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5_財政G\☆02_調査\000_データ類\04_財政状況資料集\R02決算\99_市町村送付用（確定版）\２回目\"/>
    </mc:Choice>
  </mc:AlternateContent>
  <bookViews>
    <workbookView xWindow="0" yWindow="0" windowWidth="20496" windowHeight="753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AM36" i="10"/>
  <c r="C36" i="10"/>
  <c r="CO35" i="10"/>
  <c r="BW35" i="10"/>
  <c r="BW36" i="10" s="1"/>
  <c r="BE35" i="10"/>
  <c r="AM35" i="10"/>
  <c r="C35" i="10"/>
  <c r="CO34" i="10"/>
  <c r="BW34" i="10"/>
  <c r="BE34" i="10"/>
  <c r="U34" i="10"/>
  <c r="U35" i="10" s="1"/>
  <c r="U36"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<sst xmlns="http://schemas.openxmlformats.org/spreadsheetml/2006/main" count="1151" uniqueCount="601">
  <si>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</si>
  <si>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</si>
  <si>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</si>
  <si>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</si>
  <si>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</si>
  <si>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</si>
  <si>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</si>
  <si>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</si>
  <si>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</si>
  <si>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</si>
  <si>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</si>
  <si>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</si>
  <si>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</si>
  <si>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</si>
  <si>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</si>
  <si>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</si>
  <si>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</si>
  <si>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</si>
  <si>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</si>
  <si>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</si>
  <si>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</si>
  <si>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</si>
  <si>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</si>
  <si>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</si>
  <si>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</si>
  <si>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</si>
  <si>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</si>
  <si>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</si>
  <si>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</si>
  <si>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</si>
  <si>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</si>
  <si>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</si>
  <si>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</si>
  <si>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</si>
  <si>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</si>
  <si>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</si>
  <si>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</si>
  <si>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</si>
  <si>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</si>
  <si>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</si>
  <si>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</si>
  <si>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</si>
  <si>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</si>
  <si>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</si>
  <si>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</si>
  <si>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</si>
  <si>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</si>
  <si>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</si>
  <si>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</si>
  <si>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</si>
  <si>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</si>
  <si>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</si>
  <si>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</si>
  <si>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</si>
  <si>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</si>
  <si>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</si>
  <si>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</si>
  <si>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</si>
  <si>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</si>
  <si>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</si>
  <si>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</si>
  <si>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</si>
  <si>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</si>
  <si>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</si>
  <si>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</si>
  <si>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</si>
  <si>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</si>
  <si>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</si>
  <si>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</si>
  <si>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</si>
  <si>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</si>
  <si>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</si>
  <si>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</si>
  <si>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</si>
  <si>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</si>
  <si>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</si>
  <si>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</si>
  <si>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</si>
  <si>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</si>
  <si>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</si>
  <si>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</si>
  <si>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</si>
  <si>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</si>
  <si>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</si>
  <si>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</si>
  <si>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</si>
  <si>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</si>
  <si>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</si>
  <si>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</si>
  <si>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</si>
  <si>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</si>
  <si>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</si>
  <si>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</si>
  <si>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</si>
  <si>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</si>
  <si>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</si>
  <si>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</si>
  <si>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</si>
  <si>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大磯町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</si>
  <si>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</si>
  <si>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</si>
  <si>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</si>
  <si>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</si>
  <si>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</si>
  <si>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</si>
  <si>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</si>
  <si>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</si>
  <si>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</si>
  <si>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</si>
  <si>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</si>
  <si>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</si>
  <si>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</si>
  <si>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</si>
  <si>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</si>
  <si>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</si>
  <si>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</si>
  <si>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</si>
  <si>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</si>
  <si>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</si>
  <si>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</si>
  <si>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</si>
  <si>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</si>
  <si>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</si>
  <si>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</si>
  <si>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</si>
  <si>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</si>
  <si>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</si>
  <si>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</si>
  <si>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</si>
  <si>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</si>
  <si>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</si>
  <si>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</si>
  <si>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</si>
  <si>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</si>
  <si>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</si>
  <si>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</si>
  <si>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</si>
  <si>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</si>
  <si>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</si>
  <si>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</si>
  <si>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</si>
  <si>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</si>
  <si>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</si>
  <si>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</si>
  <si>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</si>
  <si>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</si>
  <si>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</si>
  <si>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</si>
  <si>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</si>
  <si>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</si>
  <si>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</si>
  <si>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</si>
  <si>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</si>
  <si>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</si>
  <si>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</si>
  <si>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</si>
  <si>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</si>
  <si>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</si>
  <si>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</si>
  <si>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</si>
  <si>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</si>
  <si>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</si>
  <si>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</si>
  <si>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</si>
  <si>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</si>
  <si>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</si>
  <si>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</si>
  <si>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</si>
  <si>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</si>
  <si>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</si>
  <si>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</si>
  <si>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</si>
  <si>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</si>
  <si>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</si>
  <si>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</si>
  <si>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</si>
  <si>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</si>
  <si>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</si>
  <si>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</si>
  <si>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</si>
  <si>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</si>
  <si>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</si>
  <si>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</si>
  <si>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</si>
  <si>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</si>
  <si>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</si>
  <si>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</si>
  <si>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</si>
  <si>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</si>
  <si>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</si>
  <si>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</si>
  <si>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</si>
  <si>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</si>
  <si>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</si>
  <si>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</si>
  <si>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</si>
  <si>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</si>
  <si>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</si>
  <si>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</si>
  <si>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</si>
  <si>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</si>
  <si>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</si>
  <si>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</si>
  <si>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</si>
  <si>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</si>
  <si>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</si>
  <si>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</si>
  <si>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</si>
  <si>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</si>
  <si>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</si>
  <si>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</si>
  <si>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</si>
  <si>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</si>
  <si>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</si>
  <si>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</si>
  <si>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</si>
  <si>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</si>
  <si>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神奈川県大磯町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</si>
  <si>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</si>
  <si>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</si>
  <si>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</si>
  <si>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</si>
  <si>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</si>
  <si>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</si>
  <si>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</si>
  <si>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</si>
  <si>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</si>
  <si>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</si>
  <si>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</si>
  <si>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</si>
  <si>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</si>
  <si>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</si>
  <si>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</si>
  <si>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</si>
  <si>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</si>
  <si>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</si>
  <si>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</si>
  <si>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</si>
  <si>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</si>
  <si>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</si>
  <si>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</si>
  <si>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</si>
  <si>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</si>
  <si>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</si>
  <si>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</si>
  <si>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</si>
  <si>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</si>
  <si>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</si>
  <si>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</si>
  <si>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</si>
  <si>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</si>
  <si>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</si>
  <si>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</si>
  <si>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</si>
  <si>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</si>
  <si>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</si>
  <si>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</si>
  <si>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</si>
  <si>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</si>
  <si>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</si>
  <si>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</si>
  <si>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</si>
  <si>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</si>
  <si>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</si>
  <si>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</si>
  <si>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</si>
  <si>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</si>
  <si>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</si>
  <si>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</si>
  <si>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</si>
  <si>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</si>
  <si>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</si>
  <si>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</si>
  <si>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</si>
  <si>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</si>
  <si>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</si>
  <si>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</si>
  <si>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</si>
  <si>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</si>
  <si>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</si>
  <si>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</si>
  <si>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</si>
  <si>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</si>
  <si>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</si>
  <si>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</si>
  <si>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</si>
  <si>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</si>
  <si>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</si>
  <si>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</si>
  <si>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</si>
  <si>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</si>
  <si>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</si>
  <si>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</si>
  <si>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</si>
  <si>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</si>
  <si>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</si>
  <si>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</si>
  <si>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</si>
  <si>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</si>
  <si>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</si>
  <si>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</si>
  <si>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</si>
  <si>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</si>
  <si>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</si>
  <si>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</si>
  <si>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</si>
  <si>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</si>
  <si>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</si>
  <si>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</si>
  <si>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</si>
  <si>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</si>
  <si>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</si>
  <si>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</si>
  <si>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</si>
  <si>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</si>
  <si>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</si>
  <si>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</si>
  <si>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</si>
  <si>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</si>
  <si>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</si>
  <si>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</si>
  <si>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</si>
  <si>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</si>
  <si>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</si>
  <si>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</si>
  <si>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</si>
  <si>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</si>
  <si>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</si>
  <si>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</si>
  <si>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</si>
  <si>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</si>
  <si>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</si>
  <si>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</si>
  <si>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</si>
  <si>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</si>
  <si>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</si>
  <si>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</si>
  <si>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</si>
  <si>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</si>
  <si>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</si>
  <si>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</si>
  <si>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</si>
  <si>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</si>
  <si>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</si>
  <si>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</si>
  <si>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</si>
  <si>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</si>
  <si>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</si>
  <si>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</si>
  <si>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</si>
  <si>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</si>
  <si>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</si>
  <si>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</si>
  <si>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</si>
  <si>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</si>
  <si>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</si>
  <si>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</si>
  <si>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</si>
  <si>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</si>
  <si>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</si>
  <si>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</si>
  <si>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</si>
  <si>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</si>
  <si>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</si>
  <si>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</si>
  <si>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</si>
  <si>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</si>
  <si>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</si>
  <si>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</si>
  <si>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</si>
  <si>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</si>
  <si>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</si>
  <si>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神奈川県大磯町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</si>
  <si>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</si>
  <si>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</si>
  <si>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</si>
  <si>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</si>
  <si>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</si>
  <si>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</si>
  <si>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</si>
  <si>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</si>
  <si>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</si>
  <si>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</si>
  <si>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</si>
  <si>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</si>
  <si>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</si>
  <si>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</si>
  <si>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</si>
  <si>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</si>
  <si>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</si>
  <si>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</si>
  <si>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</si>
  <si>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</si>
  <si>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</si>
  <si>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</si>
  <si>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</si>
  <si>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</si>
  <si>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</si>
  <si>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</si>
  <si>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</si>
  <si>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</si>
  <si>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</si>
  <si>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</si>
  <si>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</si>
  <si>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</si>
  <si>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</si>
  <si>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</si>
  <si>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</si>
  <si>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</si>
  <si>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</si>
  <si>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</si>
  <si>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</si>
  <si>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</si>
  <si>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</si>
  <si>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</si>
  <si>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</si>
  <si>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</si>
  <si>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</si>
  <si>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</si>
  <si>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</si>
  <si>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</si>
  <si>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</si>
  <si>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</si>
  <si>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</si>
  <si>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</si>
  <si>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</si>
  <si>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</si>
  <si>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</si>
  <si>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</si>
  <si>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</si>
  <si>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</si>
  <si>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</si>
  <si>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</si>
  <si>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</si>
  <si>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</si>
  <si>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</si>
  <si>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</si>
  <si>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</si>
  <si>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</si>
  <si>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</si>
  <si>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</si>
  <si>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</si>
  <si>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</si>
  <si>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</si>
  <si>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</si>
  <si>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</si>
  <si>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</si>
  <si>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</si>
  <si>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</si>
  <si>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</si>
  <si>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</si>
  <si>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</si>
  <si>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</si>
  <si>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</si>
  <si>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</si>
  <si>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</si>
  <si>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</si>
  <si>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</si>
  <si>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</si>
  <si>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</si>
  <si>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</si>
  <si>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</si>
  <si>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</si>
  <si>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</si>
  <si>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</si>
  <si>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</si>
  <si>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</si>
  <si>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</si>
  <si>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</si>
  <si>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</si>
  <si>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</si>
  <si>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</si>
  <si>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</si>
  <si>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</si>
  <si>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</si>
  <si>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</si>
  <si>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</si>
  <si>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</si>
  <si>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</si>
  <si>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</si>
  <si>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</si>
  <si>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</si>
  <si>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</si>
  <si>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</si>
  <si>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</si>
  <si>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</si>
  <si>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</si>
  <si>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</si>
  <si>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</si>
  <si>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</si>
  <si>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</si>
  <si>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</si>
  <si>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</si>
  <si>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</si>
  <si>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</si>
  <si>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</si>
  <si>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</si>
  <si>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</si>
  <si>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</si>
  <si>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</si>
  <si>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</si>
  <si>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</si>
  <si>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</si>
  <si>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</si>
  <si>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</si>
  <si>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</si>
  <si>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</si>
  <si>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</si>
  <si>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</si>
  <si>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</si>
  <si>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</si>
  <si>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</si>
  <si>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</si>
  <si>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</si>
  <si>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</si>
  <si>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</si>
  <si>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</si>
  <si>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</si>
  <si>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</si>
  <si>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</si>
  <si>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</si>
  <si>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</si>
  <si>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</si>
  <si>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</si>
  <si>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</si>
  <si>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</si>
  <si>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</si>
  <si>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</si>
  <si>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</si>
  <si>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</si>
  <si>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</si>
  <si>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</si>
  <si>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</si>
  <si>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</si>
  <si>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</si>
  <si>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</si>
  <si>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</si>
  <si>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</si>
  <si>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</si>
  <si>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</si>
  <si>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</si>
  <si>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</si>
  <si>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</si>
  <si>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</si>
  <si>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</si>
  <si>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</si>
  <si>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</si>
  <si>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</si>
  <si>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</si>
  <si>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</si>
  <si>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</si>
  <si>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</si>
  <si>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</si>
  <si>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</si>
  <si>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</si>
  <si>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</si>
  <si>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</si>
  <si>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</si>
  <si>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</si>
  <si>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</si>
  <si>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</si>
  <si>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0.26</t>
  </si>
  <si>
    <t>▲ 1.56</t>
  </si>
  <si>
    <t>一般会計</t>
  </si>
  <si>
    <t>介護保険事業特別会計</t>
  </si>
  <si>
    <t>国民健康保険事業特別会計</t>
  </si>
  <si>
    <t>下水道事業会計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</si>
  <si>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</si>
  <si>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</si>
  <si>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</si>
  <si>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</si>
  <si>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</si>
  <si>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</si>
  <si>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</si>
  <si>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</si>
  <si>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</si>
  <si>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</si>
  <si>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神奈川県市町村職員退職手当組合</t>
    <phoneticPr fontId="2"/>
  </si>
  <si>
    <t>神奈川県後期高齢者医療広域連合（一般会計）</t>
    <rPh sb="16" eb="20">
      <t>イッパンカイケイ</t>
    </rPh>
    <phoneticPr fontId="2"/>
  </si>
  <si>
    <t>神奈川県後期高齢者医療広域連合（後期高齢者医療特別会計）</t>
    <rPh sb="16" eb="27">
      <t>コウキコウレイシャイリョウトクベツカイケイ</t>
    </rPh>
    <phoneticPr fontId="2"/>
  </si>
  <si>
    <t>神奈川県町村情報システム共同事業組合</t>
    <phoneticPr fontId="2"/>
  </si>
  <si>
    <t>〇</t>
    <phoneticPr fontId="2"/>
  </si>
  <si>
    <t>大磯町土地開発公社</t>
    <rPh sb="0" eb="3">
      <t>オオイソマチ</t>
    </rPh>
    <rPh sb="3" eb="7">
      <t>トチカイハツ</t>
    </rPh>
    <rPh sb="7" eb="9">
      <t>コウシャ</t>
    </rPh>
    <phoneticPr fontId="2"/>
  </si>
  <si>
    <t>公益財団法人かながわ海岸美化財団</t>
    <rPh sb="0" eb="6">
      <t>コウエキザイダンホウジン</t>
    </rPh>
    <rPh sb="10" eb="12">
      <t>カイガン</t>
    </rPh>
    <rPh sb="12" eb="16">
      <t>ビカザイダン</t>
    </rPh>
    <phoneticPr fontId="2"/>
  </si>
  <si>
    <t>町民会館建設基金</t>
    <rPh sb="0" eb="2">
      <t>チョウミン</t>
    </rPh>
    <rPh sb="2" eb="4">
      <t>カイカン</t>
    </rPh>
    <rPh sb="4" eb="6">
      <t>ケンセツ</t>
    </rPh>
    <rPh sb="6" eb="8">
      <t>キキン</t>
    </rPh>
    <phoneticPr fontId="5"/>
  </si>
  <si>
    <t>旧吉田茂邸整備活性化等基金</t>
    <rPh sb="0" eb="1">
      <t>キュウ</t>
    </rPh>
    <rPh sb="1" eb="3">
      <t>ヨシダ</t>
    </rPh>
    <rPh sb="3" eb="4">
      <t>シゲル</t>
    </rPh>
    <rPh sb="4" eb="5">
      <t>テイ</t>
    </rPh>
    <rPh sb="5" eb="7">
      <t>セイビ</t>
    </rPh>
    <rPh sb="7" eb="10">
      <t>カッセイカ</t>
    </rPh>
    <rPh sb="10" eb="11">
      <t>トウ</t>
    </rPh>
    <rPh sb="11" eb="13">
      <t>キキン</t>
    </rPh>
    <phoneticPr fontId="5"/>
  </si>
  <si>
    <t>地域福祉基金</t>
    <rPh sb="0" eb="2">
      <t>チイキ</t>
    </rPh>
    <rPh sb="2" eb="4">
      <t>フクシ</t>
    </rPh>
    <rPh sb="4" eb="6">
      <t>キキン</t>
    </rPh>
    <phoneticPr fontId="5"/>
  </si>
  <si>
    <t>本庁舎建設基金</t>
    <phoneticPr fontId="5"/>
  </si>
  <si>
    <t>公共施設整備基金</t>
    <rPh sb="0" eb="8">
      <t>コウキョウシセツセイビキキン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</si>
  <si>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</si>
  <si>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</si>
  <si>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</si>
  <si>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</si>
  <si>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</si>
  <si>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</si>
  <si>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</si>
  <si>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</si>
  <si>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</si>
  <si>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</si>
  <si>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類似団体内平均値と比較して有形固定資産減価償却率は若干低い値となった。将来負担比率は将来負担額の減や充当可能財源の増などにより29ポイント減となったものの、類似団体内平均値と比較すると高い値となっている。今後、将来負担比率の上昇を抑えながら、大磯町公共施設等総合管理計画に基づいた各施設の老朽化対策に取り組む。</t>
    <rPh sb="1" eb="5">
      <t>ルイジダンタイ</t>
    </rPh>
    <rPh sb="5" eb="6">
      <t>ナイ</t>
    </rPh>
    <rPh sb="6" eb="9">
      <t>ヘイキンチ</t>
    </rPh>
    <rPh sb="10" eb="12">
      <t>ヒカク</t>
    </rPh>
    <rPh sb="14" eb="20">
      <t>ユウケイコテイシサン</t>
    </rPh>
    <rPh sb="20" eb="22">
      <t>ゲンカ</t>
    </rPh>
    <rPh sb="22" eb="24">
      <t>ショウキャク</t>
    </rPh>
    <rPh sb="24" eb="25">
      <t>リツ</t>
    </rPh>
    <rPh sb="26" eb="28">
      <t>ジャッカン</t>
    </rPh>
    <rPh sb="28" eb="29">
      <t>ヒク</t>
    </rPh>
    <rPh sb="30" eb="31">
      <t>アタイ</t>
    </rPh>
    <rPh sb="36" eb="42">
      <t>ショウライフタンヒリツ</t>
    </rPh>
    <rPh sb="43" eb="48">
      <t>ショウライフタンガク</t>
    </rPh>
    <rPh sb="49" eb="50">
      <t>ゲン</t>
    </rPh>
    <rPh sb="51" eb="55">
      <t>ジュウトウカノウ</t>
    </rPh>
    <rPh sb="55" eb="57">
      <t>ザイゲン</t>
    </rPh>
    <rPh sb="58" eb="59">
      <t>ゾウ</t>
    </rPh>
    <rPh sb="70" eb="71">
      <t>ゲン</t>
    </rPh>
    <rPh sb="79" eb="83">
      <t>ルイジダンタイ</t>
    </rPh>
    <rPh sb="83" eb="84">
      <t>ナイ</t>
    </rPh>
    <rPh sb="84" eb="87">
      <t>ヘイキンチ</t>
    </rPh>
    <rPh sb="88" eb="90">
      <t>ヒカク</t>
    </rPh>
    <rPh sb="93" eb="94">
      <t>タカ</t>
    </rPh>
    <rPh sb="95" eb="96">
      <t>アタイ</t>
    </rPh>
    <phoneticPr fontId="5"/>
  </si>
  <si>
    <t>　実質公債費比率は、類似団体平均と比較して低い比率で推移しているものの、将来負担比率は高い比率となっている。これは、将来負担比率の算定方法が、地方債だけでなく、特定財源見込額などの充当可能財源等が影響しているためと考えられる。
　今後、大磯町公共施設等総合管理計画に基づいた各施設の老朽化対策に取り組むことにより、実質公債費比率並びに将来負担比率の増加が想定されるため、適正水準の確保に努める。</t>
    <rPh sb="10" eb="12">
      <t>ルイジ</t>
    </rPh>
    <rPh sb="58" eb="64">
      <t>ショウライフタンヒリツ</t>
    </rPh>
    <rPh sb="65" eb="69">
      <t>サンテイホウホウ</t>
    </rPh>
    <rPh sb="71" eb="74">
      <t>チホウサイ</t>
    </rPh>
    <rPh sb="80" eb="87">
      <t>トクテイザイゲンミコミガク</t>
    </rPh>
    <rPh sb="90" eb="96">
      <t>ジュウトウカノウザイゲン</t>
    </rPh>
    <rPh sb="96" eb="97">
      <t>トウ</t>
    </rPh>
    <rPh sb="98" eb="100">
      <t>エイキョウ</t>
    </rPh>
    <rPh sb="107" eb="108">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</si>
</sst>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47738</c:v>
                </c:pt>
                <c:pt idx="1">
                  <c:v>52191</c:v>
                </c:pt>
                <c:pt idx="2">
                  <c:v>47387</c:v>
                </c:pt>
                <c:pt idx="3">
                  <c:v>51264</c:v>
                </c:pt>
                <c:pt idx="4">
                  <c:v>52068</c:v>
                </c:pt>
              </c:numCache>
            </c:numRef>
          </c:val>
          <c:smooth val="0"/>
          <c:extLst xmlns:c16r2="http://schemas.microsoft.com/office/drawing/2015/06/chart">
            <c:ext xmlns:c16="http://schemas.microsoft.com/office/drawing/2014/chart" uri="{C3380CC4-5D6E-409C-BE32-E72D297353CC}">
              <c16:uniqueId val="{00000000-63D0-445B-84E3-763518E5A9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39912</c:v>
                </c:pt>
                <c:pt idx="1">
                  <c:v>63126</c:v>
                </c:pt>
                <c:pt idx="2">
                  <c:v>14910</c:v>
                </c:pt>
                <c:pt idx="3">
                  <c:v>51204</c:v>
                </c:pt>
                <c:pt idx="4">
                  <c:v>24058</c:v>
                </c:pt>
              </c:numCache>
            </c:numRef>
          </c:val>
          <c:smooth val="0"/>
          <c:extLst xmlns:c16r2="http://schemas.microsoft.com/office/drawing/2015/06/chart">
            <c:ext xmlns:c16="http://schemas.microsoft.com/office/drawing/2014/chart" uri="{C3380CC4-5D6E-409C-BE32-E72D297353CC}">
              <c16:uniqueId val="{00000001-63D0-445B-84E3-763518E5A9CF}"/>
            </c:ext>
          </c:extLst>
        </c:ser>
        <c:dLbls>
          <c:showLegendKey val="0"/>
          <c:showVal val="0"/>
          <c:showCatName val="0"/>
          <c:showSerName val="0"/>
          <c:showPercent val="0"/>
          <c:showBubbleSize val="0"/>
        </c:dLbls>
        <c:marker val="1"/>
        <c:smooth val="0"/>
        <c:axId val="480983848"/>
        <c:axId val="480984240"/>
      </c:lineChart>
      <c:catAx>
        <c:axId val="48098384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4240"/>
        <c:crosses val="autoZero"/>
        <c:auto val="1"/>
        <c:lblAlgn val="ctr"/>
        <c:lblOffset val="100"/>
        <c:tickLblSkip val="1"/>
        <c:tickMarkSkip val="1"/>
        <c:noMultiLvlLbl val="0"/>
      </c:catAx>
      <c:valAx>
        <c:axId val="48098424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38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7.25</c:v>
                </c:pt>
                <c:pt idx="1">
                  <c:v>5.38</c:v>
                </c:pt>
                <c:pt idx="2">
                  <c:v>9.07</c:v>
                </c:pt>
                <c:pt idx="3">
                  <c:v>12.6</c:v>
                </c:pt>
                <c:pt idx="4">
                  <c:v>8.6999999999999993</c:v>
                </c:pt>
              </c:numCache>
            </c:numRef>
          </c:val>
          <c:extLst xmlns:c16r2="http://schemas.microsoft.com/office/drawing/2015/06/chart">
            <c:ext xmlns:c16="http://schemas.microsoft.com/office/drawing/2014/chart" uri="{C3380CC4-5D6E-409C-BE32-E72D297353CC}">
              <c16:uniqueId val="{00000000-5113-414D-8072-B942256F27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11.93</c:v>
                </c:pt>
                <c:pt idx="1">
                  <c:v>13.58</c:v>
                </c:pt>
                <c:pt idx="2">
                  <c:v>15</c:v>
                </c:pt>
                <c:pt idx="3">
                  <c:v>15.01</c:v>
                </c:pt>
                <c:pt idx="4">
                  <c:v>16.29</c:v>
                </c:pt>
              </c:numCache>
            </c:numRef>
          </c:val>
          <c:extLst xmlns:c16r2="http://schemas.microsoft.com/office/drawing/2015/06/chart">
            <c:ext xmlns:c16="http://schemas.microsoft.com/office/drawing/2014/chart" uri="{C3380CC4-5D6E-409C-BE32-E72D297353CC}">
              <c16:uniqueId val="{00000001-5113-414D-8072-B942256F27AA}"/>
            </c:ext>
          </c:extLst>
        </c:ser>
        <c:dLbls>
          <c:showLegendKey val="0"/>
          <c:showVal val="0"/>
          <c:showCatName val="0"/>
          <c:showSerName val="0"/>
          <c:showPercent val="0"/>
          <c:showBubbleSize val="0"/>
        </c:dLbls>
        <c:gapWidth val="250"/>
        <c:overlap val="100"/>
        <c:axId val="480981104"/>
        <c:axId val="4809818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1.33</c:v>
                </c:pt>
                <c:pt idx="1">
                  <c:v>-0.26</c:v>
                </c:pt>
                <c:pt idx="2">
                  <c:v>4.9000000000000004</c:v>
                </c:pt>
                <c:pt idx="3">
                  <c:v>3.71</c:v>
                </c:pt>
                <c:pt idx="4">
                  <c:v>-1.56</c:v>
                </c:pt>
              </c:numCache>
            </c:numRef>
          </c:val>
          <c:smooth val="0"/>
          <c:extLst xmlns:c16r2="http://schemas.microsoft.com/office/drawing/2015/06/chart">
            <c:ext xmlns:c16="http://schemas.microsoft.com/office/drawing/2014/chart" uri="{C3380CC4-5D6E-409C-BE32-E72D297353CC}">
              <c16:uniqueId val="{00000002-5113-414D-8072-B942256F27AA}"/>
            </c:ext>
          </c:extLst>
        </c:ser>
        <c:dLbls>
          <c:showLegendKey val="0"/>
          <c:showVal val="0"/>
          <c:showCatName val="0"/>
          <c:showSerName val="0"/>
          <c:showPercent val="0"/>
          <c:showBubbleSize val="0"/>
        </c:dLbls>
        <c:marker val="1"/>
        <c:smooth val="0"/>
        <c:axId val="480981104"/>
        <c:axId val="480981888"/>
      </c:lineChart>
      <c:catAx>
        <c:axId val="480981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0981888"/>
        <c:crosses val="autoZero"/>
        <c:auto val="1"/>
        <c:lblAlgn val="ctr"/>
        <c:lblOffset val="100"/>
        <c:tickLblSkip val="1"/>
        <c:tickMarkSkip val="1"/>
        <c:noMultiLvlLbl val="0"/>
      </c:catAx>
      <c:valAx>
        <c:axId val="480981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11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0.83</c:v>
                </c:pt>
                <c:pt idx="2">
                  <c:v>#N/A</c:v>
                </c:pt>
                <c:pt idx="3">
                  <c:v>0.63</c:v>
                </c:pt>
                <c:pt idx="4">
                  <c:v>#N/A</c:v>
                </c:pt>
                <c:pt idx="5">
                  <c:v>1</c:v>
                </c:pt>
                <c:pt idx="6">
                  <c:v>#N/A</c:v>
                </c:pt>
                <c:pt idx="7">
                  <c:v>0.27</c:v>
                </c:pt>
                <c:pt idx="8">
                  <c:v>0</c:v>
                </c:pt>
                <c:pt idx="9">
                  <c:v>0</c:v>
                </c:pt>
              </c:numCache>
            </c:numRef>
          </c:val>
          <c:extLst xmlns:c16r2="http://schemas.microsoft.com/office/drawing/2015/06/chart">
            <c:ext xmlns:c16="http://schemas.microsoft.com/office/drawing/2014/chart" uri="{C3380CC4-5D6E-409C-BE32-E72D297353CC}">
              <c16:uniqueId val="{00000000-D31A-47DE-9049-7AE9D5B94B1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31A-47DE-9049-7AE9D5B94B1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D31A-47DE-9049-7AE9D5B94B1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D31A-47DE-9049-7AE9D5B94B1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D31A-47DE-9049-7AE9D5B94B1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0.9</c:v>
                </c:pt>
                <c:pt idx="2">
                  <c:v>#N/A</c:v>
                </c:pt>
                <c:pt idx="3">
                  <c:v>0.42</c:v>
                </c:pt>
                <c:pt idx="4">
                  <c:v>#N/A</c:v>
                </c:pt>
                <c:pt idx="5">
                  <c:v>0.26</c:v>
                </c:pt>
                <c:pt idx="6">
                  <c:v>#N/A</c:v>
                </c:pt>
                <c:pt idx="7">
                  <c:v>0.31</c:v>
                </c:pt>
                <c:pt idx="8">
                  <c:v>#N/A</c:v>
                </c:pt>
                <c:pt idx="9">
                  <c:v>0.27</c:v>
                </c:pt>
              </c:numCache>
            </c:numRef>
          </c:val>
          <c:extLst xmlns:c16r2="http://schemas.microsoft.com/office/drawing/2015/06/chart">
            <c:ext xmlns:c16="http://schemas.microsoft.com/office/drawing/2014/chart" uri="{C3380CC4-5D6E-409C-BE32-E72D297353CC}">
              <c16:uniqueId val="{00000005-D31A-47DE-9049-7AE9D5B94B1D}"/>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0.8</c:v>
                </c:pt>
              </c:numCache>
            </c:numRef>
          </c:val>
          <c:extLst xmlns:c16r2="http://schemas.microsoft.com/office/drawing/2015/06/chart">
            <c:ext xmlns:c16="http://schemas.microsoft.com/office/drawing/2014/chart" uri="{C3380CC4-5D6E-409C-BE32-E72D297353CC}">
              <c16:uniqueId val="{00000006-D31A-47DE-9049-7AE9D5B94B1D}"/>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3.4</c:v>
                </c:pt>
                <c:pt idx="2">
                  <c:v>#N/A</c:v>
                </c:pt>
                <c:pt idx="3">
                  <c:v>1.4</c:v>
                </c:pt>
                <c:pt idx="4">
                  <c:v>#N/A</c:v>
                </c:pt>
                <c:pt idx="5">
                  <c:v>0.76</c:v>
                </c:pt>
                <c:pt idx="6">
                  <c:v>#N/A</c:v>
                </c:pt>
                <c:pt idx="7">
                  <c:v>0.3</c:v>
                </c:pt>
                <c:pt idx="8">
                  <c:v>#N/A</c:v>
                </c:pt>
                <c:pt idx="9">
                  <c:v>1.02</c:v>
                </c:pt>
              </c:numCache>
            </c:numRef>
          </c:val>
          <c:extLst xmlns:c16r2="http://schemas.microsoft.com/office/drawing/2015/06/chart">
            <c:ext xmlns:c16="http://schemas.microsoft.com/office/drawing/2014/chart" uri="{C3380CC4-5D6E-409C-BE32-E72D297353CC}">
              <c16:uniqueId val="{00000007-D31A-47DE-9049-7AE9D5B94B1D}"/>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2.23</c:v>
                </c:pt>
                <c:pt idx="2">
                  <c:v>#N/A</c:v>
                </c:pt>
                <c:pt idx="3">
                  <c:v>2.11</c:v>
                </c:pt>
                <c:pt idx="4">
                  <c:v>#N/A</c:v>
                </c:pt>
                <c:pt idx="5">
                  <c:v>3.53</c:v>
                </c:pt>
                <c:pt idx="6">
                  <c:v>#N/A</c:v>
                </c:pt>
                <c:pt idx="7">
                  <c:v>2.35</c:v>
                </c:pt>
                <c:pt idx="8">
                  <c:v>#N/A</c:v>
                </c:pt>
                <c:pt idx="9">
                  <c:v>2.72</c:v>
                </c:pt>
              </c:numCache>
            </c:numRef>
          </c:val>
          <c:extLst xmlns:c16r2="http://schemas.microsoft.com/office/drawing/2015/06/chart">
            <c:ext xmlns:c16="http://schemas.microsoft.com/office/drawing/2014/chart" uri="{C3380CC4-5D6E-409C-BE32-E72D297353CC}">
              <c16:uniqueId val="{00000008-D31A-47DE-9049-7AE9D5B94B1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7.24</c:v>
                </c:pt>
                <c:pt idx="2">
                  <c:v>#N/A</c:v>
                </c:pt>
                <c:pt idx="3">
                  <c:v>5.37</c:v>
                </c:pt>
                <c:pt idx="4">
                  <c:v>#N/A</c:v>
                </c:pt>
                <c:pt idx="5">
                  <c:v>9.07</c:v>
                </c:pt>
                <c:pt idx="6">
                  <c:v>#N/A</c:v>
                </c:pt>
                <c:pt idx="7">
                  <c:v>12.6</c:v>
                </c:pt>
                <c:pt idx="8">
                  <c:v>#N/A</c:v>
                </c:pt>
                <c:pt idx="9">
                  <c:v>8.6999999999999993</c:v>
                </c:pt>
              </c:numCache>
            </c:numRef>
          </c:val>
          <c:extLst xmlns:c16r2="http://schemas.microsoft.com/office/drawing/2015/06/chart">
            <c:ext xmlns:c16="http://schemas.microsoft.com/office/drawing/2014/chart" uri="{C3380CC4-5D6E-409C-BE32-E72D297353CC}">
              <c16:uniqueId val="{00000009-D31A-47DE-9049-7AE9D5B94B1D}"/>
            </c:ext>
          </c:extLst>
        </c:ser>
        <c:dLbls>
          <c:showLegendKey val="0"/>
          <c:showVal val="0"/>
          <c:showCatName val="0"/>
          <c:showSerName val="0"/>
          <c:showPercent val="0"/>
          <c:showBubbleSize val="0"/>
        </c:dLbls>
        <c:gapWidth val="150"/>
        <c:overlap val="100"/>
        <c:axId val="480987376"/>
        <c:axId val="480983064"/>
      </c:barChart>
      <c:catAx>
        <c:axId val="480987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3064"/>
        <c:crosses val="autoZero"/>
        <c:auto val="1"/>
        <c:lblAlgn val="ctr"/>
        <c:lblOffset val="100"/>
        <c:tickLblSkip val="1"/>
        <c:tickMarkSkip val="1"/>
        <c:noMultiLvlLbl val="0"/>
      </c:catAx>
      <c:valAx>
        <c:axId val="480983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73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806</c:v>
                </c:pt>
                <c:pt idx="5">
                  <c:v>813</c:v>
                </c:pt>
                <c:pt idx="8">
                  <c:v>831</c:v>
                </c:pt>
                <c:pt idx="11">
                  <c:v>843</c:v>
                </c:pt>
                <c:pt idx="14">
                  <c:v>873</c:v>
                </c:pt>
              </c:numCache>
            </c:numRef>
          </c:val>
          <c:extLst xmlns:c16r2="http://schemas.microsoft.com/office/drawing/2015/06/chart">
            <c:ext xmlns:c16="http://schemas.microsoft.com/office/drawing/2014/chart" uri="{C3380CC4-5D6E-409C-BE32-E72D297353CC}">
              <c16:uniqueId val="{00000000-390D-41EA-9648-6D1AF00ACCF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390D-41EA-9648-6D1AF00ACCF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390D-41EA-9648-6D1AF00ACCF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90D-41EA-9648-6D1AF00ACCF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454</c:v>
                </c:pt>
                <c:pt idx="3">
                  <c:v>552</c:v>
                </c:pt>
                <c:pt idx="6">
                  <c:v>561</c:v>
                </c:pt>
                <c:pt idx="9">
                  <c:v>519</c:v>
                </c:pt>
                <c:pt idx="12">
                  <c:v>479</c:v>
                </c:pt>
              </c:numCache>
            </c:numRef>
          </c:val>
          <c:extLst xmlns:c16r2="http://schemas.microsoft.com/office/drawing/2015/06/chart">
            <c:ext xmlns:c16="http://schemas.microsoft.com/office/drawing/2014/chart" uri="{C3380CC4-5D6E-409C-BE32-E72D297353CC}">
              <c16:uniqueId val="{00000004-390D-41EA-9648-6D1AF00ACCF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90D-41EA-9648-6D1AF00ACCF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90D-41EA-9648-6D1AF00ACCF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634</c:v>
                </c:pt>
                <c:pt idx="3">
                  <c:v>660</c:v>
                </c:pt>
                <c:pt idx="6">
                  <c:v>631</c:v>
                </c:pt>
                <c:pt idx="9">
                  <c:v>638</c:v>
                </c:pt>
                <c:pt idx="12">
                  <c:v>654</c:v>
                </c:pt>
              </c:numCache>
            </c:numRef>
          </c:val>
          <c:extLst xmlns:c16r2="http://schemas.microsoft.com/office/drawing/2015/06/chart">
            <c:ext xmlns:c16="http://schemas.microsoft.com/office/drawing/2014/chart" uri="{C3380CC4-5D6E-409C-BE32-E72D297353CC}">
              <c16:uniqueId val="{00000007-390D-41EA-9648-6D1AF00ACCF5}"/>
            </c:ext>
          </c:extLst>
        </c:ser>
        <c:dLbls>
          <c:showLegendKey val="0"/>
          <c:showVal val="0"/>
          <c:showCatName val="0"/>
          <c:showSerName val="0"/>
          <c:showPercent val="0"/>
          <c:showBubbleSize val="0"/>
        </c:dLbls>
        <c:gapWidth val="100"/>
        <c:overlap val="100"/>
        <c:axId val="480981496"/>
        <c:axId val="4809834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282</c:v>
                </c:pt>
                <c:pt idx="2">
                  <c:v>#N/A</c:v>
                </c:pt>
                <c:pt idx="3">
                  <c:v>#N/A</c:v>
                </c:pt>
                <c:pt idx="4">
                  <c:v>399</c:v>
                </c:pt>
                <c:pt idx="5">
                  <c:v>#N/A</c:v>
                </c:pt>
                <c:pt idx="6">
                  <c:v>#N/A</c:v>
                </c:pt>
                <c:pt idx="7">
                  <c:v>361</c:v>
                </c:pt>
                <c:pt idx="8">
                  <c:v>#N/A</c:v>
                </c:pt>
                <c:pt idx="9">
                  <c:v>#N/A</c:v>
                </c:pt>
                <c:pt idx="10">
                  <c:v>314</c:v>
                </c:pt>
                <c:pt idx="11">
                  <c:v>#N/A</c:v>
                </c:pt>
                <c:pt idx="12">
                  <c:v>#N/A</c:v>
                </c:pt>
                <c:pt idx="13">
                  <c:v>260</c:v>
                </c:pt>
                <c:pt idx="14">
                  <c:v>#N/A</c:v>
                </c:pt>
              </c:numCache>
            </c:numRef>
          </c:val>
          <c:smooth val="0"/>
          <c:extLst xmlns:c16r2="http://schemas.microsoft.com/office/drawing/2015/06/chart">
            <c:ext xmlns:c16="http://schemas.microsoft.com/office/drawing/2014/chart" uri="{C3380CC4-5D6E-409C-BE32-E72D297353CC}">
              <c16:uniqueId val="{00000008-390D-41EA-9648-6D1AF00ACCF5}"/>
            </c:ext>
          </c:extLst>
        </c:ser>
        <c:dLbls>
          <c:showLegendKey val="0"/>
          <c:showVal val="0"/>
          <c:showCatName val="0"/>
          <c:showSerName val="0"/>
          <c:showPercent val="0"/>
          <c:showBubbleSize val="0"/>
        </c:dLbls>
        <c:marker val="1"/>
        <c:smooth val="0"/>
        <c:axId val="480981496"/>
        <c:axId val="480983456"/>
      </c:lineChart>
      <c:catAx>
        <c:axId val="480981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3456"/>
        <c:crosses val="autoZero"/>
        <c:auto val="1"/>
        <c:lblAlgn val="ctr"/>
        <c:lblOffset val="100"/>
        <c:tickLblSkip val="1"/>
        <c:tickMarkSkip val="1"/>
        <c:noMultiLvlLbl val="0"/>
      </c:catAx>
      <c:valAx>
        <c:axId val="480983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1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11178</c:v>
                </c:pt>
                <c:pt idx="5">
                  <c:v>11294</c:v>
                </c:pt>
                <c:pt idx="8">
                  <c:v>11216</c:v>
                </c:pt>
                <c:pt idx="11">
                  <c:v>11134</c:v>
                </c:pt>
                <c:pt idx="14">
                  <c:v>11031</c:v>
                </c:pt>
              </c:numCache>
            </c:numRef>
          </c:val>
          <c:extLst xmlns:c16r2="http://schemas.microsoft.com/office/drawing/2015/06/chart">
            <c:ext xmlns:c16="http://schemas.microsoft.com/office/drawing/2014/chart" uri="{C3380CC4-5D6E-409C-BE32-E72D297353CC}">
              <c16:uniqueId val="{00000000-065B-42BF-B7B6-512416C47CE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525</c:v>
                </c:pt>
              </c:numCache>
            </c:numRef>
          </c:val>
          <c:extLst xmlns:c16r2="http://schemas.microsoft.com/office/drawing/2015/06/chart">
            <c:ext xmlns:c16="http://schemas.microsoft.com/office/drawing/2014/chart" uri="{C3380CC4-5D6E-409C-BE32-E72D297353CC}">
              <c16:uniqueId val="{00000001-065B-42BF-B7B6-512416C47CE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2157</c:v>
                </c:pt>
                <c:pt idx="5">
                  <c:v>2694</c:v>
                </c:pt>
                <c:pt idx="8">
                  <c:v>2958</c:v>
                </c:pt>
                <c:pt idx="11">
                  <c:v>3578</c:v>
                </c:pt>
                <c:pt idx="14">
                  <c:v>4308</c:v>
                </c:pt>
              </c:numCache>
            </c:numRef>
          </c:val>
          <c:extLst xmlns:c16r2="http://schemas.microsoft.com/office/drawing/2015/06/chart">
            <c:ext xmlns:c16="http://schemas.microsoft.com/office/drawing/2014/chart" uri="{C3380CC4-5D6E-409C-BE32-E72D297353CC}">
              <c16:uniqueId val="{00000002-065B-42BF-B7B6-512416C47CE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065B-42BF-B7B6-512416C47CE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065B-42BF-B7B6-512416C47CE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65B-42BF-B7B6-512416C47CE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2451</c:v>
                </c:pt>
                <c:pt idx="3">
                  <c:v>2400</c:v>
                </c:pt>
                <c:pt idx="6">
                  <c:v>2321</c:v>
                </c:pt>
                <c:pt idx="9">
                  <c:v>2278</c:v>
                </c:pt>
                <c:pt idx="12">
                  <c:v>2181</c:v>
                </c:pt>
              </c:numCache>
            </c:numRef>
          </c:val>
          <c:extLst xmlns:c16r2="http://schemas.microsoft.com/office/drawing/2015/06/chart">
            <c:ext xmlns:c16="http://schemas.microsoft.com/office/drawing/2014/chart" uri="{C3380CC4-5D6E-409C-BE32-E72D297353CC}">
              <c16:uniqueId val="{00000006-065B-42BF-B7B6-512416C47CE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065B-42BF-B7B6-512416C47CE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6896</c:v>
                </c:pt>
                <c:pt idx="3">
                  <c:v>7631</c:v>
                </c:pt>
                <c:pt idx="6">
                  <c:v>7915</c:v>
                </c:pt>
                <c:pt idx="9">
                  <c:v>7837</c:v>
                </c:pt>
                <c:pt idx="12">
                  <c:v>7544</c:v>
                </c:pt>
              </c:numCache>
            </c:numRef>
          </c:val>
          <c:extLst xmlns:c16r2="http://schemas.microsoft.com/office/drawing/2015/06/chart">
            <c:ext xmlns:c16="http://schemas.microsoft.com/office/drawing/2014/chart" uri="{C3380CC4-5D6E-409C-BE32-E72D297353CC}">
              <c16:uniqueId val="{00000008-065B-42BF-B7B6-512416C47CE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708</c:v>
                </c:pt>
                <c:pt idx="3">
                  <c:v>688</c:v>
                </c:pt>
                <c:pt idx="6">
                  <c:v>688</c:v>
                </c:pt>
                <c:pt idx="9">
                  <c:v>688</c:v>
                </c:pt>
                <c:pt idx="12">
                  <c:v>688</c:v>
                </c:pt>
              </c:numCache>
            </c:numRef>
          </c:val>
          <c:extLst xmlns:c16r2="http://schemas.microsoft.com/office/drawing/2015/06/chart">
            <c:ext xmlns:c16="http://schemas.microsoft.com/office/drawing/2014/chart" uri="{C3380CC4-5D6E-409C-BE32-E72D297353CC}">
              <c16:uniqueId val="{00000009-065B-42BF-B7B6-512416C47CE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7372</c:v>
                </c:pt>
                <c:pt idx="3">
                  <c:v>7873</c:v>
                </c:pt>
                <c:pt idx="6">
                  <c:v>7777</c:v>
                </c:pt>
                <c:pt idx="9">
                  <c:v>8264</c:v>
                </c:pt>
                <c:pt idx="12">
                  <c:v>8191</c:v>
                </c:pt>
              </c:numCache>
            </c:numRef>
          </c:val>
          <c:extLst xmlns:c16r2="http://schemas.microsoft.com/office/drawing/2015/06/chart">
            <c:ext xmlns:c16="http://schemas.microsoft.com/office/drawing/2014/chart" uri="{C3380CC4-5D6E-409C-BE32-E72D297353CC}">
              <c16:uniqueId val="{0000000A-065B-42BF-B7B6-512416C47CE0}"/>
            </c:ext>
          </c:extLst>
        </c:ser>
        <c:dLbls>
          <c:showLegendKey val="0"/>
          <c:showVal val="0"/>
          <c:showCatName val="0"/>
          <c:showSerName val="0"/>
          <c:showPercent val="0"/>
          <c:showBubbleSize val="0"/>
        </c:dLbls>
        <c:gapWidth val="100"/>
        <c:overlap val="100"/>
        <c:axId val="506350928"/>
        <c:axId val="5063489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4092</c:v>
                </c:pt>
                <c:pt idx="2">
                  <c:v>#N/A</c:v>
                </c:pt>
                <c:pt idx="3">
                  <c:v>#N/A</c:v>
                </c:pt>
                <c:pt idx="4">
                  <c:v>4605</c:v>
                </c:pt>
                <c:pt idx="5">
                  <c:v>#N/A</c:v>
                </c:pt>
                <c:pt idx="6">
                  <c:v>#N/A</c:v>
                </c:pt>
                <c:pt idx="7">
                  <c:v>4528</c:v>
                </c:pt>
                <c:pt idx="8">
                  <c:v>#N/A</c:v>
                </c:pt>
                <c:pt idx="9">
                  <c:v>#N/A</c:v>
                </c:pt>
                <c:pt idx="10">
                  <c:v>4355</c:v>
                </c:pt>
                <c:pt idx="11">
                  <c:v>#N/A</c:v>
                </c:pt>
                <c:pt idx="12">
                  <c:v>#N/A</c:v>
                </c:pt>
                <c:pt idx="13">
                  <c:v>2741</c:v>
                </c:pt>
                <c:pt idx="14">
                  <c:v>#N/A</c:v>
                </c:pt>
              </c:numCache>
            </c:numRef>
          </c:val>
          <c:smooth val="0"/>
          <c:extLst xmlns:c16r2="http://schemas.microsoft.com/office/drawing/2015/06/chart">
            <c:ext xmlns:c16="http://schemas.microsoft.com/office/drawing/2014/chart" uri="{C3380CC4-5D6E-409C-BE32-E72D297353CC}">
              <c16:uniqueId val="{0000000B-065B-42BF-B7B6-512416C47CE0}"/>
            </c:ext>
          </c:extLst>
        </c:ser>
        <c:dLbls>
          <c:showLegendKey val="0"/>
          <c:showVal val="0"/>
          <c:showCatName val="0"/>
          <c:showSerName val="0"/>
          <c:showPercent val="0"/>
          <c:showBubbleSize val="0"/>
        </c:dLbls>
        <c:marker val="1"/>
        <c:smooth val="0"/>
        <c:axId val="506350928"/>
        <c:axId val="506348968"/>
      </c:lineChart>
      <c:catAx>
        <c:axId val="50635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06348968"/>
        <c:crosses val="autoZero"/>
        <c:auto val="1"/>
        <c:lblAlgn val="ctr"/>
        <c:lblOffset val="100"/>
        <c:tickLblSkip val="1"/>
        <c:tickMarkSkip val="1"/>
        <c:noMultiLvlLbl val="0"/>
      </c:catAx>
      <c:valAx>
        <c:axId val="5063489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6350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1009</c:v>
                </c:pt>
                <c:pt idx="1">
                  <c:v>1016</c:v>
                </c:pt>
                <c:pt idx="2">
                  <c:v>1147</c:v>
                </c:pt>
              </c:numCache>
            </c:numRef>
          </c:val>
          <c:extLst xmlns:c16r2="http://schemas.microsoft.com/office/drawing/2015/06/chart">
            <c:ext xmlns:c16="http://schemas.microsoft.com/office/drawing/2014/chart" uri="{C3380CC4-5D6E-409C-BE32-E72D297353CC}">
              <c16:uniqueId val="{00000000-11C6-499E-93FB-792382608F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11C6-499E-93FB-792382608F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1200</c:v>
                </c:pt>
                <c:pt idx="1">
                  <c:v>1664</c:v>
                </c:pt>
                <c:pt idx="2">
                  <c:v>2204</c:v>
                </c:pt>
              </c:numCache>
            </c:numRef>
          </c:val>
          <c:extLst xmlns:c16r2="http://schemas.microsoft.com/office/drawing/2015/06/chart">
            <c:ext xmlns:c16="http://schemas.microsoft.com/office/drawing/2014/chart" uri="{C3380CC4-5D6E-409C-BE32-E72D297353CC}">
              <c16:uniqueId val="{00000002-11C6-499E-93FB-792382608FD2}"/>
            </c:ext>
          </c:extLst>
        </c:ser>
        <c:dLbls>
          <c:showLegendKey val="0"/>
          <c:showVal val="0"/>
          <c:showCatName val="0"/>
          <c:showSerName val="0"/>
          <c:showPercent val="0"/>
          <c:showBubbleSize val="0"/>
        </c:dLbls>
        <c:gapWidth val="120"/>
        <c:overlap val="100"/>
        <c:axId val="506345440"/>
        <c:axId val="506350144"/>
      </c:barChart>
      <c:catAx>
        <c:axId val="506345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06350144"/>
        <c:crosses val="autoZero"/>
        <c:auto val="1"/>
        <c:lblAlgn val="ctr"/>
        <c:lblOffset val="100"/>
        <c:tickLblSkip val="1"/>
        <c:tickMarkSkip val="1"/>
        <c:noMultiLvlLbl val="0"/>
      </c:catAx>
      <c:valAx>
        <c:axId val="50635014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06345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D45-4E86-9292-76EE1193B435}"/>
                </c:ext>
                <c:ext xmlns:c15="http://schemas.microsoft.com/office/drawing/2012/chart" uri="{CE6537A1-D6FC-4f65-9D91-7224C49458BB}">
                  <c15:dlblFieldTable>
                    <c15:dlblFTEntry>
                      <c15:txfldGUID>{2CB3A4A2-23D5-400F-B4A3-E29DF130E288}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D45-4E86-9292-76EE1193B435}"/>
                </c:ext>
                <c:ext xmlns:c15="http://schemas.microsoft.com/office/drawing/2012/chart" uri="{CE6537A1-D6FC-4f65-9D91-7224C49458BB}">
                  <c15:dlblFieldTable>
                    <c15:dlblFTEntry>
                      <c15:txfldGUID>{AE136702-E262-48AB-8881-46D2A8CA4F7D}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D45-4E86-9292-76EE1193B435}"/>
                </c:ext>
                <c:ext xmlns:c15="http://schemas.microsoft.com/office/drawing/2012/chart" uri="{CE6537A1-D6FC-4f65-9D91-7224C49458BB}">
                  <c15:dlblFieldTable>
                    <c15:dlblFTEntry>
                      <c15:txfldGUID>{14204278-9D5C-4BA5-9E4F-8C944250E5C2}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D45-4E86-9292-76EE1193B435}"/>
                </c:ext>
                <c:ext xmlns:c15="http://schemas.microsoft.com/office/drawing/2012/chart" uri="{CE6537A1-D6FC-4f65-9D91-7224C49458BB}">
                  <c15:dlblFieldTable>
                    <c15:dlblFTEntry>
                      <c15:txfldGUID>{B7680606-7B77-4200-A882-B3FE0890ECED}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D45-4E86-9292-76EE1193B435}"/>
                </c:ext>
                <c:ext xmlns:c15="http://schemas.microsoft.com/office/drawing/2012/chart" uri="{CE6537A1-D6FC-4f65-9D91-7224C49458BB}">
                  <c15:dlblFieldTable>
                    <c15:dlblFTEntry>
                      <c15:txfldGUID>{FCFF526D-D132-47D7-936A-DA703176D8E5}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D45-4E86-9292-76EE1193B435}"/>
                </c:ext>
                <c:ext xmlns:c15="http://schemas.microsoft.com/office/drawing/2012/chart" uri="{CE6537A1-D6FC-4f65-9D91-7224C49458BB}">
                  <c15:dlblFieldTable>
                    <c15:dlblFTEntry>
                      <c15:txfldGUID>{D558D429-0C6F-4E68-9FE3-811595633C5D}</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D45-4E86-9292-76EE1193B435}"/>
                </c:ext>
                <c:ext xmlns:c15="http://schemas.microsoft.com/office/drawing/2012/chart" uri="{CE6537A1-D6FC-4f65-9D91-7224C49458BB}">
                  <c15:dlblFieldTable>
                    <c15:dlblFTEntry>
                      <c15:txfldGUID>{2BB26660-9898-4DA6-9305-060E7EF7720D}</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D45-4E86-9292-76EE1193B435}"/>
                </c:ext>
                <c:ext xmlns:c15="http://schemas.microsoft.com/office/drawing/2012/chart" uri="{CE6537A1-D6FC-4f65-9D91-7224C49458BB}">
                  <c15:dlblFieldTable>
                    <c15:dlblFTEntry>
                      <c15:txfldGUID>{FDEDBB50-CA83-4F3B-AA3A-5A0E327A0E6F}</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D45-4E86-9292-76EE1193B435}"/>
                </c:ext>
                <c:ext xmlns:c15="http://schemas.microsoft.com/office/drawing/2012/chart" uri="{CE6537A1-D6FC-4f65-9D91-7224C49458BB}">
                  <c15:dlblFieldTable>
                    <c15:dlblFTEntry>
                      <c15:txfldGUID>{20035F25-1875-42AC-AB3D-B5552F62F601}</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58</c:v>
                </c:pt>
                <c:pt idx="16">
                  <c:v>60.2</c:v>
                </c:pt>
                <c:pt idx="24">
                  <c:v>61.4</c:v>
                </c:pt>
                <c:pt idx="32">
                  <c:v>61.2</c:v>
                </c:pt>
              </c:numCache>
            </c:numRef>
          </c:xVal>
          <c:yVal>
            <c:numRef>
              <c:f>公会計指標分析・財政指標組合せ分析表!$BP$51:$DC$51</c:f>
              <c:numCache>
                <c:formatCode>#,##0.0;"▲ "#,##0.0</c:formatCode>
                <c:ptCount val="40"/>
                <c:pt idx="0">
                  <c:v>68.099999999999994</c:v>
                </c:pt>
                <c:pt idx="8">
                  <c:v>76.900000000000006</c:v>
                </c:pt>
                <c:pt idx="16">
                  <c:v>76.8</c:v>
                </c:pt>
                <c:pt idx="24">
                  <c:v>73.400000000000006</c:v>
                </c:pt>
                <c:pt idx="32">
                  <c:v>44.4</c:v>
                </c:pt>
              </c:numCache>
            </c:numRef>
          </c:yVal>
          <c:smooth val="0"/>
          <c:extLst xmlns:c16r2="http://schemas.microsoft.com/office/drawing/2015/06/chart">
            <c:ext xmlns:c16="http://schemas.microsoft.com/office/drawing/2014/chart" uri="{C3380CC4-5D6E-409C-BE32-E72D297353CC}">
              <c16:uniqueId val="{00000009-6D45-4E86-9292-76EE1193B43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D45-4E86-9292-76EE1193B435}"/>
                </c:ext>
                <c:ext xmlns:c15="http://schemas.microsoft.com/office/drawing/2012/chart" uri="{CE6537A1-D6FC-4f65-9D91-7224C49458BB}">
                  <c15:dlblFieldTable>
                    <c15:dlblFTEntry>
                      <c15:txfldGUID>{B4095B17-6623-45D1-91E1-20D55964F0DD}</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D45-4E86-9292-76EE1193B435}"/>
                </c:ext>
                <c:ext xmlns:c15="http://schemas.microsoft.com/office/drawing/2012/chart" uri="{CE6537A1-D6FC-4f65-9D91-7224C49458BB}">
                  <c15:dlblFieldTable>
                    <c15:dlblFTEntry>
                      <c15:txfldGUID>{9D81F360-8BE1-468C-A12C-8B6273FC3472}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D45-4E86-9292-76EE1193B435}"/>
                </c:ext>
                <c:ext xmlns:c15="http://schemas.microsoft.com/office/drawing/2012/chart" uri="{CE6537A1-D6FC-4f65-9D91-7224C49458BB}">
                  <c15:dlblFieldTable>
                    <c15:dlblFTEntry>
                      <c15:txfldGUID>{D0ABD3F3-46A1-46BF-A6A7-639171A67E74}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D45-4E86-9292-76EE1193B435}"/>
                </c:ext>
                <c:ext xmlns:c15="http://schemas.microsoft.com/office/drawing/2012/chart" uri="{CE6537A1-D6FC-4f65-9D91-7224C49458BB}">
                  <c15:dlblFieldTable>
                    <c15:dlblFTEntry>
                      <c15:txfldGUID>{E9E339E8-FC4D-42E7-BC7C-CC57B3CAC9AC}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D45-4E86-9292-76EE1193B435}"/>
                </c:ext>
                <c:ext xmlns:c15="http://schemas.microsoft.com/office/drawing/2012/chart" uri="{CE6537A1-D6FC-4f65-9D91-7224C49458BB}">
                  <c15:dlblFieldTable>
                    <c15:dlblFTEntry>
                      <c15:txfldGUID>{C4595D2B-1898-4E36-A1D3-FC02DEF51080}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D45-4E86-9292-76EE1193B435}"/>
                </c:ext>
                <c:ext xmlns:c15="http://schemas.microsoft.com/office/drawing/2012/chart" uri="{CE6537A1-D6FC-4f65-9D91-7224C49458BB}">
                  <c15:dlblFieldTable>
                    <c15:dlblFTEntry>
                      <c15:txfldGUID>{9AD83E11-7C0F-4168-BEA3-230324195F8D}</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D45-4E86-9292-76EE1193B435}"/>
                </c:ext>
                <c:ext xmlns:c15="http://schemas.microsoft.com/office/drawing/2012/chart" uri="{CE6537A1-D6FC-4f65-9D91-7224C49458BB}">
                  <c15:dlblFieldTable>
                    <c15:dlblFTEntry>
                      <c15:txfldGUID>{B04F063B-3ABA-446A-A460-34CE9DB67041}</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D45-4E86-9292-76EE1193B435}"/>
                </c:ext>
                <c:ext xmlns:c15="http://schemas.microsoft.com/office/drawing/2012/chart" uri="{CE6537A1-D6FC-4f65-9D91-7224C49458BB}">
                  <c15:dlblFieldTable>
                    <c15:dlblFTEntry>
                      <c15:txfldGUID>{6B9CE8D6-9208-4D33-8194-10346D2406F8}</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D45-4E86-9292-76EE1193B435}"/>
                </c:ext>
                <c:ext xmlns:c15="http://schemas.microsoft.com/office/drawing/2012/chart" uri="{CE6537A1-D6FC-4f65-9D91-7224C49458BB}">
                  <c15:dlblFieldTable>
                    <c15:dlblFTEntry>
                      <c15:txfldGUID>{1538ABF0-1C79-4277-B5DA-D6F971782242}</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55.9</c:v>
                </c:pt>
                <c:pt idx="8">
                  <c:v>57.5</c:v>
                </c:pt>
                <c:pt idx="16">
                  <c:v>59.3</c:v>
                </c:pt>
                <c:pt idx="24">
                  <c:v>60.3</c:v>
                </c:pt>
                <c:pt idx="32">
                  <c:v>61.4</c:v>
                </c:pt>
              </c:numCache>
            </c:numRef>
          </c:xVal>
          <c:yVal>
            <c:numRef>
              <c:f>公会計指標分析・財政指標組合せ分析表!$BP$55:$DC$55</c:f>
              <c:numCache>
                <c:formatCode>#,##0.0;"▲ "#,##0.0</c:formatCode>
                <c:ptCount val="40"/>
                <c:pt idx="0">
                  <c:v>21</c:v>
                </c:pt>
                <c:pt idx="8">
                  <c:v>20.2</c:v>
                </c:pt>
                <c:pt idx="16">
                  <c:v>18.3</c:v>
                </c:pt>
                <c:pt idx="24">
                  <c:v>20.3</c:v>
                </c:pt>
                <c:pt idx="32">
                  <c:v>15.5</c:v>
                </c:pt>
              </c:numCache>
            </c:numRef>
          </c:yVal>
          <c:smooth val="0"/>
          <c:extLst xmlns:c16r2="http://schemas.microsoft.com/office/drawing/2015/06/chart">
            <c:ext xmlns:c16="http://schemas.microsoft.com/office/drawing/2014/chart" uri="{C3380CC4-5D6E-409C-BE32-E72D297353CC}">
              <c16:uniqueId val="{00000013-6D45-4E86-9292-76EE1193B435}"/>
            </c:ext>
          </c:extLst>
        </c:ser>
        <c:dLbls>
          <c:showLegendKey val="0"/>
          <c:showVal val="1"/>
          <c:showCatName val="0"/>
          <c:showSerName val="0"/>
          <c:showPercent val="0"/>
          <c:showBubbleSize val="0"/>
        </c:dLbls>
        <c:axId val="506349360"/>
        <c:axId val="506346224"/>
      </c:scatterChart>
      <c:valAx>
        <c:axId val="506349360"/>
        <c:scaling>
          <c:orientation val="maxMin"/>
          <c:max val="62"/>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6224"/>
        <c:crosses val="autoZero"/>
        <c:crossBetween val="midCat"/>
      </c:valAx>
      <c:valAx>
        <c:axId val="506346224"/>
        <c:scaling>
          <c:orientation val="maxMin"/>
          <c:max val="9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93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593-4029-ABF4-F98AF9FB364D}"/>
                </c:ext>
                <c:ext xmlns:c15="http://schemas.microsoft.com/office/drawing/2012/chart" uri="{CE6537A1-D6FC-4f65-9D91-7224C49458BB}">
                  <c15:dlblFieldTable>
                    <c15:dlblFTEntry>
                      <c15:txfldGUID>{70B0B368-A4A2-4FE4-A293-AE4B7F129DCF}</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593-4029-ABF4-F98AF9FB364D}"/>
                </c:ext>
                <c:ext xmlns:c15="http://schemas.microsoft.com/office/drawing/2012/chart" uri="{CE6537A1-D6FC-4f65-9D91-7224C49458BB}">
                  <c15:dlblFieldTable>
                    <c15:dlblFTEntry>
                      <c15:txfldGUID>{5F3C2FE6-733B-448A-9D84-BA027C7FA141}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593-4029-ABF4-F98AF9FB364D}"/>
                </c:ext>
                <c:ext xmlns:c15="http://schemas.microsoft.com/office/drawing/2012/chart" uri="{CE6537A1-D6FC-4f65-9D91-7224C49458BB}">
                  <c15:dlblFieldTable>
                    <c15:dlblFTEntry>
                      <c15:txfldGUID>{B1563402-E6FA-4A8E-B8C8-B2F3D1297F70}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593-4029-ABF4-F98AF9FB364D}"/>
                </c:ext>
                <c:ext xmlns:c15="http://schemas.microsoft.com/office/drawing/2012/chart" uri="{CE6537A1-D6FC-4f65-9D91-7224C49458BB}">
                  <c15:dlblFieldTable>
                    <c15:dlblFTEntry>
                      <c15:txfldGUID>{61271183-1924-456C-B091-FE92A75FA87A}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593-4029-ABF4-F98AF9FB364D}"/>
                </c:ext>
                <c:ext xmlns:c15="http://schemas.microsoft.com/office/drawing/2012/chart" uri="{CE6537A1-D6FC-4f65-9D91-7224C49458BB}">
                  <c15:dlblFieldTable>
                    <c15:dlblFTEntry>
                      <c15:txfldGUID>{CD362907-D6DF-41C9-8712-D10EEDAC5B0D}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593-4029-ABF4-F98AF9FB364D}"/>
                </c:ext>
                <c:ext xmlns:c15="http://schemas.microsoft.com/office/drawing/2012/chart" uri="{CE6537A1-D6FC-4f65-9D91-7224C49458BB}">
                  <c15:dlblFieldTable>
                    <c15:dlblFTEntry>
                      <c15:txfldGUID>{84A5FC2F-842A-450A-9EBF-3B201D9E5085}</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593-4029-ABF4-F98AF9FB364D}"/>
                </c:ext>
                <c:ext xmlns:c15="http://schemas.microsoft.com/office/drawing/2012/chart" uri="{CE6537A1-D6FC-4f65-9D91-7224C49458BB}">
                  <c15:dlblFieldTable>
                    <c15:dlblFTEntry>
                      <c15:txfldGUID>{FB370574-CAF7-4444-B7D6-65C496B1C46E}</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593-4029-ABF4-F98AF9FB364D}"/>
                </c:ext>
                <c:ext xmlns:c15="http://schemas.microsoft.com/office/drawing/2012/chart" uri="{CE6537A1-D6FC-4f65-9D91-7224C49458BB}">
                  <c15:dlblFieldTable>
                    <c15:dlblFTEntry>
                      <c15:txfldGUID>{08D1AE8B-D500-4A7E-A8B7-11085896DD65}</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593-4029-ABF4-F98AF9FB364D}"/>
                </c:ext>
                <c:ext xmlns:c15="http://schemas.microsoft.com/office/drawing/2012/chart" uri="{CE6537A1-D6FC-4f65-9D91-7224C49458BB}">
                  <c15:dlblFieldTable>
                    <c15:dlblFTEntry>
                      <c15:txfldGUID>{4941A35E-08EB-4B59-9311-39C44518B5F9}</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5.3</c:v>
                </c:pt>
                <c:pt idx="16">
                  <c:v>5.8</c:v>
                </c:pt>
                <c:pt idx="24">
                  <c:v>6</c:v>
                </c:pt>
                <c:pt idx="32">
                  <c:v>5.2</c:v>
                </c:pt>
              </c:numCache>
            </c:numRef>
          </c:xVal>
          <c:yVal>
            <c:numRef>
              <c:f>公会計指標分析・財政指標組合せ分析表!$BP$73:$DC$73</c:f>
              <c:numCache>
                <c:formatCode>#,##0.0;"▲ "#,##0.0</c:formatCode>
                <c:ptCount val="40"/>
                <c:pt idx="0">
                  <c:v>68.099999999999994</c:v>
                </c:pt>
                <c:pt idx="8">
                  <c:v>76.900000000000006</c:v>
                </c:pt>
                <c:pt idx="16">
                  <c:v>76.8</c:v>
                </c:pt>
                <c:pt idx="24">
                  <c:v>73.400000000000006</c:v>
                </c:pt>
                <c:pt idx="32">
                  <c:v>44.4</c:v>
                </c:pt>
              </c:numCache>
            </c:numRef>
          </c:yVal>
          <c:smooth val="0"/>
          <c:extLst xmlns:c16r2="http://schemas.microsoft.com/office/drawing/2015/06/chart">
            <c:ext xmlns:c16="http://schemas.microsoft.com/office/drawing/2014/chart" uri="{C3380CC4-5D6E-409C-BE32-E72D297353CC}">
              <c16:uniqueId val="{00000009-9593-4029-ABF4-F98AF9FB364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93E-2"/>
                  <c:y val="-5.5182967134207866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593-4029-ABF4-F98AF9FB364D}"/>
                </c:ext>
                <c:ext xmlns:c15="http://schemas.microsoft.com/office/drawing/2012/chart" uri="{CE6537A1-D6FC-4f65-9D91-7224C49458BB}">
                  <c15:dlblFieldTable>
                    <c15:dlblFTEntry>
                      <c15:txfldGUID>{8C971641-54F4-4618-930B-78C65E960512}</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593-4029-ABF4-F98AF9FB364D}"/>
                </c:ext>
                <c:ext xmlns:c15="http://schemas.microsoft.com/office/drawing/2012/chart" uri="{CE6537A1-D6FC-4f65-9D91-7224C49458BB}">
                  <c15:dlblFieldTable>
                    <c15:dlblFTEntry>
                      <c15:txfldGUID>{326059FC-0C10-4286-89C1-E1C62D17EBA9}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593-4029-ABF4-F98AF9FB364D}"/>
                </c:ext>
                <c:ext xmlns:c15="http://schemas.microsoft.com/office/drawing/2012/chart" uri="{CE6537A1-D6FC-4f65-9D91-7224C49458BB}">
                  <c15:dlblFieldTable>
                    <c15:dlblFTEntry>
                      <c15:txfldGUID>{E37B4822-21F4-41EF-AD96-491ED7E967C1}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593-4029-ABF4-F98AF9FB364D}"/>
                </c:ext>
                <c:ext xmlns:c15="http://schemas.microsoft.com/office/drawing/2012/chart" uri="{CE6537A1-D6FC-4f65-9D91-7224C49458BB}">
                  <c15:dlblFieldTable>
                    <c15:dlblFTEntry>
                      <c15:txfldGUID>{538A49B7-9E61-43AA-A082-0F97756E7044}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593-4029-ABF4-F98AF9FB364D}"/>
                </c:ext>
                <c:ext xmlns:c15="http://schemas.microsoft.com/office/drawing/2012/chart" uri="{CE6537A1-D6FC-4f65-9D91-7224C49458BB}">
                  <c15:dlblFieldTable>
                    <c15:dlblFTEntry>
                      <c15:txfldGUID>{45D8E43F-6EB1-4984-924E-2AABAD182E65}</c15:txfldGUID>
                      <c15:f>#REF!</c15:f>
                      <c15:dlblFieldTableCache>
                        <c:ptCount val="1"/>
                        <c:pt idx="0">
                          <c:v>#REF!</c:v>
                        </c:pt>
                      </c15:dlblFieldTableCache>
                    </c15:dlblFTEntry>
                  </c15:dlblFieldTable>
                  <c15:showDataLabelsRange val="0"/>
                </c:ext>
              </c:extLst>
            </c:dLbl>
            <c:dLbl>
              <c:idx val="8"/>
              <c:layout>
                <c:manualLayout>
                  <c:x val="-1.823562808425001E-2"/>
                  <c:y val="-5.5337086540444037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593-4029-ABF4-F98AF9FB364D}"/>
                </c:ext>
                <c:ext xmlns:c15="http://schemas.microsoft.com/office/drawing/2012/chart" uri="{CE6537A1-D6FC-4f65-9D91-7224C49458BB}">
                  <c15:dlblFieldTable>
                    <c15:dlblFTEntry>
                      <c15:txfldGUID>{970C65E8-E5BA-431A-8B7C-8681D9DB9051}</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3.1697991619110633E-2"/>
                  <c:y val="-7.6729887588729964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593-4029-ABF4-F98AF9FB364D}"/>
                </c:ext>
                <c:ext xmlns:c15="http://schemas.microsoft.com/office/drawing/2012/chart" uri="{CE6537A1-D6FC-4f65-9D91-7224C49458BB}">
                  <c15:dlblFieldTable>
                    <c15:dlblFTEntry>
                      <c15:txfldGUID>{3C95FBCB-2973-4096-A830-B42AC80E63E1}</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593-4029-ABF4-F98AF9FB364D}"/>
                </c:ext>
                <c:ext xmlns:c15="http://schemas.microsoft.com/office/drawing/2012/chart" uri="{CE6537A1-D6FC-4f65-9D91-7224C49458BB}">
                  <c15:dlblFieldTable>
                    <c15:dlblFTEntry>
                      <c15:txfldGUID>{BB0DA4A4-BA84-48B9-8883-8F035E97E0C2}</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593-4029-ABF4-F98AF9FB364D}"/>
                </c:ext>
                <c:ext xmlns:c15="http://schemas.microsoft.com/office/drawing/2012/chart" uri="{CE6537A1-D6FC-4f65-9D91-7224C49458BB}">
                  <c15:dlblFieldTable>
                    <c15:dlblFTEntry>
                      <c15:txfldGUID>{B2E5E668-FC26-40CF-9165-D7BA959542AC}</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6.8</c:v>
                </c:pt>
                <c:pt idx="8">
                  <c:v>6.8</c:v>
                </c:pt>
                <c:pt idx="16">
                  <c:v>6.8</c:v>
                </c:pt>
                <c:pt idx="24">
                  <c:v>6.6</c:v>
                </c:pt>
                <c:pt idx="32">
                  <c:v>6.4</c:v>
                </c:pt>
              </c:numCache>
            </c:numRef>
          </c:xVal>
          <c:yVal>
            <c:numRef>
              <c:f>公会計指標分析・財政指標組合せ分析表!$BP$77:$DC$77</c:f>
              <c:numCache>
                <c:formatCode>#,##0.0;"▲ "#,##0.0</c:formatCode>
                <c:ptCount val="40"/>
                <c:pt idx="0">
                  <c:v>21</c:v>
                </c:pt>
                <c:pt idx="8">
                  <c:v>20.2</c:v>
                </c:pt>
                <c:pt idx="16">
                  <c:v>18.3</c:v>
                </c:pt>
                <c:pt idx="24">
                  <c:v>20.3</c:v>
                </c:pt>
                <c:pt idx="32">
                  <c:v>15.5</c:v>
                </c:pt>
              </c:numCache>
            </c:numRef>
          </c:yVal>
          <c:smooth val="0"/>
          <c:extLst xmlns:c16r2="http://schemas.microsoft.com/office/drawing/2015/06/chart">
            <c:ext xmlns:c16="http://schemas.microsoft.com/office/drawing/2014/chart" uri="{C3380CC4-5D6E-409C-BE32-E72D297353CC}">
              <c16:uniqueId val="{00000013-9593-4029-ABF4-F98AF9FB364D}"/>
            </c:ext>
          </c:extLst>
        </c:ser>
        <c:dLbls>
          <c:showLegendKey val="0"/>
          <c:showVal val="1"/>
          <c:showCatName val="0"/>
          <c:showSerName val="0"/>
          <c:showPercent val="0"/>
          <c:showBubbleSize val="0"/>
        </c:dLbls>
        <c:axId val="506347400"/>
        <c:axId val="506349752"/>
      </c:scatterChart>
      <c:valAx>
        <c:axId val="506347400"/>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9752"/>
        <c:crosses val="autoZero"/>
        <c:crossBetween val="midCat"/>
      </c:valAx>
      <c:valAx>
        <c:axId val="506349752"/>
        <c:scaling>
          <c:orientation val="maxMin"/>
          <c:max val="9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74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元利償還金は増加しているが、公営企業債の元利償還金に対する繰入金の減少や基準財政需要額に算入された公債費の増加により実質公債費比率の分子は減少している。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近年は、利子収入の増のみとなっている。現状では、減債基金を活用する償還計画を立てていないため、現状維持を見込んでいる。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地方債の償還が進んだことや、職員の平均年齢の低下などにより退職手当負担見込額が減少した結果、将来負担額は昨年度に比べ減少している。</a:t>
          </a:r>
        </a:p>
        <a:p>
          <a:r>
            <a:rPr kumimoji="1" lang="ja-JP" altLang="en-US" sz="1400">
              <a:latin typeface="ＭＳ ゴシック" pitchFamily="49" charset="-128"/>
              <a:ea typeface="ＭＳ ゴシック" pitchFamily="49" charset="-128"/>
            </a:rPr>
            <a:t>また、充当可能基金の増加により充当可能財源等も増加しているため、将来負担比率の分子は大幅に減少している。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神奈川県大磯町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決算における余剰金を財政調整基金、公共施設整備基金、本庁舎建設基金に積立てを行った。また、定期的に本庁舎建設基金に積立てを行っているほか、寄附金を各種基金に積立てたため、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今後、活用が見込まれる基金については、計画的に積立てを行うよう努める。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・本庁舎建設基金：大磯町本庁舎建設の財源とするため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・公共施設整備基金：大磯町公共施設整備費に充当するため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・町民会館建設基金：大磯町町民会館建設の財源とするため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・旧吉田茂邸整備活性化等基金：吉田茂元総理大臣の旧邸宅の再建等に係る整備及び活性化を目的とした事業推進を図るため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・地域福祉基金：地域福祉の増進を図る事業の資金に充てるため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・本庁舎建設基金については、今後予定される本庁舎の建替えに向けて定期的に積立てを行っているため増加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・公共施設整備基金については、令和元年度決算において生じた余剰金の積立及び寄附金の積立を行ったことによる増加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・本庁舎建設基金については、今後予定される本庁舎の建替えに向けて毎年度定期的に積立てを行う予定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・公共施設整備基金については、公共施設等総合管理計画に沿った施設管理に費用を要する見込みであるため、決算余剰金などを可能な</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限り積立てていく予定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・町民会館建設基金については、現状維持を見込んでいる。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・旧吉田茂邸整備活性化等基金については、旧吉田茂邸運営に関する歳入と歳出の状況により、取崩しや積立てを行っていく予定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・地域福祉基金については、今後の活用に備え、寄附金等を積立てていく予定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において取崩しを行ったが、令和元年度決算において歳入では町民税や地方交付税が見込みを上回り、歳出では事業を執行した結果の残として不用額が生じたことによる余剰金を積立てたため、最終的には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財政調整基金の残高は、各年度の取崩しを行った状態で標準財政規模の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％程度を維持できるよう努める。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近年は、利子収入の増のみとなっている。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現状では、減債基金を活用する償還計画を立てていないため、現状維持を見込んでいる。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当町では、平成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年度に大磯町公共施設等総合管理計画を策定しており、</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年間で公共建築物の延床面積を</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％削減する目標である。</a:t>
          </a:r>
        </a:p>
        <a:p>
          <a:r>
            <a:rPr kumimoji="1" lang="ja-JP" altLang="en-US" sz="1100">
              <a:latin typeface="ＭＳ Ｐゴシック" panose="020B0600070205080204" pitchFamily="50" charset="-128"/>
              <a:ea typeface="ＭＳ Ｐゴシック" panose="020B0600070205080204" pitchFamily="50" charset="-128"/>
            </a:rPr>
            <a:t>公共施設等の老朽化が進んでおり、神奈川県平均値より若干高くなっている。</a:t>
          </a:r>
        </a:p>
        <a:p>
          <a:r>
            <a:rPr kumimoji="1" lang="ja-JP" altLang="en-US" sz="1100">
              <a:latin typeface="ＭＳ Ｐゴシック" panose="020B0600070205080204" pitchFamily="50" charset="-128"/>
              <a:ea typeface="ＭＳ Ｐゴシック" panose="020B0600070205080204" pitchFamily="50" charset="-128"/>
            </a:rPr>
            <a:t>　目標の達成に向けて、老朽化した施設について再編等を行うなど、過度に老朽化することがないよう適切な公共施設等の維持管理に努めていく。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120378</xdr:rowOff>
    </xdr:from>
    <xdr:to>
      <xdr:col>23</xdr:col>
      <xdr:colOff>85090</xdr:colOff>
      <xdr:row>34</xdr:row>
      <xdr:rowOff>14605</xdr:rowOff>
    </xdr:to>
    <xdr:cxnSp macro="">
      <xdr:nvCxnSpPr>
        <xdr:cNvPr id="67" name="直線コネクタ 66"/>
        <xdr:cNvCxnSpPr/>
      </xdr:nvCxnSpPr>
      <xdr:spPr>
        <a:xfrm flipV="1">
          <a:off x="4760595" y="4406628"/>
          <a:ext cx="1270" cy="1437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18432</xdr:rowOff>
    </xdr:from>
    <xdr:ext cx="405111" cy="259045"/>
    <xdr:sp macro="" textlink="">
      <xdr:nvSpPr>
        <xdr:cNvPr id="68" name="有形固定資産減価償却率最小値テキスト"/>
        <xdr:cNvSpPr txBox="1"/>
      </xdr:nvSpPr>
      <xdr:spPr>
        <a:xfrm>
          <a:off x="4813300"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14605</xdr:rowOff>
    </xdr:from>
    <xdr:to>
      <xdr:col>23</xdr:col>
      <xdr:colOff>174625</xdr:colOff>
      <xdr:row>34</xdr:row>
      <xdr:rowOff>14605</xdr:rowOff>
    </xdr:to>
    <xdr:cxnSp macro="">
      <xdr:nvCxnSpPr>
        <xdr:cNvPr id="69" name="直線コネクタ 68"/>
        <xdr:cNvCxnSpPr/>
      </xdr:nvCxnSpPr>
      <xdr:spPr>
        <a:xfrm>
          <a:off x="4673600" y="5843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67055</xdr:rowOff>
    </xdr:from>
    <xdr:ext cx="405111" cy="259045"/>
    <xdr:sp macro="" textlink="">
      <xdr:nvSpPr>
        <xdr:cNvPr id="70" name="有形固定資産減価償却率最大値テキスト"/>
        <xdr:cNvSpPr txBox="1"/>
      </xdr:nvSpPr>
      <xdr:spPr>
        <a:xfrm>
          <a:off x="4813300" y="4181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120378</xdr:rowOff>
    </xdr:from>
    <xdr:to>
      <xdr:col>23</xdr:col>
      <xdr:colOff>174625</xdr:colOff>
      <xdr:row>25</xdr:row>
      <xdr:rowOff>120378</xdr:rowOff>
    </xdr:to>
    <xdr:cxnSp macro="">
      <xdr:nvCxnSpPr>
        <xdr:cNvPr id="71" name="直線コネクタ 70"/>
        <xdr:cNvCxnSpPr/>
      </xdr:nvCxnSpPr>
      <xdr:spPr>
        <a:xfrm>
          <a:off x="4673600" y="440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105518</xdr:rowOff>
    </xdr:from>
    <xdr:ext cx="405111" cy="259045"/>
    <xdr:sp macro="" textlink="">
      <xdr:nvSpPr>
        <xdr:cNvPr id="72" name="有形固定資産減価償却率平均値テキスト"/>
        <xdr:cNvSpPr txBox="1"/>
      </xdr:nvSpPr>
      <xdr:spPr>
        <a:xfrm>
          <a:off x="4813300" y="50775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127091</xdr:rowOff>
    </xdr:from>
    <xdr:to>
      <xdr:col>23</xdr:col>
      <xdr:colOff>136525</xdr:colOff>
      <xdr:row>30</xdr:row>
      <xdr:rowOff>57241</xdr:rowOff>
    </xdr:to>
    <xdr:sp macro="" textlink="">
      <xdr:nvSpPr>
        <xdr:cNvPr id="73" name="フローチャート: 判断 72"/>
        <xdr:cNvSpPr/>
      </xdr:nvSpPr>
      <xdr:spPr>
        <a:xfrm>
          <a:off x="4711700" y="50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93164</xdr:rowOff>
    </xdr:from>
    <xdr:to>
      <xdr:col>19</xdr:col>
      <xdr:colOff>187325</xdr:colOff>
      <xdr:row>30</xdr:row>
      <xdr:rowOff>23314</xdr:rowOff>
    </xdr:to>
    <xdr:sp macro="" textlink="">
      <xdr:nvSpPr>
        <xdr:cNvPr id="74" name="フローチャート: 判断 73"/>
        <xdr:cNvSpPr/>
      </xdr:nvSpPr>
      <xdr:spPr>
        <a:xfrm>
          <a:off x="4000500" y="506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62321</xdr:rowOff>
    </xdr:from>
    <xdr:to>
      <xdr:col>15</xdr:col>
      <xdr:colOff>187325</xdr:colOff>
      <xdr:row>29</xdr:row>
      <xdr:rowOff>163921</xdr:rowOff>
    </xdr:to>
    <xdr:sp macro="" textlink="">
      <xdr:nvSpPr>
        <xdr:cNvPr id="75" name="フローチャート: 判断 74"/>
        <xdr:cNvSpPr/>
      </xdr:nvSpPr>
      <xdr:spPr>
        <a:xfrm>
          <a:off x="3238500" y="5034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6803</xdr:rowOff>
    </xdr:from>
    <xdr:to>
      <xdr:col>11</xdr:col>
      <xdr:colOff>187325</xdr:colOff>
      <xdr:row>29</xdr:row>
      <xdr:rowOff>108403</xdr:rowOff>
    </xdr:to>
    <xdr:sp macro="" textlink="">
      <xdr:nvSpPr>
        <xdr:cNvPr id="76" name="フローチャート: 判断 75"/>
        <xdr:cNvSpPr/>
      </xdr:nvSpPr>
      <xdr:spPr>
        <a:xfrm>
          <a:off x="2476500" y="497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128905</xdr:rowOff>
    </xdr:from>
    <xdr:to>
      <xdr:col>7</xdr:col>
      <xdr:colOff>187325</xdr:colOff>
      <xdr:row>29</xdr:row>
      <xdr:rowOff>59055</xdr:rowOff>
    </xdr:to>
    <xdr:sp macro="" textlink="">
      <xdr:nvSpPr>
        <xdr:cNvPr id="77" name="フローチャート: 判断 76"/>
        <xdr:cNvSpPr/>
      </xdr:nvSpPr>
      <xdr:spPr>
        <a:xfrm>
          <a:off x="1714500" y="492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120922</xdr:rowOff>
    </xdr:from>
    <xdr:to>
      <xdr:col>23</xdr:col>
      <xdr:colOff>136525</xdr:colOff>
      <xdr:row>30</xdr:row>
      <xdr:rowOff>51072</xdr:rowOff>
    </xdr:to>
    <xdr:sp macro="" textlink="">
      <xdr:nvSpPr>
        <xdr:cNvPr id="83" name="楕円 82"/>
        <xdr:cNvSpPr/>
      </xdr:nvSpPr>
      <xdr:spPr>
        <a:xfrm>
          <a:off x="4711700" y="509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143799</xdr:rowOff>
    </xdr:from>
    <xdr:ext cx="405111" cy="259045"/>
    <xdr:sp macro="" textlink="">
      <xdr:nvSpPr>
        <xdr:cNvPr id="84" name="有形固定資産減価償却率該当値テキスト"/>
        <xdr:cNvSpPr txBox="1"/>
      </xdr:nvSpPr>
      <xdr:spPr>
        <a:xfrm>
          <a:off x="4813300" y="494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127091</xdr:rowOff>
    </xdr:from>
    <xdr:to>
      <xdr:col>19</xdr:col>
      <xdr:colOff>187325</xdr:colOff>
      <xdr:row>30</xdr:row>
      <xdr:rowOff>57241</xdr:rowOff>
    </xdr:to>
    <xdr:sp macro="" textlink="">
      <xdr:nvSpPr>
        <xdr:cNvPr id="85" name="楕円 84"/>
        <xdr:cNvSpPr/>
      </xdr:nvSpPr>
      <xdr:spPr>
        <a:xfrm>
          <a:off x="4000500" y="5099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272</xdr:rowOff>
    </xdr:from>
    <xdr:to>
      <xdr:col>23</xdr:col>
      <xdr:colOff>85725</xdr:colOff>
      <xdr:row>30</xdr:row>
      <xdr:rowOff>6441</xdr:rowOff>
    </xdr:to>
    <xdr:cxnSp macro="">
      <xdr:nvCxnSpPr>
        <xdr:cNvPr id="86" name="直線コネクタ 85"/>
        <xdr:cNvCxnSpPr/>
      </xdr:nvCxnSpPr>
      <xdr:spPr>
        <a:xfrm flipV="1">
          <a:off x="4051300" y="5143772"/>
          <a:ext cx="7112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90079</xdr:rowOff>
    </xdr:from>
    <xdr:to>
      <xdr:col>15</xdr:col>
      <xdr:colOff>187325</xdr:colOff>
      <xdr:row>30</xdr:row>
      <xdr:rowOff>20229</xdr:rowOff>
    </xdr:to>
    <xdr:sp macro="" textlink="">
      <xdr:nvSpPr>
        <xdr:cNvPr id="87" name="楕円 86"/>
        <xdr:cNvSpPr/>
      </xdr:nvSpPr>
      <xdr:spPr>
        <a:xfrm>
          <a:off x="3238500" y="506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140879</xdr:rowOff>
    </xdr:from>
    <xdr:to>
      <xdr:col>19</xdr:col>
      <xdr:colOff>136525</xdr:colOff>
      <xdr:row>30</xdr:row>
      <xdr:rowOff>6441</xdr:rowOff>
    </xdr:to>
    <xdr:cxnSp macro="">
      <xdr:nvCxnSpPr>
        <xdr:cNvPr id="88" name="直線コネクタ 87"/>
        <xdr:cNvCxnSpPr/>
      </xdr:nvCxnSpPr>
      <xdr:spPr>
        <a:xfrm>
          <a:off x="3289300" y="5112929"/>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22225</xdr:rowOff>
    </xdr:from>
    <xdr:to>
      <xdr:col>11</xdr:col>
      <xdr:colOff>187325</xdr:colOff>
      <xdr:row>29</xdr:row>
      <xdr:rowOff>123825</xdr:rowOff>
    </xdr:to>
    <xdr:sp macro="" textlink="">
      <xdr:nvSpPr>
        <xdr:cNvPr id="89" name="楕円 88"/>
        <xdr:cNvSpPr/>
      </xdr:nvSpPr>
      <xdr:spPr>
        <a:xfrm>
          <a:off x="2476500" y="499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73025</xdr:rowOff>
    </xdr:from>
    <xdr:to>
      <xdr:col>15</xdr:col>
      <xdr:colOff>136525</xdr:colOff>
      <xdr:row>29</xdr:row>
      <xdr:rowOff>140879</xdr:rowOff>
    </xdr:to>
    <xdr:cxnSp macro="">
      <xdr:nvCxnSpPr>
        <xdr:cNvPr id="90" name="直線コネクタ 89"/>
        <xdr:cNvCxnSpPr/>
      </xdr:nvCxnSpPr>
      <xdr:spPr>
        <a:xfrm>
          <a:off x="2527300" y="5045075"/>
          <a:ext cx="762000" cy="6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133259</xdr:rowOff>
    </xdr:from>
    <xdr:to>
      <xdr:col>7</xdr:col>
      <xdr:colOff>187325</xdr:colOff>
      <xdr:row>30</xdr:row>
      <xdr:rowOff>63409</xdr:rowOff>
    </xdr:to>
    <xdr:sp macro="" textlink="">
      <xdr:nvSpPr>
        <xdr:cNvPr id="91" name="楕円 90"/>
        <xdr:cNvSpPr/>
      </xdr:nvSpPr>
      <xdr:spPr>
        <a:xfrm>
          <a:off x="1714500" y="51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30</xdr:row>
      <xdr:rowOff>12609</xdr:rowOff>
    </xdr:to>
    <xdr:cxnSp macro="">
      <xdr:nvCxnSpPr>
        <xdr:cNvPr id="92" name="直線コネクタ 91"/>
        <xdr:cNvCxnSpPr/>
      </xdr:nvCxnSpPr>
      <xdr:spPr>
        <a:xfrm flipV="1">
          <a:off x="1765300" y="5045075"/>
          <a:ext cx="762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39841</xdr:rowOff>
    </xdr:from>
    <xdr:ext cx="405111" cy="259045"/>
    <xdr:sp macro="" textlink="">
      <xdr:nvSpPr>
        <xdr:cNvPr id="93" name="n_1aveValue有形固定資産減価償却率"/>
        <xdr:cNvSpPr txBox="1"/>
      </xdr:nvSpPr>
      <xdr:spPr>
        <a:xfrm>
          <a:off x="3836044" y="48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8998</xdr:rowOff>
    </xdr:from>
    <xdr:ext cx="405111" cy="259045"/>
    <xdr:sp macro="" textlink="">
      <xdr:nvSpPr>
        <xdr:cNvPr id="94" name="n_2aveValue有形固定資産減価償却率"/>
        <xdr:cNvSpPr txBox="1"/>
      </xdr:nvSpPr>
      <xdr:spPr>
        <a:xfrm>
          <a:off x="3086744" y="4809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124930</xdr:rowOff>
    </xdr:from>
    <xdr:ext cx="405111" cy="259045"/>
    <xdr:sp macro="" textlink="">
      <xdr:nvSpPr>
        <xdr:cNvPr id="95" name="n_3aveValue有形固定資産減価償却率"/>
        <xdr:cNvSpPr txBox="1"/>
      </xdr:nvSpPr>
      <xdr:spPr>
        <a:xfrm>
          <a:off x="2324744" y="4754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75582</xdr:rowOff>
    </xdr:from>
    <xdr:ext cx="405111" cy="259045"/>
    <xdr:sp macro="" textlink="">
      <xdr:nvSpPr>
        <xdr:cNvPr id="96" name="n_4aveValue有形固定資産減価償却率"/>
        <xdr:cNvSpPr txBox="1"/>
      </xdr:nvSpPr>
      <xdr:spPr>
        <a:xfrm>
          <a:off x="1562744" y="470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48368</xdr:rowOff>
    </xdr:from>
    <xdr:ext cx="405111" cy="259045"/>
    <xdr:sp macro="" textlink="">
      <xdr:nvSpPr>
        <xdr:cNvPr id="97" name="n_1mainValue有形固定資産減価償却率"/>
        <xdr:cNvSpPr txBox="1"/>
      </xdr:nvSpPr>
      <xdr:spPr>
        <a:xfrm>
          <a:off x="3836044" y="5191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11356</xdr:rowOff>
    </xdr:from>
    <xdr:ext cx="405111" cy="259045"/>
    <xdr:sp macro="" textlink="">
      <xdr:nvSpPr>
        <xdr:cNvPr id="98" name="n_2mainValue有形固定資産減価償却率"/>
        <xdr:cNvSpPr txBox="1"/>
      </xdr:nvSpPr>
      <xdr:spPr>
        <a:xfrm>
          <a:off x="3086744" y="5154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114952</xdr:rowOff>
    </xdr:from>
    <xdr:ext cx="405111" cy="259045"/>
    <xdr:sp macro="" textlink="">
      <xdr:nvSpPr>
        <xdr:cNvPr id="99" name="n_3mainValue有形固定資産減価償却率"/>
        <xdr:cNvSpPr txBox="1"/>
      </xdr:nvSpPr>
      <xdr:spPr>
        <a:xfrm>
          <a:off x="2324744" y="508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54536</xdr:rowOff>
    </xdr:from>
    <xdr:ext cx="405111" cy="259045"/>
    <xdr:sp macro="" textlink="">
      <xdr:nvSpPr>
        <xdr:cNvPr id="100" name="n_4mainValue有形固定資産減価償却率"/>
        <xdr:cNvSpPr txBox="1"/>
      </xdr:nvSpPr>
      <xdr:spPr>
        <a:xfrm>
          <a:off x="1562744" y="5198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ごみ処理広域化事業の施設整備に係る起債などが将来負担額に大きな影響を及ぼしている。令和２年度の債務償還比率は減少し、神奈川県平均の</a:t>
          </a:r>
          <a:r>
            <a:rPr kumimoji="1" lang="en-US" altLang="ja-JP" sz="1100">
              <a:latin typeface="ＭＳ Ｐゴシック" panose="020B0600070205080204" pitchFamily="50" charset="-128"/>
              <a:ea typeface="ＭＳ Ｐゴシック" panose="020B0600070205080204" pitchFamily="50" charset="-128"/>
            </a:rPr>
            <a:t>1,002.9</a:t>
          </a:r>
          <a:r>
            <a:rPr kumimoji="1" lang="ja-JP" altLang="en-US" sz="1100">
              <a:latin typeface="ＭＳ Ｐゴシック" panose="020B0600070205080204" pitchFamily="50" charset="-128"/>
              <a:ea typeface="ＭＳ Ｐゴシック" panose="020B0600070205080204" pitchFamily="50" charset="-128"/>
            </a:rPr>
            <a:t>％は下回ったものの、類似団体内平均の</a:t>
          </a:r>
          <a:r>
            <a:rPr kumimoji="1" lang="en-US" altLang="ja-JP" sz="1100">
              <a:latin typeface="ＭＳ Ｐゴシック" panose="020B0600070205080204" pitchFamily="50" charset="-128"/>
              <a:ea typeface="ＭＳ Ｐゴシック" panose="020B0600070205080204" pitchFamily="50" charset="-128"/>
            </a:rPr>
            <a:t>556.4</a:t>
          </a:r>
          <a:r>
            <a:rPr kumimoji="1" lang="ja-JP" altLang="en-US" sz="1100">
              <a:latin typeface="ＭＳ Ｐゴシック" panose="020B0600070205080204" pitchFamily="50" charset="-128"/>
              <a:ea typeface="ＭＳ Ｐゴシック" panose="020B0600070205080204" pitchFamily="50" charset="-128"/>
            </a:rPr>
            <a:t>％は上回っている状況である。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7" name="直線コネクタ 116"/>
        <xdr:cNvCxnSpPr/>
      </xdr:nvCxnSpPr>
      <xdr:spPr>
        <a:xfrm>
          <a:off x="11303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18" name="テキスト ボックス 117"/>
        <xdr:cNvSpPr txBox="1"/>
      </xdr:nvSpPr>
      <xdr:spPr>
        <a:xfrm>
          <a:off x="10756676" y="58148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9" name="直線コネクタ 118"/>
        <xdr:cNvCxnSpPr/>
      </xdr:nvCxnSpPr>
      <xdr:spPr>
        <a:xfrm>
          <a:off x="11303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20" name="テキスト ボックス 119"/>
        <xdr:cNvSpPr txBox="1"/>
      </xdr:nvSpPr>
      <xdr:spPr>
        <a:xfrm>
          <a:off x="10756676" y="53830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1" name="直線コネクタ 120"/>
        <xdr:cNvCxnSpPr/>
      </xdr:nvCxnSpPr>
      <xdr:spPr>
        <a:xfrm>
          <a:off x="11303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2" name="テキスト ボックス 121"/>
        <xdr:cNvSpPr txBox="1"/>
      </xdr:nvSpPr>
      <xdr:spPr>
        <a:xfrm>
          <a:off x="10828811" y="49512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3" name="直線コネクタ 122"/>
        <xdr:cNvCxnSpPr/>
      </xdr:nvCxnSpPr>
      <xdr:spPr>
        <a:xfrm>
          <a:off x="11303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24" name="テキスト ボックス 123"/>
        <xdr:cNvSpPr txBox="1"/>
      </xdr:nvSpPr>
      <xdr:spPr>
        <a:xfrm>
          <a:off x="10931403" y="45194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125492</xdr:rowOff>
    </xdr:to>
    <xdr:cxnSp macro="">
      <xdr:nvCxnSpPr>
        <xdr:cNvPr id="127" name="直線コネクタ 126"/>
        <xdr:cNvCxnSpPr/>
      </xdr:nvCxnSpPr>
      <xdr:spPr>
        <a:xfrm flipV="1">
          <a:off x="14793595" y="4613275"/>
          <a:ext cx="1269" cy="1341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129319</xdr:rowOff>
    </xdr:from>
    <xdr:ext cx="560923" cy="259045"/>
    <xdr:sp macro="" textlink="">
      <xdr:nvSpPr>
        <xdr:cNvPr id="128" name="債務償還比率最小値テキスト"/>
        <xdr:cNvSpPr txBox="1"/>
      </xdr:nvSpPr>
      <xdr:spPr>
        <a:xfrm>
          <a:off x="14846300" y="59586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125492</xdr:rowOff>
    </xdr:from>
    <xdr:to>
      <xdr:col>76</xdr:col>
      <xdr:colOff>111125</xdr:colOff>
      <xdr:row>34</xdr:row>
      <xdr:rowOff>125492</xdr:rowOff>
    </xdr:to>
    <xdr:cxnSp macro="">
      <xdr:nvCxnSpPr>
        <xdr:cNvPr id="129" name="直線コネクタ 128"/>
        <xdr:cNvCxnSpPr/>
      </xdr:nvCxnSpPr>
      <xdr:spPr>
        <a:xfrm>
          <a:off x="14706600" y="5954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30" name="債務償還比率最大値テキスト"/>
        <xdr:cNvSpPr txBox="1"/>
      </xdr:nvSpPr>
      <xdr:spPr>
        <a:xfrm>
          <a:off x="14846300" y="43885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1" name="直線コネクタ 130"/>
        <xdr:cNvCxnSpPr/>
      </xdr:nvCxnSpPr>
      <xdr:spPr>
        <a:xfrm>
          <a:off x="14706600" y="461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93809</xdr:rowOff>
    </xdr:from>
    <xdr:ext cx="469744" cy="259045"/>
    <xdr:sp macro="" textlink="">
      <xdr:nvSpPr>
        <xdr:cNvPr id="132" name="債務償還比率平均値テキスト"/>
        <xdr:cNvSpPr txBox="1"/>
      </xdr:nvSpPr>
      <xdr:spPr>
        <a:xfrm>
          <a:off x="14846300" y="4894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70932</xdr:rowOff>
    </xdr:from>
    <xdr:to>
      <xdr:col>76</xdr:col>
      <xdr:colOff>73025</xdr:colOff>
      <xdr:row>30</xdr:row>
      <xdr:rowOff>1082</xdr:rowOff>
    </xdr:to>
    <xdr:sp macro="" textlink="">
      <xdr:nvSpPr>
        <xdr:cNvPr id="133" name="フローチャート: 判断 132"/>
        <xdr:cNvSpPr/>
      </xdr:nvSpPr>
      <xdr:spPr>
        <a:xfrm>
          <a:off x="14744700" y="504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113421</xdr:rowOff>
    </xdr:from>
    <xdr:to>
      <xdr:col>72</xdr:col>
      <xdr:colOff>123825</xdr:colOff>
      <xdr:row>30</xdr:row>
      <xdr:rowOff>43571</xdr:rowOff>
    </xdr:to>
    <xdr:sp macro="" textlink="">
      <xdr:nvSpPr>
        <xdr:cNvPr id="134" name="フローチャート: 判断 133"/>
        <xdr:cNvSpPr/>
      </xdr:nvSpPr>
      <xdr:spPr>
        <a:xfrm>
          <a:off x="14033500" y="508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101417</xdr:rowOff>
    </xdr:from>
    <xdr:to>
      <xdr:col>68</xdr:col>
      <xdr:colOff>123825</xdr:colOff>
      <xdr:row>30</xdr:row>
      <xdr:rowOff>31567</xdr:rowOff>
    </xdr:to>
    <xdr:sp macro="" textlink="">
      <xdr:nvSpPr>
        <xdr:cNvPr id="135" name="フローチャート: 判断 134"/>
        <xdr:cNvSpPr/>
      </xdr:nvSpPr>
      <xdr:spPr>
        <a:xfrm>
          <a:off x="13271500" y="507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101417</xdr:rowOff>
    </xdr:from>
    <xdr:to>
      <xdr:col>64</xdr:col>
      <xdr:colOff>123825</xdr:colOff>
      <xdr:row>30</xdr:row>
      <xdr:rowOff>31567</xdr:rowOff>
    </xdr:to>
    <xdr:sp macro="" textlink="">
      <xdr:nvSpPr>
        <xdr:cNvPr id="136" name="フローチャート: 判断 135"/>
        <xdr:cNvSpPr/>
      </xdr:nvSpPr>
      <xdr:spPr>
        <a:xfrm>
          <a:off x="12509500" y="507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116185</xdr:rowOff>
    </xdr:from>
    <xdr:to>
      <xdr:col>60</xdr:col>
      <xdr:colOff>123825</xdr:colOff>
      <xdr:row>30</xdr:row>
      <xdr:rowOff>46335</xdr:rowOff>
    </xdr:to>
    <xdr:sp macro="" textlink="">
      <xdr:nvSpPr>
        <xdr:cNvPr id="137" name="フローチャート: 判断 136"/>
        <xdr:cNvSpPr/>
      </xdr:nvSpPr>
      <xdr:spPr>
        <a:xfrm>
          <a:off x="11747500" y="50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4323</xdr:rowOff>
    </xdr:from>
    <xdr:to>
      <xdr:col>76</xdr:col>
      <xdr:colOff>73025</xdr:colOff>
      <xdr:row>30</xdr:row>
      <xdr:rowOff>105923</xdr:rowOff>
    </xdr:to>
    <xdr:sp macro="" textlink="">
      <xdr:nvSpPr>
        <xdr:cNvPr id="143" name="楕円 142"/>
        <xdr:cNvSpPr/>
      </xdr:nvSpPr>
      <xdr:spPr>
        <a:xfrm>
          <a:off x="14744700" y="51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154200</xdr:rowOff>
    </xdr:from>
    <xdr:ext cx="469744" cy="259045"/>
    <xdr:sp macro="" textlink="">
      <xdr:nvSpPr>
        <xdr:cNvPr id="144" name="債務償還比率該当値テキスト"/>
        <xdr:cNvSpPr txBox="1"/>
      </xdr:nvSpPr>
      <xdr:spPr>
        <a:xfrm>
          <a:off x="14846300" y="5126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157785</xdr:rowOff>
    </xdr:from>
    <xdr:to>
      <xdr:col>72</xdr:col>
      <xdr:colOff>123825</xdr:colOff>
      <xdr:row>31</xdr:row>
      <xdr:rowOff>87935</xdr:rowOff>
    </xdr:to>
    <xdr:sp macro="" textlink="">
      <xdr:nvSpPr>
        <xdr:cNvPr id="145" name="楕円 144"/>
        <xdr:cNvSpPr/>
      </xdr:nvSpPr>
      <xdr:spPr>
        <a:xfrm>
          <a:off x="14033500" y="530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55123</xdr:rowOff>
    </xdr:from>
    <xdr:to>
      <xdr:col>76</xdr:col>
      <xdr:colOff>22225</xdr:colOff>
      <xdr:row>31</xdr:row>
      <xdr:rowOff>37135</xdr:rowOff>
    </xdr:to>
    <xdr:cxnSp macro="">
      <xdr:nvCxnSpPr>
        <xdr:cNvPr id="146" name="直線コネクタ 145"/>
        <xdr:cNvCxnSpPr/>
      </xdr:nvCxnSpPr>
      <xdr:spPr>
        <a:xfrm flipV="1">
          <a:off x="14084300" y="5198623"/>
          <a:ext cx="711200" cy="15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135849</xdr:rowOff>
    </xdr:from>
    <xdr:to>
      <xdr:col>68</xdr:col>
      <xdr:colOff>123825</xdr:colOff>
      <xdr:row>31</xdr:row>
      <xdr:rowOff>65999</xdr:rowOff>
    </xdr:to>
    <xdr:sp macro="" textlink="">
      <xdr:nvSpPr>
        <xdr:cNvPr id="147" name="楕円 146"/>
        <xdr:cNvSpPr/>
      </xdr:nvSpPr>
      <xdr:spPr>
        <a:xfrm>
          <a:off x="13271500" y="527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15199</xdr:rowOff>
    </xdr:from>
    <xdr:to>
      <xdr:col>72</xdr:col>
      <xdr:colOff>73025</xdr:colOff>
      <xdr:row>31</xdr:row>
      <xdr:rowOff>37135</xdr:rowOff>
    </xdr:to>
    <xdr:cxnSp macro="">
      <xdr:nvCxnSpPr>
        <xdr:cNvPr id="148" name="直線コネクタ 147"/>
        <xdr:cNvCxnSpPr/>
      </xdr:nvCxnSpPr>
      <xdr:spPr>
        <a:xfrm>
          <a:off x="13322300" y="5330149"/>
          <a:ext cx="762000" cy="2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155626</xdr:rowOff>
    </xdr:from>
    <xdr:to>
      <xdr:col>64</xdr:col>
      <xdr:colOff>123825</xdr:colOff>
      <xdr:row>31</xdr:row>
      <xdr:rowOff>85776</xdr:rowOff>
    </xdr:to>
    <xdr:sp macro="" textlink="">
      <xdr:nvSpPr>
        <xdr:cNvPr id="149" name="楕円 148"/>
        <xdr:cNvSpPr/>
      </xdr:nvSpPr>
      <xdr:spPr>
        <a:xfrm>
          <a:off x="12509500" y="529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15199</xdr:rowOff>
    </xdr:from>
    <xdr:to>
      <xdr:col>68</xdr:col>
      <xdr:colOff>73025</xdr:colOff>
      <xdr:row>31</xdr:row>
      <xdr:rowOff>34976</xdr:rowOff>
    </xdr:to>
    <xdr:cxnSp macro="">
      <xdr:nvCxnSpPr>
        <xdr:cNvPr id="150" name="直線コネクタ 149"/>
        <xdr:cNvCxnSpPr/>
      </xdr:nvCxnSpPr>
      <xdr:spPr>
        <a:xfrm flipV="1">
          <a:off x="12560300" y="5330149"/>
          <a:ext cx="762000" cy="1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117282</xdr:rowOff>
    </xdr:from>
    <xdr:to>
      <xdr:col>60</xdr:col>
      <xdr:colOff>123825</xdr:colOff>
      <xdr:row>31</xdr:row>
      <xdr:rowOff>47432</xdr:rowOff>
    </xdr:to>
    <xdr:sp macro="" textlink="">
      <xdr:nvSpPr>
        <xdr:cNvPr id="151" name="楕円 150"/>
        <xdr:cNvSpPr/>
      </xdr:nvSpPr>
      <xdr:spPr>
        <a:xfrm>
          <a:off x="11747500" y="526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168082</xdr:rowOff>
    </xdr:from>
    <xdr:to>
      <xdr:col>64</xdr:col>
      <xdr:colOff>73025</xdr:colOff>
      <xdr:row>31</xdr:row>
      <xdr:rowOff>34976</xdr:rowOff>
    </xdr:to>
    <xdr:cxnSp macro="">
      <xdr:nvCxnSpPr>
        <xdr:cNvPr id="152" name="直線コネクタ 151"/>
        <xdr:cNvCxnSpPr/>
      </xdr:nvCxnSpPr>
      <xdr:spPr>
        <a:xfrm>
          <a:off x="11798300" y="5311582"/>
          <a:ext cx="762000" cy="3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60098</xdr:rowOff>
    </xdr:from>
    <xdr:ext cx="469744" cy="259045"/>
    <xdr:sp macro="" textlink="">
      <xdr:nvSpPr>
        <xdr:cNvPr id="153" name="n_1aveValue債務償還比率"/>
        <xdr:cNvSpPr txBox="1"/>
      </xdr:nvSpPr>
      <xdr:spPr>
        <a:xfrm>
          <a:off x="13836727" y="48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48094</xdr:rowOff>
    </xdr:from>
    <xdr:ext cx="469744" cy="259045"/>
    <xdr:sp macro="" textlink="">
      <xdr:nvSpPr>
        <xdr:cNvPr id="154" name="n_2aveValue債務償還比率"/>
        <xdr:cNvSpPr txBox="1"/>
      </xdr:nvSpPr>
      <xdr:spPr>
        <a:xfrm>
          <a:off x="13087427" y="484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48094</xdr:rowOff>
    </xdr:from>
    <xdr:ext cx="469744" cy="259045"/>
    <xdr:sp macro="" textlink="">
      <xdr:nvSpPr>
        <xdr:cNvPr id="155" name="n_3aveValue債務償還比率"/>
        <xdr:cNvSpPr txBox="1"/>
      </xdr:nvSpPr>
      <xdr:spPr>
        <a:xfrm>
          <a:off x="12325427" y="484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62862</xdr:rowOff>
    </xdr:from>
    <xdr:ext cx="469744" cy="259045"/>
    <xdr:sp macro="" textlink="">
      <xdr:nvSpPr>
        <xdr:cNvPr id="156" name="n_4aveValue債務償還比率"/>
        <xdr:cNvSpPr txBox="1"/>
      </xdr:nvSpPr>
      <xdr:spPr>
        <a:xfrm>
          <a:off x="11563427" y="486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79062</xdr:rowOff>
    </xdr:from>
    <xdr:ext cx="469744" cy="259045"/>
    <xdr:sp macro="" textlink="">
      <xdr:nvSpPr>
        <xdr:cNvPr id="157" name="n_1mainValue債務償還比率"/>
        <xdr:cNvSpPr txBox="1"/>
      </xdr:nvSpPr>
      <xdr:spPr>
        <a:xfrm>
          <a:off x="13836727" y="539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57126</xdr:rowOff>
    </xdr:from>
    <xdr:ext cx="469744" cy="259045"/>
    <xdr:sp macro="" textlink="">
      <xdr:nvSpPr>
        <xdr:cNvPr id="158" name="n_2mainValue債務償還比率"/>
        <xdr:cNvSpPr txBox="1"/>
      </xdr:nvSpPr>
      <xdr:spPr>
        <a:xfrm>
          <a:off x="13087427" y="537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76903</xdr:rowOff>
    </xdr:from>
    <xdr:ext cx="469744" cy="259045"/>
    <xdr:sp macro="" textlink="">
      <xdr:nvSpPr>
        <xdr:cNvPr id="159" name="n_3mainValue債務償還比率"/>
        <xdr:cNvSpPr txBox="1"/>
      </xdr:nvSpPr>
      <xdr:spPr>
        <a:xfrm>
          <a:off x="12325427" y="539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38559</xdr:rowOff>
    </xdr:from>
    <xdr:ext cx="469744" cy="259045"/>
    <xdr:sp macro="" textlink="">
      <xdr:nvSpPr>
        <xdr:cNvPr id="160" name="n_4mainValue債務償還比率"/>
        <xdr:cNvSpPr txBox="1"/>
      </xdr:nvSpPr>
      <xdr:spPr>
        <a:xfrm>
          <a:off x="11563427" y="535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78105</xdr:rowOff>
    </xdr:from>
    <xdr:to>
      <xdr:col>24</xdr:col>
      <xdr:colOff>62865</xdr:colOff>
      <xdr:row>42</xdr:row>
      <xdr:rowOff>28575</xdr:rowOff>
    </xdr:to>
    <xdr:cxnSp macro="">
      <xdr:nvCxnSpPr>
        <xdr:cNvPr id="57" name="直線コネクタ 56"/>
        <xdr:cNvCxnSpPr/>
      </xdr:nvCxnSpPr>
      <xdr:spPr>
        <a:xfrm flipV="1">
          <a:off x="4634865" y="590740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24782</xdr:rowOff>
    </xdr:from>
    <xdr:ext cx="405111" cy="259045"/>
    <xdr:sp macro="" textlink="">
      <xdr:nvSpPr>
        <xdr:cNvPr id="60" name="【道路】&#10;有形固定資産減価償却率最大値テキスト"/>
        <xdr:cNvSpPr txBox="1"/>
      </xdr:nvSpPr>
      <xdr:spPr>
        <a:xfrm>
          <a:off x="4673600" y="568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78105</xdr:rowOff>
    </xdr:from>
    <xdr:to>
      <xdr:col>24</xdr:col>
      <xdr:colOff>152400</xdr:colOff>
      <xdr:row>34</xdr:row>
      <xdr:rowOff>78105</xdr:rowOff>
    </xdr:to>
    <xdr:cxnSp macro="">
      <xdr:nvCxnSpPr>
        <xdr:cNvPr id="61" name="直線コネクタ 60"/>
        <xdr:cNvCxnSpPr/>
      </xdr:nvCxnSpPr>
      <xdr:spPr>
        <a:xfrm>
          <a:off x="4546600" y="590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156227</xdr:rowOff>
    </xdr:from>
    <xdr:ext cx="405111" cy="259045"/>
    <xdr:sp macro="" textlink="">
      <xdr:nvSpPr>
        <xdr:cNvPr id="62" name="【道路】&#10;有形固定資産減価償却率平均値テキスト"/>
        <xdr:cNvSpPr txBox="1"/>
      </xdr:nvSpPr>
      <xdr:spPr>
        <a:xfrm>
          <a:off x="4673600" y="649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xdr:rowOff>
    </xdr:from>
    <xdr:to>
      <xdr:col>24</xdr:col>
      <xdr:colOff>114300</xdr:colOff>
      <xdr:row>38</xdr:row>
      <xdr:rowOff>107950</xdr:rowOff>
    </xdr:to>
    <xdr:sp macro="" textlink="">
      <xdr:nvSpPr>
        <xdr:cNvPr id="63" name="フローチャート: 判断 62"/>
        <xdr:cNvSpPr/>
      </xdr:nvSpPr>
      <xdr:spPr>
        <a:xfrm>
          <a:off x="45847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147320</xdr:rowOff>
    </xdr:from>
    <xdr:to>
      <xdr:col>20</xdr:col>
      <xdr:colOff>38100</xdr:colOff>
      <xdr:row>38</xdr:row>
      <xdr:rowOff>77470</xdr:rowOff>
    </xdr:to>
    <xdr:sp macro="" textlink="">
      <xdr:nvSpPr>
        <xdr:cNvPr id="64" name="フローチャート: 判断 63"/>
        <xdr:cNvSpPr/>
      </xdr:nvSpPr>
      <xdr:spPr>
        <a:xfrm>
          <a:off x="3746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xdr:cNvSpPr/>
      </xdr:nvSpPr>
      <xdr:spPr>
        <a:xfrm>
          <a:off x="2857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82550</xdr:rowOff>
    </xdr:from>
    <xdr:to>
      <xdr:col>10</xdr:col>
      <xdr:colOff>165100</xdr:colOff>
      <xdr:row>38</xdr:row>
      <xdr:rowOff>12700</xdr:rowOff>
    </xdr:to>
    <xdr:sp macro="" textlink="">
      <xdr:nvSpPr>
        <xdr:cNvPr id="66" name="フローチャート: 判断 65"/>
        <xdr:cNvSpPr/>
      </xdr:nvSpPr>
      <xdr:spPr>
        <a:xfrm>
          <a:off x="196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57785</xdr:rowOff>
    </xdr:from>
    <xdr:to>
      <xdr:col>6</xdr:col>
      <xdr:colOff>38100</xdr:colOff>
      <xdr:row>37</xdr:row>
      <xdr:rowOff>159385</xdr:rowOff>
    </xdr:to>
    <xdr:sp macro="" textlink="">
      <xdr:nvSpPr>
        <xdr:cNvPr id="67" name="フローチャート: 判断 66"/>
        <xdr:cNvSpPr/>
      </xdr:nvSpPr>
      <xdr:spPr>
        <a:xfrm>
          <a:off x="1079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149225</xdr:rowOff>
    </xdr:from>
    <xdr:to>
      <xdr:col>24</xdr:col>
      <xdr:colOff>114300</xdr:colOff>
      <xdr:row>38</xdr:row>
      <xdr:rowOff>79375</xdr:rowOff>
    </xdr:to>
    <xdr:sp macro="" textlink="">
      <xdr:nvSpPr>
        <xdr:cNvPr id="73" name="楕円 72"/>
        <xdr:cNvSpPr/>
      </xdr:nvSpPr>
      <xdr:spPr>
        <a:xfrm>
          <a:off x="45847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652</xdr:rowOff>
    </xdr:from>
    <xdr:ext cx="405111" cy="259045"/>
    <xdr:sp macro="" textlink="">
      <xdr:nvSpPr>
        <xdr:cNvPr id="74" name="【道路】&#10;有形固定資産減価償却率該当値テキスト"/>
        <xdr:cNvSpPr txBox="1"/>
      </xdr:nvSpPr>
      <xdr:spPr>
        <a:xfrm>
          <a:off x="4673600"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103505</xdr:rowOff>
    </xdr:from>
    <xdr:to>
      <xdr:col>20</xdr:col>
      <xdr:colOff>38100</xdr:colOff>
      <xdr:row>38</xdr:row>
      <xdr:rowOff>33655</xdr:rowOff>
    </xdr:to>
    <xdr:sp macro="" textlink="">
      <xdr:nvSpPr>
        <xdr:cNvPr id="75" name="楕円 74"/>
        <xdr:cNvSpPr/>
      </xdr:nvSpPr>
      <xdr:spPr>
        <a:xfrm>
          <a:off x="3746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154305</xdr:rowOff>
    </xdr:from>
    <xdr:to>
      <xdr:col>24</xdr:col>
      <xdr:colOff>63500</xdr:colOff>
      <xdr:row>38</xdr:row>
      <xdr:rowOff>28575</xdr:rowOff>
    </xdr:to>
    <xdr:cxnSp macro="">
      <xdr:nvCxnSpPr>
        <xdr:cNvPr id="76" name="直線コネクタ 75"/>
        <xdr:cNvCxnSpPr/>
      </xdr:nvCxnSpPr>
      <xdr:spPr>
        <a:xfrm>
          <a:off x="3797300" y="64979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36830</xdr:rowOff>
    </xdr:from>
    <xdr:to>
      <xdr:col>15</xdr:col>
      <xdr:colOff>101600</xdr:colOff>
      <xdr:row>38</xdr:row>
      <xdr:rowOff>138430</xdr:rowOff>
    </xdr:to>
    <xdr:sp macro="" textlink="">
      <xdr:nvSpPr>
        <xdr:cNvPr id="77" name="楕円 76"/>
        <xdr:cNvSpPr/>
      </xdr:nvSpPr>
      <xdr:spPr>
        <a:xfrm>
          <a:off x="2857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154305</xdr:rowOff>
    </xdr:from>
    <xdr:to>
      <xdr:col>19</xdr:col>
      <xdr:colOff>177800</xdr:colOff>
      <xdr:row>38</xdr:row>
      <xdr:rowOff>87630</xdr:rowOff>
    </xdr:to>
    <xdr:cxnSp macro="">
      <xdr:nvCxnSpPr>
        <xdr:cNvPr id="78" name="直線コネクタ 77"/>
        <xdr:cNvCxnSpPr/>
      </xdr:nvCxnSpPr>
      <xdr:spPr>
        <a:xfrm flipV="1">
          <a:off x="2908300" y="649795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17780</xdr:rowOff>
    </xdr:from>
    <xdr:to>
      <xdr:col>10</xdr:col>
      <xdr:colOff>165100</xdr:colOff>
      <xdr:row>38</xdr:row>
      <xdr:rowOff>119380</xdr:rowOff>
    </xdr:to>
    <xdr:sp macro="" textlink="">
      <xdr:nvSpPr>
        <xdr:cNvPr id="79" name="楕円 78"/>
        <xdr:cNvSpPr/>
      </xdr:nvSpPr>
      <xdr:spPr>
        <a:xfrm>
          <a:off x="1968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68580</xdr:rowOff>
    </xdr:from>
    <xdr:to>
      <xdr:col>15</xdr:col>
      <xdr:colOff>50800</xdr:colOff>
      <xdr:row>38</xdr:row>
      <xdr:rowOff>87630</xdr:rowOff>
    </xdr:to>
    <xdr:cxnSp macro="">
      <xdr:nvCxnSpPr>
        <xdr:cNvPr id="80" name="直線コネクタ 79"/>
        <xdr:cNvCxnSpPr/>
      </xdr:nvCxnSpPr>
      <xdr:spPr>
        <a:xfrm>
          <a:off x="2019300" y="65836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4445</xdr:rowOff>
    </xdr:from>
    <xdr:to>
      <xdr:col>6</xdr:col>
      <xdr:colOff>38100</xdr:colOff>
      <xdr:row>38</xdr:row>
      <xdr:rowOff>106045</xdr:rowOff>
    </xdr:to>
    <xdr:sp macro="" textlink="">
      <xdr:nvSpPr>
        <xdr:cNvPr id="81" name="楕円 80"/>
        <xdr:cNvSpPr/>
      </xdr:nvSpPr>
      <xdr:spPr>
        <a:xfrm>
          <a:off x="10795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55245</xdr:rowOff>
    </xdr:from>
    <xdr:to>
      <xdr:col>10</xdr:col>
      <xdr:colOff>114300</xdr:colOff>
      <xdr:row>38</xdr:row>
      <xdr:rowOff>68580</xdr:rowOff>
    </xdr:to>
    <xdr:cxnSp macro="">
      <xdr:nvCxnSpPr>
        <xdr:cNvPr id="82" name="直線コネクタ 81"/>
        <xdr:cNvCxnSpPr/>
      </xdr:nvCxnSpPr>
      <xdr:spPr>
        <a:xfrm>
          <a:off x="1130300" y="65703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68597</xdr:rowOff>
    </xdr:from>
    <xdr:ext cx="405111" cy="259045"/>
    <xdr:sp macro="" textlink="">
      <xdr:nvSpPr>
        <xdr:cNvPr id="83" name="n_1aveValue【道路】&#10;有形固定資産減価償却率"/>
        <xdr:cNvSpPr txBox="1"/>
      </xdr:nvSpPr>
      <xdr:spPr>
        <a:xfrm>
          <a:off x="3582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59707</xdr:rowOff>
    </xdr:from>
    <xdr:ext cx="405111" cy="259045"/>
    <xdr:sp macro="" textlink="">
      <xdr:nvSpPr>
        <xdr:cNvPr id="84" name="n_2aveValue【道路】&#10;有形固定資産減価償却率"/>
        <xdr:cNvSpPr txBox="1"/>
      </xdr:nvSpPr>
      <xdr:spPr>
        <a:xfrm>
          <a:off x="27057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29227</xdr:rowOff>
    </xdr:from>
    <xdr:ext cx="405111" cy="259045"/>
    <xdr:sp macro="" textlink="">
      <xdr:nvSpPr>
        <xdr:cNvPr id="85" name="n_3aveValue【道路】&#10;有形固定資産減価償却率"/>
        <xdr:cNvSpPr txBox="1"/>
      </xdr:nvSpPr>
      <xdr:spPr>
        <a:xfrm>
          <a:off x="1816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4462</xdr:rowOff>
    </xdr:from>
    <xdr:ext cx="405111" cy="259045"/>
    <xdr:sp macro="" textlink="">
      <xdr:nvSpPr>
        <xdr:cNvPr id="86" name="n_4aveValue【道路】&#10;有形固定資産減価償却率"/>
        <xdr:cNvSpPr txBox="1"/>
      </xdr:nvSpPr>
      <xdr:spPr>
        <a:xfrm>
          <a:off x="927744" y="617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50182</xdr:rowOff>
    </xdr:from>
    <xdr:ext cx="405111" cy="259045"/>
    <xdr:sp macro="" textlink="">
      <xdr:nvSpPr>
        <xdr:cNvPr id="87" name="n_1mainValue【道路】&#10;有形固定資産減価償却率"/>
        <xdr:cNvSpPr txBox="1"/>
      </xdr:nvSpPr>
      <xdr:spPr>
        <a:xfrm>
          <a:off x="35820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8" name="n_2mainValue【道路】&#10;有形固定資産減価償却率"/>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110507</xdr:rowOff>
    </xdr:from>
    <xdr:ext cx="405111" cy="259045"/>
    <xdr:sp macro="" textlink="">
      <xdr:nvSpPr>
        <xdr:cNvPr id="89" name="n_3mainValue【道路】&#10;有形固定資産減価償却率"/>
        <xdr:cNvSpPr txBox="1"/>
      </xdr:nvSpPr>
      <xdr:spPr>
        <a:xfrm>
          <a:off x="1816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97172</xdr:rowOff>
    </xdr:from>
    <xdr:ext cx="405111" cy="259045"/>
    <xdr:sp macro="" textlink="">
      <xdr:nvSpPr>
        <xdr:cNvPr id="90" name="n_4mainValue【道路】&#10;有形固定資産減価償却率"/>
        <xdr:cNvSpPr txBox="1"/>
      </xdr:nvSpPr>
      <xdr:spPr>
        <a:xfrm>
          <a:off x="9277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138075</xdr:rowOff>
    </xdr:from>
    <xdr:to>
      <xdr:col>54</xdr:col>
      <xdr:colOff>189865</xdr:colOff>
      <xdr:row>41</xdr:row>
      <xdr:rowOff>127939</xdr:rowOff>
    </xdr:to>
    <xdr:cxnSp macro="">
      <xdr:nvCxnSpPr>
        <xdr:cNvPr id="114" name="直線コネクタ 113"/>
        <xdr:cNvCxnSpPr/>
      </xdr:nvCxnSpPr>
      <xdr:spPr>
        <a:xfrm flipV="1">
          <a:off x="10476865" y="5967375"/>
          <a:ext cx="0" cy="1190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131766</xdr:rowOff>
    </xdr:from>
    <xdr:ext cx="469744" cy="259045"/>
    <xdr:sp macro="" textlink="">
      <xdr:nvSpPr>
        <xdr:cNvPr id="115" name="【道路】&#10;一人当たり延長最小値テキスト"/>
        <xdr:cNvSpPr txBox="1"/>
      </xdr:nvSpPr>
      <xdr:spPr>
        <a:xfrm>
          <a:off x="10515600" y="71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127939</xdr:rowOff>
    </xdr:from>
    <xdr:to>
      <xdr:col>55</xdr:col>
      <xdr:colOff>88900</xdr:colOff>
      <xdr:row>41</xdr:row>
      <xdr:rowOff>127939</xdr:rowOff>
    </xdr:to>
    <xdr:cxnSp macro="">
      <xdr:nvCxnSpPr>
        <xdr:cNvPr id="116" name="直線コネクタ 115"/>
        <xdr:cNvCxnSpPr/>
      </xdr:nvCxnSpPr>
      <xdr:spPr>
        <a:xfrm>
          <a:off x="10388600" y="715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84752</xdr:rowOff>
    </xdr:from>
    <xdr:ext cx="534377" cy="259045"/>
    <xdr:sp macro="" textlink="">
      <xdr:nvSpPr>
        <xdr:cNvPr id="117" name="【道路】&#10;一人当たり延長最大値テキスト"/>
        <xdr:cNvSpPr txBox="1"/>
      </xdr:nvSpPr>
      <xdr:spPr>
        <a:xfrm>
          <a:off x="10515600" y="574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138075</xdr:rowOff>
    </xdr:from>
    <xdr:to>
      <xdr:col>55</xdr:col>
      <xdr:colOff>88900</xdr:colOff>
      <xdr:row>34</xdr:row>
      <xdr:rowOff>138075</xdr:rowOff>
    </xdr:to>
    <xdr:cxnSp macro="">
      <xdr:nvCxnSpPr>
        <xdr:cNvPr id="118" name="直線コネクタ 117"/>
        <xdr:cNvCxnSpPr/>
      </xdr:nvCxnSpPr>
      <xdr:spPr>
        <a:xfrm>
          <a:off x="10388600" y="59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5033</xdr:rowOff>
    </xdr:from>
    <xdr:ext cx="469744" cy="259045"/>
    <xdr:sp macro="" textlink="">
      <xdr:nvSpPr>
        <xdr:cNvPr id="119" name="【道路】&#10;一人当たり延長平均値テキスト"/>
        <xdr:cNvSpPr txBox="1"/>
      </xdr:nvSpPr>
      <xdr:spPr>
        <a:xfrm>
          <a:off x="10515600" y="6691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153606</xdr:rowOff>
    </xdr:from>
    <xdr:to>
      <xdr:col>55</xdr:col>
      <xdr:colOff>50800</xdr:colOff>
      <xdr:row>40</xdr:row>
      <xdr:rowOff>83756</xdr:rowOff>
    </xdr:to>
    <xdr:sp macro="" textlink="">
      <xdr:nvSpPr>
        <xdr:cNvPr id="120" name="フローチャート: 判断 119"/>
        <xdr:cNvSpPr/>
      </xdr:nvSpPr>
      <xdr:spPr>
        <a:xfrm>
          <a:off x="10426700" y="684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137605</xdr:rowOff>
    </xdr:from>
    <xdr:to>
      <xdr:col>50</xdr:col>
      <xdr:colOff>165100</xdr:colOff>
      <xdr:row>40</xdr:row>
      <xdr:rowOff>67755</xdr:rowOff>
    </xdr:to>
    <xdr:sp macro="" textlink="">
      <xdr:nvSpPr>
        <xdr:cNvPr id="121" name="フローチャート: 判断 120"/>
        <xdr:cNvSpPr/>
      </xdr:nvSpPr>
      <xdr:spPr>
        <a:xfrm>
          <a:off x="9588500" y="682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135699</xdr:rowOff>
    </xdr:from>
    <xdr:to>
      <xdr:col>46</xdr:col>
      <xdr:colOff>38100</xdr:colOff>
      <xdr:row>40</xdr:row>
      <xdr:rowOff>65849</xdr:rowOff>
    </xdr:to>
    <xdr:sp macro="" textlink="">
      <xdr:nvSpPr>
        <xdr:cNvPr id="122" name="フローチャート: 判断 121"/>
        <xdr:cNvSpPr/>
      </xdr:nvSpPr>
      <xdr:spPr>
        <a:xfrm>
          <a:off x="8699500" y="6822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151054</xdr:rowOff>
    </xdr:from>
    <xdr:to>
      <xdr:col>41</xdr:col>
      <xdr:colOff>101600</xdr:colOff>
      <xdr:row>40</xdr:row>
      <xdr:rowOff>81204</xdr:rowOff>
    </xdr:to>
    <xdr:sp macro="" textlink="">
      <xdr:nvSpPr>
        <xdr:cNvPr id="123" name="フローチャート: 判断 122"/>
        <xdr:cNvSpPr/>
      </xdr:nvSpPr>
      <xdr:spPr>
        <a:xfrm>
          <a:off x="7810500" y="683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122174</xdr:rowOff>
    </xdr:from>
    <xdr:to>
      <xdr:col>36</xdr:col>
      <xdr:colOff>165100</xdr:colOff>
      <xdr:row>40</xdr:row>
      <xdr:rowOff>52324</xdr:rowOff>
    </xdr:to>
    <xdr:sp macro="" textlink="">
      <xdr:nvSpPr>
        <xdr:cNvPr id="124" name="フローチャート: 判断 123"/>
        <xdr:cNvSpPr/>
      </xdr:nvSpPr>
      <xdr:spPr>
        <a:xfrm>
          <a:off x="6921500" y="680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5931</xdr:rowOff>
    </xdr:from>
    <xdr:to>
      <xdr:col>55</xdr:col>
      <xdr:colOff>50800</xdr:colOff>
      <xdr:row>41</xdr:row>
      <xdr:rowOff>107531</xdr:rowOff>
    </xdr:to>
    <xdr:sp macro="" textlink="">
      <xdr:nvSpPr>
        <xdr:cNvPr id="130" name="楕円 129"/>
        <xdr:cNvSpPr/>
      </xdr:nvSpPr>
      <xdr:spPr>
        <a:xfrm>
          <a:off x="10426700" y="70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92308</xdr:rowOff>
    </xdr:from>
    <xdr:ext cx="469744" cy="259045"/>
    <xdr:sp macro="" textlink="">
      <xdr:nvSpPr>
        <xdr:cNvPr id="131" name="【道路】&#10;一人当たり延長該当値テキスト"/>
        <xdr:cNvSpPr txBox="1"/>
      </xdr:nvSpPr>
      <xdr:spPr>
        <a:xfrm>
          <a:off x="10515600" y="695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6197</xdr:rowOff>
    </xdr:from>
    <xdr:to>
      <xdr:col>50</xdr:col>
      <xdr:colOff>165100</xdr:colOff>
      <xdr:row>41</xdr:row>
      <xdr:rowOff>107797</xdr:rowOff>
    </xdr:to>
    <xdr:sp macro="" textlink="">
      <xdr:nvSpPr>
        <xdr:cNvPr id="132" name="楕円 131"/>
        <xdr:cNvSpPr/>
      </xdr:nvSpPr>
      <xdr:spPr>
        <a:xfrm>
          <a:off x="9588500" y="70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56731</xdr:rowOff>
    </xdr:from>
    <xdr:to>
      <xdr:col>55</xdr:col>
      <xdr:colOff>0</xdr:colOff>
      <xdr:row>41</xdr:row>
      <xdr:rowOff>56997</xdr:rowOff>
    </xdr:to>
    <xdr:cxnSp macro="">
      <xdr:nvCxnSpPr>
        <xdr:cNvPr id="133" name="直線コネクタ 132"/>
        <xdr:cNvCxnSpPr/>
      </xdr:nvCxnSpPr>
      <xdr:spPr>
        <a:xfrm flipV="1">
          <a:off x="9639300" y="7086181"/>
          <a:ext cx="8382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6959</xdr:rowOff>
    </xdr:from>
    <xdr:to>
      <xdr:col>46</xdr:col>
      <xdr:colOff>38100</xdr:colOff>
      <xdr:row>41</xdr:row>
      <xdr:rowOff>108559</xdr:rowOff>
    </xdr:to>
    <xdr:sp macro="" textlink="">
      <xdr:nvSpPr>
        <xdr:cNvPr id="134" name="楕円 133"/>
        <xdr:cNvSpPr/>
      </xdr:nvSpPr>
      <xdr:spPr>
        <a:xfrm>
          <a:off x="8699500" y="703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56997</xdr:rowOff>
    </xdr:from>
    <xdr:to>
      <xdr:col>50</xdr:col>
      <xdr:colOff>114300</xdr:colOff>
      <xdr:row>41</xdr:row>
      <xdr:rowOff>57759</xdr:rowOff>
    </xdr:to>
    <xdr:cxnSp macro="">
      <xdr:nvCxnSpPr>
        <xdr:cNvPr id="135" name="直線コネクタ 134"/>
        <xdr:cNvCxnSpPr/>
      </xdr:nvCxnSpPr>
      <xdr:spPr>
        <a:xfrm flipV="1">
          <a:off x="8750300" y="708644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7493</xdr:rowOff>
    </xdr:from>
    <xdr:to>
      <xdr:col>41</xdr:col>
      <xdr:colOff>101600</xdr:colOff>
      <xdr:row>41</xdr:row>
      <xdr:rowOff>109093</xdr:rowOff>
    </xdr:to>
    <xdr:sp macro="" textlink="">
      <xdr:nvSpPr>
        <xdr:cNvPr id="136" name="楕円 135"/>
        <xdr:cNvSpPr/>
      </xdr:nvSpPr>
      <xdr:spPr>
        <a:xfrm>
          <a:off x="7810500" y="703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57759</xdr:rowOff>
    </xdr:from>
    <xdr:to>
      <xdr:col>45</xdr:col>
      <xdr:colOff>177800</xdr:colOff>
      <xdr:row>41</xdr:row>
      <xdr:rowOff>58293</xdr:rowOff>
    </xdr:to>
    <xdr:cxnSp macro="">
      <xdr:nvCxnSpPr>
        <xdr:cNvPr id="137" name="直線コネクタ 136"/>
        <xdr:cNvCxnSpPr/>
      </xdr:nvCxnSpPr>
      <xdr:spPr>
        <a:xfrm flipV="1">
          <a:off x="7861300" y="7087209"/>
          <a:ext cx="8890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7455</xdr:rowOff>
    </xdr:from>
    <xdr:to>
      <xdr:col>36</xdr:col>
      <xdr:colOff>165100</xdr:colOff>
      <xdr:row>41</xdr:row>
      <xdr:rowOff>109055</xdr:rowOff>
    </xdr:to>
    <xdr:sp macro="" textlink="">
      <xdr:nvSpPr>
        <xdr:cNvPr id="138" name="楕円 137"/>
        <xdr:cNvSpPr/>
      </xdr:nvSpPr>
      <xdr:spPr>
        <a:xfrm>
          <a:off x="6921500" y="703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58255</xdr:rowOff>
    </xdr:from>
    <xdr:to>
      <xdr:col>41</xdr:col>
      <xdr:colOff>50800</xdr:colOff>
      <xdr:row>41</xdr:row>
      <xdr:rowOff>58293</xdr:rowOff>
    </xdr:to>
    <xdr:cxnSp macro="">
      <xdr:nvCxnSpPr>
        <xdr:cNvPr id="139" name="直線コネクタ 138"/>
        <xdr:cNvCxnSpPr/>
      </xdr:nvCxnSpPr>
      <xdr:spPr>
        <a:xfrm>
          <a:off x="6972300" y="70877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84282</xdr:rowOff>
    </xdr:from>
    <xdr:ext cx="469744" cy="259045"/>
    <xdr:sp macro="" textlink="">
      <xdr:nvSpPr>
        <xdr:cNvPr id="140" name="n_1aveValue【道路】&#10;一人当たり延長"/>
        <xdr:cNvSpPr txBox="1"/>
      </xdr:nvSpPr>
      <xdr:spPr>
        <a:xfrm>
          <a:off x="9391727" y="659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82376</xdr:rowOff>
    </xdr:from>
    <xdr:ext cx="469744" cy="259045"/>
    <xdr:sp macro="" textlink="">
      <xdr:nvSpPr>
        <xdr:cNvPr id="141" name="n_2aveValue【道路】&#10;一人当たり延長"/>
        <xdr:cNvSpPr txBox="1"/>
      </xdr:nvSpPr>
      <xdr:spPr>
        <a:xfrm>
          <a:off x="8515427" y="659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97731</xdr:rowOff>
    </xdr:from>
    <xdr:ext cx="469744" cy="259045"/>
    <xdr:sp macro="" textlink="">
      <xdr:nvSpPr>
        <xdr:cNvPr id="142" name="n_3aveValue【道路】&#10;一人当たり延長"/>
        <xdr:cNvSpPr txBox="1"/>
      </xdr:nvSpPr>
      <xdr:spPr>
        <a:xfrm>
          <a:off x="7626427" y="661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68851</xdr:rowOff>
    </xdr:from>
    <xdr:ext cx="469744" cy="259045"/>
    <xdr:sp macro="" textlink="">
      <xdr:nvSpPr>
        <xdr:cNvPr id="143" name="n_4aveValue【道路】&#10;一人当たり延長"/>
        <xdr:cNvSpPr txBox="1"/>
      </xdr:nvSpPr>
      <xdr:spPr>
        <a:xfrm>
          <a:off x="6737427" y="658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98924</xdr:rowOff>
    </xdr:from>
    <xdr:ext cx="469744" cy="259045"/>
    <xdr:sp macro="" textlink="">
      <xdr:nvSpPr>
        <xdr:cNvPr id="144" name="n_1mainValue【道路】&#10;一人当たり延長"/>
        <xdr:cNvSpPr txBox="1"/>
      </xdr:nvSpPr>
      <xdr:spPr>
        <a:xfrm>
          <a:off x="9391727" y="7128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99686</xdr:rowOff>
    </xdr:from>
    <xdr:ext cx="469744" cy="259045"/>
    <xdr:sp macro="" textlink="">
      <xdr:nvSpPr>
        <xdr:cNvPr id="145" name="n_2mainValue【道路】&#10;一人当たり延長"/>
        <xdr:cNvSpPr txBox="1"/>
      </xdr:nvSpPr>
      <xdr:spPr>
        <a:xfrm>
          <a:off x="8515427" y="712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100220</xdr:rowOff>
    </xdr:from>
    <xdr:ext cx="469744" cy="259045"/>
    <xdr:sp macro="" textlink="">
      <xdr:nvSpPr>
        <xdr:cNvPr id="146" name="n_3mainValue【道路】&#10;一人当たり延長"/>
        <xdr:cNvSpPr txBox="1"/>
      </xdr:nvSpPr>
      <xdr:spPr>
        <a:xfrm>
          <a:off x="7626427" y="712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100182</xdr:rowOff>
    </xdr:from>
    <xdr:ext cx="469744" cy="259045"/>
    <xdr:sp macro="" textlink="">
      <xdr:nvSpPr>
        <xdr:cNvPr id="147" name="n_4mainValue【道路】&#10;一人当たり延長"/>
        <xdr:cNvSpPr txBox="1"/>
      </xdr:nvSpPr>
      <xdr:spPr>
        <a:xfrm>
          <a:off x="6737427" y="712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189" name="直線コネクタ 188"/>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192" name="【公営住宅】&#10;有形固定資産減価償却率最大値テキスト"/>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193" name="直線コネクタ 192"/>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17978</xdr:rowOff>
    </xdr:from>
    <xdr:ext cx="405111" cy="259045"/>
    <xdr:sp macro="" textlink="">
      <xdr:nvSpPr>
        <xdr:cNvPr id="194" name="【公営住宅】&#10;有形固定資産減価償却率平均値テキスト"/>
        <xdr:cNvSpPr txBox="1"/>
      </xdr:nvSpPr>
      <xdr:spPr>
        <a:xfrm>
          <a:off x="4673600" y="14248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195" name="フローチャート: 判断 194"/>
        <xdr:cNvSpPr/>
      </xdr:nvSpPr>
      <xdr:spPr>
        <a:xfrm>
          <a:off x="45847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44450</xdr:rowOff>
    </xdr:from>
    <xdr:to>
      <xdr:col>20</xdr:col>
      <xdr:colOff>38100</xdr:colOff>
      <xdr:row>83</xdr:row>
      <xdr:rowOff>146050</xdr:rowOff>
    </xdr:to>
    <xdr:sp macro="" textlink="">
      <xdr:nvSpPr>
        <xdr:cNvPr id="196" name="フローチャート: 判断 195"/>
        <xdr:cNvSpPr/>
      </xdr:nvSpPr>
      <xdr:spPr>
        <a:xfrm>
          <a:off x="3746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197" name="フローチャート: 判断 196"/>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135889</xdr:rowOff>
    </xdr:from>
    <xdr:to>
      <xdr:col>10</xdr:col>
      <xdr:colOff>165100</xdr:colOff>
      <xdr:row>83</xdr:row>
      <xdr:rowOff>66039</xdr:rowOff>
    </xdr:to>
    <xdr:sp macro="" textlink="">
      <xdr:nvSpPr>
        <xdr:cNvPr id="198" name="フローチャート: 判断 197"/>
        <xdr:cNvSpPr/>
      </xdr:nvSpPr>
      <xdr:spPr>
        <a:xfrm>
          <a:off x="1968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11793</xdr:rowOff>
    </xdr:from>
    <xdr:to>
      <xdr:col>6</xdr:col>
      <xdr:colOff>38100</xdr:colOff>
      <xdr:row>83</xdr:row>
      <xdr:rowOff>113393</xdr:rowOff>
    </xdr:to>
    <xdr:sp macro="" textlink="">
      <xdr:nvSpPr>
        <xdr:cNvPr id="199" name="フローチャート: 判断 198"/>
        <xdr:cNvSpPr/>
      </xdr:nvSpPr>
      <xdr:spPr>
        <a:xfrm>
          <a:off x="1079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67311</xdr:rowOff>
    </xdr:from>
    <xdr:to>
      <xdr:col>24</xdr:col>
      <xdr:colOff>114300</xdr:colOff>
      <xdr:row>79</xdr:row>
      <xdr:rowOff>168911</xdr:rowOff>
    </xdr:to>
    <xdr:sp macro="" textlink="">
      <xdr:nvSpPr>
        <xdr:cNvPr id="205" name="楕円 204"/>
        <xdr:cNvSpPr/>
      </xdr:nvSpPr>
      <xdr:spPr>
        <a:xfrm>
          <a:off x="4584700" y="1361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90188</xdr:rowOff>
    </xdr:from>
    <xdr:ext cx="405111" cy="259045"/>
    <xdr:sp macro="" textlink="">
      <xdr:nvSpPr>
        <xdr:cNvPr id="206" name="【公営住宅】&#10;有形固定資産減価償却率該当値テキスト"/>
        <xdr:cNvSpPr txBox="1"/>
      </xdr:nvSpPr>
      <xdr:spPr>
        <a:xfrm>
          <a:off x="4673600"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33020</xdr:rowOff>
    </xdr:from>
    <xdr:to>
      <xdr:col>20</xdr:col>
      <xdr:colOff>38100</xdr:colOff>
      <xdr:row>79</xdr:row>
      <xdr:rowOff>134620</xdr:rowOff>
    </xdr:to>
    <xdr:sp macro="" textlink="">
      <xdr:nvSpPr>
        <xdr:cNvPr id="207" name="楕円 206"/>
        <xdr:cNvSpPr/>
      </xdr:nvSpPr>
      <xdr:spPr>
        <a:xfrm>
          <a:off x="3746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83820</xdr:rowOff>
    </xdr:from>
    <xdr:to>
      <xdr:col>24</xdr:col>
      <xdr:colOff>63500</xdr:colOff>
      <xdr:row>79</xdr:row>
      <xdr:rowOff>118111</xdr:rowOff>
    </xdr:to>
    <xdr:cxnSp macro="">
      <xdr:nvCxnSpPr>
        <xdr:cNvPr id="208" name="直線コネクタ 207"/>
        <xdr:cNvCxnSpPr/>
      </xdr:nvCxnSpPr>
      <xdr:spPr>
        <a:xfrm>
          <a:off x="3797300" y="1362837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170180</xdr:rowOff>
    </xdr:from>
    <xdr:to>
      <xdr:col>15</xdr:col>
      <xdr:colOff>101600</xdr:colOff>
      <xdr:row>79</xdr:row>
      <xdr:rowOff>100330</xdr:rowOff>
    </xdr:to>
    <xdr:sp macro="" textlink="">
      <xdr:nvSpPr>
        <xdr:cNvPr id="209" name="楕円 208"/>
        <xdr:cNvSpPr/>
      </xdr:nvSpPr>
      <xdr:spPr>
        <a:xfrm>
          <a:off x="2857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49530</xdr:rowOff>
    </xdr:from>
    <xdr:to>
      <xdr:col>19</xdr:col>
      <xdr:colOff>177800</xdr:colOff>
      <xdr:row>79</xdr:row>
      <xdr:rowOff>83820</xdr:rowOff>
    </xdr:to>
    <xdr:cxnSp macro="">
      <xdr:nvCxnSpPr>
        <xdr:cNvPr id="210" name="直線コネクタ 209"/>
        <xdr:cNvCxnSpPr/>
      </xdr:nvCxnSpPr>
      <xdr:spPr>
        <a:xfrm>
          <a:off x="2908300" y="135940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135889</xdr:rowOff>
    </xdr:from>
    <xdr:to>
      <xdr:col>10</xdr:col>
      <xdr:colOff>165100</xdr:colOff>
      <xdr:row>79</xdr:row>
      <xdr:rowOff>66039</xdr:rowOff>
    </xdr:to>
    <xdr:sp macro="" textlink="">
      <xdr:nvSpPr>
        <xdr:cNvPr id="211" name="楕円 210"/>
        <xdr:cNvSpPr/>
      </xdr:nvSpPr>
      <xdr:spPr>
        <a:xfrm>
          <a:off x="1968500" y="1350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15239</xdr:rowOff>
    </xdr:from>
    <xdr:to>
      <xdr:col>15</xdr:col>
      <xdr:colOff>50800</xdr:colOff>
      <xdr:row>79</xdr:row>
      <xdr:rowOff>49530</xdr:rowOff>
    </xdr:to>
    <xdr:cxnSp macro="">
      <xdr:nvCxnSpPr>
        <xdr:cNvPr id="212" name="直線コネクタ 211"/>
        <xdr:cNvCxnSpPr/>
      </xdr:nvCxnSpPr>
      <xdr:spPr>
        <a:xfrm>
          <a:off x="2019300" y="135597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101600</xdr:rowOff>
    </xdr:from>
    <xdr:to>
      <xdr:col>6</xdr:col>
      <xdr:colOff>38100</xdr:colOff>
      <xdr:row>79</xdr:row>
      <xdr:rowOff>31750</xdr:rowOff>
    </xdr:to>
    <xdr:sp macro="" textlink="">
      <xdr:nvSpPr>
        <xdr:cNvPr id="213" name="楕円 212"/>
        <xdr:cNvSpPr/>
      </xdr:nvSpPr>
      <xdr:spPr>
        <a:xfrm>
          <a:off x="10795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152400</xdr:rowOff>
    </xdr:from>
    <xdr:to>
      <xdr:col>10</xdr:col>
      <xdr:colOff>114300</xdr:colOff>
      <xdr:row>79</xdr:row>
      <xdr:rowOff>15239</xdr:rowOff>
    </xdr:to>
    <xdr:cxnSp macro="">
      <xdr:nvCxnSpPr>
        <xdr:cNvPr id="214" name="直線コネクタ 213"/>
        <xdr:cNvCxnSpPr/>
      </xdr:nvCxnSpPr>
      <xdr:spPr>
        <a:xfrm>
          <a:off x="1130300" y="135255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137177</xdr:rowOff>
    </xdr:from>
    <xdr:ext cx="405111" cy="259045"/>
    <xdr:sp macro="" textlink="">
      <xdr:nvSpPr>
        <xdr:cNvPr id="215" name="n_1aveValue【公営住宅】&#10;有形固定資産減価償却率"/>
        <xdr:cNvSpPr txBox="1"/>
      </xdr:nvSpPr>
      <xdr:spPr>
        <a:xfrm>
          <a:off x="35820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216" name="n_2aveValue【公営住宅】&#10;有形固定資産減価償却率"/>
        <xdr:cNvSpPr txBox="1"/>
      </xdr:nvSpPr>
      <xdr:spPr>
        <a:xfrm>
          <a:off x="2705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57166</xdr:rowOff>
    </xdr:from>
    <xdr:ext cx="405111" cy="259045"/>
    <xdr:sp macro="" textlink="">
      <xdr:nvSpPr>
        <xdr:cNvPr id="217" name="n_3aveValue【公営住宅】&#10;有形固定資産減価償却率"/>
        <xdr:cNvSpPr txBox="1"/>
      </xdr:nvSpPr>
      <xdr:spPr>
        <a:xfrm>
          <a:off x="1816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104520</xdr:rowOff>
    </xdr:from>
    <xdr:ext cx="405111" cy="259045"/>
    <xdr:sp macro="" textlink="">
      <xdr:nvSpPr>
        <xdr:cNvPr id="218" name="n_4aveValue【公営住宅】&#10;有形固定資産減価償却率"/>
        <xdr:cNvSpPr txBox="1"/>
      </xdr:nvSpPr>
      <xdr:spPr>
        <a:xfrm>
          <a:off x="9277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151147</xdr:rowOff>
    </xdr:from>
    <xdr:ext cx="405111" cy="259045"/>
    <xdr:sp macro="" textlink="">
      <xdr:nvSpPr>
        <xdr:cNvPr id="219" name="n_1mainValue【公営住宅】&#10;有形固定資産減価償却率"/>
        <xdr:cNvSpPr txBox="1"/>
      </xdr:nvSpPr>
      <xdr:spPr>
        <a:xfrm>
          <a:off x="35820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116857</xdr:rowOff>
    </xdr:from>
    <xdr:ext cx="405111" cy="259045"/>
    <xdr:sp macro="" textlink="">
      <xdr:nvSpPr>
        <xdr:cNvPr id="220" name="n_2mainValue【公営住宅】&#10;有形固定資産減価償却率"/>
        <xdr:cNvSpPr txBox="1"/>
      </xdr:nvSpPr>
      <xdr:spPr>
        <a:xfrm>
          <a:off x="2705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82566</xdr:rowOff>
    </xdr:from>
    <xdr:ext cx="405111" cy="259045"/>
    <xdr:sp macro="" textlink="">
      <xdr:nvSpPr>
        <xdr:cNvPr id="221" name="n_3mainValue【公営住宅】&#10;有形固定資産減価償却率"/>
        <xdr:cNvSpPr txBox="1"/>
      </xdr:nvSpPr>
      <xdr:spPr>
        <a:xfrm>
          <a:off x="1816744" y="1328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48277</xdr:rowOff>
    </xdr:from>
    <xdr:ext cx="405111" cy="259045"/>
    <xdr:sp macro="" textlink="">
      <xdr:nvSpPr>
        <xdr:cNvPr id="222" name="n_4mainValue【公営住宅】&#10;有形固定資産減価償却率"/>
        <xdr:cNvSpPr txBox="1"/>
      </xdr:nvSpPr>
      <xdr:spPr>
        <a:xfrm>
          <a:off x="9277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3" name="直線コネクタ 2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4" name="テキスト ボックス 2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5" name="直線コネクタ 2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6" name="テキスト ボックス 2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7" name="直線コネクタ 2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8" name="テキスト ボックス 2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9" name="直線コネクタ 2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40" name="テキスト ボックス 2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154457</xdr:rowOff>
    </xdr:from>
    <xdr:to>
      <xdr:col>54</xdr:col>
      <xdr:colOff>189865</xdr:colOff>
      <xdr:row>86</xdr:row>
      <xdr:rowOff>35128</xdr:rowOff>
    </xdr:to>
    <xdr:cxnSp macro="">
      <xdr:nvCxnSpPr>
        <xdr:cNvPr id="244" name="直線コネクタ 243"/>
        <xdr:cNvCxnSpPr/>
      </xdr:nvCxnSpPr>
      <xdr:spPr>
        <a:xfrm flipV="1">
          <a:off x="10476865" y="13527557"/>
          <a:ext cx="0" cy="125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5" name="【公営住宅】&#10;一人当たり面積最小値テキスト"/>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6" name="直線コネクタ 245"/>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101134</xdr:rowOff>
    </xdr:from>
    <xdr:ext cx="469744" cy="259045"/>
    <xdr:sp macro="" textlink="">
      <xdr:nvSpPr>
        <xdr:cNvPr id="247" name="【公営住宅】&#10;一人当たり面積最大値テキスト"/>
        <xdr:cNvSpPr txBox="1"/>
      </xdr:nvSpPr>
      <xdr:spPr>
        <a:xfrm>
          <a:off x="10515600" y="133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154457</xdr:rowOff>
    </xdr:from>
    <xdr:to>
      <xdr:col>55</xdr:col>
      <xdr:colOff>88900</xdr:colOff>
      <xdr:row>78</xdr:row>
      <xdr:rowOff>154457</xdr:rowOff>
    </xdr:to>
    <xdr:cxnSp macro="">
      <xdr:nvCxnSpPr>
        <xdr:cNvPr id="248" name="直線コネクタ 247"/>
        <xdr:cNvCxnSpPr/>
      </xdr:nvCxnSpPr>
      <xdr:spPr>
        <a:xfrm>
          <a:off x="10388600" y="13527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55669</xdr:rowOff>
    </xdr:from>
    <xdr:ext cx="469744" cy="259045"/>
    <xdr:sp macro="" textlink="">
      <xdr:nvSpPr>
        <xdr:cNvPr id="249" name="【公営住宅】&#10;一人当たり面積平均値テキスト"/>
        <xdr:cNvSpPr txBox="1"/>
      </xdr:nvSpPr>
      <xdr:spPr>
        <a:xfrm>
          <a:off x="10515600" y="1445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32792</xdr:rowOff>
    </xdr:from>
    <xdr:to>
      <xdr:col>55</xdr:col>
      <xdr:colOff>50800</xdr:colOff>
      <xdr:row>85</xdr:row>
      <xdr:rowOff>134392</xdr:rowOff>
    </xdr:to>
    <xdr:sp macro="" textlink="">
      <xdr:nvSpPr>
        <xdr:cNvPr id="250" name="フローチャート: 判断 249"/>
        <xdr:cNvSpPr/>
      </xdr:nvSpPr>
      <xdr:spPr>
        <a:xfrm>
          <a:off x="10426700" y="1460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20447</xdr:rowOff>
    </xdr:from>
    <xdr:to>
      <xdr:col>50</xdr:col>
      <xdr:colOff>165100</xdr:colOff>
      <xdr:row>85</xdr:row>
      <xdr:rowOff>122047</xdr:rowOff>
    </xdr:to>
    <xdr:sp macro="" textlink="">
      <xdr:nvSpPr>
        <xdr:cNvPr id="251" name="フローチャート: 判断 250"/>
        <xdr:cNvSpPr/>
      </xdr:nvSpPr>
      <xdr:spPr>
        <a:xfrm>
          <a:off x="9588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20676</xdr:rowOff>
    </xdr:from>
    <xdr:to>
      <xdr:col>46</xdr:col>
      <xdr:colOff>38100</xdr:colOff>
      <xdr:row>85</xdr:row>
      <xdr:rowOff>122276</xdr:rowOff>
    </xdr:to>
    <xdr:sp macro="" textlink="">
      <xdr:nvSpPr>
        <xdr:cNvPr id="252" name="フローチャート: 判断 251"/>
        <xdr:cNvSpPr/>
      </xdr:nvSpPr>
      <xdr:spPr>
        <a:xfrm>
          <a:off x="86995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35077</xdr:rowOff>
    </xdr:from>
    <xdr:to>
      <xdr:col>41</xdr:col>
      <xdr:colOff>101600</xdr:colOff>
      <xdr:row>85</xdr:row>
      <xdr:rowOff>136677</xdr:rowOff>
    </xdr:to>
    <xdr:sp macro="" textlink="">
      <xdr:nvSpPr>
        <xdr:cNvPr id="253" name="フローチャート: 判断 252"/>
        <xdr:cNvSpPr/>
      </xdr:nvSpPr>
      <xdr:spPr>
        <a:xfrm>
          <a:off x="7810500" y="1460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17475</xdr:rowOff>
    </xdr:from>
    <xdr:to>
      <xdr:col>36</xdr:col>
      <xdr:colOff>165100</xdr:colOff>
      <xdr:row>85</xdr:row>
      <xdr:rowOff>119075</xdr:rowOff>
    </xdr:to>
    <xdr:sp macro="" textlink="">
      <xdr:nvSpPr>
        <xdr:cNvPr id="254" name="フローチャート: 判断 253"/>
        <xdr:cNvSpPr/>
      </xdr:nvSpPr>
      <xdr:spPr>
        <a:xfrm>
          <a:off x="6921500" y="1459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147777</xdr:rowOff>
    </xdr:from>
    <xdr:to>
      <xdr:col>55</xdr:col>
      <xdr:colOff>50800</xdr:colOff>
      <xdr:row>86</xdr:row>
      <xdr:rowOff>77927</xdr:rowOff>
    </xdr:to>
    <xdr:sp macro="" textlink="">
      <xdr:nvSpPr>
        <xdr:cNvPr id="260" name="楕円 259"/>
        <xdr:cNvSpPr/>
      </xdr:nvSpPr>
      <xdr:spPr>
        <a:xfrm>
          <a:off x="104267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62704</xdr:rowOff>
    </xdr:from>
    <xdr:ext cx="469744" cy="259045"/>
    <xdr:sp macro="" textlink="">
      <xdr:nvSpPr>
        <xdr:cNvPr id="261" name="【公営住宅】&#10;一人当たり面積該当値テキスト"/>
        <xdr:cNvSpPr txBox="1"/>
      </xdr:nvSpPr>
      <xdr:spPr>
        <a:xfrm>
          <a:off x="10515600" y="1463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147777</xdr:rowOff>
    </xdr:from>
    <xdr:to>
      <xdr:col>50</xdr:col>
      <xdr:colOff>165100</xdr:colOff>
      <xdr:row>86</xdr:row>
      <xdr:rowOff>77927</xdr:rowOff>
    </xdr:to>
    <xdr:sp macro="" textlink="">
      <xdr:nvSpPr>
        <xdr:cNvPr id="262" name="楕円 261"/>
        <xdr:cNvSpPr/>
      </xdr:nvSpPr>
      <xdr:spPr>
        <a:xfrm>
          <a:off x="9588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27127</xdr:rowOff>
    </xdr:from>
    <xdr:to>
      <xdr:col>55</xdr:col>
      <xdr:colOff>0</xdr:colOff>
      <xdr:row>86</xdr:row>
      <xdr:rowOff>27127</xdr:rowOff>
    </xdr:to>
    <xdr:cxnSp macro="">
      <xdr:nvCxnSpPr>
        <xdr:cNvPr id="263" name="直線コネクタ 262"/>
        <xdr:cNvCxnSpPr/>
      </xdr:nvCxnSpPr>
      <xdr:spPr>
        <a:xfrm>
          <a:off x="9639300" y="1477182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148006</xdr:rowOff>
    </xdr:from>
    <xdr:to>
      <xdr:col>46</xdr:col>
      <xdr:colOff>38100</xdr:colOff>
      <xdr:row>86</xdr:row>
      <xdr:rowOff>78156</xdr:rowOff>
    </xdr:to>
    <xdr:sp macro="" textlink="">
      <xdr:nvSpPr>
        <xdr:cNvPr id="264" name="楕円 263"/>
        <xdr:cNvSpPr/>
      </xdr:nvSpPr>
      <xdr:spPr>
        <a:xfrm>
          <a:off x="8699500" y="1472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27127</xdr:rowOff>
    </xdr:from>
    <xdr:to>
      <xdr:col>50</xdr:col>
      <xdr:colOff>114300</xdr:colOff>
      <xdr:row>86</xdr:row>
      <xdr:rowOff>27356</xdr:rowOff>
    </xdr:to>
    <xdr:cxnSp macro="">
      <xdr:nvCxnSpPr>
        <xdr:cNvPr id="265" name="直線コネクタ 264"/>
        <xdr:cNvCxnSpPr/>
      </xdr:nvCxnSpPr>
      <xdr:spPr>
        <a:xfrm flipV="1">
          <a:off x="8750300" y="14771827"/>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148006</xdr:rowOff>
    </xdr:from>
    <xdr:to>
      <xdr:col>41</xdr:col>
      <xdr:colOff>101600</xdr:colOff>
      <xdr:row>86</xdr:row>
      <xdr:rowOff>78156</xdr:rowOff>
    </xdr:to>
    <xdr:sp macro="" textlink="">
      <xdr:nvSpPr>
        <xdr:cNvPr id="266" name="楕円 265"/>
        <xdr:cNvSpPr/>
      </xdr:nvSpPr>
      <xdr:spPr>
        <a:xfrm>
          <a:off x="7810500" y="1472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27356</xdr:rowOff>
    </xdr:from>
    <xdr:to>
      <xdr:col>45</xdr:col>
      <xdr:colOff>177800</xdr:colOff>
      <xdr:row>86</xdr:row>
      <xdr:rowOff>27356</xdr:rowOff>
    </xdr:to>
    <xdr:cxnSp macro="">
      <xdr:nvCxnSpPr>
        <xdr:cNvPr id="267" name="直線コネクタ 266"/>
        <xdr:cNvCxnSpPr/>
      </xdr:nvCxnSpPr>
      <xdr:spPr>
        <a:xfrm>
          <a:off x="7861300" y="14772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148006</xdr:rowOff>
    </xdr:from>
    <xdr:to>
      <xdr:col>36</xdr:col>
      <xdr:colOff>165100</xdr:colOff>
      <xdr:row>86</xdr:row>
      <xdr:rowOff>78156</xdr:rowOff>
    </xdr:to>
    <xdr:sp macro="" textlink="">
      <xdr:nvSpPr>
        <xdr:cNvPr id="268" name="楕円 267"/>
        <xdr:cNvSpPr/>
      </xdr:nvSpPr>
      <xdr:spPr>
        <a:xfrm>
          <a:off x="6921500" y="1472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27356</xdr:rowOff>
    </xdr:from>
    <xdr:to>
      <xdr:col>41</xdr:col>
      <xdr:colOff>50800</xdr:colOff>
      <xdr:row>86</xdr:row>
      <xdr:rowOff>27356</xdr:rowOff>
    </xdr:to>
    <xdr:cxnSp macro="">
      <xdr:nvCxnSpPr>
        <xdr:cNvPr id="269" name="直線コネクタ 268"/>
        <xdr:cNvCxnSpPr/>
      </xdr:nvCxnSpPr>
      <xdr:spPr>
        <a:xfrm>
          <a:off x="6972300" y="14772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138574</xdr:rowOff>
    </xdr:from>
    <xdr:ext cx="469744" cy="259045"/>
    <xdr:sp macro="" textlink="">
      <xdr:nvSpPr>
        <xdr:cNvPr id="270" name="n_1aveValue【公営住宅】&#10;一人当たり面積"/>
        <xdr:cNvSpPr txBox="1"/>
      </xdr:nvSpPr>
      <xdr:spPr>
        <a:xfrm>
          <a:off x="93917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138803</xdr:rowOff>
    </xdr:from>
    <xdr:ext cx="469744" cy="259045"/>
    <xdr:sp macro="" textlink="">
      <xdr:nvSpPr>
        <xdr:cNvPr id="271" name="n_2aveValue【公営住宅】&#10;一人当たり面積"/>
        <xdr:cNvSpPr txBox="1"/>
      </xdr:nvSpPr>
      <xdr:spPr>
        <a:xfrm>
          <a:off x="8515427"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153204</xdr:rowOff>
    </xdr:from>
    <xdr:ext cx="469744" cy="259045"/>
    <xdr:sp macro="" textlink="">
      <xdr:nvSpPr>
        <xdr:cNvPr id="272" name="n_3aveValue【公営住宅】&#10;一人当たり面積"/>
        <xdr:cNvSpPr txBox="1"/>
      </xdr:nvSpPr>
      <xdr:spPr>
        <a:xfrm>
          <a:off x="7626427" y="1438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135602</xdr:rowOff>
    </xdr:from>
    <xdr:ext cx="469744" cy="259045"/>
    <xdr:sp macro="" textlink="">
      <xdr:nvSpPr>
        <xdr:cNvPr id="273" name="n_4aveValue【公営住宅】&#10;一人当たり面積"/>
        <xdr:cNvSpPr txBox="1"/>
      </xdr:nvSpPr>
      <xdr:spPr>
        <a:xfrm>
          <a:off x="6737427" y="1436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69054</xdr:rowOff>
    </xdr:from>
    <xdr:ext cx="469744" cy="259045"/>
    <xdr:sp macro="" textlink="">
      <xdr:nvSpPr>
        <xdr:cNvPr id="274" name="n_1mainValue【公営住宅】&#10;一人当たり面積"/>
        <xdr:cNvSpPr txBox="1"/>
      </xdr:nvSpPr>
      <xdr:spPr>
        <a:xfrm>
          <a:off x="93917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69283</xdr:rowOff>
    </xdr:from>
    <xdr:ext cx="469744" cy="259045"/>
    <xdr:sp macro="" textlink="">
      <xdr:nvSpPr>
        <xdr:cNvPr id="275" name="n_2mainValue【公営住宅】&#10;一人当たり面積"/>
        <xdr:cNvSpPr txBox="1"/>
      </xdr:nvSpPr>
      <xdr:spPr>
        <a:xfrm>
          <a:off x="8515427" y="1481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69283</xdr:rowOff>
    </xdr:from>
    <xdr:ext cx="469744" cy="259045"/>
    <xdr:sp macro="" textlink="">
      <xdr:nvSpPr>
        <xdr:cNvPr id="276" name="n_3mainValue【公営住宅】&#10;一人当たり面積"/>
        <xdr:cNvSpPr txBox="1"/>
      </xdr:nvSpPr>
      <xdr:spPr>
        <a:xfrm>
          <a:off x="7626427" y="1481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69283</xdr:rowOff>
    </xdr:from>
    <xdr:ext cx="469744" cy="259045"/>
    <xdr:sp macro="" textlink="">
      <xdr:nvSpPr>
        <xdr:cNvPr id="277" name="n_4mainValue【公営住宅】&#10;一人当たり面積"/>
        <xdr:cNvSpPr txBox="1"/>
      </xdr:nvSpPr>
      <xdr:spPr>
        <a:xfrm>
          <a:off x="6737427" y="1481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5" name="直線コネクタ 30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6" name="テキスト ボックス 305"/>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7" name="直線コネクタ 30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8" name="テキスト ボックス 30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9" name="直線コネクタ 30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0" name="テキスト ボックス 30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1" name="直線コネクタ 31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2" name="テキスト ボックス 31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3" name="直線コネクタ 31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4" name="テキスト ボックス 313"/>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6" name="テキスト ボックス 31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146685</xdr:rowOff>
    </xdr:from>
    <xdr:to>
      <xdr:col>85</xdr:col>
      <xdr:colOff>126364</xdr:colOff>
      <xdr:row>42</xdr:row>
      <xdr:rowOff>38100</xdr:rowOff>
    </xdr:to>
    <xdr:cxnSp macro="">
      <xdr:nvCxnSpPr>
        <xdr:cNvPr id="318" name="直線コネクタ 317"/>
        <xdr:cNvCxnSpPr/>
      </xdr:nvCxnSpPr>
      <xdr:spPr>
        <a:xfrm flipV="1">
          <a:off x="16318864" y="5633085"/>
          <a:ext cx="0" cy="1605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9"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0" name="直線コネクタ 319"/>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93362</xdr:rowOff>
    </xdr:from>
    <xdr:ext cx="405111" cy="259045"/>
    <xdr:sp macro="" textlink="">
      <xdr:nvSpPr>
        <xdr:cNvPr id="321" name="【認定こども園・幼稚園・保育所】&#10;有形固定資産減価償却率最大値テキスト"/>
        <xdr:cNvSpPr txBox="1"/>
      </xdr:nvSpPr>
      <xdr:spPr>
        <a:xfrm>
          <a:off x="16357600" y="5408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146685</xdr:rowOff>
    </xdr:from>
    <xdr:to>
      <xdr:col>86</xdr:col>
      <xdr:colOff>25400</xdr:colOff>
      <xdr:row>32</xdr:row>
      <xdr:rowOff>146685</xdr:rowOff>
    </xdr:to>
    <xdr:cxnSp macro="">
      <xdr:nvCxnSpPr>
        <xdr:cNvPr id="322" name="直線コネクタ 321"/>
        <xdr:cNvCxnSpPr/>
      </xdr:nvCxnSpPr>
      <xdr:spPr>
        <a:xfrm>
          <a:off x="16230600" y="563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145432</xdr:rowOff>
    </xdr:from>
    <xdr:ext cx="405111" cy="259045"/>
    <xdr:sp macro="" textlink="">
      <xdr:nvSpPr>
        <xdr:cNvPr id="323" name="【認定こども園・幼稚園・保育所】&#10;有形固定資産減価償却率平均値テキスト"/>
        <xdr:cNvSpPr txBox="1"/>
      </xdr:nvSpPr>
      <xdr:spPr>
        <a:xfrm>
          <a:off x="16357600" y="6146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122555</xdr:rowOff>
    </xdr:from>
    <xdr:to>
      <xdr:col>85</xdr:col>
      <xdr:colOff>177800</xdr:colOff>
      <xdr:row>37</xdr:row>
      <xdr:rowOff>52705</xdr:rowOff>
    </xdr:to>
    <xdr:sp macro="" textlink="">
      <xdr:nvSpPr>
        <xdr:cNvPr id="324" name="フローチャート: 判断 323"/>
        <xdr:cNvSpPr/>
      </xdr:nvSpPr>
      <xdr:spPr>
        <a:xfrm>
          <a:off x="162687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122555</xdr:rowOff>
    </xdr:from>
    <xdr:to>
      <xdr:col>81</xdr:col>
      <xdr:colOff>101600</xdr:colOff>
      <xdr:row>37</xdr:row>
      <xdr:rowOff>52705</xdr:rowOff>
    </xdr:to>
    <xdr:sp macro="" textlink="">
      <xdr:nvSpPr>
        <xdr:cNvPr id="325" name="フローチャート: 判断 324"/>
        <xdr:cNvSpPr/>
      </xdr:nvSpPr>
      <xdr:spPr>
        <a:xfrm>
          <a:off x="15430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147320</xdr:rowOff>
    </xdr:from>
    <xdr:to>
      <xdr:col>76</xdr:col>
      <xdr:colOff>165100</xdr:colOff>
      <xdr:row>37</xdr:row>
      <xdr:rowOff>77470</xdr:rowOff>
    </xdr:to>
    <xdr:sp macro="" textlink="">
      <xdr:nvSpPr>
        <xdr:cNvPr id="326" name="フローチャート: 判断 325"/>
        <xdr:cNvSpPr/>
      </xdr:nvSpPr>
      <xdr:spPr>
        <a:xfrm>
          <a:off x="14541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145415</xdr:rowOff>
    </xdr:from>
    <xdr:to>
      <xdr:col>72</xdr:col>
      <xdr:colOff>38100</xdr:colOff>
      <xdr:row>37</xdr:row>
      <xdr:rowOff>75565</xdr:rowOff>
    </xdr:to>
    <xdr:sp macro="" textlink="">
      <xdr:nvSpPr>
        <xdr:cNvPr id="327" name="フローチャート: 判断 326"/>
        <xdr:cNvSpPr/>
      </xdr:nvSpPr>
      <xdr:spPr>
        <a:xfrm>
          <a:off x="13652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15875</xdr:rowOff>
    </xdr:from>
    <xdr:to>
      <xdr:col>67</xdr:col>
      <xdr:colOff>101600</xdr:colOff>
      <xdr:row>37</xdr:row>
      <xdr:rowOff>117475</xdr:rowOff>
    </xdr:to>
    <xdr:sp macro="" textlink="">
      <xdr:nvSpPr>
        <xdr:cNvPr id="328" name="フローチャート: 判断 327"/>
        <xdr:cNvSpPr/>
      </xdr:nvSpPr>
      <xdr:spPr>
        <a:xfrm>
          <a:off x="12763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25400</xdr:rowOff>
    </xdr:from>
    <xdr:to>
      <xdr:col>85</xdr:col>
      <xdr:colOff>177800</xdr:colOff>
      <xdr:row>37</xdr:row>
      <xdr:rowOff>127000</xdr:rowOff>
    </xdr:to>
    <xdr:sp macro="" textlink="">
      <xdr:nvSpPr>
        <xdr:cNvPr id="334" name="楕円 333"/>
        <xdr:cNvSpPr/>
      </xdr:nvSpPr>
      <xdr:spPr>
        <a:xfrm>
          <a:off x="162687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3827</xdr:rowOff>
    </xdr:from>
    <xdr:ext cx="405111" cy="259045"/>
    <xdr:sp macro="" textlink="">
      <xdr:nvSpPr>
        <xdr:cNvPr id="335" name="【認定こども園・幼稚園・保育所】&#10;有形固定資産減価償却率該当値テキスト"/>
        <xdr:cNvSpPr txBox="1"/>
      </xdr:nvSpPr>
      <xdr:spPr>
        <a:xfrm>
          <a:off x="16357600"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154940</xdr:rowOff>
    </xdr:from>
    <xdr:to>
      <xdr:col>81</xdr:col>
      <xdr:colOff>101600</xdr:colOff>
      <xdr:row>37</xdr:row>
      <xdr:rowOff>85090</xdr:rowOff>
    </xdr:to>
    <xdr:sp macro="" textlink="">
      <xdr:nvSpPr>
        <xdr:cNvPr id="336" name="楕円 335"/>
        <xdr:cNvSpPr/>
      </xdr:nvSpPr>
      <xdr:spPr>
        <a:xfrm>
          <a:off x="1543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34290</xdr:rowOff>
    </xdr:from>
    <xdr:to>
      <xdr:col>85</xdr:col>
      <xdr:colOff>127000</xdr:colOff>
      <xdr:row>37</xdr:row>
      <xdr:rowOff>76200</xdr:rowOff>
    </xdr:to>
    <xdr:cxnSp macro="">
      <xdr:nvCxnSpPr>
        <xdr:cNvPr id="337" name="直線コネクタ 336"/>
        <xdr:cNvCxnSpPr/>
      </xdr:nvCxnSpPr>
      <xdr:spPr>
        <a:xfrm>
          <a:off x="15481300" y="63779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113030</xdr:rowOff>
    </xdr:from>
    <xdr:to>
      <xdr:col>76</xdr:col>
      <xdr:colOff>165100</xdr:colOff>
      <xdr:row>37</xdr:row>
      <xdr:rowOff>43180</xdr:rowOff>
    </xdr:to>
    <xdr:sp macro="" textlink="">
      <xdr:nvSpPr>
        <xdr:cNvPr id="338" name="楕円 337"/>
        <xdr:cNvSpPr/>
      </xdr:nvSpPr>
      <xdr:spPr>
        <a:xfrm>
          <a:off x="145415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163830</xdr:rowOff>
    </xdr:from>
    <xdr:to>
      <xdr:col>81</xdr:col>
      <xdr:colOff>50800</xdr:colOff>
      <xdr:row>37</xdr:row>
      <xdr:rowOff>34290</xdr:rowOff>
    </xdr:to>
    <xdr:cxnSp macro="">
      <xdr:nvCxnSpPr>
        <xdr:cNvPr id="339" name="直線コネクタ 338"/>
        <xdr:cNvCxnSpPr/>
      </xdr:nvCxnSpPr>
      <xdr:spPr>
        <a:xfrm>
          <a:off x="14592300" y="63360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71120</xdr:rowOff>
    </xdr:from>
    <xdr:to>
      <xdr:col>72</xdr:col>
      <xdr:colOff>38100</xdr:colOff>
      <xdr:row>37</xdr:row>
      <xdr:rowOff>1270</xdr:rowOff>
    </xdr:to>
    <xdr:sp macro="" textlink="">
      <xdr:nvSpPr>
        <xdr:cNvPr id="340" name="楕円 339"/>
        <xdr:cNvSpPr/>
      </xdr:nvSpPr>
      <xdr:spPr>
        <a:xfrm>
          <a:off x="13652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121920</xdr:rowOff>
    </xdr:from>
    <xdr:to>
      <xdr:col>76</xdr:col>
      <xdr:colOff>114300</xdr:colOff>
      <xdr:row>36</xdr:row>
      <xdr:rowOff>163830</xdr:rowOff>
    </xdr:to>
    <xdr:cxnSp macro="">
      <xdr:nvCxnSpPr>
        <xdr:cNvPr id="341" name="直線コネクタ 340"/>
        <xdr:cNvCxnSpPr/>
      </xdr:nvCxnSpPr>
      <xdr:spPr>
        <a:xfrm>
          <a:off x="13703300" y="62941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153035</xdr:rowOff>
    </xdr:from>
    <xdr:to>
      <xdr:col>67</xdr:col>
      <xdr:colOff>101600</xdr:colOff>
      <xdr:row>37</xdr:row>
      <xdr:rowOff>83185</xdr:rowOff>
    </xdr:to>
    <xdr:sp macro="" textlink="">
      <xdr:nvSpPr>
        <xdr:cNvPr id="342" name="楕円 341"/>
        <xdr:cNvSpPr/>
      </xdr:nvSpPr>
      <xdr:spPr>
        <a:xfrm>
          <a:off x="12763500" y="63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121920</xdr:rowOff>
    </xdr:from>
    <xdr:to>
      <xdr:col>71</xdr:col>
      <xdr:colOff>177800</xdr:colOff>
      <xdr:row>37</xdr:row>
      <xdr:rowOff>32385</xdr:rowOff>
    </xdr:to>
    <xdr:cxnSp macro="">
      <xdr:nvCxnSpPr>
        <xdr:cNvPr id="343" name="直線コネクタ 342"/>
        <xdr:cNvCxnSpPr/>
      </xdr:nvCxnSpPr>
      <xdr:spPr>
        <a:xfrm flipV="1">
          <a:off x="12814300" y="629412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69232</xdr:rowOff>
    </xdr:from>
    <xdr:ext cx="405111" cy="259045"/>
    <xdr:sp macro="" textlink="">
      <xdr:nvSpPr>
        <xdr:cNvPr id="344" name="n_1aveValue【認定こども園・幼稚園・保育所】&#10;有形固定資産減価償却率"/>
        <xdr:cNvSpPr txBox="1"/>
      </xdr:nvSpPr>
      <xdr:spPr>
        <a:xfrm>
          <a:off x="1526604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68597</xdr:rowOff>
    </xdr:from>
    <xdr:ext cx="405111" cy="259045"/>
    <xdr:sp macro="" textlink="">
      <xdr:nvSpPr>
        <xdr:cNvPr id="345" name="n_2aveValue【認定こども園・幼稚園・保育所】&#10;有形固定資産減価償却率"/>
        <xdr:cNvSpPr txBox="1"/>
      </xdr:nvSpPr>
      <xdr:spPr>
        <a:xfrm>
          <a:off x="14389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66692</xdr:rowOff>
    </xdr:from>
    <xdr:ext cx="405111" cy="259045"/>
    <xdr:sp macro="" textlink="">
      <xdr:nvSpPr>
        <xdr:cNvPr id="346" name="n_3aveValue【認定こども園・幼稚園・保育所】&#10;有形固定資産減価償却率"/>
        <xdr:cNvSpPr txBox="1"/>
      </xdr:nvSpPr>
      <xdr:spPr>
        <a:xfrm>
          <a:off x="135007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108602</xdr:rowOff>
    </xdr:from>
    <xdr:ext cx="405111" cy="259045"/>
    <xdr:sp macro="" textlink="">
      <xdr:nvSpPr>
        <xdr:cNvPr id="347" name="n_4aveValue【認定こども園・幼稚園・保育所】&#10;有形固定資産減価償却率"/>
        <xdr:cNvSpPr txBox="1"/>
      </xdr:nvSpPr>
      <xdr:spPr>
        <a:xfrm>
          <a:off x="12611744" y="645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76217</xdr:rowOff>
    </xdr:from>
    <xdr:ext cx="405111" cy="259045"/>
    <xdr:sp macro="" textlink="">
      <xdr:nvSpPr>
        <xdr:cNvPr id="348" name="n_1mainValue【認定こども園・幼稚園・保育所】&#10;有形固定資産減価償却率"/>
        <xdr:cNvSpPr txBox="1"/>
      </xdr:nvSpPr>
      <xdr:spPr>
        <a:xfrm>
          <a:off x="1526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59707</xdr:rowOff>
    </xdr:from>
    <xdr:ext cx="405111" cy="259045"/>
    <xdr:sp macro="" textlink="">
      <xdr:nvSpPr>
        <xdr:cNvPr id="349" name="n_2mainValue【認定こども園・幼稚園・保育所】&#10;有形固定資産減価償却率"/>
        <xdr:cNvSpPr txBox="1"/>
      </xdr:nvSpPr>
      <xdr:spPr>
        <a:xfrm>
          <a:off x="143897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17797</xdr:rowOff>
    </xdr:from>
    <xdr:ext cx="405111" cy="259045"/>
    <xdr:sp macro="" textlink="">
      <xdr:nvSpPr>
        <xdr:cNvPr id="350" name="n_3mainValue【認定こども園・幼稚園・保育所】&#10;有形固定資産減価償却率"/>
        <xdr:cNvSpPr txBox="1"/>
      </xdr:nvSpPr>
      <xdr:spPr>
        <a:xfrm>
          <a:off x="13500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351" name="n_4mainValue【認定こども園・幼稚園・保育所】&#10;有形固定資産減価償却率"/>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3" name="テキスト ボックス 36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5" name="テキスト ボックス 36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7" name="テキスト ボックス 36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9" name="テキスト ボックス 36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1" name="テキスト ボックス 37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142494</xdr:rowOff>
    </xdr:from>
    <xdr:to>
      <xdr:col>116</xdr:col>
      <xdr:colOff>62864</xdr:colOff>
      <xdr:row>41</xdr:row>
      <xdr:rowOff>115062</xdr:rowOff>
    </xdr:to>
    <xdr:cxnSp macro="">
      <xdr:nvCxnSpPr>
        <xdr:cNvPr id="373" name="直線コネクタ 372"/>
        <xdr:cNvCxnSpPr/>
      </xdr:nvCxnSpPr>
      <xdr:spPr>
        <a:xfrm flipV="1">
          <a:off x="22160864" y="5971794"/>
          <a:ext cx="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4"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5" name="直線コネクタ 374"/>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89171</xdr:rowOff>
    </xdr:from>
    <xdr:ext cx="469744" cy="259045"/>
    <xdr:sp macro="" textlink="">
      <xdr:nvSpPr>
        <xdr:cNvPr id="376" name="【認定こども園・幼稚園・保育所】&#10;一人当たり面積最大値テキスト"/>
        <xdr:cNvSpPr txBox="1"/>
      </xdr:nvSpPr>
      <xdr:spPr>
        <a:xfrm>
          <a:off x="22199600" y="5747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142494</xdr:rowOff>
    </xdr:from>
    <xdr:to>
      <xdr:col>116</xdr:col>
      <xdr:colOff>152400</xdr:colOff>
      <xdr:row>34</xdr:row>
      <xdr:rowOff>142494</xdr:rowOff>
    </xdr:to>
    <xdr:cxnSp macro="">
      <xdr:nvCxnSpPr>
        <xdr:cNvPr id="377" name="直線コネクタ 376"/>
        <xdr:cNvCxnSpPr/>
      </xdr:nvCxnSpPr>
      <xdr:spPr>
        <a:xfrm>
          <a:off x="22072600" y="597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162577</xdr:rowOff>
    </xdr:from>
    <xdr:ext cx="469744" cy="259045"/>
    <xdr:sp macro="" textlink="">
      <xdr:nvSpPr>
        <xdr:cNvPr id="378" name="【認定こども園・幼稚園・保育所】&#10;一人当たり面積平均値テキスト"/>
        <xdr:cNvSpPr txBox="1"/>
      </xdr:nvSpPr>
      <xdr:spPr>
        <a:xfrm>
          <a:off x="22199600" y="667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139700</xdr:rowOff>
    </xdr:from>
    <xdr:to>
      <xdr:col>116</xdr:col>
      <xdr:colOff>114300</xdr:colOff>
      <xdr:row>40</xdr:row>
      <xdr:rowOff>69850</xdr:rowOff>
    </xdr:to>
    <xdr:sp macro="" textlink="">
      <xdr:nvSpPr>
        <xdr:cNvPr id="379" name="フローチャート: 判断 378"/>
        <xdr:cNvSpPr/>
      </xdr:nvSpPr>
      <xdr:spPr>
        <a:xfrm>
          <a:off x="221107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121412</xdr:rowOff>
    </xdr:from>
    <xdr:to>
      <xdr:col>112</xdr:col>
      <xdr:colOff>38100</xdr:colOff>
      <xdr:row>40</xdr:row>
      <xdr:rowOff>51562</xdr:rowOff>
    </xdr:to>
    <xdr:sp macro="" textlink="">
      <xdr:nvSpPr>
        <xdr:cNvPr id="380" name="フローチャート: 判断 379"/>
        <xdr:cNvSpPr/>
      </xdr:nvSpPr>
      <xdr:spPr>
        <a:xfrm>
          <a:off x="21272500" y="680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132842</xdr:rowOff>
    </xdr:from>
    <xdr:to>
      <xdr:col>107</xdr:col>
      <xdr:colOff>101600</xdr:colOff>
      <xdr:row>40</xdr:row>
      <xdr:rowOff>62992</xdr:rowOff>
    </xdr:to>
    <xdr:sp macro="" textlink="">
      <xdr:nvSpPr>
        <xdr:cNvPr id="381" name="フローチャート: 判断 380"/>
        <xdr:cNvSpPr/>
      </xdr:nvSpPr>
      <xdr:spPr>
        <a:xfrm>
          <a:off x="20383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132842</xdr:rowOff>
    </xdr:from>
    <xdr:to>
      <xdr:col>102</xdr:col>
      <xdr:colOff>165100</xdr:colOff>
      <xdr:row>40</xdr:row>
      <xdr:rowOff>62992</xdr:rowOff>
    </xdr:to>
    <xdr:sp macro="" textlink="">
      <xdr:nvSpPr>
        <xdr:cNvPr id="382" name="フローチャート: 判断 381"/>
        <xdr:cNvSpPr/>
      </xdr:nvSpPr>
      <xdr:spPr>
        <a:xfrm>
          <a:off x="19494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93980</xdr:rowOff>
    </xdr:from>
    <xdr:to>
      <xdr:col>98</xdr:col>
      <xdr:colOff>38100</xdr:colOff>
      <xdr:row>40</xdr:row>
      <xdr:rowOff>24130</xdr:rowOff>
    </xdr:to>
    <xdr:sp macro="" textlink="">
      <xdr:nvSpPr>
        <xdr:cNvPr id="383" name="フローチャート: 判断 382"/>
        <xdr:cNvSpPr/>
      </xdr:nvSpPr>
      <xdr:spPr>
        <a:xfrm>
          <a:off x="18605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39116</xdr:rowOff>
    </xdr:from>
    <xdr:to>
      <xdr:col>116</xdr:col>
      <xdr:colOff>114300</xdr:colOff>
      <xdr:row>40</xdr:row>
      <xdr:rowOff>140716</xdr:rowOff>
    </xdr:to>
    <xdr:sp macro="" textlink="">
      <xdr:nvSpPr>
        <xdr:cNvPr id="389" name="楕円 388"/>
        <xdr:cNvSpPr/>
      </xdr:nvSpPr>
      <xdr:spPr>
        <a:xfrm>
          <a:off x="221107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17543</xdr:rowOff>
    </xdr:from>
    <xdr:ext cx="469744" cy="259045"/>
    <xdr:sp macro="" textlink="">
      <xdr:nvSpPr>
        <xdr:cNvPr id="390" name="【認定こども園・幼稚園・保育所】&#10;一人当たり面積該当値テキスト"/>
        <xdr:cNvSpPr txBox="1"/>
      </xdr:nvSpPr>
      <xdr:spPr>
        <a:xfrm>
          <a:off x="22199600"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39116</xdr:rowOff>
    </xdr:from>
    <xdr:to>
      <xdr:col>112</xdr:col>
      <xdr:colOff>38100</xdr:colOff>
      <xdr:row>40</xdr:row>
      <xdr:rowOff>140716</xdr:rowOff>
    </xdr:to>
    <xdr:sp macro="" textlink="">
      <xdr:nvSpPr>
        <xdr:cNvPr id="391" name="楕円 390"/>
        <xdr:cNvSpPr/>
      </xdr:nvSpPr>
      <xdr:spPr>
        <a:xfrm>
          <a:off x="21272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89916</xdr:rowOff>
    </xdr:from>
    <xdr:to>
      <xdr:col>116</xdr:col>
      <xdr:colOff>63500</xdr:colOff>
      <xdr:row>40</xdr:row>
      <xdr:rowOff>89916</xdr:rowOff>
    </xdr:to>
    <xdr:cxnSp macro="">
      <xdr:nvCxnSpPr>
        <xdr:cNvPr id="392" name="直線コネクタ 391"/>
        <xdr:cNvCxnSpPr/>
      </xdr:nvCxnSpPr>
      <xdr:spPr>
        <a:xfrm>
          <a:off x="21323300" y="69479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41402</xdr:rowOff>
    </xdr:from>
    <xdr:to>
      <xdr:col>107</xdr:col>
      <xdr:colOff>101600</xdr:colOff>
      <xdr:row>40</xdr:row>
      <xdr:rowOff>143002</xdr:rowOff>
    </xdr:to>
    <xdr:sp macro="" textlink="">
      <xdr:nvSpPr>
        <xdr:cNvPr id="393" name="楕円 392"/>
        <xdr:cNvSpPr/>
      </xdr:nvSpPr>
      <xdr:spPr>
        <a:xfrm>
          <a:off x="20383500" y="68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89916</xdr:rowOff>
    </xdr:from>
    <xdr:to>
      <xdr:col>111</xdr:col>
      <xdr:colOff>177800</xdr:colOff>
      <xdr:row>40</xdr:row>
      <xdr:rowOff>92202</xdr:rowOff>
    </xdr:to>
    <xdr:cxnSp macro="">
      <xdr:nvCxnSpPr>
        <xdr:cNvPr id="394" name="直線コネクタ 393"/>
        <xdr:cNvCxnSpPr/>
      </xdr:nvCxnSpPr>
      <xdr:spPr>
        <a:xfrm flipV="1">
          <a:off x="20434300" y="694791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41402</xdr:rowOff>
    </xdr:from>
    <xdr:to>
      <xdr:col>102</xdr:col>
      <xdr:colOff>165100</xdr:colOff>
      <xdr:row>40</xdr:row>
      <xdr:rowOff>143002</xdr:rowOff>
    </xdr:to>
    <xdr:sp macro="" textlink="">
      <xdr:nvSpPr>
        <xdr:cNvPr id="395" name="楕円 394"/>
        <xdr:cNvSpPr/>
      </xdr:nvSpPr>
      <xdr:spPr>
        <a:xfrm>
          <a:off x="19494500" y="68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92202</xdr:rowOff>
    </xdr:from>
    <xdr:to>
      <xdr:col>107</xdr:col>
      <xdr:colOff>50800</xdr:colOff>
      <xdr:row>40</xdr:row>
      <xdr:rowOff>92202</xdr:rowOff>
    </xdr:to>
    <xdr:cxnSp macro="">
      <xdr:nvCxnSpPr>
        <xdr:cNvPr id="396" name="直線コネクタ 395"/>
        <xdr:cNvCxnSpPr/>
      </xdr:nvCxnSpPr>
      <xdr:spPr>
        <a:xfrm>
          <a:off x="19545300" y="69502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148844</xdr:rowOff>
    </xdr:from>
    <xdr:to>
      <xdr:col>98</xdr:col>
      <xdr:colOff>38100</xdr:colOff>
      <xdr:row>40</xdr:row>
      <xdr:rowOff>78994</xdr:rowOff>
    </xdr:to>
    <xdr:sp macro="" textlink="">
      <xdr:nvSpPr>
        <xdr:cNvPr id="397" name="楕円 396"/>
        <xdr:cNvSpPr/>
      </xdr:nvSpPr>
      <xdr:spPr>
        <a:xfrm>
          <a:off x="18605500" y="683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28194</xdr:rowOff>
    </xdr:from>
    <xdr:to>
      <xdr:col>102</xdr:col>
      <xdr:colOff>114300</xdr:colOff>
      <xdr:row>40</xdr:row>
      <xdr:rowOff>92202</xdr:rowOff>
    </xdr:to>
    <xdr:cxnSp macro="">
      <xdr:nvCxnSpPr>
        <xdr:cNvPr id="398" name="直線コネクタ 397"/>
        <xdr:cNvCxnSpPr/>
      </xdr:nvCxnSpPr>
      <xdr:spPr>
        <a:xfrm>
          <a:off x="18656300" y="688619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68089</xdr:rowOff>
    </xdr:from>
    <xdr:ext cx="469744" cy="259045"/>
    <xdr:sp macro="" textlink="">
      <xdr:nvSpPr>
        <xdr:cNvPr id="399" name="n_1aveValue【認定こども園・幼稚園・保育所】&#10;一人当たり面積"/>
        <xdr:cNvSpPr txBox="1"/>
      </xdr:nvSpPr>
      <xdr:spPr>
        <a:xfrm>
          <a:off x="21075727" y="658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79519</xdr:rowOff>
    </xdr:from>
    <xdr:ext cx="469744" cy="259045"/>
    <xdr:sp macro="" textlink="">
      <xdr:nvSpPr>
        <xdr:cNvPr id="400" name="n_2aveValue【認定こども園・幼稚園・保育所】&#10;一人当たり面積"/>
        <xdr:cNvSpPr txBox="1"/>
      </xdr:nvSpPr>
      <xdr:spPr>
        <a:xfrm>
          <a:off x="20199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79519</xdr:rowOff>
    </xdr:from>
    <xdr:ext cx="469744" cy="259045"/>
    <xdr:sp macro="" textlink="">
      <xdr:nvSpPr>
        <xdr:cNvPr id="401" name="n_3aveValue【認定こども園・幼稚園・保育所】&#10;一人当たり面積"/>
        <xdr:cNvSpPr txBox="1"/>
      </xdr:nvSpPr>
      <xdr:spPr>
        <a:xfrm>
          <a:off x="19310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40657</xdr:rowOff>
    </xdr:from>
    <xdr:ext cx="469744" cy="259045"/>
    <xdr:sp macro="" textlink="">
      <xdr:nvSpPr>
        <xdr:cNvPr id="402" name="n_4aveValue【認定こども園・幼稚園・保育所】&#10;一人当たり面積"/>
        <xdr:cNvSpPr txBox="1"/>
      </xdr:nvSpPr>
      <xdr:spPr>
        <a:xfrm>
          <a:off x="18421427"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131843</xdr:rowOff>
    </xdr:from>
    <xdr:ext cx="469744" cy="259045"/>
    <xdr:sp macro="" textlink="">
      <xdr:nvSpPr>
        <xdr:cNvPr id="403" name="n_1mainValue【認定こども園・幼稚園・保育所】&#10;一人当たり面積"/>
        <xdr:cNvSpPr txBox="1"/>
      </xdr:nvSpPr>
      <xdr:spPr>
        <a:xfrm>
          <a:off x="210757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134129</xdr:rowOff>
    </xdr:from>
    <xdr:ext cx="469744" cy="259045"/>
    <xdr:sp macro="" textlink="">
      <xdr:nvSpPr>
        <xdr:cNvPr id="404" name="n_2mainValue【認定こども園・幼稚園・保育所】&#10;一人当たり面積"/>
        <xdr:cNvSpPr txBox="1"/>
      </xdr:nvSpPr>
      <xdr:spPr>
        <a:xfrm>
          <a:off x="20199427" y="699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134129</xdr:rowOff>
    </xdr:from>
    <xdr:ext cx="469744" cy="259045"/>
    <xdr:sp macro="" textlink="">
      <xdr:nvSpPr>
        <xdr:cNvPr id="405" name="n_3mainValue【認定こども園・幼稚園・保育所】&#10;一人当たり面積"/>
        <xdr:cNvSpPr txBox="1"/>
      </xdr:nvSpPr>
      <xdr:spPr>
        <a:xfrm>
          <a:off x="19310427" y="699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70121</xdr:rowOff>
    </xdr:from>
    <xdr:ext cx="469744" cy="259045"/>
    <xdr:sp macro="" textlink="">
      <xdr:nvSpPr>
        <xdr:cNvPr id="406" name="n_4mainValue【認定こども園・幼稚園・保育所】&#10;一人当たり面積"/>
        <xdr:cNvSpPr txBox="1"/>
      </xdr:nvSpPr>
      <xdr:spPr>
        <a:xfrm>
          <a:off x="18421427" y="692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7" name="テキスト ボックス 4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8" name="直線コネクタ 4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9" name="テキスト ボックス 41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0" name="直線コネクタ 4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1" name="テキスト ボックス 4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2" name="直線コネクタ 4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3" name="テキスト ボックス 4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4" name="直線コネクタ 4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5" name="テキスト ボックス 4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6" name="直線コネクタ 4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7" name="テキスト ボックス 4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8" name="直線コネクタ 4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9" name="テキスト ボックス 42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121920</xdr:rowOff>
    </xdr:from>
    <xdr:to>
      <xdr:col>85</xdr:col>
      <xdr:colOff>126364</xdr:colOff>
      <xdr:row>63</xdr:row>
      <xdr:rowOff>64770</xdr:rowOff>
    </xdr:to>
    <xdr:cxnSp macro="">
      <xdr:nvCxnSpPr>
        <xdr:cNvPr id="431" name="直線コネクタ 430"/>
        <xdr:cNvCxnSpPr/>
      </xdr:nvCxnSpPr>
      <xdr:spPr>
        <a:xfrm flipV="1">
          <a:off x="16318864" y="972312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68597</xdr:rowOff>
    </xdr:from>
    <xdr:ext cx="405111" cy="259045"/>
    <xdr:sp macro="" textlink="">
      <xdr:nvSpPr>
        <xdr:cNvPr id="432" name="【学校施設】&#10;有形固定資産減価償却率最小値テキスト"/>
        <xdr:cNvSpPr txBox="1"/>
      </xdr:nvSpPr>
      <xdr:spPr>
        <a:xfrm>
          <a:off x="16357600" y="1086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64770</xdr:rowOff>
    </xdr:from>
    <xdr:to>
      <xdr:col>86</xdr:col>
      <xdr:colOff>25400</xdr:colOff>
      <xdr:row>63</xdr:row>
      <xdr:rowOff>64770</xdr:rowOff>
    </xdr:to>
    <xdr:cxnSp macro="">
      <xdr:nvCxnSpPr>
        <xdr:cNvPr id="433" name="直線コネクタ 432"/>
        <xdr:cNvCxnSpPr/>
      </xdr:nvCxnSpPr>
      <xdr:spPr>
        <a:xfrm>
          <a:off x="16230600" y="10866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68597</xdr:rowOff>
    </xdr:from>
    <xdr:ext cx="405111" cy="259045"/>
    <xdr:sp macro="" textlink="">
      <xdr:nvSpPr>
        <xdr:cNvPr id="434" name="【学校施設】&#10;有形固定資産減価償却率最大値テキスト"/>
        <xdr:cNvSpPr txBox="1"/>
      </xdr:nvSpPr>
      <xdr:spPr>
        <a:xfrm>
          <a:off x="16357600" y="949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121920</xdr:rowOff>
    </xdr:from>
    <xdr:to>
      <xdr:col>86</xdr:col>
      <xdr:colOff>25400</xdr:colOff>
      <xdr:row>56</xdr:row>
      <xdr:rowOff>121920</xdr:rowOff>
    </xdr:to>
    <xdr:cxnSp macro="">
      <xdr:nvCxnSpPr>
        <xdr:cNvPr id="435" name="直線コネクタ 434"/>
        <xdr:cNvCxnSpPr/>
      </xdr:nvCxnSpPr>
      <xdr:spPr>
        <a:xfrm>
          <a:off x="16230600" y="972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33037</xdr:rowOff>
    </xdr:from>
    <xdr:ext cx="405111" cy="259045"/>
    <xdr:sp macro="" textlink="">
      <xdr:nvSpPr>
        <xdr:cNvPr id="436" name="【学校施設】&#10;有形固定資産減価償却率平均値テキスト"/>
        <xdr:cNvSpPr txBox="1"/>
      </xdr:nvSpPr>
      <xdr:spPr>
        <a:xfrm>
          <a:off x="16357600" y="1014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xdr:rowOff>
    </xdr:from>
    <xdr:to>
      <xdr:col>85</xdr:col>
      <xdr:colOff>177800</xdr:colOff>
      <xdr:row>60</xdr:row>
      <xdr:rowOff>111760</xdr:rowOff>
    </xdr:to>
    <xdr:sp macro="" textlink="">
      <xdr:nvSpPr>
        <xdr:cNvPr id="437" name="フローチャート: 判断 436"/>
        <xdr:cNvSpPr/>
      </xdr:nvSpPr>
      <xdr:spPr>
        <a:xfrm>
          <a:off x="162687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438" name="フローチャート: 判断 437"/>
        <xdr:cNvSpPr/>
      </xdr:nvSpPr>
      <xdr:spPr>
        <a:xfrm>
          <a:off x="15430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2540</xdr:rowOff>
    </xdr:from>
    <xdr:to>
      <xdr:col>76</xdr:col>
      <xdr:colOff>165100</xdr:colOff>
      <xdr:row>60</xdr:row>
      <xdr:rowOff>104140</xdr:rowOff>
    </xdr:to>
    <xdr:sp macro="" textlink="">
      <xdr:nvSpPr>
        <xdr:cNvPr id="439" name="フローチャート: 判断 438"/>
        <xdr:cNvSpPr/>
      </xdr:nvSpPr>
      <xdr:spPr>
        <a:xfrm>
          <a:off x="14541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147320</xdr:rowOff>
    </xdr:from>
    <xdr:to>
      <xdr:col>72</xdr:col>
      <xdr:colOff>38100</xdr:colOff>
      <xdr:row>60</xdr:row>
      <xdr:rowOff>77470</xdr:rowOff>
    </xdr:to>
    <xdr:sp macro="" textlink="">
      <xdr:nvSpPr>
        <xdr:cNvPr id="440" name="フローチャート: 判断 439"/>
        <xdr:cNvSpPr/>
      </xdr:nvSpPr>
      <xdr:spPr>
        <a:xfrm>
          <a:off x="13652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145415</xdr:rowOff>
    </xdr:from>
    <xdr:to>
      <xdr:col>67</xdr:col>
      <xdr:colOff>101600</xdr:colOff>
      <xdr:row>60</xdr:row>
      <xdr:rowOff>75565</xdr:rowOff>
    </xdr:to>
    <xdr:sp macro="" textlink="">
      <xdr:nvSpPr>
        <xdr:cNvPr id="441" name="フローチャート: 判断 440"/>
        <xdr:cNvSpPr/>
      </xdr:nvSpPr>
      <xdr:spPr>
        <a:xfrm>
          <a:off x="12763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2" name="テキスト ボックス 4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3" name="テキスト ボックス 4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4" name="テキスト ボックス 4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5" name="テキスト ボックス 4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6" name="テキスト ボックス 4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164465</xdr:rowOff>
    </xdr:from>
    <xdr:to>
      <xdr:col>85</xdr:col>
      <xdr:colOff>177800</xdr:colOff>
      <xdr:row>61</xdr:row>
      <xdr:rowOff>94615</xdr:rowOff>
    </xdr:to>
    <xdr:sp macro="" textlink="">
      <xdr:nvSpPr>
        <xdr:cNvPr id="447" name="楕円 446"/>
        <xdr:cNvSpPr/>
      </xdr:nvSpPr>
      <xdr:spPr>
        <a:xfrm>
          <a:off x="162687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142892</xdr:rowOff>
    </xdr:from>
    <xdr:ext cx="405111" cy="259045"/>
    <xdr:sp macro="" textlink="">
      <xdr:nvSpPr>
        <xdr:cNvPr id="448" name="【学校施設】&#10;有形固定資産減価償却率該当値テキスト"/>
        <xdr:cNvSpPr txBox="1"/>
      </xdr:nvSpPr>
      <xdr:spPr>
        <a:xfrm>
          <a:off x="16357600"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128270</xdr:rowOff>
    </xdr:from>
    <xdr:to>
      <xdr:col>81</xdr:col>
      <xdr:colOff>101600</xdr:colOff>
      <xdr:row>61</xdr:row>
      <xdr:rowOff>58420</xdr:rowOff>
    </xdr:to>
    <xdr:sp macro="" textlink="">
      <xdr:nvSpPr>
        <xdr:cNvPr id="449" name="楕円 448"/>
        <xdr:cNvSpPr/>
      </xdr:nvSpPr>
      <xdr:spPr>
        <a:xfrm>
          <a:off x="15430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7620</xdr:rowOff>
    </xdr:from>
    <xdr:to>
      <xdr:col>85</xdr:col>
      <xdr:colOff>127000</xdr:colOff>
      <xdr:row>61</xdr:row>
      <xdr:rowOff>43815</xdr:rowOff>
    </xdr:to>
    <xdr:cxnSp macro="">
      <xdr:nvCxnSpPr>
        <xdr:cNvPr id="450" name="直線コネクタ 449"/>
        <xdr:cNvCxnSpPr/>
      </xdr:nvCxnSpPr>
      <xdr:spPr>
        <a:xfrm>
          <a:off x="15481300" y="1046607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90170</xdr:rowOff>
    </xdr:from>
    <xdr:to>
      <xdr:col>76</xdr:col>
      <xdr:colOff>165100</xdr:colOff>
      <xdr:row>61</xdr:row>
      <xdr:rowOff>20320</xdr:rowOff>
    </xdr:to>
    <xdr:sp macro="" textlink="">
      <xdr:nvSpPr>
        <xdr:cNvPr id="451" name="楕円 450"/>
        <xdr:cNvSpPr/>
      </xdr:nvSpPr>
      <xdr:spPr>
        <a:xfrm>
          <a:off x="14541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140970</xdr:rowOff>
    </xdr:from>
    <xdr:to>
      <xdr:col>81</xdr:col>
      <xdr:colOff>50800</xdr:colOff>
      <xdr:row>61</xdr:row>
      <xdr:rowOff>7620</xdr:rowOff>
    </xdr:to>
    <xdr:cxnSp macro="">
      <xdr:nvCxnSpPr>
        <xdr:cNvPr id="452" name="直線コネクタ 451"/>
        <xdr:cNvCxnSpPr/>
      </xdr:nvCxnSpPr>
      <xdr:spPr>
        <a:xfrm>
          <a:off x="14592300" y="104279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52070</xdr:rowOff>
    </xdr:from>
    <xdr:to>
      <xdr:col>72</xdr:col>
      <xdr:colOff>38100</xdr:colOff>
      <xdr:row>60</xdr:row>
      <xdr:rowOff>153670</xdr:rowOff>
    </xdr:to>
    <xdr:sp macro="" textlink="">
      <xdr:nvSpPr>
        <xdr:cNvPr id="453" name="楕円 452"/>
        <xdr:cNvSpPr/>
      </xdr:nvSpPr>
      <xdr:spPr>
        <a:xfrm>
          <a:off x="13652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102870</xdr:rowOff>
    </xdr:from>
    <xdr:to>
      <xdr:col>76</xdr:col>
      <xdr:colOff>114300</xdr:colOff>
      <xdr:row>60</xdr:row>
      <xdr:rowOff>140970</xdr:rowOff>
    </xdr:to>
    <xdr:cxnSp macro="">
      <xdr:nvCxnSpPr>
        <xdr:cNvPr id="454" name="直線コネクタ 453"/>
        <xdr:cNvCxnSpPr/>
      </xdr:nvCxnSpPr>
      <xdr:spPr>
        <a:xfrm>
          <a:off x="13703300" y="103898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13970</xdr:rowOff>
    </xdr:from>
    <xdr:to>
      <xdr:col>67</xdr:col>
      <xdr:colOff>101600</xdr:colOff>
      <xdr:row>60</xdr:row>
      <xdr:rowOff>115570</xdr:rowOff>
    </xdr:to>
    <xdr:sp macro="" textlink="">
      <xdr:nvSpPr>
        <xdr:cNvPr id="455" name="楕円 454"/>
        <xdr:cNvSpPr/>
      </xdr:nvSpPr>
      <xdr:spPr>
        <a:xfrm>
          <a:off x="12763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64770</xdr:rowOff>
    </xdr:from>
    <xdr:to>
      <xdr:col>71</xdr:col>
      <xdr:colOff>177800</xdr:colOff>
      <xdr:row>60</xdr:row>
      <xdr:rowOff>102870</xdr:rowOff>
    </xdr:to>
    <xdr:cxnSp macro="">
      <xdr:nvCxnSpPr>
        <xdr:cNvPr id="456" name="直線コネクタ 455"/>
        <xdr:cNvCxnSpPr/>
      </xdr:nvCxnSpPr>
      <xdr:spPr>
        <a:xfrm>
          <a:off x="12814300" y="103517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114952</xdr:rowOff>
    </xdr:from>
    <xdr:ext cx="405111" cy="259045"/>
    <xdr:sp macro="" textlink="">
      <xdr:nvSpPr>
        <xdr:cNvPr id="457" name="n_1aveValue【学校施設】&#10;有形固定資産減価償却率"/>
        <xdr:cNvSpPr txBox="1"/>
      </xdr:nvSpPr>
      <xdr:spPr>
        <a:xfrm>
          <a:off x="15266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120667</xdr:rowOff>
    </xdr:from>
    <xdr:ext cx="405111" cy="259045"/>
    <xdr:sp macro="" textlink="">
      <xdr:nvSpPr>
        <xdr:cNvPr id="458" name="n_2aveValue【学校施設】&#10;有形固定資産減価償却率"/>
        <xdr:cNvSpPr txBox="1"/>
      </xdr:nvSpPr>
      <xdr:spPr>
        <a:xfrm>
          <a:off x="14389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93997</xdr:rowOff>
    </xdr:from>
    <xdr:ext cx="405111" cy="259045"/>
    <xdr:sp macro="" textlink="">
      <xdr:nvSpPr>
        <xdr:cNvPr id="459" name="n_3aveValue【学校施設】&#10;有形固定資産減価償却率"/>
        <xdr:cNvSpPr txBox="1"/>
      </xdr:nvSpPr>
      <xdr:spPr>
        <a:xfrm>
          <a:off x="135007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92092</xdr:rowOff>
    </xdr:from>
    <xdr:ext cx="405111" cy="259045"/>
    <xdr:sp macro="" textlink="">
      <xdr:nvSpPr>
        <xdr:cNvPr id="460" name="n_4aveValue【学校施設】&#10;有形固定資産減価償却率"/>
        <xdr:cNvSpPr txBox="1"/>
      </xdr:nvSpPr>
      <xdr:spPr>
        <a:xfrm>
          <a:off x="12611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49547</xdr:rowOff>
    </xdr:from>
    <xdr:ext cx="405111" cy="259045"/>
    <xdr:sp macro="" textlink="">
      <xdr:nvSpPr>
        <xdr:cNvPr id="461" name="n_1mainValue【学校施設】&#10;有形固定資産減価償却率"/>
        <xdr:cNvSpPr txBox="1"/>
      </xdr:nvSpPr>
      <xdr:spPr>
        <a:xfrm>
          <a:off x="152660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11447</xdr:rowOff>
    </xdr:from>
    <xdr:ext cx="405111" cy="259045"/>
    <xdr:sp macro="" textlink="">
      <xdr:nvSpPr>
        <xdr:cNvPr id="462" name="n_2mainValue【学校施設】&#10;有形固定資産減価償却率"/>
        <xdr:cNvSpPr txBox="1"/>
      </xdr:nvSpPr>
      <xdr:spPr>
        <a:xfrm>
          <a:off x="14389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144797</xdr:rowOff>
    </xdr:from>
    <xdr:ext cx="405111" cy="259045"/>
    <xdr:sp macro="" textlink="">
      <xdr:nvSpPr>
        <xdr:cNvPr id="463" name="n_3mainValue【学校施設】&#10;有形固定資産減価償却率"/>
        <xdr:cNvSpPr txBox="1"/>
      </xdr:nvSpPr>
      <xdr:spPr>
        <a:xfrm>
          <a:off x="13500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106697</xdr:rowOff>
    </xdr:from>
    <xdr:ext cx="405111" cy="259045"/>
    <xdr:sp macro="" textlink="">
      <xdr:nvSpPr>
        <xdr:cNvPr id="464" name="n_4mainValue【学校施設】&#10;有形固定資産減価償却率"/>
        <xdr:cNvSpPr txBox="1"/>
      </xdr:nvSpPr>
      <xdr:spPr>
        <a:xfrm>
          <a:off x="12611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5" name="正方形/長方形 4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6" name="正方形/長方形 4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7" name="正方形/長方形 4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8" name="正方形/長方形 4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9" name="正方形/長方形 4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0" name="正方形/長方形 4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1" name="正方形/長方形 4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2" name="正方形/長方形 4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3" name="テキスト ボックス 4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4" name="直線コネクタ 4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5" name="テキスト ボックス 47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1" name="テキスト ボックス 4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3" name="テキスト ボックス 4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5" name="テキスト ボックス 4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7" name="テキスト ボックス 4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99060</xdr:rowOff>
    </xdr:from>
    <xdr:to>
      <xdr:col>116</xdr:col>
      <xdr:colOff>62864</xdr:colOff>
      <xdr:row>64</xdr:row>
      <xdr:rowOff>136398</xdr:rowOff>
    </xdr:to>
    <xdr:cxnSp macro="">
      <xdr:nvCxnSpPr>
        <xdr:cNvPr id="489" name="直線コネクタ 488"/>
        <xdr:cNvCxnSpPr/>
      </xdr:nvCxnSpPr>
      <xdr:spPr>
        <a:xfrm flipV="1">
          <a:off x="22160864" y="9700260"/>
          <a:ext cx="0" cy="1408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140225</xdr:rowOff>
    </xdr:from>
    <xdr:ext cx="469744" cy="259045"/>
    <xdr:sp macro="" textlink="">
      <xdr:nvSpPr>
        <xdr:cNvPr id="490" name="【学校施設】&#10;一人当たり面積最小値テキスト"/>
        <xdr:cNvSpPr txBox="1"/>
      </xdr:nvSpPr>
      <xdr:spPr>
        <a:xfrm>
          <a:off x="22199600" y="1111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136398</xdr:rowOff>
    </xdr:from>
    <xdr:to>
      <xdr:col>116</xdr:col>
      <xdr:colOff>152400</xdr:colOff>
      <xdr:row>64</xdr:row>
      <xdr:rowOff>136398</xdr:rowOff>
    </xdr:to>
    <xdr:cxnSp macro="">
      <xdr:nvCxnSpPr>
        <xdr:cNvPr id="491" name="直線コネクタ 490"/>
        <xdr:cNvCxnSpPr/>
      </xdr:nvCxnSpPr>
      <xdr:spPr>
        <a:xfrm>
          <a:off x="22072600" y="11109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45737</xdr:rowOff>
    </xdr:from>
    <xdr:ext cx="469744" cy="259045"/>
    <xdr:sp macro="" textlink="">
      <xdr:nvSpPr>
        <xdr:cNvPr id="492" name="【学校施設】&#10;一人当たり面積最大値テキスト"/>
        <xdr:cNvSpPr txBox="1"/>
      </xdr:nvSpPr>
      <xdr:spPr>
        <a:xfrm>
          <a:off x="22199600" y="947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99060</xdr:rowOff>
    </xdr:from>
    <xdr:to>
      <xdr:col>116</xdr:col>
      <xdr:colOff>152400</xdr:colOff>
      <xdr:row>56</xdr:row>
      <xdr:rowOff>99060</xdr:rowOff>
    </xdr:to>
    <xdr:cxnSp macro="">
      <xdr:nvCxnSpPr>
        <xdr:cNvPr id="493" name="直線コネクタ 492"/>
        <xdr:cNvCxnSpPr/>
      </xdr:nvCxnSpPr>
      <xdr:spPr>
        <a:xfrm>
          <a:off x="22072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16273</xdr:rowOff>
    </xdr:from>
    <xdr:ext cx="469744" cy="259045"/>
    <xdr:sp macro="" textlink="">
      <xdr:nvSpPr>
        <xdr:cNvPr id="494" name="【学校施設】&#10;一人当たり面積平均値テキスト"/>
        <xdr:cNvSpPr txBox="1"/>
      </xdr:nvSpPr>
      <xdr:spPr>
        <a:xfrm>
          <a:off x="22199600" y="10474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164846</xdr:rowOff>
    </xdr:from>
    <xdr:to>
      <xdr:col>116</xdr:col>
      <xdr:colOff>114300</xdr:colOff>
      <xdr:row>62</xdr:row>
      <xdr:rowOff>94996</xdr:rowOff>
    </xdr:to>
    <xdr:sp macro="" textlink="">
      <xdr:nvSpPr>
        <xdr:cNvPr id="495" name="フローチャート: 判断 494"/>
        <xdr:cNvSpPr/>
      </xdr:nvSpPr>
      <xdr:spPr>
        <a:xfrm>
          <a:off x="22110700" y="1062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141986</xdr:rowOff>
    </xdr:from>
    <xdr:to>
      <xdr:col>112</xdr:col>
      <xdr:colOff>38100</xdr:colOff>
      <xdr:row>62</xdr:row>
      <xdr:rowOff>72136</xdr:rowOff>
    </xdr:to>
    <xdr:sp macro="" textlink="">
      <xdr:nvSpPr>
        <xdr:cNvPr id="496" name="フローチャート: 判断 495"/>
        <xdr:cNvSpPr/>
      </xdr:nvSpPr>
      <xdr:spPr>
        <a:xfrm>
          <a:off x="21272500" y="106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497" name="フローチャート: 判断 496"/>
        <xdr:cNvSpPr/>
      </xdr:nvSpPr>
      <xdr:spPr>
        <a:xfrm>
          <a:off x="20383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3302</xdr:rowOff>
    </xdr:from>
    <xdr:to>
      <xdr:col>102</xdr:col>
      <xdr:colOff>165100</xdr:colOff>
      <xdr:row>62</xdr:row>
      <xdr:rowOff>104902</xdr:rowOff>
    </xdr:to>
    <xdr:sp macro="" textlink="">
      <xdr:nvSpPr>
        <xdr:cNvPr id="498" name="フローチャート: 判断 497"/>
        <xdr:cNvSpPr/>
      </xdr:nvSpPr>
      <xdr:spPr>
        <a:xfrm>
          <a:off x="194945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10922</xdr:rowOff>
    </xdr:from>
    <xdr:to>
      <xdr:col>98</xdr:col>
      <xdr:colOff>38100</xdr:colOff>
      <xdr:row>62</xdr:row>
      <xdr:rowOff>112522</xdr:rowOff>
    </xdr:to>
    <xdr:sp macro="" textlink="">
      <xdr:nvSpPr>
        <xdr:cNvPr id="499" name="フローチャート: 判断 498"/>
        <xdr:cNvSpPr/>
      </xdr:nvSpPr>
      <xdr:spPr>
        <a:xfrm>
          <a:off x="18605500" y="1064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36830</xdr:rowOff>
    </xdr:from>
    <xdr:to>
      <xdr:col>116</xdr:col>
      <xdr:colOff>114300</xdr:colOff>
      <xdr:row>64</xdr:row>
      <xdr:rowOff>138430</xdr:rowOff>
    </xdr:to>
    <xdr:sp macro="" textlink="">
      <xdr:nvSpPr>
        <xdr:cNvPr id="505" name="楕円 504"/>
        <xdr:cNvSpPr/>
      </xdr:nvSpPr>
      <xdr:spPr>
        <a:xfrm>
          <a:off x="221107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123207</xdr:rowOff>
    </xdr:from>
    <xdr:ext cx="469744" cy="259045"/>
    <xdr:sp macro="" textlink="">
      <xdr:nvSpPr>
        <xdr:cNvPr id="506" name="【学校施設】&#10;一人当たり面積該当値テキスト"/>
        <xdr:cNvSpPr txBox="1"/>
      </xdr:nvSpPr>
      <xdr:spPr>
        <a:xfrm>
          <a:off x="22199600" y="1092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38354</xdr:rowOff>
    </xdr:from>
    <xdr:to>
      <xdr:col>112</xdr:col>
      <xdr:colOff>38100</xdr:colOff>
      <xdr:row>64</xdr:row>
      <xdr:rowOff>139954</xdr:rowOff>
    </xdr:to>
    <xdr:sp macro="" textlink="">
      <xdr:nvSpPr>
        <xdr:cNvPr id="507" name="楕円 506"/>
        <xdr:cNvSpPr/>
      </xdr:nvSpPr>
      <xdr:spPr>
        <a:xfrm>
          <a:off x="21272500" y="110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87630</xdr:rowOff>
    </xdr:from>
    <xdr:to>
      <xdr:col>116</xdr:col>
      <xdr:colOff>63500</xdr:colOff>
      <xdr:row>64</xdr:row>
      <xdr:rowOff>89154</xdr:rowOff>
    </xdr:to>
    <xdr:cxnSp macro="">
      <xdr:nvCxnSpPr>
        <xdr:cNvPr id="508" name="直線コネクタ 507"/>
        <xdr:cNvCxnSpPr/>
      </xdr:nvCxnSpPr>
      <xdr:spPr>
        <a:xfrm flipV="1">
          <a:off x="21323300" y="11060430"/>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42164</xdr:rowOff>
    </xdr:from>
    <xdr:to>
      <xdr:col>107</xdr:col>
      <xdr:colOff>101600</xdr:colOff>
      <xdr:row>64</xdr:row>
      <xdr:rowOff>143764</xdr:rowOff>
    </xdr:to>
    <xdr:sp macro="" textlink="">
      <xdr:nvSpPr>
        <xdr:cNvPr id="509" name="楕円 508"/>
        <xdr:cNvSpPr/>
      </xdr:nvSpPr>
      <xdr:spPr>
        <a:xfrm>
          <a:off x="20383500" y="1101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89154</xdr:rowOff>
    </xdr:from>
    <xdr:to>
      <xdr:col>111</xdr:col>
      <xdr:colOff>177800</xdr:colOff>
      <xdr:row>64</xdr:row>
      <xdr:rowOff>92964</xdr:rowOff>
    </xdr:to>
    <xdr:cxnSp macro="">
      <xdr:nvCxnSpPr>
        <xdr:cNvPr id="510" name="直線コネクタ 509"/>
        <xdr:cNvCxnSpPr/>
      </xdr:nvCxnSpPr>
      <xdr:spPr>
        <a:xfrm flipV="1">
          <a:off x="20434300" y="1106195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44450</xdr:rowOff>
    </xdr:from>
    <xdr:to>
      <xdr:col>102</xdr:col>
      <xdr:colOff>165100</xdr:colOff>
      <xdr:row>64</xdr:row>
      <xdr:rowOff>146050</xdr:rowOff>
    </xdr:to>
    <xdr:sp macro="" textlink="">
      <xdr:nvSpPr>
        <xdr:cNvPr id="511" name="楕円 510"/>
        <xdr:cNvSpPr/>
      </xdr:nvSpPr>
      <xdr:spPr>
        <a:xfrm>
          <a:off x="19494500" y="1101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92964</xdr:rowOff>
    </xdr:from>
    <xdr:to>
      <xdr:col>107</xdr:col>
      <xdr:colOff>50800</xdr:colOff>
      <xdr:row>64</xdr:row>
      <xdr:rowOff>95250</xdr:rowOff>
    </xdr:to>
    <xdr:cxnSp macro="">
      <xdr:nvCxnSpPr>
        <xdr:cNvPr id="512" name="直線コネクタ 511"/>
        <xdr:cNvCxnSpPr/>
      </xdr:nvCxnSpPr>
      <xdr:spPr>
        <a:xfrm flipV="1">
          <a:off x="19545300" y="1106576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44450</xdr:rowOff>
    </xdr:from>
    <xdr:to>
      <xdr:col>98</xdr:col>
      <xdr:colOff>38100</xdr:colOff>
      <xdr:row>64</xdr:row>
      <xdr:rowOff>146050</xdr:rowOff>
    </xdr:to>
    <xdr:sp macro="" textlink="">
      <xdr:nvSpPr>
        <xdr:cNvPr id="513" name="楕円 512"/>
        <xdr:cNvSpPr/>
      </xdr:nvSpPr>
      <xdr:spPr>
        <a:xfrm>
          <a:off x="18605500" y="1101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95250</xdr:rowOff>
    </xdr:from>
    <xdr:to>
      <xdr:col>102</xdr:col>
      <xdr:colOff>114300</xdr:colOff>
      <xdr:row>64</xdr:row>
      <xdr:rowOff>95250</xdr:rowOff>
    </xdr:to>
    <xdr:cxnSp macro="">
      <xdr:nvCxnSpPr>
        <xdr:cNvPr id="514" name="直線コネクタ 513"/>
        <xdr:cNvCxnSpPr/>
      </xdr:nvCxnSpPr>
      <xdr:spPr>
        <a:xfrm>
          <a:off x="18656300" y="11068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88663</xdr:rowOff>
    </xdr:from>
    <xdr:ext cx="469744" cy="259045"/>
    <xdr:sp macro="" textlink="">
      <xdr:nvSpPr>
        <xdr:cNvPr id="515" name="n_1aveValue【学校施設】&#10;一人当たり面積"/>
        <xdr:cNvSpPr txBox="1"/>
      </xdr:nvSpPr>
      <xdr:spPr>
        <a:xfrm>
          <a:off x="21075727" y="1037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105427</xdr:rowOff>
    </xdr:from>
    <xdr:ext cx="469744" cy="259045"/>
    <xdr:sp macro="" textlink="">
      <xdr:nvSpPr>
        <xdr:cNvPr id="516" name="n_2aveValue【学校施設】&#10;一人当たり面積"/>
        <xdr:cNvSpPr txBox="1"/>
      </xdr:nvSpPr>
      <xdr:spPr>
        <a:xfrm>
          <a:off x="20199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121429</xdr:rowOff>
    </xdr:from>
    <xdr:ext cx="469744" cy="259045"/>
    <xdr:sp macro="" textlink="">
      <xdr:nvSpPr>
        <xdr:cNvPr id="517" name="n_3aveValue【学校施設】&#10;一人当たり面積"/>
        <xdr:cNvSpPr txBox="1"/>
      </xdr:nvSpPr>
      <xdr:spPr>
        <a:xfrm>
          <a:off x="19310427" y="1040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129049</xdr:rowOff>
    </xdr:from>
    <xdr:ext cx="469744" cy="259045"/>
    <xdr:sp macro="" textlink="">
      <xdr:nvSpPr>
        <xdr:cNvPr id="518" name="n_4aveValue【学校施設】&#10;一人当たり面積"/>
        <xdr:cNvSpPr txBox="1"/>
      </xdr:nvSpPr>
      <xdr:spPr>
        <a:xfrm>
          <a:off x="18421427" y="1041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131081</xdr:rowOff>
    </xdr:from>
    <xdr:ext cx="469744" cy="259045"/>
    <xdr:sp macro="" textlink="">
      <xdr:nvSpPr>
        <xdr:cNvPr id="519" name="n_1mainValue【学校施設】&#10;一人当たり面積"/>
        <xdr:cNvSpPr txBox="1"/>
      </xdr:nvSpPr>
      <xdr:spPr>
        <a:xfrm>
          <a:off x="21075727" y="1110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134891</xdr:rowOff>
    </xdr:from>
    <xdr:ext cx="469744" cy="259045"/>
    <xdr:sp macro="" textlink="">
      <xdr:nvSpPr>
        <xdr:cNvPr id="520" name="n_2mainValue【学校施設】&#10;一人当たり面積"/>
        <xdr:cNvSpPr txBox="1"/>
      </xdr:nvSpPr>
      <xdr:spPr>
        <a:xfrm>
          <a:off x="20199427" y="11107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137177</xdr:rowOff>
    </xdr:from>
    <xdr:ext cx="469744" cy="259045"/>
    <xdr:sp macro="" textlink="">
      <xdr:nvSpPr>
        <xdr:cNvPr id="521" name="n_3mainValue【学校施設】&#10;一人当たり面積"/>
        <xdr:cNvSpPr txBox="1"/>
      </xdr:nvSpPr>
      <xdr:spPr>
        <a:xfrm>
          <a:off x="19310427" y="1110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137177</xdr:rowOff>
    </xdr:from>
    <xdr:ext cx="469744" cy="259045"/>
    <xdr:sp macro="" textlink="">
      <xdr:nvSpPr>
        <xdr:cNvPr id="522" name="n_4mainValue【学校施設】&#10;一人当たり面積"/>
        <xdr:cNvSpPr txBox="1"/>
      </xdr:nvSpPr>
      <xdr:spPr>
        <a:xfrm>
          <a:off x="18421427" y="1110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3" name="正方形/長方形 5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4" name="正方形/長方形 5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5" name="正方形/長方形 5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6" name="正方形/長方形 5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7" name="正方形/長方形 5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8" name="正方形/長方形 5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9" name="正方形/長方形 5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0" name="正方形/長方形 52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1" name="正方形/長方形 53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2" name="正方形/長方形 53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3" name="正方形/長方形 53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4" name="正方形/長方形 53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5" name="正方形/長方形 53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6" name="正方形/長方形 53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7" name="正方形/長方形 53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8" name="正方形/長方形 53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9" name="正方形/長方形 5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0" name="正方形/長方形 5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1" name="正方形/長方形 5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2" name="正方形/長方形 5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3" name="正方形/長方形 5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4" name="正方形/長方形 5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5" name="正方形/長方形 5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6" name="正方形/長方形 54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7" name="正方形/長方形 54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8" name="正方形/長方形 54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9" name="正方形/長方形 54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0" name="正方形/長方形 54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1" name="正方形/長方形 55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2" name="正方形/長方形 55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3" name="正方形/長方形 55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4" name="正方形/長方形 55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5" name="正方形/長方形 5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6" name="正方形/長方形 5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7" name="テキスト ボックス 5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を除く有形固定資産減価償却率については、各施設とも既に耐用年数の半分以上が経過しており、老朽化が進んでいると考えられるが類似団体内平均値と同程度となっている。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年度に集合住宅型の公営住宅を建設したことにより、有形固定資産減価償却率が類似団体内平均値と比較して低くなっている。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51707</xdr:rowOff>
    </xdr:from>
    <xdr:to>
      <xdr:col>24</xdr:col>
      <xdr:colOff>62865</xdr:colOff>
      <xdr:row>42</xdr:row>
      <xdr:rowOff>84365</xdr:rowOff>
    </xdr:to>
    <xdr:cxnSp macro="">
      <xdr:nvCxnSpPr>
        <xdr:cNvPr id="58" name="直線コネクタ 57"/>
        <xdr:cNvCxnSpPr/>
      </xdr:nvCxnSpPr>
      <xdr:spPr>
        <a:xfrm flipV="1">
          <a:off x="4634865" y="5881007"/>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88192</xdr:rowOff>
    </xdr:from>
    <xdr:ext cx="405111" cy="259045"/>
    <xdr:sp macro="" textlink="">
      <xdr:nvSpPr>
        <xdr:cNvPr id="59" name="【図書館】&#10;有形固定資産減価償却率最小値テキスト"/>
        <xdr:cNvSpPr txBox="1"/>
      </xdr:nvSpPr>
      <xdr:spPr>
        <a:xfrm>
          <a:off x="4673600" y="728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84365</xdr:rowOff>
    </xdr:from>
    <xdr:to>
      <xdr:col>24</xdr:col>
      <xdr:colOff>152400</xdr:colOff>
      <xdr:row>42</xdr:row>
      <xdr:rowOff>84365</xdr:rowOff>
    </xdr:to>
    <xdr:cxnSp macro="">
      <xdr:nvCxnSpPr>
        <xdr:cNvPr id="60" name="直線コネクタ 59"/>
        <xdr:cNvCxnSpPr/>
      </xdr:nvCxnSpPr>
      <xdr:spPr>
        <a:xfrm>
          <a:off x="4546600" y="7285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169834</xdr:rowOff>
    </xdr:from>
    <xdr:ext cx="405111" cy="259045"/>
    <xdr:sp macro="" textlink="">
      <xdr:nvSpPr>
        <xdr:cNvPr id="61" name="【図書館】&#10;有形固定資産減価償却率最大値テキスト"/>
        <xdr:cNvSpPr txBox="1"/>
      </xdr:nvSpPr>
      <xdr:spPr>
        <a:xfrm>
          <a:off x="4673600" y="565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51707</xdr:rowOff>
    </xdr:from>
    <xdr:to>
      <xdr:col>24</xdr:col>
      <xdr:colOff>152400</xdr:colOff>
      <xdr:row>34</xdr:row>
      <xdr:rowOff>51707</xdr:rowOff>
    </xdr:to>
    <xdr:cxnSp macro="">
      <xdr:nvCxnSpPr>
        <xdr:cNvPr id="62" name="直線コネクタ 61"/>
        <xdr:cNvCxnSpPr/>
      </xdr:nvCxnSpPr>
      <xdr:spPr>
        <a:xfrm>
          <a:off x="4546600" y="588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69504</xdr:rowOff>
    </xdr:from>
    <xdr:ext cx="405111" cy="259045"/>
    <xdr:sp macro="" textlink="">
      <xdr:nvSpPr>
        <xdr:cNvPr id="63" name="【図書館】&#10;有形固定資産減価償却率平均値テキスト"/>
        <xdr:cNvSpPr txBox="1"/>
      </xdr:nvSpPr>
      <xdr:spPr>
        <a:xfrm>
          <a:off x="4673600" y="6241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46627</xdr:rowOff>
    </xdr:from>
    <xdr:to>
      <xdr:col>24</xdr:col>
      <xdr:colOff>114300</xdr:colOff>
      <xdr:row>37</xdr:row>
      <xdr:rowOff>148227</xdr:rowOff>
    </xdr:to>
    <xdr:sp macro="" textlink="">
      <xdr:nvSpPr>
        <xdr:cNvPr id="64" name="フローチャート: 判断 63"/>
        <xdr:cNvSpPr/>
      </xdr:nvSpPr>
      <xdr:spPr>
        <a:xfrm>
          <a:off x="45847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9072</xdr:rowOff>
    </xdr:from>
    <xdr:to>
      <xdr:col>15</xdr:col>
      <xdr:colOff>101600</xdr:colOff>
      <xdr:row>37</xdr:row>
      <xdr:rowOff>110672</xdr:rowOff>
    </xdr:to>
    <xdr:sp macro="" textlink="">
      <xdr:nvSpPr>
        <xdr:cNvPr id="66" name="フローチャート: 判断 65"/>
        <xdr:cNvSpPr/>
      </xdr:nvSpPr>
      <xdr:spPr>
        <a:xfrm>
          <a:off x="2857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120106</xdr:rowOff>
    </xdr:from>
    <xdr:to>
      <xdr:col>6</xdr:col>
      <xdr:colOff>38100</xdr:colOff>
      <xdr:row>37</xdr:row>
      <xdr:rowOff>50256</xdr:rowOff>
    </xdr:to>
    <xdr:sp macro="" textlink="">
      <xdr:nvSpPr>
        <xdr:cNvPr id="68" name="フローチャート: 判断 67"/>
        <xdr:cNvSpPr/>
      </xdr:nvSpPr>
      <xdr:spPr>
        <a:xfrm>
          <a:off x="1079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84183</xdr:rowOff>
    </xdr:from>
    <xdr:to>
      <xdr:col>24</xdr:col>
      <xdr:colOff>114300</xdr:colOff>
      <xdr:row>40</xdr:row>
      <xdr:rowOff>14333</xdr:rowOff>
    </xdr:to>
    <xdr:sp macro="" textlink="">
      <xdr:nvSpPr>
        <xdr:cNvPr id="74" name="楕円 73"/>
        <xdr:cNvSpPr/>
      </xdr:nvSpPr>
      <xdr:spPr>
        <a:xfrm>
          <a:off x="4584700" y="677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62610</xdr:rowOff>
    </xdr:from>
    <xdr:ext cx="405111" cy="259045"/>
    <xdr:sp macro="" textlink="">
      <xdr:nvSpPr>
        <xdr:cNvPr id="75" name="【図書館】&#10;有形固定資産減価償却率該当値テキスト"/>
        <xdr:cNvSpPr txBox="1"/>
      </xdr:nvSpPr>
      <xdr:spPr>
        <a:xfrm>
          <a:off x="4673600" y="674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136434</xdr:rowOff>
    </xdr:from>
    <xdr:to>
      <xdr:col>20</xdr:col>
      <xdr:colOff>38100</xdr:colOff>
      <xdr:row>39</xdr:row>
      <xdr:rowOff>66584</xdr:rowOff>
    </xdr:to>
    <xdr:sp macro="" textlink="">
      <xdr:nvSpPr>
        <xdr:cNvPr id="76" name="楕円 75"/>
        <xdr:cNvSpPr/>
      </xdr:nvSpPr>
      <xdr:spPr>
        <a:xfrm>
          <a:off x="3746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15784</xdr:rowOff>
    </xdr:from>
    <xdr:to>
      <xdr:col>24</xdr:col>
      <xdr:colOff>63500</xdr:colOff>
      <xdr:row>39</xdr:row>
      <xdr:rowOff>134983</xdr:rowOff>
    </xdr:to>
    <xdr:cxnSp macro="">
      <xdr:nvCxnSpPr>
        <xdr:cNvPr id="77" name="直線コネクタ 76"/>
        <xdr:cNvCxnSpPr/>
      </xdr:nvCxnSpPr>
      <xdr:spPr>
        <a:xfrm>
          <a:off x="3797300" y="6702334"/>
          <a:ext cx="8382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907</xdr:rowOff>
    </xdr:from>
    <xdr:to>
      <xdr:col>15</xdr:col>
      <xdr:colOff>101600</xdr:colOff>
      <xdr:row>39</xdr:row>
      <xdr:rowOff>102507</xdr:rowOff>
    </xdr:to>
    <xdr:sp macro="" textlink="">
      <xdr:nvSpPr>
        <xdr:cNvPr id="78" name="楕円 77"/>
        <xdr:cNvSpPr/>
      </xdr:nvSpPr>
      <xdr:spPr>
        <a:xfrm>
          <a:off x="2857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15784</xdr:rowOff>
    </xdr:from>
    <xdr:to>
      <xdr:col>19</xdr:col>
      <xdr:colOff>177800</xdr:colOff>
      <xdr:row>39</xdr:row>
      <xdr:rowOff>51707</xdr:rowOff>
    </xdr:to>
    <xdr:cxnSp macro="">
      <xdr:nvCxnSpPr>
        <xdr:cNvPr id="79" name="直線コネクタ 78"/>
        <xdr:cNvCxnSpPr/>
      </xdr:nvCxnSpPr>
      <xdr:spPr>
        <a:xfrm flipV="1">
          <a:off x="2908300" y="67023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129903</xdr:rowOff>
    </xdr:from>
    <xdr:to>
      <xdr:col>10</xdr:col>
      <xdr:colOff>165100</xdr:colOff>
      <xdr:row>39</xdr:row>
      <xdr:rowOff>60053</xdr:rowOff>
    </xdr:to>
    <xdr:sp macro="" textlink="">
      <xdr:nvSpPr>
        <xdr:cNvPr id="80" name="楕円 79"/>
        <xdr:cNvSpPr/>
      </xdr:nvSpPr>
      <xdr:spPr>
        <a:xfrm>
          <a:off x="1968500" y="664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9253</xdr:rowOff>
    </xdr:from>
    <xdr:to>
      <xdr:col>15</xdr:col>
      <xdr:colOff>50800</xdr:colOff>
      <xdr:row>39</xdr:row>
      <xdr:rowOff>51707</xdr:rowOff>
    </xdr:to>
    <xdr:cxnSp macro="">
      <xdr:nvCxnSpPr>
        <xdr:cNvPr id="81" name="直線コネクタ 80"/>
        <xdr:cNvCxnSpPr/>
      </xdr:nvCxnSpPr>
      <xdr:spPr>
        <a:xfrm>
          <a:off x="2019300" y="669580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87449</xdr:rowOff>
    </xdr:from>
    <xdr:to>
      <xdr:col>6</xdr:col>
      <xdr:colOff>38100</xdr:colOff>
      <xdr:row>39</xdr:row>
      <xdr:rowOff>17599</xdr:rowOff>
    </xdr:to>
    <xdr:sp macro="" textlink="">
      <xdr:nvSpPr>
        <xdr:cNvPr id="82" name="楕円 81"/>
        <xdr:cNvSpPr/>
      </xdr:nvSpPr>
      <xdr:spPr>
        <a:xfrm>
          <a:off x="1079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138249</xdr:rowOff>
    </xdr:from>
    <xdr:to>
      <xdr:col>10</xdr:col>
      <xdr:colOff>114300</xdr:colOff>
      <xdr:row>39</xdr:row>
      <xdr:rowOff>9253</xdr:rowOff>
    </xdr:to>
    <xdr:cxnSp macro="">
      <xdr:nvCxnSpPr>
        <xdr:cNvPr id="83" name="直線コネクタ 82"/>
        <xdr:cNvCxnSpPr/>
      </xdr:nvCxnSpPr>
      <xdr:spPr>
        <a:xfrm>
          <a:off x="1130300" y="665334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xdr:cNvSpPr txBox="1"/>
      </xdr:nvSpPr>
      <xdr:spPr>
        <a:xfrm>
          <a:off x="35820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127199</xdr:rowOff>
    </xdr:from>
    <xdr:ext cx="405111" cy="259045"/>
    <xdr:sp macro="" textlink="">
      <xdr:nvSpPr>
        <xdr:cNvPr id="85" name="n_2aveValue【図書館】&#10;有形固定資産減価償却率"/>
        <xdr:cNvSpPr txBox="1"/>
      </xdr:nvSpPr>
      <xdr:spPr>
        <a:xfrm>
          <a:off x="27057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6" name="n_3aveValue【図書館】&#10;有形固定資産減価償却率"/>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66783</xdr:rowOff>
    </xdr:from>
    <xdr:ext cx="405111" cy="259045"/>
    <xdr:sp macro="" textlink="">
      <xdr:nvSpPr>
        <xdr:cNvPr id="87" name="n_4aveValue【図書館】&#10;有形固定資産減価償却率"/>
        <xdr:cNvSpPr txBox="1"/>
      </xdr:nvSpPr>
      <xdr:spPr>
        <a:xfrm>
          <a:off x="927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57711</xdr:rowOff>
    </xdr:from>
    <xdr:ext cx="405111" cy="259045"/>
    <xdr:sp macro="" textlink="">
      <xdr:nvSpPr>
        <xdr:cNvPr id="88" name="n_1mainValue【図書館】&#10;有形固定資産減価償却率"/>
        <xdr:cNvSpPr txBox="1"/>
      </xdr:nvSpPr>
      <xdr:spPr>
        <a:xfrm>
          <a:off x="3582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93634</xdr:rowOff>
    </xdr:from>
    <xdr:ext cx="405111" cy="259045"/>
    <xdr:sp macro="" textlink="">
      <xdr:nvSpPr>
        <xdr:cNvPr id="89" name="n_2mainValue【図書館】&#10;有形固定資産減価償却率"/>
        <xdr:cNvSpPr txBox="1"/>
      </xdr:nvSpPr>
      <xdr:spPr>
        <a:xfrm>
          <a:off x="2705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51180</xdr:rowOff>
    </xdr:from>
    <xdr:ext cx="405111" cy="259045"/>
    <xdr:sp macro="" textlink="">
      <xdr:nvSpPr>
        <xdr:cNvPr id="90" name="n_3mainValue【図書館】&#10;有形固定資産減価償却率"/>
        <xdr:cNvSpPr txBox="1"/>
      </xdr:nvSpPr>
      <xdr:spPr>
        <a:xfrm>
          <a:off x="18167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8726</xdr:rowOff>
    </xdr:from>
    <xdr:ext cx="405111" cy="259045"/>
    <xdr:sp macro="" textlink="">
      <xdr:nvSpPr>
        <xdr:cNvPr id="91" name="n_4mainValue【図書館】&#10;有形固定資産減価償却率"/>
        <xdr:cNvSpPr txBox="1"/>
      </xdr:nvSpPr>
      <xdr:spPr>
        <a:xfrm>
          <a:off x="927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22860</xdr:rowOff>
    </xdr:from>
    <xdr:to>
      <xdr:col>54</xdr:col>
      <xdr:colOff>189865</xdr:colOff>
      <xdr:row>42</xdr:row>
      <xdr:rowOff>15240</xdr:rowOff>
    </xdr:to>
    <xdr:cxnSp macro="">
      <xdr:nvCxnSpPr>
        <xdr:cNvPr id="115" name="直線コネクタ 114"/>
        <xdr:cNvCxnSpPr/>
      </xdr:nvCxnSpPr>
      <xdr:spPr>
        <a:xfrm flipV="1">
          <a:off x="10476865" y="568071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19067</xdr:rowOff>
    </xdr:from>
    <xdr:ext cx="469744" cy="259045"/>
    <xdr:sp macro="" textlink="">
      <xdr:nvSpPr>
        <xdr:cNvPr id="116" name="【図書館】&#10;一人当たり面積最小値テキスト"/>
        <xdr:cNvSpPr txBox="1"/>
      </xdr:nvSpPr>
      <xdr:spPr>
        <a:xfrm>
          <a:off x="1051560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15240</xdr:rowOff>
    </xdr:from>
    <xdr:to>
      <xdr:col>55</xdr:col>
      <xdr:colOff>88900</xdr:colOff>
      <xdr:row>42</xdr:row>
      <xdr:rowOff>15240</xdr:rowOff>
    </xdr:to>
    <xdr:cxnSp macro="">
      <xdr:nvCxnSpPr>
        <xdr:cNvPr id="117" name="直線コネクタ 116"/>
        <xdr:cNvCxnSpPr/>
      </xdr:nvCxnSpPr>
      <xdr:spPr>
        <a:xfrm>
          <a:off x="10388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140987</xdr:rowOff>
    </xdr:from>
    <xdr:ext cx="469744" cy="259045"/>
    <xdr:sp macro="" textlink="">
      <xdr:nvSpPr>
        <xdr:cNvPr id="118" name="【図書館】&#10;一人当たり面積最大値テキスト"/>
        <xdr:cNvSpPr txBox="1"/>
      </xdr:nvSpPr>
      <xdr:spPr>
        <a:xfrm>
          <a:off x="10515600" y="545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22860</xdr:rowOff>
    </xdr:from>
    <xdr:to>
      <xdr:col>55</xdr:col>
      <xdr:colOff>88900</xdr:colOff>
      <xdr:row>33</xdr:row>
      <xdr:rowOff>22860</xdr:rowOff>
    </xdr:to>
    <xdr:cxnSp macro="">
      <xdr:nvCxnSpPr>
        <xdr:cNvPr id="119" name="直線コネクタ 118"/>
        <xdr:cNvCxnSpPr/>
      </xdr:nvCxnSpPr>
      <xdr:spPr>
        <a:xfrm>
          <a:off x="10388600" y="568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0"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1" name="フローチャート: 判断 120"/>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101600</xdr:rowOff>
    </xdr:from>
    <xdr:to>
      <xdr:col>50</xdr:col>
      <xdr:colOff>165100</xdr:colOff>
      <xdr:row>41</xdr:row>
      <xdr:rowOff>31750</xdr:rowOff>
    </xdr:to>
    <xdr:sp macro="" textlink="">
      <xdr:nvSpPr>
        <xdr:cNvPr id="122" name="フローチャート: 判断 121"/>
        <xdr:cNvSpPr/>
      </xdr:nvSpPr>
      <xdr:spPr>
        <a:xfrm>
          <a:off x="9588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113030</xdr:rowOff>
    </xdr:from>
    <xdr:to>
      <xdr:col>46</xdr:col>
      <xdr:colOff>38100</xdr:colOff>
      <xdr:row>41</xdr:row>
      <xdr:rowOff>43180</xdr:rowOff>
    </xdr:to>
    <xdr:sp macro="" textlink="">
      <xdr:nvSpPr>
        <xdr:cNvPr id="123" name="フローチャート: 判断 122"/>
        <xdr:cNvSpPr/>
      </xdr:nvSpPr>
      <xdr:spPr>
        <a:xfrm>
          <a:off x="8699500" y="69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113030</xdr:rowOff>
    </xdr:from>
    <xdr:to>
      <xdr:col>41</xdr:col>
      <xdr:colOff>101600</xdr:colOff>
      <xdr:row>41</xdr:row>
      <xdr:rowOff>43180</xdr:rowOff>
    </xdr:to>
    <xdr:sp macro="" textlink="">
      <xdr:nvSpPr>
        <xdr:cNvPr id="124" name="フローチャート: 判断 123"/>
        <xdr:cNvSpPr/>
      </xdr:nvSpPr>
      <xdr:spPr>
        <a:xfrm>
          <a:off x="7810500" y="69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97790</xdr:rowOff>
    </xdr:from>
    <xdr:to>
      <xdr:col>36</xdr:col>
      <xdr:colOff>165100</xdr:colOff>
      <xdr:row>41</xdr:row>
      <xdr:rowOff>27940</xdr:rowOff>
    </xdr:to>
    <xdr:sp macro="" textlink="">
      <xdr:nvSpPr>
        <xdr:cNvPr id="125" name="フローチャート: 判断 124"/>
        <xdr:cNvSpPr/>
      </xdr:nvSpPr>
      <xdr:spPr>
        <a:xfrm>
          <a:off x="6921500" y="695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86360</xdr:rowOff>
    </xdr:from>
    <xdr:to>
      <xdr:col>55</xdr:col>
      <xdr:colOff>50800</xdr:colOff>
      <xdr:row>41</xdr:row>
      <xdr:rowOff>16510</xdr:rowOff>
    </xdr:to>
    <xdr:sp macro="" textlink="">
      <xdr:nvSpPr>
        <xdr:cNvPr id="131" name="楕円 130"/>
        <xdr:cNvSpPr/>
      </xdr:nvSpPr>
      <xdr:spPr>
        <a:xfrm>
          <a:off x="10426700" y="694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109237</xdr:rowOff>
    </xdr:from>
    <xdr:ext cx="469744" cy="259045"/>
    <xdr:sp macro="" textlink="">
      <xdr:nvSpPr>
        <xdr:cNvPr id="132" name="【図書館】&#10;一人当たり面積該当値テキスト"/>
        <xdr:cNvSpPr txBox="1"/>
      </xdr:nvSpPr>
      <xdr:spPr>
        <a:xfrm>
          <a:off x="10515600" y="6795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86360</xdr:rowOff>
    </xdr:from>
    <xdr:to>
      <xdr:col>50</xdr:col>
      <xdr:colOff>165100</xdr:colOff>
      <xdr:row>41</xdr:row>
      <xdr:rowOff>16510</xdr:rowOff>
    </xdr:to>
    <xdr:sp macro="" textlink="">
      <xdr:nvSpPr>
        <xdr:cNvPr id="133" name="楕円 132"/>
        <xdr:cNvSpPr/>
      </xdr:nvSpPr>
      <xdr:spPr>
        <a:xfrm>
          <a:off x="9588500" y="694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137160</xdr:rowOff>
    </xdr:from>
    <xdr:to>
      <xdr:col>55</xdr:col>
      <xdr:colOff>0</xdr:colOff>
      <xdr:row>40</xdr:row>
      <xdr:rowOff>137160</xdr:rowOff>
    </xdr:to>
    <xdr:cxnSp macro="">
      <xdr:nvCxnSpPr>
        <xdr:cNvPr id="134" name="直線コネクタ 133"/>
        <xdr:cNvCxnSpPr/>
      </xdr:nvCxnSpPr>
      <xdr:spPr>
        <a:xfrm>
          <a:off x="9639300" y="69951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90170</xdr:rowOff>
    </xdr:from>
    <xdr:to>
      <xdr:col>46</xdr:col>
      <xdr:colOff>38100</xdr:colOff>
      <xdr:row>41</xdr:row>
      <xdr:rowOff>20320</xdr:rowOff>
    </xdr:to>
    <xdr:sp macro="" textlink="">
      <xdr:nvSpPr>
        <xdr:cNvPr id="135" name="楕円 134"/>
        <xdr:cNvSpPr/>
      </xdr:nvSpPr>
      <xdr:spPr>
        <a:xfrm>
          <a:off x="86995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137160</xdr:rowOff>
    </xdr:from>
    <xdr:to>
      <xdr:col>50</xdr:col>
      <xdr:colOff>114300</xdr:colOff>
      <xdr:row>40</xdr:row>
      <xdr:rowOff>140970</xdr:rowOff>
    </xdr:to>
    <xdr:cxnSp macro="">
      <xdr:nvCxnSpPr>
        <xdr:cNvPr id="136" name="直線コネクタ 135"/>
        <xdr:cNvCxnSpPr/>
      </xdr:nvCxnSpPr>
      <xdr:spPr>
        <a:xfrm flipV="1">
          <a:off x="8750300" y="69951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90170</xdr:rowOff>
    </xdr:from>
    <xdr:to>
      <xdr:col>41</xdr:col>
      <xdr:colOff>101600</xdr:colOff>
      <xdr:row>41</xdr:row>
      <xdr:rowOff>20320</xdr:rowOff>
    </xdr:to>
    <xdr:sp macro="" textlink="">
      <xdr:nvSpPr>
        <xdr:cNvPr id="137" name="楕円 136"/>
        <xdr:cNvSpPr/>
      </xdr:nvSpPr>
      <xdr:spPr>
        <a:xfrm>
          <a:off x="78105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140970</xdr:rowOff>
    </xdr:from>
    <xdr:to>
      <xdr:col>45</xdr:col>
      <xdr:colOff>177800</xdr:colOff>
      <xdr:row>40</xdr:row>
      <xdr:rowOff>140970</xdr:rowOff>
    </xdr:to>
    <xdr:cxnSp macro="">
      <xdr:nvCxnSpPr>
        <xdr:cNvPr id="138" name="直線コネクタ 137"/>
        <xdr:cNvCxnSpPr/>
      </xdr:nvCxnSpPr>
      <xdr:spPr>
        <a:xfrm>
          <a:off x="7861300" y="69989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90170</xdr:rowOff>
    </xdr:from>
    <xdr:to>
      <xdr:col>36</xdr:col>
      <xdr:colOff>165100</xdr:colOff>
      <xdr:row>41</xdr:row>
      <xdr:rowOff>20320</xdr:rowOff>
    </xdr:to>
    <xdr:sp macro="" textlink="">
      <xdr:nvSpPr>
        <xdr:cNvPr id="139" name="楕円 138"/>
        <xdr:cNvSpPr/>
      </xdr:nvSpPr>
      <xdr:spPr>
        <a:xfrm>
          <a:off x="6921500" y="69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140970</xdr:rowOff>
    </xdr:from>
    <xdr:to>
      <xdr:col>41</xdr:col>
      <xdr:colOff>50800</xdr:colOff>
      <xdr:row>40</xdr:row>
      <xdr:rowOff>140970</xdr:rowOff>
    </xdr:to>
    <xdr:cxnSp macro="">
      <xdr:nvCxnSpPr>
        <xdr:cNvPr id="140" name="直線コネクタ 139"/>
        <xdr:cNvCxnSpPr/>
      </xdr:nvCxnSpPr>
      <xdr:spPr>
        <a:xfrm>
          <a:off x="6972300" y="69989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22877</xdr:rowOff>
    </xdr:from>
    <xdr:ext cx="469744" cy="259045"/>
    <xdr:sp macro="" textlink="">
      <xdr:nvSpPr>
        <xdr:cNvPr id="141" name="n_1aveValue【図書館】&#10;一人当たり面積"/>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34307</xdr:rowOff>
    </xdr:from>
    <xdr:ext cx="469744" cy="259045"/>
    <xdr:sp macro="" textlink="">
      <xdr:nvSpPr>
        <xdr:cNvPr id="142" name="n_2aveValue【図書館】&#10;一人当たり面積"/>
        <xdr:cNvSpPr txBox="1"/>
      </xdr:nvSpPr>
      <xdr:spPr>
        <a:xfrm>
          <a:off x="85154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34307</xdr:rowOff>
    </xdr:from>
    <xdr:ext cx="469744" cy="259045"/>
    <xdr:sp macro="" textlink="">
      <xdr:nvSpPr>
        <xdr:cNvPr id="143" name="n_3aveValue【図書館】&#10;一人当たり面積"/>
        <xdr:cNvSpPr txBox="1"/>
      </xdr:nvSpPr>
      <xdr:spPr>
        <a:xfrm>
          <a:off x="76264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19067</xdr:rowOff>
    </xdr:from>
    <xdr:ext cx="469744" cy="259045"/>
    <xdr:sp macro="" textlink="">
      <xdr:nvSpPr>
        <xdr:cNvPr id="144" name="n_4aveValue【図書館】&#10;一人当たり面積"/>
        <xdr:cNvSpPr txBox="1"/>
      </xdr:nvSpPr>
      <xdr:spPr>
        <a:xfrm>
          <a:off x="6737427"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33037</xdr:rowOff>
    </xdr:from>
    <xdr:ext cx="469744" cy="259045"/>
    <xdr:sp macro="" textlink="">
      <xdr:nvSpPr>
        <xdr:cNvPr id="145" name="n_1mainValue【図書館】&#10;一人当たり面積"/>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36847</xdr:rowOff>
    </xdr:from>
    <xdr:ext cx="469744" cy="259045"/>
    <xdr:sp macro="" textlink="">
      <xdr:nvSpPr>
        <xdr:cNvPr id="146" name="n_2mainValue【図書館】&#10;一人当たり面積"/>
        <xdr:cNvSpPr txBox="1"/>
      </xdr:nvSpPr>
      <xdr:spPr>
        <a:xfrm>
          <a:off x="8515427" y="672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36847</xdr:rowOff>
    </xdr:from>
    <xdr:ext cx="469744" cy="259045"/>
    <xdr:sp macro="" textlink="">
      <xdr:nvSpPr>
        <xdr:cNvPr id="147" name="n_3mainValue【図書館】&#10;一人当たり面積"/>
        <xdr:cNvSpPr txBox="1"/>
      </xdr:nvSpPr>
      <xdr:spPr>
        <a:xfrm>
          <a:off x="7626427" y="672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36847</xdr:rowOff>
    </xdr:from>
    <xdr:ext cx="469744" cy="259045"/>
    <xdr:sp macro="" textlink="">
      <xdr:nvSpPr>
        <xdr:cNvPr id="148" name="n_4mainValue【図書館】&#10;一人当たり面積"/>
        <xdr:cNvSpPr txBox="1"/>
      </xdr:nvSpPr>
      <xdr:spPr>
        <a:xfrm>
          <a:off x="6737427" y="672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130628</xdr:rowOff>
    </xdr:to>
    <xdr:cxnSp macro="">
      <xdr:nvCxnSpPr>
        <xdr:cNvPr id="174" name="直線コネクタ 173"/>
        <xdr:cNvCxnSpPr/>
      </xdr:nvCxnSpPr>
      <xdr:spPr>
        <a:xfrm flipV="1">
          <a:off x="4634865" y="9506494"/>
          <a:ext cx="0"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77" name="【体育館・プール】&#10;有形固定資産減価償却率最大値テキスト"/>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78" name="直線コネクタ 177"/>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32493</xdr:rowOff>
    </xdr:from>
    <xdr:ext cx="405111" cy="259045"/>
    <xdr:sp macro="" textlink="">
      <xdr:nvSpPr>
        <xdr:cNvPr id="179" name="【体育館・プール】&#10;有形固定資産減価償却率平均値テキスト"/>
        <xdr:cNvSpPr txBox="1"/>
      </xdr:nvSpPr>
      <xdr:spPr>
        <a:xfrm>
          <a:off x="4673600" y="1031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9616</xdr:rowOff>
    </xdr:from>
    <xdr:to>
      <xdr:col>24</xdr:col>
      <xdr:colOff>114300</xdr:colOff>
      <xdr:row>61</xdr:row>
      <xdr:rowOff>111216</xdr:rowOff>
    </xdr:to>
    <xdr:sp macro="" textlink="">
      <xdr:nvSpPr>
        <xdr:cNvPr id="180" name="フローチャート: 判断 179"/>
        <xdr:cNvSpPr/>
      </xdr:nvSpPr>
      <xdr:spPr>
        <a:xfrm>
          <a:off x="45847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171269</xdr:rowOff>
    </xdr:from>
    <xdr:to>
      <xdr:col>20</xdr:col>
      <xdr:colOff>38100</xdr:colOff>
      <xdr:row>61</xdr:row>
      <xdr:rowOff>101419</xdr:rowOff>
    </xdr:to>
    <xdr:sp macro="" textlink="">
      <xdr:nvSpPr>
        <xdr:cNvPr id="181" name="フローチャート: 判断 180"/>
        <xdr:cNvSpPr/>
      </xdr:nvSpPr>
      <xdr:spPr>
        <a:xfrm>
          <a:off x="3746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82" name="フローチャート: 判断 181"/>
        <xdr:cNvSpPr/>
      </xdr:nvSpPr>
      <xdr:spPr>
        <a:xfrm>
          <a:off x="2857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3" name="フローチャート: 判断 182"/>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86360</xdr:rowOff>
    </xdr:from>
    <xdr:to>
      <xdr:col>6</xdr:col>
      <xdr:colOff>38100</xdr:colOff>
      <xdr:row>61</xdr:row>
      <xdr:rowOff>16510</xdr:rowOff>
    </xdr:to>
    <xdr:sp macro="" textlink="">
      <xdr:nvSpPr>
        <xdr:cNvPr id="184" name="フローチャート: 判断 183"/>
        <xdr:cNvSpPr/>
      </xdr:nvSpPr>
      <xdr:spPr>
        <a:xfrm>
          <a:off x="1079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79828</xdr:rowOff>
    </xdr:from>
    <xdr:to>
      <xdr:col>24</xdr:col>
      <xdr:colOff>114300</xdr:colOff>
      <xdr:row>65</xdr:row>
      <xdr:rowOff>9978</xdr:rowOff>
    </xdr:to>
    <xdr:sp macro="" textlink="">
      <xdr:nvSpPr>
        <xdr:cNvPr id="190" name="楕円 189"/>
        <xdr:cNvSpPr/>
      </xdr:nvSpPr>
      <xdr:spPr>
        <a:xfrm>
          <a:off x="45847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166205</xdr:rowOff>
    </xdr:from>
    <xdr:ext cx="469744" cy="259045"/>
    <xdr:sp macro="" textlink="">
      <xdr:nvSpPr>
        <xdr:cNvPr id="191" name="【体育館・プール】&#10;有形固定資産減価償却率該当値テキスト"/>
        <xdr:cNvSpPr txBox="1"/>
      </xdr:nvSpPr>
      <xdr:spPr>
        <a:xfrm>
          <a:off x="4673600" y="1096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47172</xdr:rowOff>
    </xdr:from>
    <xdr:to>
      <xdr:col>20</xdr:col>
      <xdr:colOff>38100</xdr:colOff>
      <xdr:row>64</xdr:row>
      <xdr:rowOff>148772</xdr:rowOff>
    </xdr:to>
    <xdr:sp macro="" textlink="">
      <xdr:nvSpPr>
        <xdr:cNvPr id="192" name="楕円 191"/>
        <xdr:cNvSpPr/>
      </xdr:nvSpPr>
      <xdr:spPr>
        <a:xfrm>
          <a:off x="37465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97972</xdr:rowOff>
    </xdr:from>
    <xdr:to>
      <xdr:col>24</xdr:col>
      <xdr:colOff>63500</xdr:colOff>
      <xdr:row>64</xdr:row>
      <xdr:rowOff>130628</xdr:rowOff>
    </xdr:to>
    <xdr:cxnSp macro="">
      <xdr:nvCxnSpPr>
        <xdr:cNvPr id="193" name="直線コネクタ 192"/>
        <xdr:cNvCxnSpPr/>
      </xdr:nvCxnSpPr>
      <xdr:spPr>
        <a:xfrm>
          <a:off x="3797300" y="110707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14515</xdr:rowOff>
    </xdr:from>
    <xdr:to>
      <xdr:col>15</xdr:col>
      <xdr:colOff>101600</xdr:colOff>
      <xdr:row>64</xdr:row>
      <xdr:rowOff>116115</xdr:rowOff>
    </xdr:to>
    <xdr:sp macro="" textlink="">
      <xdr:nvSpPr>
        <xdr:cNvPr id="194" name="楕円 193"/>
        <xdr:cNvSpPr/>
      </xdr:nvSpPr>
      <xdr:spPr>
        <a:xfrm>
          <a:off x="2857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65315</xdr:rowOff>
    </xdr:from>
    <xdr:to>
      <xdr:col>19</xdr:col>
      <xdr:colOff>177800</xdr:colOff>
      <xdr:row>64</xdr:row>
      <xdr:rowOff>97972</xdr:rowOff>
    </xdr:to>
    <xdr:cxnSp macro="">
      <xdr:nvCxnSpPr>
        <xdr:cNvPr id="195" name="直線コネクタ 194"/>
        <xdr:cNvCxnSpPr/>
      </xdr:nvCxnSpPr>
      <xdr:spPr>
        <a:xfrm>
          <a:off x="2908300" y="110381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153307</xdr:rowOff>
    </xdr:from>
    <xdr:to>
      <xdr:col>10</xdr:col>
      <xdr:colOff>165100</xdr:colOff>
      <xdr:row>64</xdr:row>
      <xdr:rowOff>83457</xdr:rowOff>
    </xdr:to>
    <xdr:sp macro="" textlink="">
      <xdr:nvSpPr>
        <xdr:cNvPr id="196" name="楕円 195"/>
        <xdr:cNvSpPr/>
      </xdr:nvSpPr>
      <xdr:spPr>
        <a:xfrm>
          <a:off x="1968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32657</xdr:rowOff>
    </xdr:from>
    <xdr:to>
      <xdr:col>15</xdr:col>
      <xdr:colOff>50800</xdr:colOff>
      <xdr:row>64</xdr:row>
      <xdr:rowOff>65315</xdr:rowOff>
    </xdr:to>
    <xdr:cxnSp macro="">
      <xdr:nvCxnSpPr>
        <xdr:cNvPr id="197" name="直線コネクタ 196"/>
        <xdr:cNvCxnSpPr/>
      </xdr:nvCxnSpPr>
      <xdr:spPr>
        <a:xfrm>
          <a:off x="2019300" y="110054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63500</xdr:rowOff>
    </xdr:from>
    <xdr:to>
      <xdr:col>6</xdr:col>
      <xdr:colOff>38100</xdr:colOff>
      <xdr:row>61</xdr:row>
      <xdr:rowOff>165100</xdr:rowOff>
    </xdr:to>
    <xdr:sp macro="" textlink="">
      <xdr:nvSpPr>
        <xdr:cNvPr id="198" name="楕円 197"/>
        <xdr:cNvSpPr/>
      </xdr:nvSpPr>
      <xdr:spPr>
        <a:xfrm>
          <a:off x="1079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114300</xdr:rowOff>
    </xdr:from>
    <xdr:to>
      <xdr:col>10</xdr:col>
      <xdr:colOff>114300</xdr:colOff>
      <xdr:row>64</xdr:row>
      <xdr:rowOff>32657</xdr:rowOff>
    </xdr:to>
    <xdr:cxnSp macro="">
      <xdr:nvCxnSpPr>
        <xdr:cNvPr id="199" name="直線コネクタ 198"/>
        <xdr:cNvCxnSpPr/>
      </xdr:nvCxnSpPr>
      <xdr:spPr>
        <a:xfrm>
          <a:off x="1130300" y="10572750"/>
          <a:ext cx="889000" cy="43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117946</xdr:rowOff>
    </xdr:from>
    <xdr:ext cx="405111" cy="259045"/>
    <xdr:sp macro="" textlink="">
      <xdr:nvSpPr>
        <xdr:cNvPr id="200" name="n_1aveValue【体育館・プール】&#10;有形固定資産減価償却率"/>
        <xdr:cNvSpPr txBox="1"/>
      </xdr:nvSpPr>
      <xdr:spPr>
        <a:xfrm>
          <a:off x="3582044" y="1023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201" name="n_2aveValue【体育館・プール】&#10;有形固定資産減価償却率"/>
        <xdr:cNvSpPr txBox="1"/>
      </xdr:nvSpPr>
      <xdr:spPr>
        <a:xfrm>
          <a:off x="2705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2" name="n_3aveValue【体育館・プール】&#10;有形固定資産減価償却率"/>
        <xdr:cNvSpPr txBox="1"/>
      </xdr:nvSpPr>
      <xdr:spPr>
        <a:xfrm>
          <a:off x="1816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33037</xdr:rowOff>
    </xdr:from>
    <xdr:ext cx="405111" cy="259045"/>
    <xdr:sp macro="" textlink="">
      <xdr:nvSpPr>
        <xdr:cNvPr id="203" name="n_4aveValue【体育館・プール】&#10;有形固定資産減価償却率"/>
        <xdr:cNvSpPr txBox="1"/>
      </xdr:nvSpPr>
      <xdr:spPr>
        <a:xfrm>
          <a:off x="9277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139899</xdr:rowOff>
    </xdr:from>
    <xdr:ext cx="405111" cy="259045"/>
    <xdr:sp macro="" textlink="">
      <xdr:nvSpPr>
        <xdr:cNvPr id="204" name="n_1mainValue【体育館・プール】&#10;有形固定資産減価償却率"/>
        <xdr:cNvSpPr txBox="1"/>
      </xdr:nvSpPr>
      <xdr:spPr>
        <a:xfrm>
          <a:off x="3582044" y="1111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107242</xdr:rowOff>
    </xdr:from>
    <xdr:ext cx="405111" cy="259045"/>
    <xdr:sp macro="" textlink="">
      <xdr:nvSpPr>
        <xdr:cNvPr id="205" name="n_2mainValue【体育館・プール】&#10;有形固定資産減価償却率"/>
        <xdr:cNvSpPr txBox="1"/>
      </xdr:nvSpPr>
      <xdr:spPr>
        <a:xfrm>
          <a:off x="2705744" y="1108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74584</xdr:rowOff>
    </xdr:from>
    <xdr:ext cx="405111" cy="259045"/>
    <xdr:sp macro="" textlink="">
      <xdr:nvSpPr>
        <xdr:cNvPr id="206" name="n_3mainValue【体育館・プール】&#10;有形固定資産減価償却率"/>
        <xdr:cNvSpPr txBox="1"/>
      </xdr:nvSpPr>
      <xdr:spPr>
        <a:xfrm>
          <a:off x="18167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156227</xdr:rowOff>
    </xdr:from>
    <xdr:ext cx="405111" cy="259045"/>
    <xdr:sp macro="" textlink="">
      <xdr:nvSpPr>
        <xdr:cNvPr id="207" name="n_4mainValue【体育館・プール】&#10;有形固定資産減価償却率"/>
        <xdr:cNvSpPr txBox="1"/>
      </xdr:nvSpPr>
      <xdr:spPr>
        <a:xfrm>
          <a:off x="927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76200</xdr:rowOff>
    </xdr:from>
    <xdr:to>
      <xdr:col>54</xdr:col>
      <xdr:colOff>189865</xdr:colOff>
      <xdr:row>64</xdr:row>
      <xdr:rowOff>62865</xdr:rowOff>
    </xdr:to>
    <xdr:cxnSp macro="">
      <xdr:nvCxnSpPr>
        <xdr:cNvPr id="231" name="直線コネクタ 230"/>
        <xdr:cNvCxnSpPr/>
      </xdr:nvCxnSpPr>
      <xdr:spPr>
        <a:xfrm flipV="1">
          <a:off x="10476865" y="967740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22877</xdr:rowOff>
    </xdr:from>
    <xdr:ext cx="469744" cy="259045"/>
    <xdr:sp macro="" textlink="">
      <xdr:nvSpPr>
        <xdr:cNvPr id="234" name="【体育館・プール】&#10;一人当たり面積最大値テキスト"/>
        <xdr:cNvSpPr txBox="1"/>
      </xdr:nvSpPr>
      <xdr:spPr>
        <a:xfrm>
          <a:off x="10515600" y="945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76200</xdr:rowOff>
    </xdr:from>
    <xdr:to>
      <xdr:col>55</xdr:col>
      <xdr:colOff>88900</xdr:colOff>
      <xdr:row>56</xdr:row>
      <xdr:rowOff>76200</xdr:rowOff>
    </xdr:to>
    <xdr:cxnSp macro="">
      <xdr:nvCxnSpPr>
        <xdr:cNvPr id="235" name="直線コネクタ 234"/>
        <xdr:cNvCxnSpPr/>
      </xdr:nvCxnSpPr>
      <xdr:spPr>
        <a:xfrm>
          <a:off x="10388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84472</xdr:rowOff>
    </xdr:from>
    <xdr:ext cx="469744" cy="259045"/>
    <xdr:sp macro="" textlink="">
      <xdr:nvSpPr>
        <xdr:cNvPr id="236" name="【体育館・プール】&#10;一人当たり面積平均値テキスト"/>
        <xdr:cNvSpPr txBox="1"/>
      </xdr:nvSpPr>
      <xdr:spPr>
        <a:xfrm>
          <a:off x="10515600" y="10542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61595</xdr:rowOff>
    </xdr:from>
    <xdr:to>
      <xdr:col>55</xdr:col>
      <xdr:colOff>50800</xdr:colOff>
      <xdr:row>62</xdr:row>
      <xdr:rowOff>163195</xdr:rowOff>
    </xdr:to>
    <xdr:sp macro="" textlink="">
      <xdr:nvSpPr>
        <xdr:cNvPr id="237" name="フローチャート: 判断 236"/>
        <xdr:cNvSpPr/>
      </xdr:nvSpPr>
      <xdr:spPr>
        <a:xfrm>
          <a:off x="10426700" y="1069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53975</xdr:rowOff>
    </xdr:from>
    <xdr:to>
      <xdr:col>50</xdr:col>
      <xdr:colOff>165100</xdr:colOff>
      <xdr:row>62</xdr:row>
      <xdr:rowOff>155575</xdr:rowOff>
    </xdr:to>
    <xdr:sp macro="" textlink="">
      <xdr:nvSpPr>
        <xdr:cNvPr id="238" name="フローチャート: 判断 237"/>
        <xdr:cNvSpPr/>
      </xdr:nvSpPr>
      <xdr:spPr>
        <a:xfrm>
          <a:off x="95885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46355</xdr:rowOff>
    </xdr:from>
    <xdr:to>
      <xdr:col>46</xdr:col>
      <xdr:colOff>38100</xdr:colOff>
      <xdr:row>62</xdr:row>
      <xdr:rowOff>147955</xdr:rowOff>
    </xdr:to>
    <xdr:sp macro="" textlink="">
      <xdr:nvSpPr>
        <xdr:cNvPr id="239" name="フローチャート: 判断 238"/>
        <xdr:cNvSpPr/>
      </xdr:nvSpPr>
      <xdr:spPr>
        <a:xfrm>
          <a:off x="8699500" y="1067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xdr:cNvSpPr/>
      </xdr:nvSpPr>
      <xdr:spPr>
        <a:xfrm>
          <a:off x="7810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41" name="フローチャート: 判断 240"/>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12065</xdr:rowOff>
    </xdr:from>
    <xdr:to>
      <xdr:col>55</xdr:col>
      <xdr:colOff>50800</xdr:colOff>
      <xdr:row>64</xdr:row>
      <xdr:rowOff>113665</xdr:rowOff>
    </xdr:to>
    <xdr:sp macro="" textlink="">
      <xdr:nvSpPr>
        <xdr:cNvPr id="247" name="楕円 246"/>
        <xdr:cNvSpPr/>
      </xdr:nvSpPr>
      <xdr:spPr>
        <a:xfrm>
          <a:off x="104267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98442</xdr:rowOff>
    </xdr:from>
    <xdr:ext cx="469744" cy="259045"/>
    <xdr:sp macro="" textlink="">
      <xdr:nvSpPr>
        <xdr:cNvPr id="248" name="【体育館・プール】&#10;一人当たり面積該当値テキスト"/>
        <xdr:cNvSpPr txBox="1"/>
      </xdr:nvSpPr>
      <xdr:spPr>
        <a:xfrm>
          <a:off x="10515600" y="10899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12065</xdr:rowOff>
    </xdr:from>
    <xdr:to>
      <xdr:col>50</xdr:col>
      <xdr:colOff>165100</xdr:colOff>
      <xdr:row>64</xdr:row>
      <xdr:rowOff>113665</xdr:rowOff>
    </xdr:to>
    <xdr:sp macro="" textlink="">
      <xdr:nvSpPr>
        <xdr:cNvPr id="249" name="楕円 248"/>
        <xdr:cNvSpPr/>
      </xdr:nvSpPr>
      <xdr:spPr>
        <a:xfrm>
          <a:off x="9588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62865</xdr:rowOff>
    </xdr:from>
    <xdr:to>
      <xdr:col>55</xdr:col>
      <xdr:colOff>0</xdr:colOff>
      <xdr:row>64</xdr:row>
      <xdr:rowOff>62865</xdr:rowOff>
    </xdr:to>
    <xdr:cxnSp macro="">
      <xdr:nvCxnSpPr>
        <xdr:cNvPr id="250" name="直線コネクタ 249"/>
        <xdr:cNvCxnSpPr/>
      </xdr:nvCxnSpPr>
      <xdr:spPr>
        <a:xfrm>
          <a:off x="9639300" y="110356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12065</xdr:rowOff>
    </xdr:from>
    <xdr:to>
      <xdr:col>46</xdr:col>
      <xdr:colOff>38100</xdr:colOff>
      <xdr:row>64</xdr:row>
      <xdr:rowOff>113665</xdr:rowOff>
    </xdr:to>
    <xdr:sp macro="" textlink="">
      <xdr:nvSpPr>
        <xdr:cNvPr id="251" name="楕円 250"/>
        <xdr:cNvSpPr/>
      </xdr:nvSpPr>
      <xdr:spPr>
        <a:xfrm>
          <a:off x="8699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62865</xdr:rowOff>
    </xdr:from>
    <xdr:to>
      <xdr:col>50</xdr:col>
      <xdr:colOff>114300</xdr:colOff>
      <xdr:row>64</xdr:row>
      <xdr:rowOff>62865</xdr:rowOff>
    </xdr:to>
    <xdr:cxnSp macro="">
      <xdr:nvCxnSpPr>
        <xdr:cNvPr id="252" name="直線コネクタ 251"/>
        <xdr:cNvCxnSpPr/>
      </xdr:nvCxnSpPr>
      <xdr:spPr>
        <a:xfrm>
          <a:off x="8750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12065</xdr:rowOff>
    </xdr:from>
    <xdr:to>
      <xdr:col>41</xdr:col>
      <xdr:colOff>101600</xdr:colOff>
      <xdr:row>64</xdr:row>
      <xdr:rowOff>113665</xdr:rowOff>
    </xdr:to>
    <xdr:sp macro="" textlink="">
      <xdr:nvSpPr>
        <xdr:cNvPr id="253" name="楕円 252"/>
        <xdr:cNvSpPr/>
      </xdr:nvSpPr>
      <xdr:spPr>
        <a:xfrm>
          <a:off x="7810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62865</xdr:rowOff>
    </xdr:from>
    <xdr:to>
      <xdr:col>45</xdr:col>
      <xdr:colOff>177800</xdr:colOff>
      <xdr:row>64</xdr:row>
      <xdr:rowOff>62865</xdr:rowOff>
    </xdr:to>
    <xdr:cxnSp macro="">
      <xdr:nvCxnSpPr>
        <xdr:cNvPr id="254" name="直線コネクタ 253"/>
        <xdr:cNvCxnSpPr/>
      </xdr:nvCxnSpPr>
      <xdr:spPr>
        <a:xfrm>
          <a:off x="7861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12065</xdr:rowOff>
    </xdr:from>
    <xdr:to>
      <xdr:col>36</xdr:col>
      <xdr:colOff>165100</xdr:colOff>
      <xdr:row>64</xdr:row>
      <xdr:rowOff>113665</xdr:rowOff>
    </xdr:to>
    <xdr:sp macro="" textlink="">
      <xdr:nvSpPr>
        <xdr:cNvPr id="255" name="楕円 254"/>
        <xdr:cNvSpPr/>
      </xdr:nvSpPr>
      <xdr:spPr>
        <a:xfrm>
          <a:off x="6921500" y="1098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62865</xdr:rowOff>
    </xdr:from>
    <xdr:to>
      <xdr:col>41</xdr:col>
      <xdr:colOff>50800</xdr:colOff>
      <xdr:row>64</xdr:row>
      <xdr:rowOff>62865</xdr:rowOff>
    </xdr:to>
    <xdr:cxnSp macro="">
      <xdr:nvCxnSpPr>
        <xdr:cNvPr id="256" name="直線コネクタ 255"/>
        <xdr:cNvCxnSpPr/>
      </xdr:nvCxnSpPr>
      <xdr:spPr>
        <a:xfrm>
          <a:off x="6972300" y="11035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652</xdr:rowOff>
    </xdr:from>
    <xdr:ext cx="469744" cy="259045"/>
    <xdr:sp macro="" textlink="">
      <xdr:nvSpPr>
        <xdr:cNvPr id="257" name="n_1aveValue【体育館・プール】&#10;一人当たり面積"/>
        <xdr:cNvSpPr txBox="1"/>
      </xdr:nvSpPr>
      <xdr:spPr>
        <a:xfrm>
          <a:off x="9391727" y="1045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164482</xdr:rowOff>
    </xdr:from>
    <xdr:ext cx="469744" cy="259045"/>
    <xdr:sp macro="" textlink="">
      <xdr:nvSpPr>
        <xdr:cNvPr id="258" name="n_2aveValue【体育館・プール】&#10;一人当たり面積"/>
        <xdr:cNvSpPr txBox="1"/>
      </xdr:nvSpPr>
      <xdr:spPr>
        <a:xfrm>
          <a:off x="8515427" y="104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4462</xdr:rowOff>
    </xdr:from>
    <xdr:ext cx="469744" cy="259045"/>
    <xdr:sp macro="" textlink="">
      <xdr:nvSpPr>
        <xdr:cNvPr id="259" name="n_3aveValue【体育館・プール】&#10;一人当たり面積"/>
        <xdr:cNvSpPr txBox="1"/>
      </xdr:nvSpPr>
      <xdr:spPr>
        <a:xfrm>
          <a:off x="7626427" y="1046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60" name="n_4aveValue【体育館・プール】&#10;一人当たり面積"/>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104792</xdr:rowOff>
    </xdr:from>
    <xdr:ext cx="469744" cy="259045"/>
    <xdr:sp macro="" textlink="">
      <xdr:nvSpPr>
        <xdr:cNvPr id="261" name="n_1mainValue【体育館・プール】&#10;一人当たり面積"/>
        <xdr:cNvSpPr txBox="1"/>
      </xdr:nvSpPr>
      <xdr:spPr>
        <a:xfrm>
          <a:off x="93917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104792</xdr:rowOff>
    </xdr:from>
    <xdr:ext cx="469744" cy="259045"/>
    <xdr:sp macro="" textlink="">
      <xdr:nvSpPr>
        <xdr:cNvPr id="262" name="n_2mainValue【体育館・プール】&#10;一人当たり面積"/>
        <xdr:cNvSpPr txBox="1"/>
      </xdr:nvSpPr>
      <xdr:spPr>
        <a:xfrm>
          <a:off x="8515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104792</xdr:rowOff>
    </xdr:from>
    <xdr:ext cx="469744" cy="259045"/>
    <xdr:sp macro="" textlink="">
      <xdr:nvSpPr>
        <xdr:cNvPr id="263" name="n_3mainValue【体育館・プール】&#10;一人当たり面積"/>
        <xdr:cNvSpPr txBox="1"/>
      </xdr:nvSpPr>
      <xdr:spPr>
        <a:xfrm>
          <a:off x="7626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104792</xdr:rowOff>
    </xdr:from>
    <xdr:ext cx="469744" cy="259045"/>
    <xdr:sp macro="" textlink="">
      <xdr:nvSpPr>
        <xdr:cNvPr id="264" name="n_4mainValue【体育館・プール】&#10;一人当たり面積"/>
        <xdr:cNvSpPr txBox="1"/>
      </xdr:nvSpPr>
      <xdr:spPr>
        <a:xfrm>
          <a:off x="6737427"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64226</xdr:rowOff>
    </xdr:from>
    <xdr:to>
      <xdr:col>24</xdr:col>
      <xdr:colOff>62865</xdr:colOff>
      <xdr:row>86</xdr:row>
      <xdr:rowOff>168729</xdr:rowOff>
    </xdr:to>
    <xdr:cxnSp macro="">
      <xdr:nvCxnSpPr>
        <xdr:cNvPr id="290" name="直線コネクタ 289"/>
        <xdr:cNvCxnSpPr/>
      </xdr:nvCxnSpPr>
      <xdr:spPr>
        <a:xfrm flipV="1">
          <a:off x="4634865" y="13437326"/>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10903</xdr:rowOff>
    </xdr:from>
    <xdr:ext cx="340478" cy="259045"/>
    <xdr:sp macro="" textlink="">
      <xdr:nvSpPr>
        <xdr:cNvPr id="293" name="【福祉施設】&#10;有形固定資産減価償却率最大値テキスト"/>
        <xdr:cNvSpPr txBox="1"/>
      </xdr:nvSpPr>
      <xdr:spPr>
        <a:xfrm>
          <a:off x="4673600" y="1321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64226</xdr:rowOff>
    </xdr:from>
    <xdr:to>
      <xdr:col>24</xdr:col>
      <xdr:colOff>152400</xdr:colOff>
      <xdr:row>78</xdr:row>
      <xdr:rowOff>64226</xdr:rowOff>
    </xdr:to>
    <xdr:cxnSp macro="">
      <xdr:nvCxnSpPr>
        <xdr:cNvPr id="294" name="直線コネクタ 293"/>
        <xdr:cNvCxnSpPr/>
      </xdr:nvCxnSpPr>
      <xdr:spPr>
        <a:xfrm>
          <a:off x="4546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148970</xdr:rowOff>
    </xdr:from>
    <xdr:ext cx="405111" cy="259045"/>
    <xdr:sp macro="" textlink="">
      <xdr:nvSpPr>
        <xdr:cNvPr id="295" name="【福祉施設】&#10;有形固定資産減価償却率平均値テキスト"/>
        <xdr:cNvSpPr txBox="1"/>
      </xdr:nvSpPr>
      <xdr:spPr>
        <a:xfrm>
          <a:off x="467360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126093</xdr:rowOff>
    </xdr:from>
    <xdr:to>
      <xdr:col>24</xdr:col>
      <xdr:colOff>114300</xdr:colOff>
      <xdr:row>83</xdr:row>
      <xdr:rowOff>56243</xdr:rowOff>
    </xdr:to>
    <xdr:sp macro="" textlink="">
      <xdr:nvSpPr>
        <xdr:cNvPr id="296" name="フローチャート: 判断 295"/>
        <xdr:cNvSpPr/>
      </xdr:nvSpPr>
      <xdr:spPr>
        <a:xfrm>
          <a:off x="4584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114663</xdr:rowOff>
    </xdr:from>
    <xdr:to>
      <xdr:col>20</xdr:col>
      <xdr:colOff>38100</xdr:colOff>
      <xdr:row>83</xdr:row>
      <xdr:rowOff>44813</xdr:rowOff>
    </xdr:to>
    <xdr:sp macro="" textlink="">
      <xdr:nvSpPr>
        <xdr:cNvPr id="297" name="フローチャート: 判断 296"/>
        <xdr:cNvSpPr/>
      </xdr:nvSpPr>
      <xdr:spPr>
        <a:xfrm>
          <a:off x="3746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85271</xdr:rowOff>
    </xdr:from>
    <xdr:to>
      <xdr:col>15</xdr:col>
      <xdr:colOff>101600</xdr:colOff>
      <xdr:row>83</xdr:row>
      <xdr:rowOff>15421</xdr:rowOff>
    </xdr:to>
    <xdr:sp macro="" textlink="">
      <xdr:nvSpPr>
        <xdr:cNvPr id="298" name="フローチャート: 判断 297"/>
        <xdr:cNvSpPr/>
      </xdr:nvSpPr>
      <xdr:spPr>
        <a:xfrm>
          <a:off x="2857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18324</xdr:rowOff>
    </xdr:from>
    <xdr:to>
      <xdr:col>10</xdr:col>
      <xdr:colOff>165100</xdr:colOff>
      <xdr:row>82</xdr:row>
      <xdr:rowOff>119924</xdr:rowOff>
    </xdr:to>
    <xdr:sp macro="" textlink="">
      <xdr:nvSpPr>
        <xdr:cNvPr id="299" name="フローチャート: 判断 298"/>
        <xdr:cNvSpPr/>
      </xdr:nvSpPr>
      <xdr:spPr>
        <a:xfrm>
          <a:off x="1968500" y="1407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13426</xdr:rowOff>
    </xdr:from>
    <xdr:to>
      <xdr:col>6</xdr:col>
      <xdr:colOff>38100</xdr:colOff>
      <xdr:row>82</xdr:row>
      <xdr:rowOff>115026</xdr:rowOff>
    </xdr:to>
    <xdr:sp macro="" textlink="">
      <xdr:nvSpPr>
        <xdr:cNvPr id="300" name="フローチャート: 判断 299"/>
        <xdr:cNvSpPr/>
      </xdr:nvSpPr>
      <xdr:spPr>
        <a:xfrm>
          <a:off x="1079500" y="140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46082</xdr:rowOff>
    </xdr:from>
    <xdr:to>
      <xdr:col>24</xdr:col>
      <xdr:colOff>114300</xdr:colOff>
      <xdr:row>85</xdr:row>
      <xdr:rowOff>147682</xdr:rowOff>
    </xdr:to>
    <xdr:sp macro="" textlink="">
      <xdr:nvSpPr>
        <xdr:cNvPr id="306" name="楕円 305"/>
        <xdr:cNvSpPr/>
      </xdr:nvSpPr>
      <xdr:spPr>
        <a:xfrm>
          <a:off x="4584700" y="1461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24509</xdr:rowOff>
    </xdr:from>
    <xdr:ext cx="405111" cy="259045"/>
    <xdr:sp macro="" textlink="">
      <xdr:nvSpPr>
        <xdr:cNvPr id="307" name="【福祉施設】&#10;有形固定資産減価償却率該当値テキスト"/>
        <xdr:cNvSpPr txBox="1"/>
      </xdr:nvSpPr>
      <xdr:spPr>
        <a:xfrm>
          <a:off x="4673600" y="1459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10161</xdr:rowOff>
    </xdr:from>
    <xdr:to>
      <xdr:col>20</xdr:col>
      <xdr:colOff>38100</xdr:colOff>
      <xdr:row>85</xdr:row>
      <xdr:rowOff>111761</xdr:rowOff>
    </xdr:to>
    <xdr:sp macro="" textlink="">
      <xdr:nvSpPr>
        <xdr:cNvPr id="308" name="楕円 307"/>
        <xdr:cNvSpPr/>
      </xdr:nvSpPr>
      <xdr:spPr>
        <a:xfrm>
          <a:off x="3746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60961</xdr:rowOff>
    </xdr:from>
    <xdr:to>
      <xdr:col>24</xdr:col>
      <xdr:colOff>63500</xdr:colOff>
      <xdr:row>85</xdr:row>
      <xdr:rowOff>96882</xdr:rowOff>
    </xdr:to>
    <xdr:cxnSp macro="">
      <xdr:nvCxnSpPr>
        <xdr:cNvPr id="309" name="直線コネクタ 308"/>
        <xdr:cNvCxnSpPr/>
      </xdr:nvCxnSpPr>
      <xdr:spPr>
        <a:xfrm>
          <a:off x="3797300" y="14634211"/>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145687</xdr:rowOff>
    </xdr:from>
    <xdr:to>
      <xdr:col>15</xdr:col>
      <xdr:colOff>101600</xdr:colOff>
      <xdr:row>85</xdr:row>
      <xdr:rowOff>75837</xdr:rowOff>
    </xdr:to>
    <xdr:sp macro="" textlink="">
      <xdr:nvSpPr>
        <xdr:cNvPr id="310" name="楕円 309"/>
        <xdr:cNvSpPr/>
      </xdr:nvSpPr>
      <xdr:spPr>
        <a:xfrm>
          <a:off x="2857500" y="1454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25037</xdr:rowOff>
    </xdr:from>
    <xdr:to>
      <xdr:col>19</xdr:col>
      <xdr:colOff>177800</xdr:colOff>
      <xdr:row>85</xdr:row>
      <xdr:rowOff>60961</xdr:rowOff>
    </xdr:to>
    <xdr:cxnSp macro="">
      <xdr:nvCxnSpPr>
        <xdr:cNvPr id="311" name="直線コネクタ 310"/>
        <xdr:cNvCxnSpPr/>
      </xdr:nvCxnSpPr>
      <xdr:spPr>
        <a:xfrm>
          <a:off x="2908300" y="145982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109764</xdr:rowOff>
    </xdr:from>
    <xdr:to>
      <xdr:col>10</xdr:col>
      <xdr:colOff>165100</xdr:colOff>
      <xdr:row>85</xdr:row>
      <xdr:rowOff>39914</xdr:rowOff>
    </xdr:to>
    <xdr:sp macro="" textlink="">
      <xdr:nvSpPr>
        <xdr:cNvPr id="312" name="楕円 311"/>
        <xdr:cNvSpPr/>
      </xdr:nvSpPr>
      <xdr:spPr>
        <a:xfrm>
          <a:off x="1968500" y="1451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160564</xdr:rowOff>
    </xdr:from>
    <xdr:to>
      <xdr:col>15</xdr:col>
      <xdr:colOff>50800</xdr:colOff>
      <xdr:row>85</xdr:row>
      <xdr:rowOff>25037</xdr:rowOff>
    </xdr:to>
    <xdr:cxnSp macro="">
      <xdr:nvCxnSpPr>
        <xdr:cNvPr id="313" name="直線コネクタ 312"/>
        <xdr:cNvCxnSpPr/>
      </xdr:nvCxnSpPr>
      <xdr:spPr>
        <a:xfrm>
          <a:off x="2019300" y="1456236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73842</xdr:rowOff>
    </xdr:from>
    <xdr:to>
      <xdr:col>6</xdr:col>
      <xdr:colOff>38100</xdr:colOff>
      <xdr:row>85</xdr:row>
      <xdr:rowOff>3992</xdr:rowOff>
    </xdr:to>
    <xdr:sp macro="" textlink="">
      <xdr:nvSpPr>
        <xdr:cNvPr id="314" name="楕円 313"/>
        <xdr:cNvSpPr/>
      </xdr:nvSpPr>
      <xdr:spPr>
        <a:xfrm>
          <a:off x="1079500" y="1447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124642</xdr:rowOff>
    </xdr:from>
    <xdr:to>
      <xdr:col>10</xdr:col>
      <xdr:colOff>114300</xdr:colOff>
      <xdr:row>84</xdr:row>
      <xdr:rowOff>160564</xdr:rowOff>
    </xdr:to>
    <xdr:cxnSp macro="">
      <xdr:nvCxnSpPr>
        <xdr:cNvPr id="315" name="直線コネクタ 314"/>
        <xdr:cNvCxnSpPr/>
      </xdr:nvCxnSpPr>
      <xdr:spPr>
        <a:xfrm>
          <a:off x="1130300" y="145264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61340</xdr:rowOff>
    </xdr:from>
    <xdr:ext cx="405111" cy="259045"/>
    <xdr:sp macro="" textlink="">
      <xdr:nvSpPr>
        <xdr:cNvPr id="316" name="n_1aveValue【福祉施設】&#10;有形固定資産減価償却率"/>
        <xdr:cNvSpPr txBox="1"/>
      </xdr:nvSpPr>
      <xdr:spPr>
        <a:xfrm>
          <a:off x="3582044" y="1394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31948</xdr:rowOff>
    </xdr:from>
    <xdr:ext cx="405111" cy="259045"/>
    <xdr:sp macro="" textlink="">
      <xdr:nvSpPr>
        <xdr:cNvPr id="317" name="n_2aveValue【福祉施設】&#10;有形固定資産減価償却率"/>
        <xdr:cNvSpPr txBox="1"/>
      </xdr:nvSpPr>
      <xdr:spPr>
        <a:xfrm>
          <a:off x="2705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136451</xdr:rowOff>
    </xdr:from>
    <xdr:ext cx="405111" cy="259045"/>
    <xdr:sp macro="" textlink="">
      <xdr:nvSpPr>
        <xdr:cNvPr id="318" name="n_3aveValue【福祉施設】&#10;有形固定資産減価償却率"/>
        <xdr:cNvSpPr txBox="1"/>
      </xdr:nvSpPr>
      <xdr:spPr>
        <a:xfrm>
          <a:off x="1816744" y="1385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131553</xdr:rowOff>
    </xdr:from>
    <xdr:ext cx="405111" cy="259045"/>
    <xdr:sp macro="" textlink="">
      <xdr:nvSpPr>
        <xdr:cNvPr id="319" name="n_4aveValue【福祉施設】&#10;有形固定資産減価償却率"/>
        <xdr:cNvSpPr txBox="1"/>
      </xdr:nvSpPr>
      <xdr:spPr>
        <a:xfrm>
          <a:off x="927744" y="1384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102888</xdr:rowOff>
    </xdr:from>
    <xdr:ext cx="405111" cy="259045"/>
    <xdr:sp macro="" textlink="">
      <xdr:nvSpPr>
        <xdr:cNvPr id="320" name="n_1mainValue【福祉施設】&#10;有形固定資産減価償却率"/>
        <xdr:cNvSpPr txBox="1"/>
      </xdr:nvSpPr>
      <xdr:spPr>
        <a:xfrm>
          <a:off x="3582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66964</xdr:rowOff>
    </xdr:from>
    <xdr:ext cx="405111" cy="259045"/>
    <xdr:sp macro="" textlink="">
      <xdr:nvSpPr>
        <xdr:cNvPr id="321" name="n_2mainValue【福祉施設】&#10;有形固定資産減価償却率"/>
        <xdr:cNvSpPr txBox="1"/>
      </xdr:nvSpPr>
      <xdr:spPr>
        <a:xfrm>
          <a:off x="2705744" y="1464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31041</xdr:rowOff>
    </xdr:from>
    <xdr:ext cx="405111" cy="259045"/>
    <xdr:sp macro="" textlink="">
      <xdr:nvSpPr>
        <xdr:cNvPr id="322" name="n_3mainValue【福祉施設】&#10;有形固定資産減価償却率"/>
        <xdr:cNvSpPr txBox="1"/>
      </xdr:nvSpPr>
      <xdr:spPr>
        <a:xfrm>
          <a:off x="1816744" y="1460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166569</xdr:rowOff>
    </xdr:from>
    <xdr:ext cx="405111" cy="259045"/>
    <xdr:sp macro="" textlink="">
      <xdr:nvSpPr>
        <xdr:cNvPr id="323" name="n_4mainValue【福祉施設】&#10;有形固定資産減価償却率"/>
        <xdr:cNvSpPr txBox="1"/>
      </xdr:nvSpPr>
      <xdr:spPr>
        <a:xfrm>
          <a:off x="927744" y="1456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74676</xdr:rowOff>
    </xdr:from>
    <xdr:to>
      <xdr:col>54</xdr:col>
      <xdr:colOff>189865</xdr:colOff>
      <xdr:row>86</xdr:row>
      <xdr:rowOff>33528</xdr:rowOff>
    </xdr:to>
    <xdr:cxnSp macro="">
      <xdr:nvCxnSpPr>
        <xdr:cNvPr id="345" name="直線コネクタ 344"/>
        <xdr:cNvCxnSpPr/>
      </xdr:nvCxnSpPr>
      <xdr:spPr>
        <a:xfrm flipV="1">
          <a:off x="10476865" y="1344777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346" name="【福祉施設】&#10;一人当たり面積最小値テキスト"/>
        <xdr:cNvSpPr txBox="1"/>
      </xdr:nvSpPr>
      <xdr:spPr>
        <a:xfrm>
          <a:off x="10515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347" name="直線コネクタ 346"/>
        <xdr:cNvCxnSpPr/>
      </xdr:nvCxnSpPr>
      <xdr:spPr>
        <a:xfrm>
          <a:off x="10388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21353</xdr:rowOff>
    </xdr:from>
    <xdr:ext cx="469744" cy="259045"/>
    <xdr:sp macro="" textlink="">
      <xdr:nvSpPr>
        <xdr:cNvPr id="348" name="【福祉施設】&#10;一人当たり面積最大値テキスト"/>
        <xdr:cNvSpPr txBox="1"/>
      </xdr:nvSpPr>
      <xdr:spPr>
        <a:xfrm>
          <a:off x="10515600" y="1322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74676</xdr:rowOff>
    </xdr:from>
    <xdr:to>
      <xdr:col>55</xdr:col>
      <xdr:colOff>88900</xdr:colOff>
      <xdr:row>78</xdr:row>
      <xdr:rowOff>74676</xdr:rowOff>
    </xdr:to>
    <xdr:cxnSp macro="">
      <xdr:nvCxnSpPr>
        <xdr:cNvPr id="349" name="直線コネクタ 348"/>
        <xdr:cNvCxnSpPr/>
      </xdr:nvCxnSpPr>
      <xdr:spPr>
        <a:xfrm>
          <a:off x="10388600" y="134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126764</xdr:rowOff>
    </xdr:from>
    <xdr:ext cx="469744" cy="259045"/>
    <xdr:sp macro="" textlink="">
      <xdr:nvSpPr>
        <xdr:cNvPr id="350" name="【福祉施設】&#10;一人当たり面積平均値テキスト"/>
        <xdr:cNvSpPr txBox="1"/>
      </xdr:nvSpPr>
      <xdr:spPr>
        <a:xfrm>
          <a:off x="10515600" y="14185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103887</xdr:rowOff>
    </xdr:from>
    <xdr:to>
      <xdr:col>55</xdr:col>
      <xdr:colOff>50800</xdr:colOff>
      <xdr:row>84</xdr:row>
      <xdr:rowOff>34037</xdr:rowOff>
    </xdr:to>
    <xdr:sp macro="" textlink="">
      <xdr:nvSpPr>
        <xdr:cNvPr id="351" name="フローチャート: 判断 350"/>
        <xdr:cNvSpPr/>
      </xdr:nvSpPr>
      <xdr:spPr>
        <a:xfrm>
          <a:off x="10426700" y="1433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90170</xdr:rowOff>
    </xdr:from>
    <xdr:to>
      <xdr:col>50</xdr:col>
      <xdr:colOff>165100</xdr:colOff>
      <xdr:row>84</xdr:row>
      <xdr:rowOff>20320</xdr:rowOff>
    </xdr:to>
    <xdr:sp macro="" textlink="">
      <xdr:nvSpPr>
        <xdr:cNvPr id="352" name="フローチャート: 判断 351"/>
        <xdr:cNvSpPr/>
      </xdr:nvSpPr>
      <xdr:spPr>
        <a:xfrm>
          <a:off x="9588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85598</xdr:rowOff>
    </xdr:from>
    <xdr:to>
      <xdr:col>46</xdr:col>
      <xdr:colOff>38100</xdr:colOff>
      <xdr:row>84</xdr:row>
      <xdr:rowOff>15748</xdr:rowOff>
    </xdr:to>
    <xdr:sp macro="" textlink="">
      <xdr:nvSpPr>
        <xdr:cNvPr id="353" name="フローチャート: 判断 352"/>
        <xdr:cNvSpPr/>
      </xdr:nvSpPr>
      <xdr:spPr>
        <a:xfrm>
          <a:off x="8699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62737</xdr:rowOff>
    </xdr:from>
    <xdr:to>
      <xdr:col>41</xdr:col>
      <xdr:colOff>101600</xdr:colOff>
      <xdr:row>83</xdr:row>
      <xdr:rowOff>164337</xdr:rowOff>
    </xdr:to>
    <xdr:sp macro="" textlink="">
      <xdr:nvSpPr>
        <xdr:cNvPr id="354" name="フローチャート: 判断 353"/>
        <xdr:cNvSpPr/>
      </xdr:nvSpPr>
      <xdr:spPr>
        <a:xfrm>
          <a:off x="7810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5" name="フローチャート: 判断 354"/>
        <xdr:cNvSpPr/>
      </xdr:nvSpPr>
      <xdr:spPr>
        <a:xfrm>
          <a:off x="6921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161037</xdr:rowOff>
    </xdr:from>
    <xdr:to>
      <xdr:col>55</xdr:col>
      <xdr:colOff>50800</xdr:colOff>
      <xdr:row>85</xdr:row>
      <xdr:rowOff>91187</xdr:rowOff>
    </xdr:to>
    <xdr:sp macro="" textlink="">
      <xdr:nvSpPr>
        <xdr:cNvPr id="361" name="楕円 360"/>
        <xdr:cNvSpPr/>
      </xdr:nvSpPr>
      <xdr:spPr>
        <a:xfrm>
          <a:off x="104267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139464</xdr:rowOff>
    </xdr:from>
    <xdr:ext cx="469744" cy="259045"/>
    <xdr:sp macro="" textlink="">
      <xdr:nvSpPr>
        <xdr:cNvPr id="362" name="【福祉施設】&#10;一人当たり面積該当値テキスト"/>
        <xdr:cNvSpPr txBox="1"/>
      </xdr:nvSpPr>
      <xdr:spPr>
        <a:xfrm>
          <a:off x="10515600" y="1454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161037</xdr:rowOff>
    </xdr:from>
    <xdr:to>
      <xdr:col>50</xdr:col>
      <xdr:colOff>165100</xdr:colOff>
      <xdr:row>85</xdr:row>
      <xdr:rowOff>91187</xdr:rowOff>
    </xdr:to>
    <xdr:sp macro="" textlink="">
      <xdr:nvSpPr>
        <xdr:cNvPr id="363" name="楕円 362"/>
        <xdr:cNvSpPr/>
      </xdr:nvSpPr>
      <xdr:spPr>
        <a:xfrm>
          <a:off x="95885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40387</xdr:rowOff>
    </xdr:from>
    <xdr:to>
      <xdr:col>55</xdr:col>
      <xdr:colOff>0</xdr:colOff>
      <xdr:row>85</xdr:row>
      <xdr:rowOff>40387</xdr:rowOff>
    </xdr:to>
    <xdr:cxnSp macro="">
      <xdr:nvCxnSpPr>
        <xdr:cNvPr id="364" name="直線コネクタ 363"/>
        <xdr:cNvCxnSpPr/>
      </xdr:nvCxnSpPr>
      <xdr:spPr>
        <a:xfrm>
          <a:off x="9639300" y="146136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161037</xdr:rowOff>
    </xdr:from>
    <xdr:to>
      <xdr:col>46</xdr:col>
      <xdr:colOff>38100</xdr:colOff>
      <xdr:row>85</xdr:row>
      <xdr:rowOff>91187</xdr:rowOff>
    </xdr:to>
    <xdr:sp macro="" textlink="">
      <xdr:nvSpPr>
        <xdr:cNvPr id="365" name="楕円 364"/>
        <xdr:cNvSpPr/>
      </xdr:nvSpPr>
      <xdr:spPr>
        <a:xfrm>
          <a:off x="86995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40387</xdr:rowOff>
    </xdr:from>
    <xdr:to>
      <xdr:col>50</xdr:col>
      <xdr:colOff>114300</xdr:colOff>
      <xdr:row>85</xdr:row>
      <xdr:rowOff>40387</xdr:rowOff>
    </xdr:to>
    <xdr:cxnSp macro="">
      <xdr:nvCxnSpPr>
        <xdr:cNvPr id="366" name="直線コネクタ 365"/>
        <xdr:cNvCxnSpPr/>
      </xdr:nvCxnSpPr>
      <xdr:spPr>
        <a:xfrm>
          <a:off x="8750300" y="1461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161037</xdr:rowOff>
    </xdr:from>
    <xdr:to>
      <xdr:col>41</xdr:col>
      <xdr:colOff>101600</xdr:colOff>
      <xdr:row>85</xdr:row>
      <xdr:rowOff>91187</xdr:rowOff>
    </xdr:to>
    <xdr:sp macro="" textlink="">
      <xdr:nvSpPr>
        <xdr:cNvPr id="367" name="楕円 366"/>
        <xdr:cNvSpPr/>
      </xdr:nvSpPr>
      <xdr:spPr>
        <a:xfrm>
          <a:off x="78105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40387</xdr:rowOff>
    </xdr:from>
    <xdr:to>
      <xdr:col>45</xdr:col>
      <xdr:colOff>177800</xdr:colOff>
      <xdr:row>85</xdr:row>
      <xdr:rowOff>40387</xdr:rowOff>
    </xdr:to>
    <xdr:cxnSp macro="">
      <xdr:nvCxnSpPr>
        <xdr:cNvPr id="368" name="直線コネクタ 367"/>
        <xdr:cNvCxnSpPr/>
      </xdr:nvCxnSpPr>
      <xdr:spPr>
        <a:xfrm>
          <a:off x="7861300" y="1461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161037</xdr:rowOff>
    </xdr:from>
    <xdr:to>
      <xdr:col>36</xdr:col>
      <xdr:colOff>165100</xdr:colOff>
      <xdr:row>85</xdr:row>
      <xdr:rowOff>91187</xdr:rowOff>
    </xdr:to>
    <xdr:sp macro="" textlink="">
      <xdr:nvSpPr>
        <xdr:cNvPr id="369" name="楕円 368"/>
        <xdr:cNvSpPr/>
      </xdr:nvSpPr>
      <xdr:spPr>
        <a:xfrm>
          <a:off x="6921500" y="1456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40387</xdr:rowOff>
    </xdr:from>
    <xdr:to>
      <xdr:col>41</xdr:col>
      <xdr:colOff>50800</xdr:colOff>
      <xdr:row>85</xdr:row>
      <xdr:rowOff>40387</xdr:rowOff>
    </xdr:to>
    <xdr:cxnSp macro="">
      <xdr:nvCxnSpPr>
        <xdr:cNvPr id="370" name="直線コネクタ 369"/>
        <xdr:cNvCxnSpPr/>
      </xdr:nvCxnSpPr>
      <xdr:spPr>
        <a:xfrm>
          <a:off x="6972300" y="146136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36847</xdr:rowOff>
    </xdr:from>
    <xdr:ext cx="469744" cy="259045"/>
    <xdr:sp macro="" textlink="">
      <xdr:nvSpPr>
        <xdr:cNvPr id="371" name="n_1aveValue【福祉施設】&#10;一人当たり面積"/>
        <xdr:cNvSpPr txBox="1"/>
      </xdr:nvSpPr>
      <xdr:spPr>
        <a:xfrm>
          <a:off x="9391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32275</xdr:rowOff>
    </xdr:from>
    <xdr:ext cx="469744" cy="259045"/>
    <xdr:sp macro="" textlink="">
      <xdr:nvSpPr>
        <xdr:cNvPr id="372" name="n_2aveValue【福祉施設】&#10;一人当たり面積"/>
        <xdr:cNvSpPr txBox="1"/>
      </xdr:nvSpPr>
      <xdr:spPr>
        <a:xfrm>
          <a:off x="8515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9414</xdr:rowOff>
    </xdr:from>
    <xdr:ext cx="469744" cy="259045"/>
    <xdr:sp macro="" textlink="">
      <xdr:nvSpPr>
        <xdr:cNvPr id="373" name="n_3aveValue【福祉施設】&#10;一人当たり面積"/>
        <xdr:cNvSpPr txBox="1"/>
      </xdr:nvSpPr>
      <xdr:spPr>
        <a:xfrm>
          <a:off x="7626427" y="1406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4" name="n_4aveValue【福祉施設】&#10;一人当たり面積"/>
        <xdr:cNvSpPr txBox="1"/>
      </xdr:nvSpPr>
      <xdr:spPr>
        <a:xfrm>
          <a:off x="6737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82314</xdr:rowOff>
    </xdr:from>
    <xdr:ext cx="469744" cy="259045"/>
    <xdr:sp macro="" textlink="">
      <xdr:nvSpPr>
        <xdr:cNvPr id="375" name="n_1mainValue【福祉施設】&#10;一人当たり面積"/>
        <xdr:cNvSpPr txBox="1"/>
      </xdr:nvSpPr>
      <xdr:spPr>
        <a:xfrm>
          <a:off x="9391727" y="1465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82314</xdr:rowOff>
    </xdr:from>
    <xdr:ext cx="469744" cy="259045"/>
    <xdr:sp macro="" textlink="">
      <xdr:nvSpPr>
        <xdr:cNvPr id="376" name="n_2mainValue【福祉施設】&#10;一人当たり面積"/>
        <xdr:cNvSpPr txBox="1"/>
      </xdr:nvSpPr>
      <xdr:spPr>
        <a:xfrm>
          <a:off x="8515427" y="1465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82314</xdr:rowOff>
    </xdr:from>
    <xdr:ext cx="469744" cy="259045"/>
    <xdr:sp macro="" textlink="">
      <xdr:nvSpPr>
        <xdr:cNvPr id="377" name="n_3mainValue【福祉施設】&#10;一人当たり面積"/>
        <xdr:cNvSpPr txBox="1"/>
      </xdr:nvSpPr>
      <xdr:spPr>
        <a:xfrm>
          <a:off x="7626427" y="1465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82314</xdr:rowOff>
    </xdr:from>
    <xdr:ext cx="469744" cy="259045"/>
    <xdr:sp macro="" textlink="">
      <xdr:nvSpPr>
        <xdr:cNvPr id="378" name="n_4mainValue【福祉施設】&#10;一人当たり面積"/>
        <xdr:cNvSpPr txBox="1"/>
      </xdr:nvSpPr>
      <xdr:spPr>
        <a:xfrm>
          <a:off x="6737427" y="1465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27214</xdr:rowOff>
    </xdr:from>
    <xdr:to>
      <xdr:col>24</xdr:col>
      <xdr:colOff>62865</xdr:colOff>
      <xdr:row>109</xdr:row>
      <xdr:rowOff>35379</xdr:rowOff>
    </xdr:to>
    <xdr:cxnSp macro="">
      <xdr:nvCxnSpPr>
        <xdr:cNvPr id="404" name="直線コネクタ 403"/>
        <xdr:cNvCxnSpPr/>
      </xdr:nvCxnSpPr>
      <xdr:spPr>
        <a:xfrm flipV="1">
          <a:off x="4634865" y="17172214"/>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145341</xdr:rowOff>
    </xdr:from>
    <xdr:ext cx="340478" cy="259045"/>
    <xdr:sp macro="" textlink="">
      <xdr:nvSpPr>
        <xdr:cNvPr id="407" name="【市民会館】&#10;有形固定資産減価償却率最大値テキスト"/>
        <xdr:cNvSpPr txBox="1"/>
      </xdr:nvSpPr>
      <xdr:spPr>
        <a:xfrm>
          <a:off x="4673600" y="1694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27214</xdr:rowOff>
    </xdr:from>
    <xdr:to>
      <xdr:col>24</xdr:col>
      <xdr:colOff>152400</xdr:colOff>
      <xdr:row>100</xdr:row>
      <xdr:rowOff>27214</xdr:rowOff>
    </xdr:to>
    <xdr:cxnSp macro="">
      <xdr:nvCxnSpPr>
        <xdr:cNvPr id="408" name="直線コネクタ 407"/>
        <xdr:cNvCxnSpPr/>
      </xdr:nvCxnSpPr>
      <xdr:spPr>
        <a:xfrm>
          <a:off x="4546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83838</xdr:rowOff>
    </xdr:from>
    <xdr:ext cx="405111" cy="259045"/>
    <xdr:sp macro="" textlink="">
      <xdr:nvSpPr>
        <xdr:cNvPr id="409" name="【市民会館】&#10;有形固定資産減価償却率平均値テキスト"/>
        <xdr:cNvSpPr txBox="1"/>
      </xdr:nvSpPr>
      <xdr:spPr>
        <a:xfrm>
          <a:off x="4673600" y="1791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105411</xdr:rowOff>
    </xdr:from>
    <xdr:to>
      <xdr:col>24</xdr:col>
      <xdr:colOff>114300</xdr:colOff>
      <xdr:row>105</xdr:row>
      <xdr:rowOff>35561</xdr:rowOff>
    </xdr:to>
    <xdr:sp macro="" textlink="">
      <xdr:nvSpPr>
        <xdr:cNvPr id="410" name="フローチャート: 判断 409"/>
        <xdr:cNvSpPr/>
      </xdr:nvSpPr>
      <xdr:spPr>
        <a:xfrm>
          <a:off x="4584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76019</xdr:rowOff>
    </xdr:from>
    <xdr:to>
      <xdr:col>20</xdr:col>
      <xdr:colOff>38100</xdr:colOff>
      <xdr:row>105</xdr:row>
      <xdr:rowOff>6169</xdr:rowOff>
    </xdr:to>
    <xdr:sp macro="" textlink="">
      <xdr:nvSpPr>
        <xdr:cNvPr id="411" name="フローチャート: 判断 410"/>
        <xdr:cNvSpPr/>
      </xdr:nvSpPr>
      <xdr:spPr>
        <a:xfrm>
          <a:off x="3746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56424</xdr:rowOff>
    </xdr:from>
    <xdr:to>
      <xdr:col>15</xdr:col>
      <xdr:colOff>101600</xdr:colOff>
      <xdr:row>104</xdr:row>
      <xdr:rowOff>158024</xdr:rowOff>
    </xdr:to>
    <xdr:sp macro="" textlink="">
      <xdr:nvSpPr>
        <xdr:cNvPr id="412" name="フローチャート: 判断 411"/>
        <xdr:cNvSpPr/>
      </xdr:nvSpPr>
      <xdr:spPr>
        <a:xfrm>
          <a:off x="2857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69487</xdr:rowOff>
    </xdr:from>
    <xdr:to>
      <xdr:col>10</xdr:col>
      <xdr:colOff>165100</xdr:colOff>
      <xdr:row>104</xdr:row>
      <xdr:rowOff>171087</xdr:rowOff>
    </xdr:to>
    <xdr:sp macro="" textlink="">
      <xdr:nvSpPr>
        <xdr:cNvPr id="413" name="フローチャート: 判断 412"/>
        <xdr:cNvSpPr/>
      </xdr:nvSpPr>
      <xdr:spPr>
        <a:xfrm>
          <a:off x="1968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49893</xdr:rowOff>
    </xdr:from>
    <xdr:to>
      <xdr:col>6</xdr:col>
      <xdr:colOff>38100</xdr:colOff>
      <xdr:row>104</xdr:row>
      <xdr:rowOff>151493</xdr:rowOff>
    </xdr:to>
    <xdr:sp macro="" textlink="">
      <xdr:nvSpPr>
        <xdr:cNvPr id="414" name="フローチャート: 判断 413"/>
        <xdr:cNvSpPr/>
      </xdr:nvSpPr>
      <xdr:spPr>
        <a:xfrm>
          <a:off x="1079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169092</xdr:rowOff>
    </xdr:from>
    <xdr:to>
      <xdr:col>24</xdr:col>
      <xdr:colOff>114300</xdr:colOff>
      <xdr:row>104</xdr:row>
      <xdr:rowOff>99242</xdr:rowOff>
    </xdr:to>
    <xdr:sp macro="" textlink="">
      <xdr:nvSpPr>
        <xdr:cNvPr id="420" name="楕円 419"/>
        <xdr:cNvSpPr/>
      </xdr:nvSpPr>
      <xdr:spPr>
        <a:xfrm>
          <a:off x="4584700" y="1782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20519</xdr:rowOff>
    </xdr:from>
    <xdr:ext cx="405111" cy="259045"/>
    <xdr:sp macro="" textlink="">
      <xdr:nvSpPr>
        <xdr:cNvPr id="421" name="【市民会館】&#10;有形固定資産減価償却率該当値テキスト"/>
        <xdr:cNvSpPr txBox="1"/>
      </xdr:nvSpPr>
      <xdr:spPr>
        <a:xfrm>
          <a:off x="4673600" y="17679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133169</xdr:rowOff>
    </xdr:from>
    <xdr:to>
      <xdr:col>20</xdr:col>
      <xdr:colOff>38100</xdr:colOff>
      <xdr:row>104</xdr:row>
      <xdr:rowOff>63319</xdr:rowOff>
    </xdr:to>
    <xdr:sp macro="" textlink="">
      <xdr:nvSpPr>
        <xdr:cNvPr id="422" name="楕円 421"/>
        <xdr:cNvSpPr/>
      </xdr:nvSpPr>
      <xdr:spPr>
        <a:xfrm>
          <a:off x="37465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12519</xdr:rowOff>
    </xdr:from>
    <xdr:to>
      <xdr:col>24</xdr:col>
      <xdr:colOff>63500</xdr:colOff>
      <xdr:row>104</xdr:row>
      <xdr:rowOff>48442</xdr:rowOff>
    </xdr:to>
    <xdr:cxnSp macro="">
      <xdr:nvCxnSpPr>
        <xdr:cNvPr id="423" name="直線コネクタ 422"/>
        <xdr:cNvCxnSpPr/>
      </xdr:nvCxnSpPr>
      <xdr:spPr>
        <a:xfrm>
          <a:off x="3797300" y="17843319"/>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95613</xdr:rowOff>
    </xdr:from>
    <xdr:to>
      <xdr:col>15</xdr:col>
      <xdr:colOff>101600</xdr:colOff>
      <xdr:row>104</xdr:row>
      <xdr:rowOff>25763</xdr:rowOff>
    </xdr:to>
    <xdr:sp macro="" textlink="">
      <xdr:nvSpPr>
        <xdr:cNvPr id="424" name="楕円 423"/>
        <xdr:cNvSpPr/>
      </xdr:nvSpPr>
      <xdr:spPr>
        <a:xfrm>
          <a:off x="2857500" y="1775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146413</xdr:rowOff>
    </xdr:from>
    <xdr:to>
      <xdr:col>19</xdr:col>
      <xdr:colOff>177800</xdr:colOff>
      <xdr:row>104</xdr:row>
      <xdr:rowOff>12519</xdr:rowOff>
    </xdr:to>
    <xdr:cxnSp macro="">
      <xdr:nvCxnSpPr>
        <xdr:cNvPr id="425" name="直線コネクタ 424"/>
        <xdr:cNvCxnSpPr/>
      </xdr:nvCxnSpPr>
      <xdr:spPr>
        <a:xfrm>
          <a:off x="2908300" y="1780576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59689</xdr:rowOff>
    </xdr:from>
    <xdr:to>
      <xdr:col>10</xdr:col>
      <xdr:colOff>165100</xdr:colOff>
      <xdr:row>103</xdr:row>
      <xdr:rowOff>161289</xdr:rowOff>
    </xdr:to>
    <xdr:sp macro="" textlink="">
      <xdr:nvSpPr>
        <xdr:cNvPr id="426" name="楕円 425"/>
        <xdr:cNvSpPr/>
      </xdr:nvSpPr>
      <xdr:spPr>
        <a:xfrm>
          <a:off x="1968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110489</xdr:rowOff>
    </xdr:from>
    <xdr:to>
      <xdr:col>15</xdr:col>
      <xdr:colOff>50800</xdr:colOff>
      <xdr:row>103</xdr:row>
      <xdr:rowOff>146413</xdr:rowOff>
    </xdr:to>
    <xdr:cxnSp macro="">
      <xdr:nvCxnSpPr>
        <xdr:cNvPr id="427" name="直線コネクタ 426"/>
        <xdr:cNvCxnSpPr/>
      </xdr:nvCxnSpPr>
      <xdr:spPr>
        <a:xfrm>
          <a:off x="2019300" y="1776983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23768</xdr:rowOff>
    </xdr:from>
    <xdr:to>
      <xdr:col>6</xdr:col>
      <xdr:colOff>38100</xdr:colOff>
      <xdr:row>103</xdr:row>
      <xdr:rowOff>125368</xdr:rowOff>
    </xdr:to>
    <xdr:sp macro="" textlink="">
      <xdr:nvSpPr>
        <xdr:cNvPr id="428" name="楕円 427"/>
        <xdr:cNvSpPr/>
      </xdr:nvSpPr>
      <xdr:spPr>
        <a:xfrm>
          <a:off x="1079500" y="17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74568</xdr:rowOff>
    </xdr:from>
    <xdr:to>
      <xdr:col>10</xdr:col>
      <xdr:colOff>114300</xdr:colOff>
      <xdr:row>103</xdr:row>
      <xdr:rowOff>110489</xdr:rowOff>
    </xdr:to>
    <xdr:cxnSp macro="">
      <xdr:nvCxnSpPr>
        <xdr:cNvPr id="429" name="直線コネクタ 428"/>
        <xdr:cNvCxnSpPr/>
      </xdr:nvCxnSpPr>
      <xdr:spPr>
        <a:xfrm>
          <a:off x="1130300" y="177339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168746</xdr:rowOff>
    </xdr:from>
    <xdr:ext cx="405111" cy="259045"/>
    <xdr:sp macro="" textlink="">
      <xdr:nvSpPr>
        <xdr:cNvPr id="430" name="n_1aveValue【市民会館】&#10;有形固定資産減価償却率"/>
        <xdr:cNvSpPr txBox="1"/>
      </xdr:nvSpPr>
      <xdr:spPr>
        <a:xfrm>
          <a:off x="3582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149151</xdr:rowOff>
    </xdr:from>
    <xdr:ext cx="405111" cy="259045"/>
    <xdr:sp macro="" textlink="">
      <xdr:nvSpPr>
        <xdr:cNvPr id="431" name="n_2aveValue【市民会館】&#10;有形固定資産減価償却率"/>
        <xdr:cNvSpPr txBox="1"/>
      </xdr:nvSpPr>
      <xdr:spPr>
        <a:xfrm>
          <a:off x="27057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162214</xdr:rowOff>
    </xdr:from>
    <xdr:ext cx="405111" cy="259045"/>
    <xdr:sp macro="" textlink="">
      <xdr:nvSpPr>
        <xdr:cNvPr id="432" name="n_3aveValue【市民会館】&#10;有形固定資産減価償却率"/>
        <xdr:cNvSpPr txBox="1"/>
      </xdr:nvSpPr>
      <xdr:spPr>
        <a:xfrm>
          <a:off x="1816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142620</xdr:rowOff>
    </xdr:from>
    <xdr:ext cx="405111" cy="259045"/>
    <xdr:sp macro="" textlink="">
      <xdr:nvSpPr>
        <xdr:cNvPr id="433" name="n_4aveValue【市民会館】&#10;有形固定資産減価償却率"/>
        <xdr:cNvSpPr txBox="1"/>
      </xdr:nvSpPr>
      <xdr:spPr>
        <a:xfrm>
          <a:off x="927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79846</xdr:rowOff>
    </xdr:from>
    <xdr:ext cx="405111" cy="259045"/>
    <xdr:sp macro="" textlink="">
      <xdr:nvSpPr>
        <xdr:cNvPr id="434" name="n_1mainValue【市民会館】&#10;有形固定資産減価償却率"/>
        <xdr:cNvSpPr txBox="1"/>
      </xdr:nvSpPr>
      <xdr:spPr>
        <a:xfrm>
          <a:off x="35820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42290</xdr:rowOff>
    </xdr:from>
    <xdr:ext cx="405111" cy="259045"/>
    <xdr:sp macro="" textlink="">
      <xdr:nvSpPr>
        <xdr:cNvPr id="435" name="n_2mainValue【市民会館】&#10;有形固定資産減価償却率"/>
        <xdr:cNvSpPr txBox="1"/>
      </xdr:nvSpPr>
      <xdr:spPr>
        <a:xfrm>
          <a:off x="2705744" y="1753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6366</xdr:rowOff>
    </xdr:from>
    <xdr:ext cx="405111" cy="259045"/>
    <xdr:sp macro="" textlink="">
      <xdr:nvSpPr>
        <xdr:cNvPr id="436" name="n_3mainValue【市民会館】&#10;有形固定資産減価償却率"/>
        <xdr:cNvSpPr txBox="1"/>
      </xdr:nvSpPr>
      <xdr:spPr>
        <a:xfrm>
          <a:off x="1816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141895</xdr:rowOff>
    </xdr:from>
    <xdr:ext cx="405111" cy="259045"/>
    <xdr:sp macro="" textlink="">
      <xdr:nvSpPr>
        <xdr:cNvPr id="437" name="n_4mainValue【市民会館】&#10;有形固定資産減価償却率"/>
        <xdr:cNvSpPr txBox="1"/>
      </xdr:nvSpPr>
      <xdr:spPr>
        <a:xfrm>
          <a:off x="927744" y="1745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8" name="直線コネクタ 447"/>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9" name="テキスト ボックス 448"/>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0" name="直線コネクタ 449"/>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1" name="テキスト ボックス 450"/>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2" name="直線コネクタ 451"/>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3" name="テキスト ボックス 452"/>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4" name="直線コネクタ 453"/>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5" name="テキスト ボックス 454"/>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71628</xdr:rowOff>
    </xdr:to>
    <xdr:cxnSp macro="">
      <xdr:nvCxnSpPr>
        <xdr:cNvPr id="459" name="直線コネクタ 458"/>
        <xdr:cNvCxnSpPr/>
      </xdr:nvCxnSpPr>
      <xdr:spPr>
        <a:xfrm flipV="1">
          <a:off x="10476865" y="17084039"/>
          <a:ext cx="0" cy="1504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75455</xdr:rowOff>
    </xdr:from>
    <xdr:ext cx="469744" cy="259045"/>
    <xdr:sp macro="" textlink="">
      <xdr:nvSpPr>
        <xdr:cNvPr id="460" name="【市民会館】&#10;一人当たり面積最小値テキスト"/>
        <xdr:cNvSpPr txBox="1"/>
      </xdr:nvSpPr>
      <xdr:spPr>
        <a:xfrm>
          <a:off x="10515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71628</xdr:rowOff>
    </xdr:from>
    <xdr:to>
      <xdr:col>55</xdr:col>
      <xdr:colOff>88900</xdr:colOff>
      <xdr:row>108</xdr:row>
      <xdr:rowOff>71628</xdr:rowOff>
    </xdr:to>
    <xdr:cxnSp macro="">
      <xdr:nvCxnSpPr>
        <xdr:cNvPr id="461" name="直線コネクタ 460"/>
        <xdr:cNvCxnSpPr/>
      </xdr:nvCxnSpPr>
      <xdr:spPr>
        <a:xfrm>
          <a:off x="10388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462" name="【市民会館】&#10;一人当たり面積最大値テキスト"/>
        <xdr:cNvSpPr txBox="1"/>
      </xdr:nvSpPr>
      <xdr:spPr>
        <a:xfrm>
          <a:off x="10515600" y="1685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463" name="直線コネクタ 462"/>
        <xdr:cNvCxnSpPr/>
      </xdr:nvCxnSpPr>
      <xdr:spPr>
        <a:xfrm>
          <a:off x="10388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50564</xdr:rowOff>
    </xdr:from>
    <xdr:ext cx="469744" cy="259045"/>
    <xdr:sp macro="" textlink="">
      <xdr:nvSpPr>
        <xdr:cNvPr id="464" name="【市民会館】&#10;一人当たり面積平均値テキスト"/>
        <xdr:cNvSpPr txBox="1"/>
      </xdr:nvSpPr>
      <xdr:spPr>
        <a:xfrm>
          <a:off x="10515600" y="18052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27687</xdr:rowOff>
    </xdr:from>
    <xdr:to>
      <xdr:col>55</xdr:col>
      <xdr:colOff>50800</xdr:colOff>
      <xdr:row>106</xdr:row>
      <xdr:rowOff>129287</xdr:rowOff>
    </xdr:to>
    <xdr:sp macro="" textlink="">
      <xdr:nvSpPr>
        <xdr:cNvPr id="465" name="フローチャート: 判断 464"/>
        <xdr:cNvSpPr/>
      </xdr:nvSpPr>
      <xdr:spPr>
        <a:xfrm>
          <a:off x="104267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7113</xdr:rowOff>
    </xdr:from>
    <xdr:to>
      <xdr:col>50</xdr:col>
      <xdr:colOff>165100</xdr:colOff>
      <xdr:row>106</xdr:row>
      <xdr:rowOff>108713</xdr:rowOff>
    </xdr:to>
    <xdr:sp macro="" textlink="">
      <xdr:nvSpPr>
        <xdr:cNvPr id="466" name="フローチャート: 判断 465"/>
        <xdr:cNvSpPr/>
      </xdr:nvSpPr>
      <xdr:spPr>
        <a:xfrm>
          <a:off x="9588500" y="181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16256</xdr:rowOff>
    </xdr:from>
    <xdr:to>
      <xdr:col>46</xdr:col>
      <xdr:colOff>38100</xdr:colOff>
      <xdr:row>106</xdr:row>
      <xdr:rowOff>117856</xdr:rowOff>
    </xdr:to>
    <xdr:sp macro="" textlink="">
      <xdr:nvSpPr>
        <xdr:cNvPr id="467" name="フローチャート: 判断 466"/>
        <xdr:cNvSpPr/>
      </xdr:nvSpPr>
      <xdr:spPr>
        <a:xfrm>
          <a:off x="86995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39115</xdr:rowOff>
    </xdr:from>
    <xdr:to>
      <xdr:col>41</xdr:col>
      <xdr:colOff>101600</xdr:colOff>
      <xdr:row>106</xdr:row>
      <xdr:rowOff>140715</xdr:rowOff>
    </xdr:to>
    <xdr:sp macro="" textlink="">
      <xdr:nvSpPr>
        <xdr:cNvPr id="468" name="フローチャート: 判断 467"/>
        <xdr:cNvSpPr/>
      </xdr:nvSpPr>
      <xdr:spPr>
        <a:xfrm>
          <a:off x="7810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32258</xdr:rowOff>
    </xdr:from>
    <xdr:to>
      <xdr:col>36</xdr:col>
      <xdr:colOff>165100</xdr:colOff>
      <xdr:row>106</xdr:row>
      <xdr:rowOff>133858</xdr:rowOff>
    </xdr:to>
    <xdr:sp macro="" textlink="">
      <xdr:nvSpPr>
        <xdr:cNvPr id="469" name="フローチャート: 判断 468"/>
        <xdr:cNvSpPr/>
      </xdr:nvSpPr>
      <xdr:spPr>
        <a:xfrm>
          <a:off x="6921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157987</xdr:rowOff>
    </xdr:from>
    <xdr:to>
      <xdr:col>55</xdr:col>
      <xdr:colOff>50800</xdr:colOff>
      <xdr:row>108</xdr:row>
      <xdr:rowOff>88137</xdr:rowOff>
    </xdr:to>
    <xdr:sp macro="" textlink="">
      <xdr:nvSpPr>
        <xdr:cNvPr id="475" name="楕円 474"/>
        <xdr:cNvSpPr/>
      </xdr:nvSpPr>
      <xdr:spPr>
        <a:xfrm>
          <a:off x="10426700" y="1850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72914</xdr:rowOff>
    </xdr:from>
    <xdr:ext cx="469744" cy="259045"/>
    <xdr:sp macro="" textlink="">
      <xdr:nvSpPr>
        <xdr:cNvPr id="476" name="【市民会館】&#10;一人当たり面積該当値テキスト"/>
        <xdr:cNvSpPr txBox="1"/>
      </xdr:nvSpPr>
      <xdr:spPr>
        <a:xfrm>
          <a:off x="10515600" y="1841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157987</xdr:rowOff>
    </xdr:from>
    <xdr:to>
      <xdr:col>50</xdr:col>
      <xdr:colOff>165100</xdr:colOff>
      <xdr:row>108</xdr:row>
      <xdr:rowOff>88137</xdr:rowOff>
    </xdr:to>
    <xdr:sp macro="" textlink="">
      <xdr:nvSpPr>
        <xdr:cNvPr id="477" name="楕円 476"/>
        <xdr:cNvSpPr/>
      </xdr:nvSpPr>
      <xdr:spPr>
        <a:xfrm>
          <a:off x="9588500" y="1850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37337</xdr:rowOff>
    </xdr:from>
    <xdr:to>
      <xdr:col>55</xdr:col>
      <xdr:colOff>0</xdr:colOff>
      <xdr:row>108</xdr:row>
      <xdr:rowOff>37337</xdr:rowOff>
    </xdr:to>
    <xdr:cxnSp macro="">
      <xdr:nvCxnSpPr>
        <xdr:cNvPr id="478" name="直線コネクタ 477"/>
        <xdr:cNvCxnSpPr/>
      </xdr:nvCxnSpPr>
      <xdr:spPr>
        <a:xfrm>
          <a:off x="9639300" y="18553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157987</xdr:rowOff>
    </xdr:from>
    <xdr:to>
      <xdr:col>46</xdr:col>
      <xdr:colOff>38100</xdr:colOff>
      <xdr:row>108</xdr:row>
      <xdr:rowOff>88137</xdr:rowOff>
    </xdr:to>
    <xdr:sp macro="" textlink="">
      <xdr:nvSpPr>
        <xdr:cNvPr id="479" name="楕円 478"/>
        <xdr:cNvSpPr/>
      </xdr:nvSpPr>
      <xdr:spPr>
        <a:xfrm>
          <a:off x="8699500" y="1850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37337</xdr:rowOff>
    </xdr:from>
    <xdr:to>
      <xdr:col>50</xdr:col>
      <xdr:colOff>114300</xdr:colOff>
      <xdr:row>108</xdr:row>
      <xdr:rowOff>37337</xdr:rowOff>
    </xdr:to>
    <xdr:cxnSp macro="">
      <xdr:nvCxnSpPr>
        <xdr:cNvPr id="480" name="直線コネクタ 479"/>
        <xdr:cNvCxnSpPr/>
      </xdr:nvCxnSpPr>
      <xdr:spPr>
        <a:xfrm>
          <a:off x="8750300" y="1855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157987</xdr:rowOff>
    </xdr:from>
    <xdr:to>
      <xdr:col>41</xdr:col>
      <xdr:colOff>101600</xdr:colOff>
      <xdr:row>108</xdr:row>
      <xdr:rowOff>88137</xdr:rowOff>
    </xdr:to>
    <xdr:sp macro="" textlink="">
      <xdr:nvSpPr>
        <xdr:cNvPr id="481" name="楕円 480"/>
        <xdr:cNvSpPr/>
      </xdr:nvSpPr>
      <xdr:spPr>
        <a:xfrm>
          <a:off x="7810500" y="1850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37337</xdr:rowOff>
    </xdr:from>
    <xdr:to>
      <xdr:col>45</xdr:col>
      <xdr:colOff>177800</xdr:colOff>
      <xdr:row>108</xdr:row>
      <xdr:rowOff>37337</xdr:rowOff>
    </xdr:to>
    <xdr:cxnSp macro="">
      <xdr:nvCxnSpPr>
        <xdr:cNvPr id="482" name="直線コネクタ 481"/>
        <xdr:cNvCxnSpPr/>
      </xdr:nvCxnSpPr>
      <xdr:spPr>
        <a:xfrm>
          <a:off x="7861300" y="1855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157987</xdr:rowOff>
    </xdr:from>
    <xdr:to>
      <xdr:col>36</xdr:col>
      <xdr:colOff>165100</xdr:colOff>
      <xdr:row>108</xdr:row>
      <xdr:rowOff>88137</xdr:rowOff>
    </xdr:to>
    <xdr:sp macro="" textlink="">
      <xdr:nvSpPr>
        <xdr:cNvPr id="483" name="楕円 482"/>
        <xdr:cNvSpPr/>
      </xdr:nvSpPr>
      <xdr:spPr>
        <a:xfrm>
          <a:off x="6921500" y="1850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37337</xdr:rowOff>
    </xdr:from>
    <xdr:to>
      <xdr:col>41</xdr:col>
      <xdr:colOff>50800</xdr:colOff>
      <xdr:row>108</xdr:row>
      <xdr:rowOff>37337</xdr:rowOff>
    </xdr:to>
    <xdr:cxnSp macro="">
      <xdr:nvCxnSpPr>
        <xdr:cNvPr id="484" name="直線コネクタ 483"/>
        <xdr:cNvCxnSpPr/>
      </xdr:nvCxnSpPr>
      <xdr:spPr>
        <a:xfrm>
          <a:off x="6972300" y="1855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125240</xdr:rowOff>
    </xdr:from>
    <xdr:ext cx="469744" cy="259045"/>
    <xdr:sp macro="" textlink="">
      <xdr:nvSpPr>
        <xdr:cNvPr id="485" name="n_1aveValue【市民会館】&#10;一人当たり面積"/>
        <xdr:cNvSpPr txBox="1"/>
      </xdr:nvSpPr>
      <xdr:spPr>
        <a:xfrm>
          <a:off x="9391727" y="1795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134383</xdr:rowOff>
    </xdr:from>
    <xdr:ext cx="469744" cy="259045"/>
    <xdr:sp macro="" textlink="">
      <xdr:nvSpPr>
        <xdr:cNvPr id="486" name="n_2aveValue【市民会館】&#10;一人当たり面積"/>
        <xdr:cNvSpPr txBox="1"/>
      </xdr:nvSpPr>
      <xdr:spPr>
        <a:xfrm>
          <a:off x="8515427" y="1796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157242</xdr:rowOff>
    </xdr:from>
    <xdr:ext cx="469744" cy="259045"/>
    <xdr:sp macro="" textlink="">
      <xdr:nvSpPr>
        <xdr:cNvPr id="487" name="n_3aveValue【市民会館】&#10;一人当たり面積"/>
        <xdr:cNvSpPr txBox="1"/>
      </xdr:nvSpPr>
      <xdr:spPr>
        <a:xfrm>
          <a:off x="76264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150385</xdr:rowOff>
    </xdr:from>
    <xdr:ext cx="469744" cy="259045"/>
    <xdr:sp macro="" textlink="">
      <xdr:nvSpPr>
        <xdr:cNvPr id="488" name="n_4aveValue【市民会館】&#10;一人当たり面積"/>
        <xdr:cNvSpPr txBox="1"/>
      </xdr:nvSpPr>
      <xdr:spPr>
        <a:xfrm>
          <a:off x="67374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79264</xdr:rowOff>
    </xdr:from>
    <xdr:ext cx="469744" cy="259045"/>
    <xdr:sp macro="" textlink="">
      <xdr:nvSpPr>
        <xdr:cNvPr id="489" name="n_1mainValue【市民会館】&#10;一人当たり面積"/>
        <xdr:cNvSpPr txBox="1"/>
      </xdr:nvSpPr>
      <xdr:spPr>
        <a:xfrm>
          <a:off x="9391727" y="1859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79264</xdr:rowOff>
    </xdr:from>
    <xdr:ext cx="469744" cy="259045"/>
    <xdr:sp macro="" textlink="">
      <xdr:nvSpPr>
        <xdr:cNvPr id="490" name="n_2mainValue【市民会館】&#10;一人当たり面積"/>
        <xdr:cNvSpPr txBox="1"/>
      </xdr:nvSpPr>
      <xdr:spPr>
        <a:xfrm>
          <a:off x="8515427" y="1859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79264</xdr:rowOff>
    </xdr:from>
    <xdr:ext cx="469744" cy="259045"/>
    <xdr:sp macro="" textlink="">
      <xdr:nvSpPr>
        <xdr:cNvPr id="491" name="n_3mainValue【市民会館】&#10;一人当たり面積"/>
        <xdr:cNvSpPr txBox="1"/>
      </xdr:nvSpPr>
      <xdr:spPr>
        <a:xfrm>
          <a:off x="7626427" y="1859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79264</xdr:rowOff>
    </xdr:from>
    <xdr:ext cx="469744" cy="259045"/>
    <xdr:sp macro="" textlink="">
      <xdr:nvSpPr>
        <xdr:cNvPr id="492" name="n_4mainValue【市民会館】&#10;一人当たり面積"/>
        <xdr:cNvSpPr txBox="1"/>
      </xdr:nvSpPr>
      <xdr:spPr>
        <a:xfrm>
          <a:off x="6737427" y="1859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42</xdr:row>
      <xdr:rowOff>92528</xdr:rowOff>
    </xdr:to>
    <xdr:cxnSp macro="">
      <xdr:nvCxnSpPr>
        <xdr:cNvPr id="518" name="直線コネクタ 517"/>
        <xdr:cNvCxnSpPr/>
      </xdr:nvCxnSpPr>
      <xdr:spPr>
        <a:xfrm flipV="1">
          <a:off x="16318864" y="5879374"/>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9"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0" name="直線コネクタ 519"/>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21" name="【一般廃棄物処理施設】&#10;有形固定資産減価償却率最大値テキスト"/>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22" name="直線コネクタ 521"/>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111596</xdr:rowOff>
    </xdr:from>
    <xdr:ext cx="405111" cy="259045"/>
    <xdr:sp macro="" textlink="">
      <xdr:nvSpPr>
        <xdr:cNvPr id="523" name="【一般廃棄物処理施設】&#10;有形固定資産減価償却率平均値テキスト"/>
        <xdr:cNvSpPr txBox="1"/>
      </xdr:nvSpPr>
      <xdr:spPr>
        <a:xfrm>
          <a:off x="16357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133169</xdr:rowOff>
    </xdr:from>
    <xdr:to>
      <xdr:col>85</xdr:col>
      <xdr:colOff>177800</xdr:colOff>
      <xdr:row>39</xdr:row>
      <xdr:rowOff>63319</xdr:rowOff>
    </xdr:to>
    <xdr:sp macro="" textlink="">
      <xdr:nvSpPr>
        <xdr:cNvPr id="524" name="フローチャート: 判断 523"/>
        <xdr:cNvSpPr/>
      </xdr:nvSpPr>
      <xdr:spPr>
        <a:xfrm>
          <a:off x="16268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108676</xdr:rowOff>
    </xdr:from>
    <xdr:to>
      <xdr:col>81</xdr:col>
      <xdr:colOff>101600</xdr:colOff>
      <xdr:row>39</xdr:row>
      <xdr:rowOff>38826</xdr:rowOff>
    </xdr:to>
    <xdr:sp macro="" textlink="">
      <xdr:nvSpPr>
        <xdr:cNvPr id="525" name="フローチャート: 判断 524"/>
        <xdr:cNvSpPr/>
      </xdr:nvSpPr>
      <xdr:spPr>
        <a:xfrm>
          <a:off x="15430500" y="662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100512</xdr:rowOff>
    </xdr:from>
    <xdr:to>
      <xdr:col>76</xdr:col>
      <xdr:colOff>165100</xdr:colOff>
      <xdr:row>39</xdr:row>
      <xdr:rowOff>30662</xdr:rowOff>
    </xdr:to>
    <xdr:sp macro="" textlink="">
      <xdr:nvSpPr>
        <xdr:cNvPr id="526" name="フローチャート: 判断 525"/>
        <xdr:cNvSpPr/>
      </xdr:nvSpPr>
      <xdr:spPr>
        <a:xfrm>
          <a:off x="14541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79284</xdr:rowOff>
    </xdr:from>
    <xdr:to>
      <xdr:col>72</xdr:col>
      <xdr:colOff>38100</xdr:colOff>
      <xdr:row>39</xdr:row>
      <xdr:rowOff>9434</xdr:rowOff>
    </xdr:to>
    <xdr:sp macro="" textlink="">
      <xdr:nvSpPr>
        <xdr:cNvPr id="527" name="フローチャート: 判断 526"/>
        <xdr:cNvSpPr/>
      </xdr:nvSpPr>
      <xdr:spPr>
        <a:xfrm>
          <a:off x="13652500" y="659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95613</xdr:rowOff>
    </xdr:from>
    <xdr:to>
      <xdr:col>67</xdr:col>
      <xdr:colOff>101600</xdr:colOff>
      <xdr:row>39</xdr:row>
      <xdr:rowOff>25763</xdr:rowOff>
    </xdr:to>
    <xdr:sp macro="" textlink="">
      <xdr:nvSpPr>
        <xdr:cNvPr id="528" name="フローチャート: 判断 527"/>
        <xdr:cNvSpPr/>
      </xdr:nvSpPr>
      <xdr:spPr>
        <a:xfrm>
          <a:off x="12763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76019</xdr:rowOff>
    </xdr:from>
    <xdr:to>
      <xdr:col>85</xdr:col>
      <xdr:colOff>177800</xdr:colOff>
      <xdr:row>36</xdr:row>
      <xdr:rowOff>6169</xdr:rowOff>
    </xdr:to>
    <xdr:sp macro="" textlink="">
      <xdr:nvSpPr>
        <xdr:cNvPr id="534" name="楕円 533"/>
        <xdr:cNvSpPr/>
      </xdr:nvSpPr>
      <xdr:spPr>
        <a:xfrm>
          <a:off x="16268700" y="607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98896</xdr:rowOff>
    </xdr:from>
    <xdr:ext cx="405111" cy="259045"/>
    <xdr:sp macro="" textlink="">
      <xdr:nvSpPr>
        <xdr:cNvPr id="535" name="【一般廃棄物処理施設】&#10;有形固定資産減価償却率該当値テキスト"/>
        <xdr:cNvSpPr txBox="1"/>
      </xdr:nvSpPr>
      <xdr:spPr>
        <a:xfrm>
          <a:off x="16357600" y="592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33564</xdr:rowOff>
    </xdr:from>
    <xdr:to>
      <xdr:col>81</xdr:col>
      <xdr:colOff>101600</xdr:colOff>
      <xdr:row>35</xdr:row>
      <xdr:rowOff>135164</xdr:rowOff>
    </xdr:to>
    <xdr:sp macro="" textlink="">
      <xdr:nvSpPr>
        <xdr:cNvPr id="536" name="楕円 535"/>
        <xdr:cNvSpPr/>
      </xdr:nvSpPr>
      <xdr:spPr>
        <a:xfrm>
          <a:off x="15430500" y="603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84364</xdr:rowOff>
    </xdr:from>
    <xdr:to>
      <xdr:col>85</xdr:col>
      <xdr:colOff>127000</xdr:colOff>
      <xdr:row>35</xdr:row>
      <xdr:rowOff>126819</xdr:rowOff>
    </xdr:to>
    <xdr:cxnSp macro="">
      <xdr:nvCxnSpPr>
        <xdr:cNvPr id="537" name="直線コネクタ 536"/>
        <xdr:cNvCxnSpPr/>
      </xdr:nvCxnSpPr>
      <xdr:spPr>
        <a:xfrm>
          <a:off x="15481300" y="608511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162560</xdr:rowOff>
    </xdr:from>
    <xdr:to>
      <xdr:col>76</xdr:col>
      <xdr:colOff>165100</xdr:colOff>
      <xdr:row>35</xdr:row>
      <xdr:rowOff>92710</xdr:rowOff>
    </xdr:to>
    <xdr:sp macro="" textlink="">
      <xdr:nvSpPr>
        <xdr:cNvPr id="538" name="楕円 537"/>
        <xdr:cNvSpPr/>
      </xdr:nvSpPr>
      <xdr:spPr>
        <a:xfrm>
          <a:off x="14541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41910</xdr:rowOff>
    </xdr:from>
    <xdr:to>
      <xdr:col>81</xdr:col>
      <xdr:colOff>50800</xdr:colOff>
      <xdr:row>35</xdr:row>
      <xdr:rowOff>84364</xdr:rowOff>
    </xdr:to>
    <xdr:cxnSp macro="">
      <xdr:nvCxnSpPr>
        <xdr:cNvPr id="539" name="直線コネクタ 538"/>
        <xdr:cNvCxnSpPr/>
      </xdr:nvCxnSpPr>
      <xdr:spPr>
        <a:xfrm>
          <a:off x="14592300" y="604266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120106</xdr:rowOff>
    </xdr:from>
    <xdr:to>
      <xdr:col>72</xdr:col>
      <xdr:colOff>38100</xdr:colOff>
      <xdr:row>35</xdr:row>
      <xdr:rowOff>50256</xdr:rowOff>
    </xdr:to>
    <xdr:sp macro="" textlink="">
      <xdr:nvSpPr>
        <xdr:cNvPr id="540" name="楕円 539"/>
        <xdr:cNvSpPr/>
      </xdr:nvSpPr>
      <xdr:spPr>
        <a:xfrm>
          <a:off x="13652500" y="594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170906</xdr:rowOff>
    </xdr:from>
    <xdr:to>
      <xdr:col>76</xdr:col>
      <xdr:colOff>114300</xdr:colOff>
      <xdr:row>35</xdr:row>
      <xdr:rowOff>41910</xdr:rowOff>
    </xdr:to>
    <xdr:cxnSp macro="">
      <xdr:nvCxnSpPr>
        <xdr:cNvPr id="541" name="直線コネクタ 540"/>
        <xdr:cNvCxnSpPr/>
      </xdr:nvCxnSpPr>
      <xdr:spPr>
        <a:xfrm>
          <a:off x="13703300" y="600020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71120</xdr:rowOff>
    </xdr:from>
    <xdr:to>
      <xdr:col>67</xdr:col>
      <xdr:colOff>101600</xdr:colOff>
      <xdr:row>40</xdr:row>
      <xdr:rowOff>1270</xdr:rowOff>
    </xdr:to>
    <xdr:sp macro="" textlink="">
      <xdr:nvSpPr>
        <xdr:cNvPr id="542" name="楕円 541"/>
        <xdr:cNvSpPr/>
      </xdr:nvSpPr>
      <xdr:spPr>
        <a:xfrm>
          <a:off x="12763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170906</xdr:rowOff>
    </xdr:from>
    <xdr:to>
      <xdr:col>71</xdr:col>
      <xdr:colOff>177800</xdr:colOff>
      <xdr:row>39</xdr:row>
      <xdr:rowOff>121920</xdr:rowOff>
    </xdr:to>
    <xdr:cxnSp macro="">
      <xdr:nvCxnSpPr>
        <xdr:cNvPr id="543" name="直線コネクタ 542"/>
        <xdr:cNvCxnSpPr/>
      </xdr:nvCxnSpPr>
      <xdr:spPr>
        <a:xfrm flipV="1">
          <a:off x="12814300" y="6000206"/>
          <a:ext cx="889000" cy="80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29953</xdr:rowOff>
    </xdr:from>
    <xdr:ext cx="405111" cy="259045"/>
    <xdr:sp macro="" textlink="">
      <xdr:nvSpPr>
        <xdr:cNvPr id="544" name="n_1aveValue【一般廃棄物処理施設】&#10;有形固定資産減価償却率"/>
        <xdr:cNvSpPr txBox="1"/>
      </xdr:nvSpPr>
      <xdr:spPr>
        <a:xfrm>
          <a:off x="15266044" y="671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21789</xdr:rowOff>
    </xdr:from>
    <xdr:ext cx="405111" cy="259045"/>
    <xdr:sp macro="" textlink="">
      <xdr:nvSpPr>
        <xdr:cNvPr id="545" name="n_2aveValue【一般廃棄物処理施設】&#10;有形固定資産減価償却率"/>
        <xdr:cNvSpPr txBox="1"/>
      </xdr:nvSpPr>
      <xdr:spPr>
        <a:xfrm>
          <a:off x="14389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561</xdr:rowOff>
    </xdr:from>
    <xdr:ext cx="405111" cy="259045"/>
    <xdr:sp macro="" textlink="">
      <xdr:nvSpPr>
        <xdr:cNvPr id="546" name="n_3aveValue【一般廃棄物処理施設】&#10;有形固定資産減価償却率"/>
        <xdr:cNvSpPr txBox="1"/>
      </xdr:nvSpPr>
      <xdr:spPr>
        <a:xfrm>
          <a:off x="13500744" y="668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42290</xdr:rowOff>
    </xdr:from>
    <xdr:ext cx="405111" cy="259045"/>
    <xdr:sp macro="" textlink="">
      <xdr:nvSpPr>
        <xdr:cNvPr id="547" name="n_4aveValue【一般廃棄物処理施設】&#10;有形固定資産減価償却率"/>
        <xdr:cNvSpPr txBox="1"/>
      </xdr:nvSpPr>
      <xdr:spPr>
        <a:xfrm>
          <a:off x="12611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151691</xdr:rowOff>
    </xdr:from>
    <xdr:ext cx="405111" cy="259045"/>
    <xdr:sp macro="" textlink="">
      <xdr:nvSpPr>
        <xdr:cNvPr id="548" name="n_1mainValue【一般廃棄物処理施設】&#10;有形固定資産減価償却率"/>
        <xdr:cNvSpPr txBox="1"/>
      </xdr:nvSpPr>
      <xdr:spPr>
        <a:xfrm>
          <a:off x="15266044" y="580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109237</xdr:rowOff>
    </xdr:from>
    <xdr:ext cx="405111" cy="259045"/>
    <xdr:sp macro="" textlink="">
      <xdr:nvSpPr>
        <xdr:cNvPr id="549" name="n_2mainValue【一般廃棄物処理施設】&#10;有形固定資産減価償却率"/>
        <xdr:cNvSpPr txBox="1"/>
      </xdr:nvSpPr>
      <xdr:spPr>
        <a:xfrm>
          <a:off x="14389744" y="576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66783</xdr:rowOff>
    </xdr:from>
    <xdr:ext cx="405111" cy="259045"/>
    <xdr:sp macro="" textlink="">
      <xdr:nvSpPr>
        <xdr:cNvPr id="550" name="n_3mainValue【一般廃棄物処理施設】&#10;有形固定資産減価償却率"/>
        <xdr:cNvSpPr txBox="1"/>
      </xdr:nvSpPr>
      <xdr:spPr>
        <a:xfrm>
          <a:off x="13500744" y="572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163847</xdr:rowOff>
    </xdr:from>
    <xdr:ext cx="405111" cy="259045"/>
    <xdr:sp macro="" textlink="">
      <xdr:nvSpPr>
        <xdr:cNvPr id="551" name="n_4mainValue【一般廃棄物処理施設】&#10;有形固定資産減価償却率"/>
        <xdr:cNvSpPr txBox="1"/>
      </xdr:nvSpPr>
      <xdr:spPr>
        <a:xfrm>
          <a:off x="126117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62" name="直線コネクタ 561"/>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63" name="テキスト ボックス 562"/>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6" name="直線コネクタ 565"/>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7" name="テキスト ボックス 566"/>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111644</xdr:rowOff>
    </xdr:from>
    <xdr:to>
      <xdr:col>116</xdr:col>
      <xdr:colOff>62864</xdr:colOff>
      <xdr:row>41</xdr:row>
      <xdr:rowOff>18953</xdr:rowOff>
    </xdr:to>
    <xdr:cxnSp macro="">
      <xdr:nvCxnSpPr>
        <xdr:cNvPr id="571" name="直線コネクタ 570"/>
        <xdr:cNvCxnSpPr/>
      </xdr:nvCxnSpPr>
      <xdr:spPr>
        <a:xfrm flipV="1">
          <a:off x="22160864" y="5769494"/>
          <a:ext cx="0" cy="1278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22780</xdr:rowOff>
    </xdr:from>
    <xdr:ext cx="313932" cy="259045"/>
    <xdr:sp macro="" textlink="">
      <xdr:nvSpPr>
        <xdr:cNvPr id="572" name="【一般廃棄物処理施設】&#10;一人当たり有形固定資産（償却資産）額最小値テキスト"/>
        <xdr:cNvSpPr txBox="1"/>
      </xdr:nvSpPr>
      <xdr:spPr>
        <a:xfrm>
          <a:off x="22199600" y="70522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18953</xdr:rowOff>
    </xdr:from>
    <xdr:to>
      <xdr:col>116</xdr:col>
      <xdr:colOff>152400</xdr:colOff>
      <xdr:row>41</xdr:row>
      <xdr:rowOff>18953</xdr:rowOff>
    </xdr:to>
    <xdr:cxnSp macro="">
      <xdr:nvCxnSpPr>
        <xdr:cNvPr id="573" name="直線コネクタ 572"/>
        <xdr:cNvCxnSpPr/>
      </xdr:nvCxnSpPr>
      <xdr:spPr>
        <a:xfrm>
          <a:off x="22072600" y="704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58321</xdr:rowOff>
    </xdr:from>
    <xdr:ext cx="599010" cy="259045"/>
    <xdr:sp macro="" textlink="">
      <xdr:nvSpPr>
        <xdr:cNvPr id="574" name="【一般廃棄物処理施設】&#10;一人当たり有形固定資産（償却資産）額最大値テキスト"/>
        <xdr:cNvSpPr txBox="1"/>
      </xdr:nvSpPr>
      <xdr:spPr>
        <a:xfrm>
          <a:off x="22199600" y="5544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111644</xdr:rowOff>
    </xdr:from>
    <xdr:to>
      <xdr:col>116</xdr:col>
      <xdr:colOff>152400</xdr:colOff>
      <xdr:row>33</xdr:row>
      <xdr:rowOff>111644</xdr:rowOff>
    </xdr:to>
    <xdr:cxnSp macro="">
      <xdr:nvCxnSpPr>
        <xdr:cNvPr id="575" name="直線コネクタ 574"/>
        <xdr:cNvCxnSpPr/>
      </xdr:nvCxnSpPr>
      <xdr:spPr>
        <a:xfrm>
          <a:off x="22072600" y="576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53952</xdr:rowOff>
    </xdr:from>
    <xdr:ext cx="534377" cy="259045"/>
    <xdr:sp macro="" textlink="">
      <xdr:nvSpPr>
        <xdr:cNvPr id="576" name="【一般廃棄物処理施設】&#10;一人当たり有形固定資産（償却資産）額平均値テキスト"/>
        <xdr:cNvSpPr txBox="1"/>
      </xdr:nvSpPr>
      <xdr:spPr>
        <a:xfrm>
          <a:off x="22199600" y="6397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31075</xdr:rowOff>
    </xdr:from>
    <xdr:to>
      <xdr:col>116</xdr:col>
      <xdr:colOff>114300</xdr:colOff>
      <xdr:row>38</xdr:row>
      <xdr:rowOff>132675</xdr:rowOff>
    </xdr:to>
    <xdr:sp macro="" textlink="">
      <xdr:nvSpPr>
        <xdr:cNvPr id="577" name="フローチャート: 判断 576"/>
        <xdr:cNvSpPr/>
      </xdr:nvSpPr>
      <xdr:spPr>
        <a:xfrm>
          <a:off x="22110700" y="654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64525</xdr:rowOff>
    </xdr:from>
    <xdr:to>
      <xdr:col>112</xdr:col>
      <xdr:colOff>38100</xdr:colOff>
      <xdr:row>38</xdr:row>
      <xdr:rowOff>166125</xdr:rowOff>
    </xdr:to>
    <xdr:sp macro="" textlink="">
      <xdr:nvSpPr>
        <xdr:cNvPr id="578" name="フローチャート: 判断 577"/>
        <xdr:cNvSpPr/>
      </xdr:nvSpPr>
      <xdr:spPr>
        <a:xfrm>
          <a:off x="21272500" y="657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69423</xdr:rowOff>
    </xdr:from>
    <xdr:to>
      <xdr:col>107</xdr:col>
      <xdr:colOff>101600</xdr:colOff>
      <xdr:row>38</xdr:row>
      <xdr:rowOff>171023</xdr:rowOff>
    </xdr:to>
    <xdr:sp macro="" textlink="">
      <xdr:nvSpPr>
        <xdr:cNvPr id="579" name="フローチャート: 判断 578"/>
        <xdr:cNvSpPr/>
      </xdr:nvSpPr>
      <xdr:spPr>
        <a:xfrm>
          <a:off x="20383500" y="658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86373</xdr:rowOff>
    </xdr:from>
    <xdr:to>
      <xdr:col>102</xdr:col>
      <xdr:colOff>165100</xdr:colOff>
      <xdr:row>39</xdr:row>
      <xdr:rowOff>16523</xdr:rowOff>
    </xdr:to>
    <xdr:sp macro="" textlink="">
      <xdr:nvSpPr>
        <xdr:cNvPr id="580" name="フローチャート: 判断 579"/>
        <xdr:cNvSpPr/>
      </xdr:nvSpPr>
      <xdr:spPr>
        <a:xfrm>
          <a:off x="19494500" y="660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71006</xdr:rowOff>
    </xdr:from>
    <xdr:to>
      <xdr:col>98</xdr:col>
      <xdr:colOff>38100</xdr:colOff>
      <xdr:row>39</xdr:row>
      <xdr:rowOff>1156</xdr:rowOff>
    </xdr:to>
    <xdr:sp macro="" textlink="">
      <xdr:nvSpPr>
        <xdr:cNvPr id="581" name="フローチャート: 判断 580"/>
        <xdr:cNvSpPr/>
      </xdr:nvSpPr>
      <xdr:spPr>
        <a:xfrm>
          <a:off x="18605500" y="658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45700</xdr:rowOff>
    </xdr:from>
    <xdr:to>
      <xdr:col>116</xdr:col>
      <xdr:colOff>114300</xdr:colOff>
      <xdr:row>38</xdr:row>
      <xdr:rowOff>147300</xdr:rowOff>
    </xdr:to>
    <xdr:sp macro="" textlink="">
      <xdr:nvSpPr>
        <xdr:cNvPr id="587" name="楕円 586"/>
        <xdr:cNvSpPr/>
      </xdr:nvSpPr>
      <xdr:spPr>
        <a:xfrm>
          <a:off x="22110700" y="65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24127</xdr:rowOff>
    </xdr:from>
    <xdr:ext cx="534377" cy="259045"/>
    <xdr:sp macro="" textlink="">
      <xdr:nvSpPr>
        <xdr:cNvPr id="588" name="【一般廃棄物処理施設】&#10;一人当たり有形固定資産（償却資産）額該当値テキスト"/>
        <xdr:cNvSpPr txBox="1"/>
      </xdr:nvSpPr>
      <xdr:spPr>
        <a:xfrm>
          <a:off x="22199600" y="653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46528</xdr:rowOff>
    </xdr:from>
    <xdr:to>
      <xdr:col>112</xdr:col>
      <xdr:colOff>38100</xdr:colOff>
      <xdr:row>38</xdr:row>
      <xdr:rowOff>148128</xdr:rowOff>
    </xdr:to>
    <xdr:sp macro="" textlink="">
      <xdr:nvSpPr>
        <xdr:cNvPr id="589" name="楕円 588"/>
        <xdr:cNvSpPr/>
      </xdr:nvSpPr>
      <xdr:spPr>
        <a:xfrm>
          <a:off x="21272500" y="656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96500</xdr:rowOff>
    </xdr:from>
    <xdr:to>
      <xdr:col>116</xdr:col>
      <xdr:colOff>63500</xdr:colOff>
      <xdr:row>38</xdr:row>
      <xdr:rowOff>97328</xdr:rowOff>
    </xdr:to>
    <xdr:cxnSp macro="">
      <xdr:nvCxnSpPr>
        <xdr:cNvPr id="590" name="直線コネクタ 589"/>
        <xdr:cNvCxnSpPr/>
      </xdr:nvCxnSpPr>
      <xdr:spPr>
        <a:xfrm flipV="1">
          <a:off x="21323300" y="6611600"/>
          <a:ext cx="838200" cy="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48683</xdr:rowOff>
    </xdr:from>
    <xdr:to>
      <xdr:col>107</xdr:col>
      <xdr:colOff>101600</xdr:colOff>
      <xdr:row>38</xdr:row>
      <xdr:rowOff>150283</xdr:rowOff>
    </xdr:to>
    <xdr:sp macro="" textlink="">
      <xdr:nvSpPr>
        <xdr:cNvPr id="591" name="楕円 590"/>
        <xdr:cNvSpPr/>
      </xdr:nvSpPr>
      <xdr:spPr>
        <a:xfrm>
          <a:off x="20383500" y="656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97328</xdr:rowOff>
    </xdr:from>
    <xdr:to>
      <xdr:col>111</xdr:col>
      <xdr:colOff>177800</xdr:colOff>
      <xdr:row>38</xdr:row>
      <xdr:rowOff>99483</xdr:rowOff>
    </xdr:to>
    <xdr:cxnSp macro="">
      <xdr:nvCxnSpPr>
        <xdr:cNvPr id="592" name="直線コネクタ 591"/>
        <xdr:cNvCxnSpPr/>
      </xdr:nvCxnSpPr>
      <xdr:spPr>
        <a:xfrm flipV="1">
          <a:off x="20434300" y="6612428"/>
          <a:ext cx="889000" cy="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50232</xdr:rowOff>
    </xdr:from>
    <xdr:to>
      <xdr:col>102</xdr:col>
      <xdr:colOff>165100</xdr:colOff>
      <xdr:row>38</xdr:row>
      <xdr:rowOff>151832</xdr:rowOff>
    </xdr:to>
    <xdr:sp macro="" textlink="">
      <xdr:nvSpPr>
        <xdr:cNvPr id="593" name="楕円 592"/>
        <xdr:cNvSpPr/>
      </xdr:nvSpPr>
      <xdr:spPr>
        <a:xfrm>
          <a:off x="19494500" y="656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99483</xdr:rowOff>
    </xdr:from>
    <xdr:to>
      <xdr:col>107</xdr:col>
      <xdr:colOff>50800</xdr:colOff>
      <xdr:row>38</xdr:row>
      <xdr:rowOff>101032</xdr:rowOff>
    </xdr:to>
    <xdr:cxnSp macro="">
      <xdr:nvCxnSpPr>
        <xdr:cNvPr id="594" name="直線コネクタ 593"/>
        <xdr:cNvCxnSpPr/>
      </xdr:nvCxnSpPr>
      <xdr:spPr>
        <a:xfrm flipV="1">
          <a:off x="19545300" y="6614583"/>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15650</xdr:rowOff>
    </xdr:from>
    <xdr:to>
      <xdr:col>98</xdr:col>
      <xdr:colOff>38100</xdr:colOff>
      <xdr:row>40</xdr:row>
      <xdr:rowOff>117250</xdr:rowOff>
    </xdr:to>
    <xdr:sp macro="" textlink="">
      <xdr:nvSpPr>
        <xdr:cNvPr id="595" name="楕円 594"/>
        <xdr:cNvSpPr/>
      </xdr:nvSpPr>
      <xdr:spPr>
        <a:xfrm>
          <a:off x="18605500" y="687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101032</xdr:rowOff>
    </xdr:from>
    <xdr:to>
      <xdr:col>102</xdr:col>
      <xdr:colOff>114300</xdr:colOff>
      <xdr:row>40</xdr:row>
      <xdr:rowOff>66450</xdr:rowOff>
    </xdr:to>
    <xdr:cxnSp macro="">
      <xdr:nvCxnSpPr>
        <xdr:cNvPr id="596" name="直線コネクタ 595"/>
        <xdr:cNvCxnSpPr/>
      </xdr:nvCxnSpPr>
      <xdr:spPr>
        <a:xfrm flipV="1">
          <a:off x="18656300" y="6616132"/>
          <a:ext cx="889000" cy="30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157252</xdr:rowOff>
    </xdr:from>
    <xdr:ext cx="534377" cy="259045"/>
    <xdr:sp macro="" textlink="">
      <xdr:nvSpPr>
        <xdr:cNvPr id="597" name="n_1aveValue【一般廃棄物処理施設】&#10;一人当たり有形固定資産（償却資産）額"/>
        <xdr:cNvSpPr txBox="1"/>
      </xdr:nvSpPr>
      <xdr:spPr>
        <a:xfrm>
          <a:off x="21043411" y="667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162150</xdr:rowOff>
    </xdr:from>
    <xdr:ext cx="534377" cy="259045"/>
    <xdr:sp macro="" textlink="">
      <xdr:nvSpPr>
        <xdr:cNvPr id="598" name="n_2aveValue【一般廃棄物処理施設】&#10;一人当たり有形固定資産（償却資産）額"/>
        <xdr:cNvSpPr txBox="1"/>
      </xdr:nvSpPr>
      <xdr:spPr>
        <a:xfrm>
          <a:off x="20167111" y="667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7650</xdr:rowOff>
    </xdr:from>
    <xdr:ext cx="534377" cy="259045"/>
    <xdr:sp macro="" textlink="">
      <xdr:nvSpPr>
        <xdr:cNvPr id="599" name="n_3aveValue【一般廃棄物処理施設】&#10;一人当たり有形固定資産（償却資産）額"/>
        <xdr:cNvSpPr txBox="1"/>
      </xdr:nvSpPr>
      <xdr:spPr>
        <a:xfrm>
          <a:off x="19278111" y="669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17683</xdr:rowOff>
    </xdr:from>
    <xdr:ext cx="534377" cy="259045"/>
    <xdr:sp macro="" textlink="">
      <xdr:nvSpPr>
        <xdr:cNvPr id="600" name="n_4aveValue【一般廃棄物処理施設】&#10;一人当たり有形固定資産（償却資産）額"/>
        <xdr:cNvSpPr txBox="1"/>
      </xdr:nvSpPr>
      <xdr:spPr>
        <a:xfrm>
          <a:off x="18389111" y="636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164655</xdr:rowOff>
    </xdr:from>
    <xdr:ext cx="534377" cy="259045"/>
    <xdr:sp macro="" textlink="">
      <xdr:nvSpPr>
        <xdr:cNvPr id="601" name="n_1mainValue【一般廃棄物処理施設】&#10;一人当たり有形固定資産（償却資産）額"/>
        <xdr:cNvSpPr txBox="1"/>
      </xdr:nvSpPr>
      <xdr:spPr>
        <a:xfrm>
          <a:off x="21043411" y="6336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166810</xdr:rowOff>
    </xdr:from>
    <xdr:ext cx="534377" cy="259045"/>
    <xdr:sp macro="" textlink="">
      <xdr:nvSpPr>
        <xdr:cNvPr id="602" name="n_2mainValue【一般廃棄物処理施設】&#10;一人当たり有形固定資産（償却資産）額"/>
        <xdr:cNvSpPr txBox="1"/>
      </xdr:nvSpPr>
      <xdr:spPr>
        <a:xfrm>
          <a:off x="20167111" y="633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168359</xdr:rowOff>
    </xdr:from>
    <xdr:ext cx="534377" cy="259045"/>
    <xdr:sp macro="" textlink="">
      <xdr:nvSpPr>
        <xdr:cNvPr id="603" name="n_3mainValue【一般廃棄物処理施設】&#10;一人当たり有形固定資産（償却資産）額"/>
        <xdr:cNvSpPr txBox="1"/>
      </xdr:nvSpPr>
      <xdr:spPr>
        <a:xfrm>
          <a:off x="19278111" y="634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108377</xdr:rowOff>
    </xdr:from>
    <xdr:ext cx="534377" cy="259045"/>
    <xdr:sp macro="" textlink="">
      <xdr:nvSpPr>
        <xdr:cNvPr id="604" name="n_4mainValue【一般廃棄物処理施設】&#10;一人当たり有形固定資産（償却資産）額"/>
        <xdr:cNvSpPr txBox="1"/>
      </xdr:nvSpPr>
      <xdr:spPr>
        <a:xfrm>
          <a:off x="18389111" y="696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7" name="テキスト ボックス 616"/>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7" name="テキスト ボックス 626"/>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70213</xdr:rowOff>
    </xdr:from>
    <xdr:to>
      <xdr:col>85</xdr:col>
      <xdr:colOff>126364</xdr:colOff>
      <xdr:row>64</xdr:row>
      <xdr:rowOff>40822</xdr:rowOff>
    </xdr:to>
    <xdr:cxnSp macro="">
      <xdr:nvCxnSpPr>
        <xdr:cNvPr id="630" name="直線コネクタ 629"/>
        <xdr:cNvCxnSpPr/>
      </xdr:nvCxnSpPr>
      <xdr:spPr>
        <a:xfrm flipV="1">
          <a:off x="16318864" y="9499963"/>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631" name="【保健センター・保健所】&#10;有形固定資産減価償却率最小値テキスト"/>
        <xdr:cNvSpPr txBox="1"/>
      </xdr:nvSpPr>
      <xdr:spPr>
        <a:xfrm>
          <a:off x="16357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632" name="直線コネクタ 631"/>
        <xdr:cNvCxnSpPr/>
      </xdr:nvCxnSpPr>
      <xdr:spPr>
        <a:xfrm>
          <a:off x="16230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16890</xdr:rowOff>
    </xdr:from>
    <xdr:ext cx="340478" cy="259045"/>
    <xdr:sp macro="" textlink="">
      <xdr:nvSpPr>
        <xdr:cNvPr id="633" name="【保健センター・保健所】&#10;有形固定資産減価償却率最大値テキスト"/>
        <xdr:cNvSpPr txBox="1"/>
      </xdr:nvSpPr>
      <xdr:spPr>
        <a:xfrm>
          <a:off x="16357600" y="92751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70213</xdr:rowOff>
    </xdr:from>
    <xdr:to>
      <xdr:col>86</xdr:col>
      <xdr:colOff>25400</xdr:colOff>
      <xdr:row>55</xdr:row>
      <xdr:rowOff>70213</xdr:rowOff>
    </xdr:to>
    <xdr:cxnSp macro="">
      <xdr:nvCxnSpPr>
        <xdr:cNvPr id="634" name="直線コネクタ 633"/>
        <xdr:cNvCxnSpPr/>
      </xdr:nvCxnSpPr>
      <xdr:spPr>
        <a:xfrm>
          <a:off x="16230600" y="949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1468</xdr:rowOff>
    </xdr:from>
    <xdr:ext cx="405111" cy="259045"/>
    <xdr:sp macro="" textlink="">
      <xdr:nvSpPr>
        <xdr:cNvPr id="635" name="【保健センター・保健所】&#10;有形固定資産減価償却率平均値テキスト"/>
        <xdr:cNvSpPr txBox="1"/>
      </xdr:nvSpPr>
      <xdr:spPr>
        <a:xfrm>
          <a:off x="16357600" y="101170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636" name="フローチャート: 判断 635"/>
        <xdr:cNvSpPr/>
      </xdr:nvSpPr>
      <xdr:spPr>
        <a:xfrm>
          <a:off x="162687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109220</xdr:rowOff>
    </xdr:from>
    <xdr:to>
      <xdr:col>81</xdr:col>
      <xdr:colOff>101600</xdr:colOff>
      <xdr:row>60</xdr:row>
      <xdr:rowOff>39370</xdr:rowOff>
    </xdr:to>
    <xdr:sp macro="" textlink="">
      <xdr:nvSpPr>
        <xdr:cNvPr id="637" name="フローチャート: 判断 636"/>
        <xdr:cNvSpPr/>
      </xdr:nvSpPr>
      <xdr:spPr>
        <a:xfrm>
          <a:off x="15430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638" name="フローチャート: 判断 637"/>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78196</xdr:rowOff>
    </xdr:from>
    <xdr:to>
      <xdr:col>72</xdr:col>
      <xdr:colOff>38100</xdr:colOff>
      <xdr:row>60</xdr:row>
      <xdr:rowOff>8346</xdr:rowOff>
    </xdr:to>
    <xdr:sp macro="" textlink="">
      <xdr:nvSpPr>
        <xdr:cNvPr id="639" name="フローチャート: 判断 638"/>
        <xdr:cNvSpPr/>
      </xdr:nvSpPr>
      <xdr:spPr>
        <a:xfrm>
          <a:off x="13652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640" name="フローチャート: 判断 639"/>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89626</xdr:rowOff>
    </xdr:from>
    <xdr:to>
      <xdr:col>85</xdr:col>
      <xdr:colOff>177800</xdr:colOff>
      <xdr:row>63</xdr:row>
      <xdr:rowOff>19776</xdr:rowOff>
    </xdr:to>
    <xdr:sp macro="" textlink="">
      <xdr:nvSpPr>
        <xdr:cNvPr id="646" name="楕円 645"/>
        <xdr:cNvSpPr/>
      </xdr:nvSpPr>
      <xdr:spPr>
        <a:xfrm>
          <a:off x="162687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68053</xdr:rowOff>
    </xdr:from>
    <xdr:ext cx="405111" cy="259045"/>
    <xdr:sp macro="" textlink="">
      <xdr:nvSpPr>
        <xdr:cNvPr id="647" name="【保健センター・保健所】&#10;有形固定資産減価償却率該当値テキスト"/>
        <xdr:cNvSpPr txBox="1"/>
      </xdr:nvSpPr>
      <xdr:spPr>
        <a:xfrm>
          <a:off x="16357600"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40640</xdr:rowOff>
    </xdr:from>
    <xdr:to>
      <xdr:col>81</xdr:col>
      <xdr:colOff>101600</xdr:colOff>
      <xdr:row>62</xdr:row>
      <xdr:rowOff>142240</xdr:rowOff>
    </xdr:to>
    <xdr:sp macro="" textlink="">
      <xdr:nvSpPr>
        <xdr:cNvPr id="648" name="楕円 647"/>
        <xdr:cNvSpPr/>
      </xdr:nvSpPr>
      <xdr:spPr>
        <a:xfrm>
          <a:off x="15430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91440</xdr:rowOff>
    </xdr:from>
    <xdr:to>
      <xdr:col>85</xdr:col>
      <xdr:colOff>127000</xdr:colOff>
      <xdr:row>62</xdr:row>
      <xdr:rowOff>140426</xdr:rowOff>
    </xdr:to>
    <xdr:cxnSp macro="">
      <xdr:nvCxnSpPr>
        <xdr:cNvPr id="649" name="直線コネクタ 648"/>
        <xdr:cNvCxnSpPr/>
      </xdr:nvCxnSpPr>
      <xdr:spPr>
        <a:xfrm>
          <a:off x="15481300" y="10721340"/>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161472</xdr:rowOff>
    </xdr:from>
    <xdr:to>
      <xdr:col>76</xdr:col>
      <xdr:colOff>165100</xdr:colOff>
      <xdr:row>62</xdr:row>
      <xdr:rowOff>91622</xdr:rowOff>
    </xdr:to>
    <xdr:sp macro="" textlink="">
      <xdr:nvSpPr>
        <xdr:cNvPr id="650" name="楕円 649"/>
        <xdr:cNvSpPr/>
      </xdr:nvSpPr>
      <xdr:spPr>
        <a:xfrm>
          <a:off x="145415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40822</xdr:rowOff>
    </xdr:from>
    <xdr:to>
      <xdr:col>81</xdr:col>
      <xdr:colOff>50800</xdr:colOff>
      <xdr:row>62</xdr:row>
      <xdr:rowOff>91440</xdr:rowOff>
    </xdr:to>
    <xdr:cxnSp macro="">
      <xdr:nvCxnSpPr>
        <xdr:cNvPr id="651" name="直線コネクタ 650"/>
        <xdr:cNvCxnSpPr/>
      </xdr:nvCxnSpPr>
      <xdr:spPr>
        <a:xfrm>
          <a:off x="14592300" y="10670722"/>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110853</xdr:rowOff>
    </xdr:from>
    <xdr:to>
      <xdr:col>72</xdr:col>
      <xdr:colOff>38100</xdr:colOff>
      <xdr:row>62</xdr:row>
      <xdr:rowOff>41003</xdr:rowOff>
    </xdr:to>
    <xdr:sp macro="" textlink="">
      <xdr:nvSpPr>
        <xdr:cNvPr id="652" name="楕円 651"/>
        <xdr:cNvSpPr/>
      </xdr:nvSpPr>
      <xdr:spPr>
        <a:xfrm>
          <a:off x="136525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161653</xdr:rowOff>
    </xdr:from>
    <xdr:to>
      <xdr:col>76</xdr:col>
      <xdr:colOff>114300</xdr:colOff>
      <xdr:row>62</xdr:row>
      <xdr:rowOff>40822</xdr:rowOff>
    </xdr:to>
    <xdr:cxnSp macro="">
      <xdr:nvCxnSpPr>
        <xdr:cNvPr id="653" name="直線コネクタ 652"/>
        <xdr:cNvCxnSpPr/>
      </xdr:nvCxnSpPr>
      <xdr:spPr>
        <a:xfrm>
          <a:off x="13703300" y="1062010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60234</xdr:rowOff>
    </xdr:from>
    <xdr:to>
      <xdr:col>67</xdr:col>
      <xdr:colOff>101600</xdr:colOff>
      <xdr:row>61</xdr:row>
      <xdr:rowOff>161834</xdr:rowOff>
    </xdr:to>
    <xdr:sp macro="" textlink="">
      <xdr:nvSpPr>
        <xdr:cNvPr id="654" name="楕円 653"/>
        <xdr:cNvSpPr/>
      </xdr:nvSpPr>
      <xdr:spPr>
        <a:xfrm>
          <a:off x="12763500" y="1051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111034</xdr:rowOff>
    </xdr:from>
    <xdr:to>
      <xdr:col>71</xdr:col>
      <xdr:colOff>177800</xdr:colOff>
      <xdr:row>61</xdr:row>
      <xdr:rowOff>161653</xdr:rowOff>
    </xdr:to>
    <xdr:cxnSp macro="">
      <xdr:nvCxnSpPr>
        <xdr:cNvPr id="655" name="直線コネクタ 654"/>
        <xdr:cNvCxnSpPr/>
      </xdr:nvCxnSpPr>
      <xdr:spPr>
        <a:xfrm>
          <a:off x="12814300" y="1056948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55897</xdr:rowOff>
    </xdr:from>
    <xdr:ext cx="405111" cy="259045"/>
    <xdr:sp macro="" textlink="">
      <xdr:nvSpPr>
        <xdr:cNvPr id="656" name="n_1aveValue【保健センター・保健所】&#10;有形固定資産減価償却率"/>
        <xdr:cNvSpPr txBox="1"/>
      </xdr:nvSpPr>
      <xdr:spPr>
        <a:xfrm>
          <a:off x="15266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657" name="n_2aveValue【保健センター・保健所】&#10;有形固定資産減価償却率"/>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24873</xdr:rowOff>
    </xdr:from>
    <xdr:ext cx="405111" cy="259045"/>
    <xdr:sp macro="" textlink="">
      <xdr:nvSpPr>
        <xdr:cNvPr id="658" name="n_3aveValue【保健センター・保健所】&#10;有形固定資産減価償却率"/>
        <xdr:cNvSpPr txBox="1"/>
      </xdr:nvSpPr>
      <xdr:spPr>
        <a:xfrm>
          <a:off x="13500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659" name="n_4aveValue【保健センター・保健所】&#10;有形固定資産減価償却率"/>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133367</xdr:rowOff>
    </xdr:from>
    <xdr:ext cx="405111" cy="259045"/>
    <xdr:sp macro="" textlink="">
      <xdr:nvSpPr>
        <xdr:cNvPr id="660" name="n_1mainValue【保健センター・保健所】&#10;有形固定資産減価償却率"/>
        <xdr:cNvSpPr txBox="1"/>
      </xdr:nvSpPr>
      <xdr:spPr>
        <a:xfrm>
          <a:off x="15266044"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82749</xdr:rowOff>
    </xdr:from>
    <xdr:ext cx="405111" cy="259045"/>
    <xdr:sp macro="" textlink="">
      <xdr:nvSpPr>
        <xdr:cNvPr id="661" name="n_2mainValue【保健センター・保健所】&#10;有形固定資産減価償却率"/>
        <xdr:cNvSpPr txBox="1"/>
      </xdr:nvSpPr>
      <xdr:spPr>
        <a:xfrm>
          <a:off x="14389744" y="1071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32130</xdr:rowOff>
    </xdr:from>
    <xdr:ext cx="405111" cy="259045"/>
    <xdr:sp macro="" textlink="">
      <xdr:nvSpPr>
        <xdr:cNvPr id="662" name="n_3mainValue【保健センター・保健所】&#10;有形固定資産減価償却率"/>
        <xdr:cNvSpPr txBox="1"/>
      </xdr:nvSpPr>
      <xdr:spPr>
        <a:xfrm>
          <a:off x="13500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152961</xdr:rowOff>
    </xdr:from>
    <xdr:ext cx="405111" cy="259045"/>
    <xdr:sp macro="" textlink="">
      <xdr:nvSpPr>
        <xdr:cNvPr id="663" name="n_4mainValue【保健センター・保健所】&#10;有形固定資産減価償却率"/>
        <xdr:cNvSpPr txBox="1"/>
      </xdr:nvSpPr>
      <xdr:spPr>
        <a:xfrm>
          <a:off x="12611744"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4" name="直線コネクタ 67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5" name="テキスト ボックス 67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6" name="直線コネクタ 67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7" name="テキスト ボックス 67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8" name="直線コネクタ 67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9" name="テキスト ボックス 67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0" name="直線コネクタ 67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1" name="テキスト ボックス 68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2" name="直線コネクタ 68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3" name="テキスト ボックス 68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4" name="直線コネクタ 68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5" name="テキスト ボックス 68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19594</xdr:rowOff>
    </xdr:from>
    <xdr:to>
      <xdr:col>116</xdr:col>
      <xdr:colOff>62864</xdr:colOff>
      <xdr:row>64</xdr:row>
      <xdr:rowOff>120831</xdr:rowOff>
    </xdr:to>
    <xdr:cxnSp macro="">
      <xdr:nvCxnSpPr>
        <xdr:cNvPr id="689" name="直線コネクタ 688"/>
        <xdr:cNvCxnSpPr/>
      </xdr:nvCxnSpPr>
      <xdr:spPr>
        <a:xfrm flipV="1">
          <a:off x="22160864" y="9620794"/>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690" name="【保健センター・保健所】&#10;一人当たり面積最小値テキスト"/>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691" name="直線コネクタ 690"/>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137721</xdr:rowOff>
    </xdr:from>
    <xdr:ext cx="469744" cy="259045"/>
    <xdr:sp macro="" textlink="">
      <xdr:nvSpPr>
        <xdr:cNvPr id="692" name="【保健センター・保健所】&#10;一人当たり面積最大値テキスト"/>
        <xdr:cNvSpPr txBox="1"/>
      </xdr:nvSpPr>
      <xdr:spPr>
        <a:xfrm>
          <a:off x="22199600" y="939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19594</xdr:rowOff>
    </xdr:from>
    <xdr:to>
      <xdr:col>116</xdr:col>
      <xdr:colOff>152400</xdr:colOff>
      <xdr:row>56</xdr:row>
      <xdr:rowOff>19594</xdr:rowOff>
    </xdr:to>
    <xdr:cxnSp macro="">
      <xdr:nvCxnSpPr>
        <xdr:cNvPr id="693" name="直線コネクタ 692"/>
        <xdr:cNvCxnSpPr/>
      </xdr:nvCxnSpPr>
      <xdr:spPr>
        <a:xfrm>
          <a:off x="22072600" y="962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81478</xdr:rowOff>
    </xdr:from>
    <xdr:ext cx="469744" cy="259045"/>
    <xdr:sp macro="" textlink="">
      <xdr:nvSpPr>
        <xdr:cNvPr id="694" name="【保健センター・保健所】&#10;一人当たり面積平均値テキスト"/>
        <xdr:cNvSpPr txBox="1"/>
      </xdr:nvSpPr>
      <xdr:spPr>
        <a:xfrm>
          <a:off x="22199600" y="107113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58601</xdr:rowOff>
    </xdr:from>
    <xdr:to>
      <xdr:col>116</xdr:col>
      <xdr:colOff>114300</xdr:colOff>
      <xdr:row>63</xdr:row>
      <xdr:rowOff>160201</xdr:rowOff>
    </xdr:to>
    <xdr:sp macro="" textlink="">
      <xdr:nvSpPr>
        <xdr:cNvPr id="695" name="フローチャート: 判断 694"/>
        <xdr:cNvSpPr/>
      </xdr:nvSpPr>
      <xdr:spPr>
        <a:xfrm>
          <a:off x="221107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42273</xdr:rowOff>
    </xdr:from>
    <xdr:to>
      <xdr:col>112</xdr:col>
      <xdr:colOff>38100</xdr:colOff>
      <xdr:row>63</xdr:row>
      <xdr:rowOff>143873</xdr:rowOff>
    </xdr:to>
    <xdr:sp macro="" textlink="">
      <xdr:nvSpPr>
        <xdr:cNvPr id="696" name="フローチャート: 判断 695"/>
        <xdr:cNvSpPr/>
      </xdr:nvSpPr>
      <xdr:spPr>
        <a:xfrm>
          <a:off x="212725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48804</xdr:rowOff>
    </xdr:from>
    <xdr:to>
      <xdr:col>107</xdr:col>
      <xdr:colOff>101600</xdr:colOff>
      <xdr:row>63</xdr:row>
      <xdr:rowOff>150404</xdr:rowOff>
    </xdr:to>
    <xdr:sp macro="" textlink="">
      <xdr:nvSpPr>
        <xdr:cNvPr id="697" name="フローチャート: 判断 696"/>
        <xdr:cNvSpPr/>
      </xdr:nvSpPr>
      <xdr:spPr>
        <a:xfrm>
          <a:off x="20383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71665</xdr:rowOff>
    </xdr:from>
    <xdr:to>
      <xdr:col>102</xdr:col>
      <xdr:colOff>165100</xdr:colOff>
      <xdr:row>64</xdr:row>
      <xdr:rowOff>1815</xdr:rowOff>
    </xdr:to>
    <xdr:sp macro="" textlink="">
      <xdr:nvSpPr>
        <xdr:cNvPr id="698" name="フローチャート: 判断 697"/>
        <xdr:cNvSpPr/>
      </xdr:nvSpPr>
      <xdr:spPr>
        <a:xfrm>
          <a:off x="19494500" y="1087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58601</xdr:rowOff>
    </xdr:from>
    <xdr:to>
      <xdr:col>98</xdr:col>
      <xdr:colOff>38100</xdr:colOff>
      <xdr:row>63</xdr:row>
      <xdr:rowOff>160201</xdr:rowOff>
    </xdr:to>
    <xdr:sp macro="" textlink="">
      <xdr:nvSpPr>
        <xdr:cNvPr id="699" name="フローチャート: 判断 698"/>
        <xdr:cNvSpPr/>
      </xdr:nvSpPr>
      <xdr:spPr>
        <a:xfrm>
          <a:off x="18605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163104</xdr:rowOff>
    </xdr:from>
    <xdr:to>
      <xdr:col>116</xdr:col>
      <xdr:colOff>114300</xdr:colOff>
      <xdr:row>64</xdr:row>
      <xdr:rowOff>93254</xdr:rowOff>
    </xdr:to>
    <xdr:sp macro="" textlink="">
      <xdr:nvSpPr>
        <xdr:cNvPr id="705" name="楕円 704"/>
        <xdr:cNvSpPr/>
      </xdr:nvSpPr>
      <xdr:spPr>
        <a:xfrm>
          <a:off x="221107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78031</xdr:rowOff>
    </xdr:from>
    <xdr:ext cx="469744" cy="259045"/>
    <xdr:sp macro="" textlink="">
      <xdr:nvSpPr>
        <xdr:cNvPr id="706" name="【保健センター・保健所】&#10;一人当たり面積該当値テキスト"/>
        <xdr:cNvSpPr txBox="1"/>
      </xdr:nvSpPr>
      <xdr:spPr>
        <a:xfrm>
          <a:off x="22199600" y="1087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163104</xdr:rowOff>
    </xdr:from>
    <xdr:to>
      <xdr:col>112</xdr:col>
      <xdr:colOff>38100</xdr:colOff>
      <xdr:row>64</xdr:row>
      <xdr:rowOff>93254</xdr:rowOff>
    </xdr:to>
    <xdr:sp macro="" textlink="">
      <xdr:nvSpPr>
        <xdr:cNvPr id="707" name="楕円 706"/>
        <xdr:cNvSpPr/>
      </xdr:nvSpPr>
      <xdr:spPr>
        <a:xfrm>
          <a:off x="21272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42454</xdr:rowOff>
    </xdr:from>
    <xdr:to>
      <xdr:col>116</xdr:col>
      <xdr:colOff>63500</xdr:colOff>
      <xdr:row>64</xdr:row>
      <xdr:rowOff>42454</xdr:rowOff>
    </xdr:to>
    <xdr:cxnSp macro="">
      <xdr:nvCxnSpPr>
        <xdr:cNvPr id="708" name="直線コネクタ 707"/>
        <xdr:cNvCxnSpPr/>
      </xdr:nvCxnSpPr>
      <xdr:spPr>
        <a:xfrm>
          <a:off x="21323300" y="110152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163104</xdr:rowOff>
    </xdr:from>
    <xdr:to>
      <xdr:col>107</xdr:col>
      <xdr:colOff>101600</xdr:colOff>
      <xdr:row>64</xdr:row>
      <xdr:rowOff>93254</xdr:rowOff>
    </xdr:to>
    <xdr:sp macro="" textlink="">
      <xdr:nvSpPr>
        <xdr:cNvPr id="709" name="楕円 708"/>
        <xdr:cNvSpPr/>
      </xdr:nvSpPr>
      <xdr:spPr>
        <a:xfrm>
          <a:off x="20383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42454</xdr:rowOff>
    </xdr:from>
    <xdr:to>
      <xdr:col>111</xdr:col>
      <xdr:colOff>177800</xdr:colOff>
      <xdr:row>64</xdr:row>
      <xdr:rowOff>42454</xdr:rowOff>
    </xdr:to>
    <xdr:cxnSp macro="">
      <xdr:nvCxnSpPr>
        <xdr:cNvPr id="710" name="直線コネクタ 709"/>
        <xdr:cNvCxnSpPr/>
      </xdr:nvCxnSpPr>
      <xdr:spPr>
        <a:xfrm>
          <a:off x="20434300" y="110152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163104</xdr:rowOff>
    </xdr:from>
    <xdr:to>
      <xdr:col>102</xdr:col>
      <xdr:colOff>165100</xdr:colOff>
      <xdr:row>64</xdr:row>
      <xdr:rowOff>93254</xdr:rowOff>
    </xdr:to>
    <xdr:sp macro="" textlink="">
      <xdr:nvSpPr>
        <xdr:cNvPr id="711" name="楕円 710"/>
        <xdr:cNvSpPr/>
      </xdr:nvSpPr>
      <xdr:spPr>
        <a:xfrm>
          <a:off x="19494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42454</xdr:rowOff>
    </xdr:from>
    <xdr:to>
      <xdr:col>107</xdr:col>
      <xdr:colOff>50800</xdr:colOff>
      <xdr:row>64</xdr:row>
      <xdr:rowOff>42454</xdr:rowOff>
    </xdr:to>
    <xdr:cxnSp macro="">
      <xdr:nvCxnSpPr>
        <xdr:cNvPr id="712" name="直線コネクタ 711"/>
        <xdr:cNvCxnSpPr/>
      </xdr:nvCxnSpPr>
      <xdr:spPr>
        <a:xfrm>
          <a:off x="19545300" y="110152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163104</xdr:rowOff>
    </xdr:from>
    <xdr:to>
      <xdr:col>98</xdr:col>
      <xdr:colOff>38100</xdr:colOff>
      <xdr:row>64</xdr:row>
      <xdr:rowOff>93254</xdr:rowOff>
    </xdr:to>
    <xdr:sp macro="" textlink="">
      <xdr:nvSpPr>
        <xdr:cNvPr id="713" name="楕円 712"/>
        <xdr:cNvSpPr/>
      </xdr:nvSpPr>
      <xdr:spPr>
        <a:xfrm>
          <a:off x="18605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42454</xdr:rowOff>
    </xdr:from>
    <xdr:to>
      <xdr:col>102</xdr:col>
      <xdr:colOff>114300</xdr:colOff>
      <xdr:row>64</xdr:row>
      <xdr:rowOff>42454</xdr:rowOff>
    </xdr:to>
    <xdr:cxnSp macro="">
      <xdr:nvCxnSpPr>
        <xdr:cNvPr id="714" name="直線コネクタ 713"/>
        <xdr:cNvCxnSpPr/>
      </xdr:nvCxnSpPr>
      <xdr:spPr>
        <a:xfrm>
          <a:off x="18656300" y="110152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160400</xdr:rowOff>
    </xdr:from>
    <xdr:ext cx="469744" cy="259045"/>
    <xdr:sp macro="" textlink="">
      <xdr:nvSpPr>
        <xdr:cNvPr id="715" name="n_1aveValue【保健センター・保健所】&#10;一人当たり面積"/>
        <xdr:cNvSpPr txBox="1"/>
      </xdr:nvSpPr>
      <xdr:spPr>
        <a:xfrm>
          <a:off x="21075727" y="106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166931</xdr:rowOff>
    </xdr:from>
    <xdr:ext cx="469744" cy="259045"/>
    <xdr:sp macro="" textlink="">
      <xdr:nvSpPr>
        <xdr:cNvPr id="716" name="n_2aveValue【保健センター・保健所】&#10;一人当たり面積"/>
        <xdr:cNvSpPr txBox="1"/>
      </xdr:nvSpPr>
      <xdr:spPr>
        <a:xfrm>
          <a:off x="201994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18342</xdr:rowOff>
    </xdr:from>
    <xdr:ext cx="469744" cy="259045"/>
    <xdr:sp macro="" textlink="">
      <xdr:nvSpPr>
        <xdr:cNvPr id="717" name="n_3aveValue【保健センター・保健所】&#10;一人当たり面積"/>
        <xdr:cNvSpPr txBox="1"/>
      </xdr:nvSpPr>
      <xdr:spPr>
        <a:xfrm>
          <a:off x="19310427" y="1064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5278</xdr:rowOff>
    </xdr:from>
    <xdr:ext cx="469744" cy="259045"/>
    <xdr:sp macro="" textlink="">
      <xdr:nvSpPr>
        <xdr:cNvPr id="718" name="n_4aveValue【保健センター・保健所】&#10;一人当たり面積"/>
        <xdr:cNvSpPr txBox="1"/>
      </xdr:nvSpPr>
      <xdr:spPr>
        <a:xfrm>
          <a:off x="184214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84381</xdr:rowOff>
    </xdr:from>
    <xdr:ext cx="469744" cy="259045"/>
    <xdr:sp macro="" textlink="">
      <xdr:nvSpPr>
        <xdr:cNvPr id="719" name="n_1mainValue【保健センター・保健所】&#10;一人当たり面積"/>
        <xdr:cNvSpPr txBox="1"/>
      </xdr:nvSpPr>
      <xdr:spPr>
        <a:xfrm>
          <a:off x="210757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84381</xdr:rowOff>
    </xdr:from>
    <xdr:ext cx="469744" cy="259045"/>
    <xdr:sp macro="" textlink="">
      <xdr:nvSpPr>
        <xdr:cNvPr id="720" name="n_2mainValue【保健センター・保健所】&#10;一人当たり面積"/>
        <xdr:cNvSpPr txBox="1"/>
      </xdr:nvSpPr>
      <xdr:spPr>
        <a:xfrm>
          <a:off x="20199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84381</xdr:rowOff>
    </xdr:from>
    <xdr:ext cx="469744" cy="259045"/>
    <xdr:sp macro="" textlink="">
      <xdr:nvSpPr>
        <xdr:cNvPr id="721" name="n_3mainValue【保健センター・保健所】&#10;一人当たり面積"/>
        <xdr:cNvSpPr txBox="1"/>
      </xdr:nvSpPr>
      <xdr:spPr>
        <a:xfrm>
          <a:off x="19310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84381</xdr:rowOff>
    </xdr:from>
    <xdr:ext cx="469744" cy="259045"/>
    <xdr:sp macro="" textlink="">
      <xdr:nvSpPr>
        <xdr:cNvPr id="722" name="n_4mainValue【保健センター・保健所】&#10;一人当たり面積"/>
        <xdr:cNvSpPr txBox="1"/>
      </xdr:nvSpPr>
      <xdr:spPr>
        <a:xfrm>
          <a:off x="18421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4" name="直線コネクタ 73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5" name="テキスト ボックス 73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6" name="直線コネクタ 73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7" name="テキスト ボックス 73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8" name="直線コネクタ 73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9" name="テキスト ボックス 73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0" name="直線コネクタ 73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1" name="テキスト ボックス 74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2" name="直線コネクタ 74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3" name="テキスト ボックス 74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4" name="直線コネクタ 74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5" name="テキスト ボックス 74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129539</xdr:rowOff>
    </xdr:from>
    <xdr:to>
      <xdr:col>85</xdr:col>
      <xdr:colOff>126364</xdr:colOff>
      <xdr:row>86</xdr:row>
      <xdr:rowOff>168729</xdr:rowOff>
    </xdr:to>
    <xdr:cxnSp macro="">
      <xdr:nvCxnSpPr>
        <xdr:cNvPr id="748" name="直線コネクタ 747"/>
        <xdr:cNvCxnSpPr/>
      </xdr:nvCxnSpPr>
      <xdr:spPr>
        <a:xfrm flipV="1">
          <a:off x="16318864" y="13502639"/>
          <a:ext cx="0" cy="1410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9"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0" name="直線コネクタ 74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76216</xdr:rowOff>
    </xdr:from>
    <xdr:ext cx="405111" cy="259045"/>
    <xdr:sp macro="" textlink="">
      <xdr:nvSpPr>
        <xdr:cNvPr id="751" name="【消防施設】&#10;有形固定資産減価償却率最大値テキスト"/>
        <xdr:cNvSpPr txBox="1"/>
      </xdr:nvSpPr>
      <xdr:spPr>
        <a:xfrm>
          <a:off x="16357600" y="1327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129539</xdr:rowOff>
    </xdr:from>
    <xdr:to>
      <xdr:col>86</xdr:col>
      <xdr:colOff>25400</xdr:colOff>
      <xdr:row>78</xdr:row>
      <xdr:rowOff>129539</xdr:rowOff>
    </xdr:to>
    <xdr:cxnSp macro="">
      <xdr:nvCxnSpPr>
        <xdr:cNvPr id="752" name="直線コネクタ 751"/>
        <xdr:cNvCxnSpPr/>
      </xdr:nvCxnSpPr>
      <xdr:spPr>
        <a:xfrm>
          <a:off x="16230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147338</xdr:rowOff>
    </xdr:from>
    <xdr:ext cx="405111" cy="259045"/>
    <xdr:sp macro="" textlink="">
      <xdr:nvSpPr>
        <xdr:cNvPr id="753" name="【消防施設】&#10;有形固定資産減価償却率平均値テキスト"/>
        <xdr:cNvSpPr txBox="1"/>
      </xdr:nvSpPr>
      <xdr:spPr>
        <a:xfrm>
          <a:off x="16357600" y="14034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124461</xdr:rowOff>
    </xdr:from>
    <xdr:to>
      <xdr:col>85</xdr:col>
      <xdr:colOff>177800</xdr:colOff>
      <xdr:row>83</xdr:row>
      <xdr:rowOff>54611</xdr:rowOff>
    </xdr:to>
    <xdr:sp macro="" textlink="">
      <xdr:nvSpPr>
        <xdr:cNvPr id="754" name="フローチャート: 判断 753"/>
        <xdr:cNvSpPr/>
      </xdr:nvSpPr>
      <xdr:spPr>
        <a:xfrm>
          <a:off x="16268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111398</xdr:rowOff>
    </xdr:from>
    <xdr:to>
      <xdr:col>81</xdr:col>
      <xdr:colOff>101600</xdr:colOff>
      <xdr:row>83</xdr:row>
      <xdr:rowOff>41548</xdr:rowOff>
    </xdr:to>
    <xdr:sp macro="" textlink="">
      <xdr:nvSpPr>
        <xdr:cNvPr id="755" name="フローチャート: 判断 754"/>
        <xdr:cNvSpPr/>
      </xdr:nvSpPr>
      <xdr:spPr>
        <a:xfrm>
          <a:off x="15430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78739</xdr:rowOff>
    </xdr:from>
    <xdr:to>
      <xdr:col>76</xdr:col>
      <xdr:colOff>165100</xdr:colOff>
      <xdr:row>83</xdr:row>
      <xdr:rowOff>8889</xdr:rowOff>
    </xdr:to>
    <xdr:sp macro="" textlink="">
      <xdr:nvSpPr>
        <xdr:cNvPr id="756" name="フローチャート: 判断 755"/>
        <xdr:cNvSpPr/>
      </xdr:nvSpPr>
      <xdr:spPr>
        <a:xfrm>
          <a:off x="14541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13426</xdr:rowOff>
    </xdr:from>
    <xdr:to>
      <xdr:col>72</xdr:col>
      <xdr:colOff>38100</xdr:colOff>
      <xdr:row>82</xdr:row>
      <xdr:rowOff>115026</xdr:rowOff>
    </xdr:to>
    <xdr:sp macro="" textlink="">
      <xdr:nvSpPr>
        <xdr:cNvPr id="757" name="フローチャート: 判断 756"/>
        <xdr:cNvSpPr/>
      </xdr:nvSpPr>
      <xdr:spPr>
        <a:xfrm>
          <a:off x="13652500" y="140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3629</xdr:rowOff>
    </xdr:from>
    <xdr:to>
      <xdr:col>67</xdr:col>
      <xdr:colOff>101600</xdr:colOff>
      <xdr:row>82</xdr:row>
      <xdr:rowOff>105229</xdr:rowOff>
    </xdr:to>
    <xdr:sp macro="" textlink="">
      <xdr:nvSpPr>
        <xdr:cNvPr id="758" name="フローチャート: 判断 757"/>
        <xdr:cNvSpPr/>
      </xdr:nvSpPr>
      <xdr:spPr>
        <a:xfrm>
          <a:off x="12763500" y="1406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82006</xdr:rowOff>
    </xdr:from>
    <xdr:to>
      <xdr:col>85</xdr:col>
      <xdr:colOff>177800</xdr:colOff>
      <xdr:row>85</xdr:row>
      <xdr:rowOff>12156</xdr:rowOff>
    </xdr:to>
    <xdr:sp macro="" textlink="">
      <xdr:nvSpPr>
        <xdr:cNvPr id="764" name="楕円 763"/>
        <xdr:cNvSpPr/>
      </xdr:nvSpPr>
      <xdr:spPr>
        <a:xfrm>
          <a:off x="16268700" y="144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60433</xdr:rowOff>
    </xdr:from>
    <xdr:ext cx="405111" cy="259045"/>
    <xdr:sp macro="" textlink="">
      <xdr:nvSpPr>
        <xdr:cNvPr id="765" name="【消防施設】&#10;有形固定資産減価償却率該当値テキスト"/>
        <xdr:cNvSpPr txBox="1"/>
      </xdr:nvSpPr>
      <xdr:spPr>
        <a:xfrm>
          <a:off x="16357600" y="1446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44450</xdr:rowOff>
    </xdr:from>
    <xdr:to>
      <xdr:col>81</xdr:col>
      <xdr:colOff>101600</xdr:colOff>
      <xdr:row>84</xdr:row>
      <xdr:rowOff>146050</xdr:rowOff>
    </xdr:to>
    <xdr:sp macro="" textlink="">
      <xdr:nvSpPr>
        <xdr:cNvPr id="766" name="楕円 765"/>
        <xdr:cNvSpPr/>
      </xdr:nvSpPr>
      <xdr:spPr>
        <a:xfrm>
          <a:off x="15430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95250</xdr:rowOff>
    </xdr:from>
    <xdr:to>
      <xdr:col>85</xdr:col>
      <xdr:colOff>127000</xdr:colOff>
      <xdr:row>84</xdr:row>
      <xdr:rowOff>132806</xdr:rowOff>
    </xdr:to>
    <xdr:cxnSp macro="">
      <xdr:nvCxnSpPr>
        <xdr:cNvPr id="767" name="直線コネクタ 766"/>
        <xdr:cNvCxnSpPr/>
      </xdr:nvCxnSpPr>
      <xdr:spPr>
        <a:xfrm>
          <a:off x="15481300" y="1449705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6894</xdr:rowOff>
    </xdr:from>
    <xdr:to>
      <xdr:col>76</xdr:col>
      <xdr:colOff>165100</xdr:colOff>
      <xdr:row>84</xdr:row>
      <xdr:rowOff>108494</xdr:rowOff>
    </xdr:to>
    <xdr:sp macro="" textlink="">
      <xdr:nvSpPr>
        <xdr:cNvPr id="768" name="楕円 767"/>
        <xdr:cNvSpPr/>
      </xdr:nvSpPr>
      <xdr:spPr>
        <a:xfrm>
          <a:off x="14541500" y="1440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57694</xdr:rowOff>
    </xdr:from>
    <xdr:to>
      <xdr:col>81</xdr:col>
      <xdr:colOff>50800</xdr:colOff>
      <xdr:row>84</xdr:row>
      <xdr:rowOff>95250</xdr:rowOff>
    </xdr:to>
    <xdr:cxnSp macro="">
      <xdr:nvCxnSpPr>
        <xdr:cNvPr id="769" name="直線コネクタ 768"/>
        <xdr:cNvCxnSpPr/>
      </xdr:nvCxnSpPr>
      <xdr:spPr>
        <a:xfrm>
          <a:off x="14592300" y="1445949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140788</xdr:rowOff>
    </xdr:from>
    <xdr:to>
      <xdr:col>72</xdr:col>
      <xdr:colOff>38100</xdr:colOff>
      <xdr:row>84</xdr:row>
      <xdr:rowOff>70938</xdr:rowOff>
    </xdr:to>
    <xdr:sp macro="" textlink="">
      <xdr:nvSpPr>
        <xdr:cNvPr id="770" name="楕円 769"/>
        <xdr:cNvSpPr/>
      </xdr:nvSpPr>
      <xdr:spPr>
        <a:xfrm>
          <a:off x="13652500" y="1437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20138</xdr:rowOff>
    </xdr:from>
    <xdr:to>
      <xdr:col>76</xdr:col>
      <xdr:colOff>114300</xdr:colOff>
      <xdr:row>84</xdr:row>
      <xdr:rowOff>57694</xdr:rowOff>
    </xdr:to>
    <xdr:cxnSp macro="">
      <xdr:nvCxnSpPr>
        <xdr:cNvPr id="771" name="直線コネクタ 770"/>
        <xdr:cNvCxnSpPr/>
      </xdr:nvCxnSpPr>
      <xdr:spPr>
        <a:xfrm>
          <a:off x="13703300" y="1442193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104866</xdr:rowOff>
    </xdr:from>
    <xdr:to>
      <xdr:col>67</xdr:col>
      <xdr:colOff>101600</xdr:colOff>
      <xdr:row>84</xdr:row>
      <xdr:rowOff>35016</xdr:rowOff>
    </xdr:to>
    <xdr:sp macro="" textlink="">
      <xdr:nvSpPr>
        <xdr:cNvPr id="772" name="楕円 771"/>
        <xdr:cNvSpPr/>
      </xdr:nvSpPr>
      <xdr:spPr>
        <a:xfrm>
          <a:off x="12763500" y="1433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155666</xdr:rowOff>
    </xdr:from>
    <xdr:to>
      <xdr:col>71</xdr:col>
      <xdr:colOff>177800</xdr:colOff>
      <xdr:row>84</xdr:row>
      <xdr:rowOff>20138</xdr:rowOff>
    </xdr:to>
    <xdr:cxnSp macro="">
      <xdr:nvCxnSpPr>
        <xdr:cNvPr id="773" name="直線コネクタ 772"/>
        <xdr:cNvCxnSpPr/>
      </xdr:nvCxnSpPr>
      <xdr:spPr>
        <a:xfrm>
          <a:off x="12814300" y="1438601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58075</xdr:rowOff>
    </xdr:from>
    <xdr:ext cx="405111" cy="259045"/>
    <xdr:sp macro="" textlink="">
      <xdr:nvSpPr>
        <xdr:cNvPr id="774" name="n_1aveValue【消防施設】&#10;有形固定資産減価償却率"/>
        <xdr:cNvSpPr txBox="1"/>
      </xdr:nvSpPr>
      <xdr:spPr>
        <a:xfrm>
          <a:off x="152660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25416</xdr:rowOff>
    </xdr:from>
    <xdr:ext cx="405111" cy="259045"/>
    <xdr:sp macro="" textlink="">
      <xdr:nvSpPr>
        <xdr:cNvPr id="775" name="n_2aveValue【消防施設】&#10;有形固定資産減価償却率"/>
        <xdr:cNvSpPr txBox="1"/>
      </xdr:nvSpPr>
      <xdr:spPr>
        <a:xfrm>
          <a:off x="14389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131553</xdr:rowOff>
    </xdr:from>
    <xdr:ext cx="405111" cy="259045"/>
    <xdr:sp macro="" textlink="">
      <xdr:nvSpPr>
        <xdr:cNvPr id="776" name="n_3aveValue【消防施設】&#10;有形固定資産減価償却率"/>
        <xdr:cNvSpPr txBox="1"/>
      </xdr:nvSpPr>
      <xdr:spPr>
        <a:xfrm>
          <a:off x="13500744" y="1384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121756</xdr:rowOff>
    </xdr:from>
    <xdr:ext cx="405111" cy="259045"/>
    <xdr:sp macro="" textlink="">
      <xdr:nvSpPr>
        <xdr:cNvPr id="777" name="n_4aveValue【消防施設】&#10;有形固定資産減価償却率"/>
        <xdr:cNvSpPr txBox="1"/>
      </xdr:nvSpPr>
      <xdr:spPr>
        <a:xfrm>
          <a:off x="12611744" y="1383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137177</xdr:rowOff>
    </xdr:from>
    <xdr:ext cx="405111" cy="259045"/>
    <xdr:sp macro="" textlink="">
      <xdr:nvSpPr>
        <xdr:cNvPr id="778" name="n_1mainValue【消防施設】&#10;有形固定資産減価償却率"/>
        <xdr:cNvSpPr txBox="1"/>
      </xdr:nvSpPr>
      <xdr:spPr>
        <a:xfrm>
          <a:off x="152660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99621</xdr:rowOff>
    </xdr:from>
    <xdr:ext cx="405111" cy="259045"/>
    <xdr:sp macro="" textlink="">
      <xdr:nvSpPr>
        <xdr:cNvPr id="779" name="n_2mainValue【消防施設】&#10;有形固定資産減価償却率"/>
        <xdr:cNvSpPr txBox="1"/>
      </xdr:nvSpPr>
      <xdr:spPr>
        <a:xfrm>
          <a:off x="14389744" y="1450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62065</xdr:rowOff>
    </xdr:from>
    <xdr:ext cx="405111" cy="259045"/>
    <xdr:sp macro="" textlink="">
      <xdr:nvSpPr>
        <xdr:cNvPr id="780" name="n_3mainValue【消防施設】&#10;有形固定資産減価償却率"/>
        <xdr:cNvSpPr txBox="1"/>
      </xdr:nvSpPr>
      <xdr:spPr>
        <a:xfrm>
          <a:off x="135007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26143</xdr:rowOff>
    </xdr:from>
    <xdr:ext cx="405111" cy="259045"/>
    <xdr:sp macro="" textlink="">
      <xdr:nvSpPr>
        <xdr:cNvPr id="781" name="n_4mainValue【消防施設】&#10;有形固定資産減価償却率"/>
        <xdr:cNvSpPr txBox="1"/>
      </xdr:nvSpPr>
      <xdr:spPr>
        <a:xfrm>
          <a:off x="12611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2" name="直線コネクタ 79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3" name="テキスト ボックス 79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4" name="直線コネクタ 79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5" name="テキスト ボックス 79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6" name="直線コネクタ 79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7" name="テキスト ボックス 79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8" name="直線コネクタ 79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9" name="テキスト ボックス 79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10668</xdr:rowOff>
    </xdr:to>
    <xdr:cxnSp macro="">
      <xdr:nvCxnSpPr>
        <xdr:cNvPr id="803" name="直線コネクタ 802"/>
        <xdr:cNvCxnSpPr/>
      </xdr:nvCxnSpPr>
      <xdr:spPr>
        <a:xfrm flipV="1">
          <a:off x="22160864" y="13594080"/>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4" name="【消防施設】&#10;一人当たり面積最小値テキスト"/>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05" name="直線コネクタ 804"/>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6" name="【消防施設】&#10;一人当たり面積最大値テキスト"/>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7" name="直線コネクタ 806"/>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46753</xdr:rowOff>
    </xdr:from>
    <xdr:ext cx="469744" cy="259045"/>
    <xdr:sp macro="" textlink="">
      <xdr:nvSpPr>
        <xdr:cNvPr id="808" name="【消防施設】&#10;一人当たり面積平均値テキスト"/>
        <xdr:cNvSpPr txBox="1"/>
      </xdr:nvSpPr>
      <xdr:spPr>
        <a:xfrm>
          <a:off x="22199600" y="1427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23876</xdr:rowOff>
    </xdr:from>
    <xdr:to>
      <xdr:col>116</xdr:col>
      <xdr:colOff>114300</xdr:colOff>
      <xdr:row>84</xdr:row>
      <xdr:rowOff>125476</xdr:rowOff>
    </xdr:to>
    <xdr:sp macro="" textlink="">
      <xdr:nvSpPr>
        <xdr:cNvPr id="809" name="フローチャート: 判断 808"/>
        <xdr:cNvSpPr/>
      </xdr:nvSpPr>
      <xdr:spPr>
        <a:xfrm>
          <a:off x="221107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19304</xdr:rowOff>
    </xdr:from>
    <xdr:to>
      <xdr:col>112</xdr:col>
      <xdr:colOff>38100</xdr:colOff>
      <xdr:row>84</xdr:row>
      <xdr:rowOff>120904</xdr:rowOff>
    </xdr:to>
    <xdr:sp macro="" textlink="">
      <xdr:nvSpPr>
        <xdr:cNvPr id="810" name="フローチャート: 判断 809"/>
        <xdr:cNvSpPr/>
      </xdr:nvSpPr>
      <xdr:spPr>
        <a:xfrm>
          <a:off x="21272500" y="1442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28448</xdr:rowOff>
    </xdr:from>
    <xdr:to>
      <xdr:col>107</xdr:col>
      <xdr:colOff>101600</xdr:colOff>
      <xdr:row>84</xdr:row>
      <xdr:rowOff>130048</xdr:rowOff>
    </xdr:to>
    <xdr:sp macro="" textlink="">
      <xdr:nvSpPr>
        <xdr:cNvPr id="811" name="フローチャート: 判断 810"/>
        <xdr:cNvSpPr/>
      </xdr:nvSpPr>
      <xdr:spPr>
        <a:xfrm>
          <a:off x="203835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14732</xdr:rowOff>
    </xdr:from>
    <xdr:to>
      <xdr:col>102</xdr:col>
      <xdr:colOff>165100</xdr:colOff>
      <xdr:row>84</xdr:row>
      <xdr:rowOff>116332</xdr:rowOff>
    </xdr:to>
    <xdr:sp macro="" textlink="">
      <xdr:nvSpPr>
        <xdr:cNvPr id="812" name="フローチャート: 判断 811"/>
        <xdr:cNvSpPr/>
      </xdr:nvSpPr>
      <xdr:spPr>
        <a:xfrm>
          <a:off x="19494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167894</xdr:rowOff>
    </xdr:from>
    <xdr:to>
      <xdr:col>98</xdr:col>
      <xdr:colOff>38100</xdr:colOff>
      <xdr:row>84</xdr:row>
      <xdr:rowOff>98044</xdr:rowOff>
    </xdr:to>
    <xdr:sp macro="" textlink="">
      <xdr:nvSpPr>
        <xdr:cNvPr id="813" name="フローチャート: 判断 812"/>
        <xdr:cNvSpPr/>
      </xdr:nvSpPr>
      <xdr:spPr>
        <a:xfrm>
          <a:off x="18605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819" name="楕円 818"/>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820" name="【消防施設】&#10;一人当たり面積該当値テキスト"/>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821" name="楕円 820"/>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822" name="直線コネクタ 821"/>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60452</xdr:rowOff>
    </xdr:from>
    <xdr:to>
      <xdr:col>107</xdr:col>
      <xdr:colOff>101600</xdr:colOff>
      <xdr:row>84</xdr:row>
      <xdr:rowOff>162052</xdr:rowOff>
    </xdr:to>
    <xdr:sp macro="" textlink="">
      <xdr:nvSpPr>
        <xdr:cNvPr id="823" name="楕円 822"/>
        <xdr:cNvSpPr/>
      </xdr:nvSpPr>
      <xdr:spPr>
        <a:xfrm>
          <a:off x="20383500" y="1446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111252</xdr:rowOff>
    </xdr:to>
    <xdr:cxnSp macro="">
      <xdr:nvCxnSpPr>
        <xdr:cNvPr id="824" name="直線コネクタ 823"/>
        <xdr:cNvCxnSpPr/>
      </xdr:nvCxnSpPr>
      <xdr:spPr>
        <a:xfrm flipV="1">
          <a:off x="20434300" y="14508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60452</xdr:rowOff>
    </xdr:from>
    <xdr:to>
      <xdr:col>102</xdr:col>
      <xdr:colOff>165100</xdr:colOff>
      <xdr:row>84</xdr:row>
      <xdr:rowOff>162052</xdr:rowOff>
    </xdr:to>
    <xdr:sp macro="" textlink="">
      <xdr:nvSpPr>
        <xdr:cNvPr id="825" name="楕円 824"/>
        <xdr:cNvSpPr/>
      </xdr:nvSpPr>
      <xdr:spPr>
        <a:xfrm>
          <a:off x="19494500" y="1446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111252</xdr:rowOff>
    </xdr:from>
    <xdr:to>
      <xdr:col>107</xdr:col>
      <xdr:colOff>50800</xdr:colOff>
      <xdr:row>84</xdr:row>
      <xdr:rowOff>111252</xdr:rowOff>
    </xdr:to>
    <xdr:cxnSp macro="">
      <xdr:nvCxnSpPr>
        <xdr:cNvPr id="826" name="直線コネクタ 825"/>
        <xdr:cNvCxnSpPr/>
      </xdr:nvCxnSpPr>
      <xdr:spPr>
        <a:xfrm>
          <a:off x="19545300" y="14513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60452</xdr:rowOff>
    </xdr:from>
    <xdr:to>
      <xdr:col>98</xdr:col>
      <xdr:colOff>38100</xdr:colOff>
      <xdr:row>84</xdr:row>
      <xdr:rowOff>162052</xdr:rowOff>
    </xdr:to>
    <xdr:sp macro="" textlink="">
      <xdr:nvSpPr>
        <xdr:cNvPr id="827" name="楕円 826"/>
        <xdr:cNvSpPr/>
      </xdr:nvSpPr>
      <xdr:spPr>
        <a:xfrm>
          <a:off x="18605500" y="1446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111252</xdr:rowOff>
    </xdr:from>
    <xdr:to>
      <xdr:col>102</xdr:col>
      <xdr:colOff>114300</xdr:colOff>
      <xdr:row>84</xdr:row>
      <xdr:rowOff>111252</xdr:rowOff>
    </xdr:to>
    <xdr:cxnSp macro="">
      <xdr:nvCxnSpPr>
        <xdr:cNvPr id="828" name="直線コネクタ 827"/>
        <xdr:cNvCxnSpPr/>
      </xdr:nvCxnSpPr>
      <xdr:spPr>
        <a:xfrm>
          <a:off x="18656300" y="14513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137431</xdr:rowOff>
    </xdr:from>
    <xdr:ext cx="469744" cy="259045"/>
    <xdr:sp macro="" textlink="">
      <xdr:nvSpPr>
        <xdr:cNvPr id="829" name="n_1aveValue【消防施設】&#10;一人当たり面積"/>
        <xdr:cNvSpPr txBox="1"/>
      </xdr:nvSpPr>
      <xdr:spPr>
        <a:xfrm>
          <a:off x="21075727" y="1419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146575</xdr:rowOff>
    </xdr:from>
    <xdr:ext cx="469744" cy="259045"/>
    <xdr:sp macro="" textlink="">
      <xdr:nvSpPr>
        <xdr:cNvPr id="830" name="n_2aveValue【消防施設】&#10;一人当たり面積"/>
        <xdr:cNvSpPr txBox="1"/>
      </xdr:nvSpPr>
      <xdr:spPr>
        <a:xfrm>
          <a:off x="20199427" y="1420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132859</xdr:rowOff>
    </xdr:from>
    <xdr:ext cx="469744" cy="259045"/>
    <xdr:sp macro="" textlink="">
      <xdr:nvSpPr>
        <xdr:cNvPr id="831" name="n_3aveValue【消防施設】&#10;一人当たり面積"/>
        <xdr:cNvSpPr txBox="1"/>
      </xdr:nvSpPr>
      <xdr:spPr>
        <a:xfrm>
          <a:off x="19310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114571</xdr:rowOff>
    </xdr:from>
    <xdr:ext cx="469744" cy="259045"/>
    <xdr:sp macro="" textlink="">
      <xdr:nvSpPr>
        <xdr:cNvPr id="832" name="n_4aveValue【消防施設】&#10;一人当たり面積"/>
        <xdr:cNvSpPr txBox="1"/>
      </xdr:nvSpPr>
      <xdr:spPr>
        <a:xfrm>
          <a:off x="18421427" y="1417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833" name="n_1mainValue【消防施設】&#10;一人当たり面積"/>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153179</xdr:rowOff>
    </xdr:from>
    <xdr:ext cx="469744" cy="259045"/>
    <xdr:sp macro="" textlink="">
      <xdr:nvSpPr>
        <xdr:cNvPr id="834" name="n_2mainValue【消防施設】&#10;一人当たり面積"/>
        <xdr:cNvSpPr txBox="1"/>
      </xdr:nvSpPr>
      <xdr:spPr>
        <a:xfrm>
          <a:off x="20199427" y="145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153179</xdr:rowOff>
    </xdr:from>
    <xdr:ext cx="469744" cy="259045"/>
    <xdr:sp macro="" textlink="">
      <xdr:nvSpPr>
        <xdr:cNvPr id="835" name="n_3mainValue【消防施設】&#10;一人当たり面積"/>
        <xdr:cNvSpPr txBox="1"/>
      </xdr:nvSpPr>
      <xdr:spPr>
        <a:xfrm>
          <a:off x="19310427" y="145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153179</xdr:rowOff>
    </xdr:from>
    <xdr:ext cx="469744" cy="259045"/>
    <xdr:sp macro="" textlink="">
      <xdr:nvSpPr>
        <xdr:cNvPr id="836" name="n_4mainValue【消防施設】&#10;一人当たり面積"/>
        <xdr:cNvSpPr txBox="1"/>
      </xdr:nvSpPr>
      <xdr:spPr>
        <a:xfrm>
          <a:off x="18421427" y="145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8" name="直線コネクタ 84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9" name="テキスト ボックス 84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0" name="直線コネクタ 84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1" name="テキスト ボックス 85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2" name="直線コネクタ 85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3" name="テキスト ボックス 85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4" name="直線コネクタ 85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5" name="テキスト ボックス 85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6" name="直線コネクタ 85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7" name="テキスト ボックス 856"/>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60" name="直線コネクタ 859"/>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61"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62" name="直線コネクタ 861"/>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63"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64" name="直線コネクタ 863"/>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142257</xdr:rowOff>
    </xdr:from>
    <xdr:ext cx="405111" cy="259045"/>
    <xdr:sp macro="" textlink="">
      <xdr:nvSpPr>
        <xdr:cNvPr id="865" name="【庁舎】&#10;有形固定資産減価償却率平均値テキスト"/>
        <xdr:cNvSpPr txBox="1"/>
      </xdr:nvSpPr>
      <xdr:spPr>
        <a:xfrm>
          <a:off x="16357600" y="17630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119380</xdr:rowOff>
    </xdr:from>
    <xdr:to>
      <xdr:col>85</xdr:col>
      <xdr:colOff>177800</xdr:colOff>
      <xdr:row>104</xdr:row>
      <xdr:rowOff>49530</xdr:rowOff>
    </xdr:to>
    <xdr:sp macro="" textlink="">
      <xdr:nvSpPr>
        <xdr:cNvPr id="866" name="フローチャート: 判断 865"/>
        <xdr:cNvSpPr/>
      </xdr:nvSpPr>
      <xdr:spPr>
        <a:xfrm>
          <a:off x="16268700" y="1777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143511</xdr:rowOff>
    </xdr:from>
    <xdr:to>
      <xdr:col>81</xdr:col>
      <xdr:colOff>101600</xdr:colOff>
      <xdr:row>104</xdr:row>
      <xdr:rowOff>73661</xdr:rowOff>
    </xdr:to>
    <xdr:sp macro="" textlink="">
      <xdr:nvSpPr>
        <xdr:cNvPr id="867" name="フローチャート: 判断 866"/>
        <xdr:cNvSpPr/>
      </xdr:nvSpPr>
      <xdr:spPr>
        <a:xfrm>
          <a:off x="15430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114300</xdr:rowOff>
    </xdr:from>
    <xdr:to>
      <xdr:col>76</xdr:col>
      <xdr:colOff>165100</xdr:colOff>
      <xdr:row>104</xdr:row>
      <xdr:rowOff>44450</xdr:rowOff>
    </xdr:to>
    <xdr:sp macro="" textlink="">
      <xdr:nvSpPr>
        <xdr:cNvPr id="868" name="フローチャート: 判断 867"/>
        <xdr:cNvSpPr/>
      </xdr:nvSpPr>
      <xdr:spPr>
        <a:xfrm>
          <a:off x="14541500" y="177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85089</xdr:rowOff>
    </xdr:from>
    <xdr:to>
      <xdr:col>72</xdr:col>
      <xdr:colOff>38100</xdr:colOff>
      <xdr:row>104</xdr:row>
      <xdr:rowOff>15239</xdr:rowOff>
    </xdr:to>
    <xdr:sp macro="" textlink="">
      <xdr:nvSpPr>
        <xdr:cNvPr id="869" name="フローチャート: 判断 868"/>
        <xdr:cNvSpPr/>
      </xdr:nvSpPr>
      <xdr:spPr>
        <a:xfrm>
          <a:off x="13652500" y="1774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82550</xdr:rowOff>
    </xdr:from>
    <xdr:to>
      <xdr:col>67</xdr:col>
      <xdr:colOff>101600</xdr:colOff>
      <xdr:row>104</xdr:row>
      <xdr:rowOff>12700</xdr:rowOff>
    </xdr:to>
    <xdr:sp macro="" textlink="">
      <xdr:nvSpPr>
        <xdr:cNvPr id="870" name="フローチャート: 判断 869"/>
        <xdr:cNvSpPr/>
      </xdr:nvSpPr>
      <xdr:spPr>
        <a:xfrm>
          <a:off x="12763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137161</xdr:rowOff>
    </xdr:from>
    <xdr:to>
      <xdr:col>85</xdr:col>
      <xdr:colOff>177800</xdr:colOff>
      <xdr:row>107</xdr:row>
      <xdr:rowOff>67311</xdr:rowOff>
    </xdr:to>
    <xdr:sp macro="" textlink="">
      <xdr:nvSpPr>
        <xdr:cNvPr id="876" name="楕円 875"/>
        <xdr:cNvSpPr/>
      </xdr:nvSpPr>
      <xdr:spPr>
        <a:xfrm>
          <a:off x="16268700" y="1831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52088</xdr:rowOff>
    </xdr:from>
    <xdr:ext cx="405111" cy="259045"/>
    <xdr:sp macro="" textlink="">
      <xdr:nvSpPr>
        <xdr:cNvPr id="877" name="【庁舎】&#10;有形固定資産減価償却率該当値テキスト"/>
        <xdr:cNvSpPr txBox="1"/>
      </xdr:nvSpPr>
      <xdr:spPr>
        <a:xfrm>
          <a:off x="16357600" y="18225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107950</xdr:rowOff>
    </xdr:from>
    <xdr:to>
      <xdr:col>81</xdr:col>
      <xdr:colOff>101600</xdr:colOff>
      <xdr:row>107</xdr:row>
      <xdr:rowOff>38100</xdr:rowOff>
    </xdr:to>
    <xdr:sp macro="" textlink="">
      <xdr:nvSpPr>
        <xdr:cNvPr id="878" name="楕円 877"/>
        <xdr:cNvSpPr/>
      </xdr:nvSpPr>
      <xdr:spPr>
        <a:xfrm>
          <a:off x="15430500" y="1828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158750</xdr:rowOff>
    </xdr:from>
    <xdr:to>
      <xdr:col>85</xdr:col>
      <xdr:colOff>127000</xdr:colOff>
      <xdr:row>107</xdr:row>
      <xdr:rowOff>16511</xdr:rowOff>
    </xdr:to>
    <xdr:cxnSp macro="">
      <xdr:nvCxnSpPr>
        <xdr:cNvPr id="879" name="直線コネクタ 878"/>
        <xdr:cNvCxnSpPr/>
      </xdr:nvCxnSpPr>
      <xdr:spPr>
        <a:xfrm>
          <a:off x="15481300" y="18332450"/>
          <a:ext cx="8382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87630</xdr:rowOff>
    </xdr:from>
    <xdr:to>
      <xdr:col>76</xdr:col>
      <xdr:colOff>165100</xdr:colOff>
      <xdr:row>107</xdr:row>
      <xdr:rowOff>17780</xdr:rowOff>
    </xdr:to>
    <xdr:sp macro="" textlink="">
      <xdr:nvSpPr>
        <xdr:cNvPr id="880" name="楕円 879"/>
        <xdr:cNvSpPr/>
      </xdr:nvSpPr>
      <xdr:spPr>
        <a:xfrm>
          <a:off x="14541500" y="1826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138430</xdr:rowOff>
    </xdr:from>
    <xdr:to>
      <xdr:col>81</xdr:col>
      <xdr:colOff>50800</xdr:colOff>
      <xdr:row>106</xdr:row>
      <xdr:rowOff>158750</xdr:rowOff>
    </xdr:to>
    <xdr:cxnSp macro="">
      <xdr:nvCxnSpPr>
        <xdr:cNvPr id="881" name="直線コネクタ 880"/>
        <xdr:cNvCxnSpPr/>
      </xdr:nvCxnSpPr>
      <xdr:spPr>
        <a:xfrm>
          <a:off x="14592300" y="1831213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71120</xdr:rowOff>
    </xdr:from>
    <xdr:to>
      <xdr:col>72</xdr:col>
      <xdr:colOff>38100</xdr:colOff>
      <xdr:row>107</xdr:row>
      <xdr:rowOff>1270</xdr:rowOff>
    </xdr:to>
    <xdr:sp macro="" textlink="">
      <xdr:nvSpPr>
        <xdr:cNvPr id="882" name="楕円 881"/>
        <xdr:cNvSpPr/>
      </xdr:nvSpPr>
      <xdr:spPr>
        <a:xfrm>
          <a:off x="13652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121920</xdr:rowOff>
    </xdr:from>
    <xdr:to>
      <xdr:col>76</xdr:col>
      <xdr:colOff>114300</xdr:colOff>
      <xdr:row>106</xdr:row>
      <xdr:rowOff>138430</xdr:rowOff>
    </xdr:to>
    <xdr:cxnSp macro="">
      <xdr:nvCxnSpPr>
        <xdr:cNvPr id="883" name="直線コネクタ 882"/>
        <xdr:cNvCxnSpPr/>
      </xdr:nvCxnSpPr>
      <xdr:spPr>
        <a:xfrm>
          <a:off x="13703300" y="1829562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48261</xdr:rowOff>
    </xdr:from>
    <xdr:to>
      <xdr:col>67</xdr:col>
      <xdr:colOff>101600</xdr:colOff>
      <xdr:row>106</xdr:row>
      <xdr:rowOff>149861</xdr:rowOff>
    </xdr:to>
    <xdr:sp macro="" textlink="">
      <xdr:nvSpPr>
        <xdr:cNvPr id="884" name="楕円 883"/>
        <xdr:cNvSpPr/>
      </xdr:nvSpPr>
      <xdr:spPr>
        <a:xfrm>
          <a:off x="12763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99061</xdr:rowOff>
    </xdr:from>
    <xdr:to>
      <xdr:col>71</xdr:col>
      <xdr:colOff>177800</xdr:colOff>
      <xdr:row>106</xdr:row>
      <xdr:rowOff>121920</xdr:rowOff>
    </xdr:to>
    <xdr:cxnSp macro="">
      <xdr:nvCxnSpPr>
        <xdr:cNvPr id="885" name="直線コネクタ 884"/>
        <xdr:cNvCxnSpPr/>
      </xdr:nvCxnSpPr>
      <xdr:spPr>
        <a:xfrm>
          <a:off x="12814300" y="18272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90188</xdr:rowOff>
    </xdr:from>
    <xdr:ext cx="405111" cy="259045"/>
    <xdr:sp macro="" textlink="">
      <xdr:nvSpPr>
        <xdr:cNvPr id="886" name="n_1aveValue【庁舎】&#10;有形固定資産減価償却率"/>
        <xdr:cNvSpPr txBox="1"/>
      </xdr:nvSpPr>
      <xdr:spPr>
        <a:xfrm>
          <a:off x="15266044" y="1757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60977</xdr:rowOff>
    </xdr:from>
    <xdr:ext cx="405111" cy="259045"/>
    <xdr:sp macro="" textlink="">
      <xdr:nvSpPr>
        <xdr:cNvPr id="887" name="n_2aveValue【庁舎】&#10;有形固定資産減価償却率"/>
        <xdr:cNvSpPr txBox="1"/>
      </xdr:nvSpPr>
      <xdr:spPr>
        <a:xfrm>
          <a:off x="14389744" y="17548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31766</xdr:rowOff>
    </xdr:from>
    <xdr:ext cx="405111" cy="259045"/>
    <xdr:sp macro="" textlink="">
      <xdr:nvSpPr>
        <xdr:cNvPr id="888" name="n_3aveValue【庁舎】&#10;有形固定資産減価償却率"/>
        <xdr:cNvSpPr txBox="1"/>
      </xdr:nvSpPr>
      <xdr:spPr>
        <a:xfrm>
          <a:off x="13500744" y="1751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29227</xdr:rowOff>
    </xdr:from>
    <xdr:ext cx="405111" cy="259045"/>
    <xdr:sp macro="" textlink="">
      <xdr:nvSpPr>
        <xdr:cNvPr id="889" name="n_4aveValue【庁舎】&#10;有形固定資産減価償却率"/>
        <xdr:cNvSpPr txBox="1"/>
      </xdr:nvSpPr>
      <xdr:spPr>
        <a:xfrm>
          <a:off x="12611744" y="1751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29227</xdr:rowOff>
    </xdr:from>
    <xdr:ext cx="405111" cy="259045"/>
    <xdr:sp macro="" textlink="">
      <xdr:nvSpPr>
        <xdr:cNvPr id="890" name="n_1mainValue【庁舎】&#10;有形固定資産減価償却率"/>
        <xdr:cNvSpPr txBox="1"/>
      </xdr:nvSpPr>
      <xdr:spPr>
        <a:xfrm>
          <a:off x="15266044" y="18374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8907</xdr:rowOff>
    </xdr:from>
    <xdr:ext cx="405111" cy="259045"/>
    <xdr:sp macro="" textlink="">
      <xdr:nvSpPr>
        <xdr:cNvPr id="891" name="n_2mainValue【庁舎】&#10;有形固定資産減価償却率"/>
        <xdr:cNvSpPr txBox="1"/>
      </xdr:nvSpPr>
      <xdr:spPr>
        <a:xfrm>
          <a:off x="14389744" y="1835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163847</xdr:rowOff>
    </xdr:from>
    <xdr:ext cx="405111" cy="259045"/>
    <xdr:sp macro="" textlink="">
      <xdr:nvSpPr>
        <xdr:cNvPr id="892" name="n_3mainValue【庁舎】&#10;有形固定資産減価償却率"/>
        <xdr:cNvSpPr txBox="1"/>
      </xdr:nvSpPr>
      <xdr:spPr>
        <a:xfrm>
          <a:off x="135007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140988</xdr:rowOff>
    </xdr:from>
    <xdr:ext cx="405111" cy="259045"/>
    <xdr:sp macro="" textlink="">
      <xdr:nvSpPr>
        <xdr:cNvPr id="893" name="n_4mainValue【庁舎】&#10;有形固定資産減価償却率"/>
        <xdr:cNvSpPr txBox="1"/>
      </xdr:nvSpPr>
      <xdr:spPr>
        <a:xfrm>
          <a:off x="126117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108</xdr:row>
      <xdr:rowOff>164374</xdr:rowOff>
    </xdr:to>
    <xdr:cxnSp macro="">
      <xdr:nvCxnSpPr>
        <xdr:cNvPr id="920" name="直線コネクタ 919"/>
        <xdr:cNvCxnSpPr/>
      </xdr:nvCxnSpPr>
      <xdr:spPr>
        <a:xfrm flipV="1">
          <a:off x="22160864" y="17227731"/>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921" name="【庁舎】&#10;一人当たり面積最小値テキスト"/>
        <xdr:cNvSpPr txBox="1"/>
      </xdr:nvSpPr>
      <xdr:spPr>
        <a:xfrm>
          <a:off x="22199600" y="1868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922" name="直線コネクタ 921"/>
        <xdr:cNvCxnSpPr/>
      </xdr:nvCxnSpPr>
      <xdr:spPr>
        <a:xfrm>
          <a:off x="22072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923" name="【庁舎】&#10;一人当たり面積最大値テキスト"/>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924" name="直線コネクタ 923"/>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925</xdr:rowOff>
    </xdr:from>
    <xdr:ext cx="469744" cy="259045"/>
    <xdr:sp macro="" textlink="">
      <xdr:nvSpPr>
        <xdr:cNvPr id="925" name="【庁舎】&#10;一人当たり面積平均値テキスト"/>
        <xdr:cNvSpPr txBox="1"/>
      </xdr:nvSpPr>
      <xdr:spPr>
        <a:xfrm>
          <a:off x="22199600" y="18174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926" name="フローチャート: 判断 925"/>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927" name="フローチャート: 判断 926"/>
        <xdr:cNvSpPr/>
      </xdr:nvSpPr>
      <xdr:spPr>
        <a:xfrm>
          <a:off x="21272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928" name="フローチャート: 判断 927"/>
        <xdr:cNvSpPr/>
      </xdr:nvSpPr>
      <xdr:spPr>
        <a:xfrm>
          <a:off x="20383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169092</xdr:rowOff>
    </xdr:from>
    <xdr:to>
      <xdr:col>102</xdr:col>
      <xdr:colOff>165100</xdr:colOff>
      <xdr:row>107</xdr:row>
      <xdr:rowOff>99242</xdr:rowOff>
    </xdr:to>
    <xdr:sp macro="" textlink="">
      <xdr:nvSpPr>
        <xdr:cNvPr id="929" name="フローチャート: 判断 928"/>
        <xdr:cNvSpPr/>
      </xdr:nvSpPr>
      <xdr:spPr>
        <a:xfrm>
          <a:off x="19494500" y="1834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0" name="フローチャート: 判断 929"/>
        <xdr:cNvSpPr/>
      </xdr:nvSpPr>
      <xdr:spPr>
        <a:xfrm>
          <a:off x="18605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28666</xdr:rowOff>
    </xdr:from>
    <xdr:to>
      <xdr:col>116</xdr:col>
      <xdr:colOff>114300</xdr:colOff>
      <xdr:row>108</xdr:row>
      <xdr:rowOff>130266</xdr:rowOff>
    </xdr:to>
    <xdr:sp macro="" textlink="">
      <xdr:nvSpPr>
        <xdr:cNvPr id="936" name="楕円 935"/>
        <xdr:cNvSpPr/>
      </xdr:nvSpPr>
      <xdr:spPr>
        <a:xfrm>
          <a:off x="221107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115043</xdr:rowOff>
    </xdr:from>
    <xdr:ext cx="469744" cy="259045"/>
    <xdr:sp macro="" textlink="">
      <xdr:nvSpPr>
        <xdr:cNvPr id="937" name="【庁舎】&#10;一人当たり面積該当値テキスト"/>
        <xdr:cNvSpPr txBox="1"/>
      </xdr:nvSpPr>
      <xdr:spPr>
        <a:xfrm>
          <a:off x="22199600" y="184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31931</xdr:rowOff>
    </xdr:from>
    <xdr:to>
      <xdr:col>112</xdr:col>
      <xdr:colOff>38100</xdr:colOff>
      <xdr:row>108</xdr:row>
      <xdr:rowOff>133531</xdr:rowOff>
    </xdr:to>
    <xdr:sp macro="" textlink="">
      <xdr:nvSpPr>
        <xdr:cNvPr id="938" name="楕円 937"/>
        <xdr:cNvSpPr/>
      </xdr:nvSpPr>
      <xdr:spPr>
        <a:xfrm>
          <a:off x="21272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79466</xdr:rowOff>
    </xdr:from>
    <xdr:to>
      <xdr:col>116</xdr:col>
      <xdr:colOff>63500</xdr:colOff>
      <xdr:row>108</xdr:row>
      <xdr:rowOff>82731</xdr:rowOff>
    </xdr:to>
    <xdr:cxnSp macro="">
      <xdr:nvCxnSpPr>
        <xdr:cNvPr id="939" name="直線コネクタ 938"/>
        <xdr:cNvCxnSpPr/>
      </xdr:nvCxnSpPr>
      <xdr:spPr>
        <a:xfrm flipV="1">
          <a:off x="21323300" y="1859606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31931</xdr:rowOff>
    </xdr:from>
    <xdr:to>
      <xdr:col>107</xdr:col>
      <xdr:colOff>101600</xdr:colOff>
      <xdr:row>108</xdr:row>
      <xdr:rowOff>133531</xdr:rowOff>
    </xdr:to>
    <xdr:sp macro="" textlink="">
      <xdr:nvSpPr>
        <xdr:cNvPr id="940" name="楕円 939"/>
        <xdr:cNvSpPr/>
      </xdr:nvSpPr>
      <xdr:spPr>
        <a:xfrm>
          <a:off x="20383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82731</xdr:rowOff>
    </xdr:from>
    <xdr:to>
      <xdr:col>111</xdr:col>
      <xdr:colOff>177800</xdr:colOff>
      <xdr:row>108</xdr:row>
      <xdr:rowOff>82731</xdr:rowOff>
    </xdr:to>
    <xdr:cxnSp macro="">
      <xdr:nvCxnSpPr>
        <xdr:cNvPr id="941" name="直線コネクタ 940"/>
        <xdr:cNvCxnSpPr/>
      </xdr:nvCxnSpPr>
      <xdr:spPr>
        <a:xfrm>
          <a:off x="20434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35198</xdr:rowOff>
    </xdr:from>
    <xdr:to>
      <xdr:col>102</xdr:col>
      <xdr:colOff>165100</xdr:colOff>
      <xdr:row>108</xdr:row>
      <xdr:rowOff>136798</xdr:rowOff>
    </xdr:to>
    <xdr:sp macro="" textlink="">
      <xdr:nvSpPr>
        <xdr:cNvPr id="942" name="楕円 941"/>
        <xdr:cNvSpPr/>
      </xdr:nvSpPr>
      <xdr:spPr>
        <a:xfrm>
          <a:off x="19494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82731</xdr:rowOff>
    </xdr:from>
    <xdr:to>
      <xdr:col>107</xdr:col>
      <xdr:colOff>50800</xdr:colOff>
      <xdr:row>108</xdr:row>
      <xdr:rowOff>85998</xdr:rowOff>
    </xdr:to>
    <xdr:cxnSp macro="">
      <xdr:nvCxnSpPr>
        <xdr:cNvPr id="943" name="直線コネクタ 942"/>
        <xdr:cNvCxnSpPr/>
      </xdr:nvCxnSpPr>
      <xdr:spPr>
        <a:xfrm flipV="1">
          <a:off x="19545300" y="1859933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35198</xdr:rowOff>
    </xdr:from>
    <xdr:to>
      <xdr:col>98</xdr:col>
      <xdr:colOff>38100</xdr:colOff>
      <xdr:row>108</xdr:row>
      <xdr:rowOff>136798</xdr:rowOff>
    </xdr:to>
    <xdr:sp macro="" textlink="">
      <xdr:nvSpPr>
        <xdr:cNvPr id="944" name="楕円 943"/>
        <xdr:cNvSpPr/>
      </xdr:nvSpPr>
      <xdr:spPr>
        <a:xfrm>
          <a:off x="18605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85998</xdr:rowOff>
    </xdr:from>
    <xdr:to>
      <xdr:col>102</xdr:col>
      <xdr:colOff>114300</xdr:colOff>
      <xdr:row>108</xdr:row>
      <xdr:rowOff>85998</xdr:rowOff>
    </xdr:to>
    <xdr:cxnSp macro="">
      <xdr:nvCxnSpPr>
        <xdr:cNvPr id="945" name="直線コネクタ 944"/>
        <xdr:cNvCxnSpPr/>
      </xdr:nvCxnSpPr>
      <xdr:spPr>
        <a:xfrm>
          <a:off x="18656300" y="18602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89643</xdr:rowOff>
    </xdr:from>
    <xdr:ext cx="469744" cy="259045"/>
    <xdr:sp macro="" textlink="">
      <xdr:nvSpPr>
        <xdr:cNvPr id="946" name="n_1aveValue【庁舎】&#10;一人当たり面積"/>
        <xdr:cNvSpPr txBox="1"/>
      </xdr:nvSpPr>
      <xdr:spPr>
        <a:xfrm>
          <a:off x="210757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947" name="n_2aveValue【庁舎】&#10;一人当たり面積"/>
        <xdr:cNvSpPr txBox="1"/>
      </xdr:nvSpPr>
      <xdr:spPr>
        <a:xfrm>
          <a:off x="20199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115769</xdr:rowOff>
    </xdr:from>
    <xdr:ext cx="469744" cy="259045"/>
    <xdr:sp macro="" textlink="">
      <xdr:nvSpPr>
        <xdr:cNvPr id="948" name="n_3aveValue【庁舎】&#10;一人当たり面積"/>
        <xdr:cNvSpPr txBox="1"/>
      </xdr:nvSpPr>
      <xdr:spPr>
        <a:xfrm>
          <a:off x="19310427" y="181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99440</xdr:rowOff>
    </xdr:from>
    <xdr:ext cx="469744" cy="259045"/>
    <xdr:sp macro="" textlink="">
      <xdr:nvSpPr>
        <xdr:cNvPr id="949" name="n_4aveValue【庁舎】&#10;一人当たり面積"/>
        <xdr:cNvSpPr txBox="1"/>
      </xdr:nvSpPr>
      <xdr:spPr>
        <a:xfrm>
          <a:off x="18421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124658</xdr:rowOff>
    </xdr:from>
    <xdr:ext cx="469744" cy="259045"/>
    <xdr:sp macro="" textlink="">
      <xdr:nvSpPr>
        <xdr:cNvPr id="950" name="n_1mainValue【庁舎】&#10;一人当たり面積"/>
        <xdr:cNvSpPr txBox="1"/>
      </xdr:nvSpPr>
      <xdr:spPr>
        <a:xfrm>
          <a:off x="210757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124658</xdr:rowOff>
    </xdr:from>
    <xdr:ext cx="469744" cy="259045"/>
    <xdr:sp macro="" textlink="">
      <xdr:nvSpPr>
        <xdr:cNvPr id="951" name="n_2mainValue【庁舎】&#10;一人当たり面積"/>
        <xdr:cNvSpPr txBox="1"/>
      </xdr:nvSpPr>
      <xdr:spPr>
        <a:xfrm>
          <a:off x="20199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127925</xdr:rowOff>
    </xdr:from>
    <xdr:ext cx="469744" cy="259045"/>
    <xdr:sp macro="" textlink="">
      <xdr:nvSpPr>
        <xdr:cNvPr id="952" name="n_3mainValue【庁舎】&#10;一人当たり面積"/>
        <xdr:cNvSpPr txBox="1"/>
      </xdr:nvSpPr>
      <xdr:spPr>
        <a:xfrm>
          <a:off x="19310427" y="186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127925</xdr:rowOff>
    </xdr:from>
    <xdr:ext cx="469744" cy="259045"/>
    <xdr:sp macro="" textlink="">
      <xdr:nvSpPr>
        <xdr:cNvPr id="953" name="n_4mainValue【庁舎】&#10;一人当たり面積"/>
        <xdr:cNvSpPr txBox="1"/>
      </xdr:nvSpPr>
      <xdr:spPr>
        <a:xfrm>
          <a:off x="18421427" y="186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年度に固定資産の更新があったため、有形固定資産減価償却率が類似団体内平均値を下回っている。しかし、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については、本庁舎、支所ともに経過年数が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年を経過し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については、１施設のみで経過年数が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についても経過年数が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年を超えている施設があ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、多くの施設で有形固定資産減価償却率が類似団体平均値を上回っている。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大磯町公共施設等総合管理計画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に基づき、計画的に予防保全工事に取り組み、老朽化対策を進める。</a:t>
          </a:r>
        </a:p>
        <a:p>
          <a:pPr eaLnBrk="1" fontAlgn="auto" latinLnBrk="0" hangingPunct="1"/>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類似団体平均は上回っているものの、全国平均を上回る高齢化率（令和３年１月１日現在</a:t>
          </a:r>
          <a:r>
            <a:rPr kumimoji="1" lang="en-US" altLang="ja-JP" sz="1300">
              <a:latin typeface="ＭＳ Ｐゴシック" panose="020B0600070205080204" pitchFamily="50" charset="-128"/>
              <a:ea typeface="ＭＳ Ｐゴシック" panose="020B0600070205080204" pitchFamily="50" charset="-128"/>
            </a:rPr>
            <a:t>34.3</a:t>
          </a:r>
          <a:r>
            <a:rPr kumimoji="1" lang="ja-JP" altLang="en-US" sz="1300">
              <a:latin typeface="ＭＳ Ｐゴシック" panose="020B0600070205080204" pitchFamily="50" charset="-128"/>
              <a:ea typeface="ＭＳ Ｐゴシック" panose="020B0600070205080204" pitchFamily="50" charset="-128"/>
            </a:rPr>
            <a:t>％）であるため今後は町民税の減少が見込まれる。また、町内に中心となる産業もないことなどから財政基盤は脆弱性がある。</a:t>
          </a:r>
        </a:p>
        <a:p>
          <a:r>
            <a:rPr kumimoji="1" lang="ja-JP" altLang="en-US" sz="1300">
              <a:latin typeface="ＭＳ Ｐゴシック" panose="020B0600070205080204" pitchFamily="50" charset="-128"/>
              <a:ea typeface="ＭＳ Ｐゴシック" panose="020B0600070205080204" pitchFamily="50" charset="-128"/>
            </a:rPr>
            <a:t>ここ５年間は横ばいで推移しているが、地域経済の活性化や定住促進を図るとともに町税等の徴収強化に取組み自主財源の確保に努める。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9172</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70252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158344</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718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40</xdr:row>
      <xdr:rowOff>167217</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40</xdr:row>
      <xdr:rowOff>167217</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68439</xdr:rowOff>
    </xdr:from>
    <xdr:to>
      <xdr:col>7</xdr:col>
      <xdr:colOff>31750</xdr:colOff>
      <xdr:row>42</xdr:row>
      <xdr:rowOff>170039</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154816</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73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129822</xdr:rowOff>
    </xdr:from>
    <xdr:to>
      <xdr:col>23</xdr:col>
      <xdr:colOff>184150</xdr:colOff>
      <xdr:row>41</xdr:row>
      <xdr:rowOff>59972</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146349</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6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事業の見直し等により、類似団体平均を</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ポイント下回っている。今後も事業の見直しを更に進めるとともに、全ての事務事業の優先度を厳しく点検し、優先度の低い事業については、廃止・縮小を進め経常経費の削減を図る。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xmlns=""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106363</xdr:rowOff>
    </xdr:from>
    <xdr:to>
      <xdr:col>23</xdr:col>
      <xdr:colOff>133350</xdr:colOff>
      <xdr:row>66</xdr:row>
      <xdr:rowOff>118745</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flipV="1">
          <a:off x="4953000" y="10221913"/>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90822</xdr:rowOff>
    </xdr:from>
    <xdr:ext cx="762000" cy="259045"/>
    <xdr:sp macro="" textlink="">
      <xdr:nvSpPr>
        <xdr:cNvPr id="124" name="財政構造の弾力性最小値テキスト">
          <a:extLst>
            <a:ext uri="{FF2B5EF4-FFF2-40B4-BE49-F238E27FC236}">
              <a16:creationId xmlns:a16="http://schemas.microsoft.com/office/drawing/2014/main" xmlns="" id="{00000000-0008-0000-0300-00007C000000}"/>
            </a:ext>
          </a:extLst>
        </xdr:cNvPr>
        <xdr:cNvSpPr txBox="1"/>
      </xdr:nvSpPr>
      <xdr:spPr>
        <a:xfrm>
          <a:off x="5041900" y="114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118745</xdr:rowOff>
    </xdr:from>
    <xdr:to>
      <xdr:col>24</xdr:col>
      <xdr:colOff>12700</xdr:colOff>
      <xdr:row>66</xdr:row>
      <xdr:rowOff>118745</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a:off x="4864100" y="1143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21290</xdr:rowOff>
    </xdr:from>
    <xdr:ext cx="762000" cy="259045"/>
    <xdr:sp macro="" textlink="">
      <xdr:nvSpPr>
        <xdr:cNvPr id="126" name="財政構造の弾力性最大値テキスト">
          <a:extLst>
            <a:ext uri="{FF2B5EF4-FFF2-40B4-BE49-F238E27FC236}">
              <a16:creationId xmlns:a16="http://schemas.microsoft.com/office/drawing/2014/main" xmlns="" id="{00000000-0008-0000-0300-00007E000000}"/>
            </a:ext>
          </a:extLst>
        </xdr:cNvPr>
        <xdr:cNvSpPr txBox="1"/>
      </xdr:nvSpPr>
      <xdr:spPr>
        <a:xfrm>
          <a:off x="5041900" y="996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106363</xdr:rowOff>
    </xdr:from>
    <xdr:to>
      <xdr:col>24</xdr:col>
      <xdr:colOff>12700</xdr:colOff>
      <xdr:row>59</xdr:row>
      <xdr:rowOff>106363</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a:off x="4864100" y="10221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62</xdr:row>
      <xdr:rowOff>165100</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flipV="1">
          <a:off x="4114800" y="106502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122572</xdr:rowOff>
    </xdr:from>
    <xdr:ext cx="762000" cy="259045"/>
    <xdr:sp macro="" textlink="">
      <xdr:nvSpPr>
        <xdr:cNvPr id="129" name="財政構造の弾力性平均値テキスト">
          <a:extLst>
            <a:ext uri="{FF2B5EF4-FFF2-40B4-BE49-F238E27FC236}">
              <a16:creationId xmlns:a16="http://schemas.microsoft.com/office/drawing/2014/main" xmlns="" id="{00000000-0008-0000-0300-000081000000}"/>
            </a:ext>
          </a:extLst>
        </xdr:cNvPr>
        <xdr:cNvSpPr txBox="1"/>
      </xdr:nvSpPr>
      <xdr:spPr>
        <a:xfrm>
          <a:off x="5041900" y="10752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150495</xdr:rowOff>
    </xdr:from>
    <xdr:to>
      <xdr:col>23</xdr:col>
      <xdr:colOff>184150</xdr:colOff>
      <xdr:row>63</xdr:row>
      <xdr:rowOff>80645</xdr:rowOff>
    </xdr:to>
    <xdr:sp macro="" textlink="">
      <xdr:nvSpPr>
        <xdr:cNvPr id="130" name="フローチャート: 判断 129">
          <a:extLst>
            <a:ext uri="{FF2B5EF4-FFF2-40B4-BE49-F238E27FC236}">
              <a16:creationId xmlns:a16="http://schemas.microsoft.com/office/drawing/2014/main" xmlns="" id="{00000000-0008-0000-0300-000082000000}"/>
            </a:ext>
          </a:extLst>
        </xdr:cNvPr>
        <xdr:cNvSpPr/>
      </xdr:nvSpPr>
      <xdr:spPr>
        <a:xfrm>
          <a:off x="49022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62</xdr:row>
      <xdr:rowOff>165100</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3225800" y="107467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33338</xdr:rowOff>
    </xdr:from>
    <xdr:to>
      <xdr:col>19</xdr:col>
      <xdr:colOff>184150</xdr:colOff>
      <xdr:row>63</xdr:row>
      <xdr:rowOff>134938</xdr:rowOff>
    </xdr:to>
    <xdr:sp macro="" textlink="">
      <xdr:nvSpPr>
        <xdr:cNvPr id="132" name="フローチャート: 判断 131">
          <a:extLst>
            <a:ext uri="{FF2B5EF4-FFF2-40B4-BE49-F238E27FC236}">
              <a16:creationId xmlns:a16="http://schemas.microsoft.com/office/drawing/2014/main" xmlns="" id="{00000000-0008-0000-0300-000084000000}"/>
            </a:ext>
          </a:extLst>
        </xdr:cNvPr>
        <xdr:cNvSpPr/>
      </xdr:nvSpPr>
      <xdr:spPr>
        <a:xfrm>
          <a:off x="4064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119715</xdr:rowOff>
    </xdr:from>
    <xdr:ext cx="736600" cy="259045"/>
    <xdr:sp macro="" textlink="">
      <xdr:nvSpPr>
        <xdr:cNvPr id="133" name="テキスト ボックス 132">
          <a:extLst>
            <a:ext uri="{FF2B5EF4-FFF2-40B4-BE49-F238E27FC236}">
              <a16:creationId xmlns:a16="http://schemas.microsoft.com/office/drawing/2014/main" xmlns="" id="{00000000-0008-0000-0300-000085000000}"/>
            </a:ext>
          </a:extLst>
        </xdr:cNvPr>
        <xdr:cNvSpPr txBox="1"/>
      </xdr:nvSpPr>
      <xdr:spPr>
        <a:xfrm>
          <a:off x="3733800" y="10921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62</xdr:row>
      <xdr:rowOff>140970</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flipV="1">
          <a:off x="2336800" y="107467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9207</xdr:rowOff>
    </xdr:from>
    <xdr:to>
      <xdr:col>15</xdr:col>
      <xdr:colOff>133350</xdr:colOff>
      <xdr:row>63</xdr:row>
      <xdr:rowOff>110807</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3175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95584</xdr:rowOff>
    </xdr:from>
    <xdr:ext cx="7620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2844800" y="108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167640</xdr:rowOff>
    </xdr:from>
    <xdr:to>
      <xdr:col>11</xdr:col>
      <xdr:colOff>31750</xdr:colOff>
      <xdr:row>62</xdr:row>
      <xdr:rowOff>140970</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a:off x="1447800" y="1062609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156528</xdr:rowOff>
    </xdr:from>
    <xdr:to>
      <xdr:col>11</xdr:col>
      <xdr:colOff>82550</xdr:colOff>
      <xdr:row>63</xdr:row>
      <xdr:rowOff>86678</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2286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71455</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1955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156528</xdr:rowOff>
    </xdr:from>
    <xdr:to>
      <xdr:col>7</xdr:col>
      <xdr:colOff>31750</xdr:colOff>
      <xdr:row>63</xdr:row>
      <xdr:rowOff>86678</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1397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71455</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1066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47" name="楕円 146">
          <a:extLst>
            <a:ext uri="{FF2B5EF4-FFF2-40B4-BE49-F238E27FC236}">
              <a16:creationId xmlns:a16="http://schemas.microsoft.com/office/drawing/2014/main" xmlns="" id="{00000000-0008-0000-0300-000093000000}"/>
            </a:ext>
          </a:extLst>
        </xdr:cNvPr>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48" name="財政構造の弾力性該当値テキスト">
          <a:extLst>
            <a:ext uri="{FF2B5EF4-FFF2-40B4-BE49-F238E27FC236}">
              <a16:creationId xmlns:a16="http://schemas.microsoft.com/office/drawing/2014/main" xmlns="" id="{00000000-0008-0000-0300-000094000000}"/>
            </a:ext>
          </a:extLst>
        </xdr:cNvPr>
        <xdr:cNvSpPr txBox="1"/>
      </xdr:nvSpPr>
      <xdr:spPr>
        <a:xfrm>
          <a:off x="5041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114300</xdr:rowOff>
    </xdr:from>
    <xdr:to>
      <xdr:col>19</xdr:col>
      <xdr:colOff>184150</xdr:colOff>
      <xdr:row>63</xdr:row>
      <xdr:rowOff>44450</xdr:rowOff>
    </xdr:to>
    <xdr:sp macro="" textlink="">
      <xdr:nvSpPr>
        <xdr:cNvPr id="149" name="楕円 148">
          <a:extLst>
            <a:ext uri="{FF2B5EF4-FFF2-40B4-BE49-F238E27FC236}">
              <a16:creationId xmlns:a16="http://schemas.microsoft.com/office/drawing/2014/main" xmlns="" id="{00000000-0008-0000-0300-000095000000}"/>
            </a:ext>
          </a:extLst>
        </xdr:cNvPr>
        <xdr:cNvSpPr/>
      </xdr:nvSpPr>
      <xdr:spPr>
        <a:xfrm>
          <a:off x="4064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54627</xdr:rowOff>
    </xdr:from>
    <xdr:ext cx="7366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3733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6367</xdr:rowOff>
    </xdr:from>
    <xdr:ext cx="7620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2844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90170</xdr:rowOff>
    </xdr:from>
    <xdr:to>
      <xdr:col>11</xdr:col>
      <xdr:colOff>82550</xdr:colOff>
      <xdr:row>63</xdr:row>
      <xdr:rowOff>20320</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2286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1397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57167</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1066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xmlns=""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xmlns=""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人件費については、会計年度任用職員報酬などの増により増加しており、物件費についても備品購入費等の増により増加しているため、前年度を上回っている。</a:t>
          </a:r>
        </a:p>
        <a:p>
          <a:r>
            <a:rPr kumimoji="1" lang="ja-JP" altLang="en-US" sz="1300">
              <a:latin typeface="ＭＳ Ｐゴシック" panose="020B0600070205080204" pitchFamily="50" charset="-128"/>
              <a:ea typeface="ＭＳ Ｐゴシック" panose="020B0600070205080204" pitchFamily="50" charset="-128"/>
            </a:rPr>
            <a:t>類似団体平均と比較すると下回ってはいるが、今後も事業の見直しなどによりコストの削減を図る。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xmlns=""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xmlns=""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xmlns=""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xmlns=""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169593</xdr:rowOff>
    </xdr:from>
    <xdr:to>
      <xdr:col>23</xdr:col>
      <xdr:colOff>133350</xdr:colOff>
      <xdr:row>89</xdr:row>
      <xdr:rowOff>19303</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flipV="1">
          <a:off x="4953000" y="13714143"/>
          <a:ext cx="0" cy="15642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162830</xdr:rowOff>
    </xdr:from>
    <xdr:ext cx="762000" cy="259045"/>
    <xdr:sp macro="" textlink="">
      <xdr:nvSpPr>
        <xdr:cNvPr id="189" name="人件費・物件費等の状況最小値テキスト">
          <a:extLst>
            <a:ext uri="{FF2B5EF4-FFF2-40B4-BE49-F238E27FC236}">
              <a16:creationId xmlns:a16="http://schemas.microsoft.com/office/drawing/2014/main" xmlns="" id="{00000000-0008-0000-0300-0000BD000000}"/>
            </a:ext>
          </a:extLst>
        </xdr:cNvPr>
        <xdr:cNvSpPr txBox="1"/>
      </xdr:nvSpPr>
      <xdr:spPr>
        <a:xfrm>
          <a:off x="5041900" y="15250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19303</xdr:rowOff>
    </xdr:from>
    <xdr:to>
      <xdr:col>24</xdr:col>
      <xdr:colOff>12700</xdr:colOff>
      <xdr:row>89</xdr:row>
      <xdr:rowOff>19303</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527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84520</xdr:rowOff>
    </xdr:from>
    <xdr:ext cx="762000" cy="259045"/>
    <xdr:sp macro="" textlink="">
      <xdr:nvSpPr>
        <xdr:cNvPr id="191" name="人件費・物件費等の状況最大値テキスト">
          <a:extLst>
            <a:ext uri="{FF2B5EF4-FFF2-40B4-BE49-F238E27FC236}">
              <a16:creationId xmlns:a16="http://schemas.microsoft.com/office/drawing/2014/main" xmlns="" id="{00000000-0008-0000-0300-0000BF000000}"/>
            </a:ext>
          </a:extLst>
        </xdr:cNvPr>
        <xdr:cNvSpPr txBox="1"/>
      </xdr:nvSpPr>
      <xdr:spPr>
        <a:xfrm>
          <a:off x="5041900" y="1345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169593</xdr:rowOff>
    </xdr:from>
    <xdr:to>
      <xdr:col>24</xdr:col>
      <xdr:colOff>12700</xdr:colOff>
      <xdr:row>79</xdr:row>
      <xdr:rowOff>169593</xdr:rowOff>
    </xdr:to>
    <xdr:cxnSp macro="">
      <xdr:nvCxnSpPr>
        <xdr:cNvPr id="192" name="直線コネクタ 191">
          <a:extLst>
            <a:ext uri="{FF2B5EF4-FFF2-40B4-BE49-F238E27FC236}">
              <a16:creationId xmlns:a16="http://schemas.microsoft.com/office/drawing/2014/main" xmlns="" id="{00000000-0008-0000-0300-0000C0000000}"/>
            </a:ext>
          </a:extLst>
        </xdr:cNvPr>
        <xdr:cNvCxnSpPr/>
      </xdr:nvCxnSpPr>
      <xdr:spPr>
        <a:xfrm>
          <a:off x="4864100" y="1371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126250</xdr:rowOff>
    </xdr:from>
    <xdr:to>
      <xdr:col>23</xdr:col>
      <xdr:colOff>133350</xdr:colOff>
      <xdr:row>82</xdr:row>
      <xdr:rowOff>75702</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114800" y="14013700"/>
          <a:ext cx="838200" cy="12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41149</xdr:rowOff>
    </xdr:from>
    <xdr:ext cx="762000" cy="259045"/>
    <xdr:sp macro="" textlink="">
      <xdr:nvSpPr>
        <xdr:cNvPr id="194" name="人件費・物件費等の状況平均値テキスト">
          <a:extLst>
            <a:ext uri="{FF2B5EF4-FFF2-40B4-BE49-F238E27FC236}">
              <a16:creationId xmlns:a16="http://schemas.microsoft.com/office/drawing/2014/main" xmlns="" id="{00000000-0008-0000-0300-0000C2000000}"/>
            </a:ext>
          </a:extLst>
        </xdr:cNvPr>
        <xdr:cNvSpPr txBox="1"/>
      </xdr:nvSpPr>
      <xdr:spPr>
        <a:xfrm>
          <a:off x="5041900" y="14100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69072</xdr:rowOff>
    </xdr:from>
    <xdr:to>
      <xdr:col>23</xdr:col>
      <xdr:colOff>184150</xdr:colOff>
      <xdr:row>82</xdr:row>
      <xdr:rowOff>170672</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902200" y="1412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76509</xdr:rowOff>
    </xdr:from>
    <xdr:to>
      <xdr:col>19</xdr:col>
      <xdr:colOff>133350</xdr:colOff>
      <xdr:row>81</xdr:row>
      <xdr:rowOff>126250</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a:off x="3225800" y="13963959"/>
          <a:ext cx="889000" cy="4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125664</xdr:rowOff>
    </xdr:from>
    <xdr:to>
      <xdr:col>19</xdr:col>
      <xdr:colOff>184150</xdr:colOff>
      <xdr:row>82</xdr:row>
      <xdr:rowOff>55814</xdr:rowOff>
    </xdr:to>
    <xdr:sp macro="" textlink="">
      <xdr:nvSpPr>
        <xdr:cNvPr id="197" name="フローチャート: 判断 196">
          <a:extLst>
            <a:ext uri="{FF2B5EF4-FFF2-40B4-BE49-F238E27FC236}">
              <a16:creationId xmlns:a16="http://schemas.microsoft.com/office/drawing/2014/main" xmlns="" id="{00000000-0008-0000-0300-0000C5000000}"/>
            </a:ext>
          </a:extLst>
        </xdr:cNvPr>
        <xdr:cNvSpPr/>
      </xdr:nvSpPr>
      <xdr:spPr>
        <a:xfrm>
          <a:off x="4064000" y="1401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40591</xdr:rowOff>
    </xdr:from>
    <xdr:ext cx="736600" cy="259045"/>
    <xdr:sp macro="" textlink="">
      <xdr:nvSpPr>
        <xdr:cNvPr id="198" name="テキスト ボックス 197">
          <a:extLst>
            <a:ext uri="{FF2B5EF4-FFF2-40B4-BE49-F238E27FC236}">
              <a16:creationId xmlns:a16="http://schemas.microsoft.com/office/drawing/2014/main" xmlns="" id="{00000000-0008-0000-0300-0000C6000000}"/>
            </a:ext>
          </a:extLst>
        </xdr:cNvPr>
        <xdr:cNvSpPr txBox="1"/>
      </xdr:nvSpPr>
      <xdr:spPr>
        <a:xfrm>
          <a:off x="3733800" y="14099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6899</xdr:rowOff>
    </xdr:from>
    <xdr:to>
      <xdr:col>15</xdr:col>
      <xdr:colOff>82550</xdr:colOff>
      <xdr:row>81</xdr:row>
      <xdr:rowOff>76509</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a:off x="2336800" y="13894349"/>
          <a:ext cx="889000" cy="6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126135</xdr:rowOff>
    </xdr:from>
    <xdr:to>
      <xdr:col>15</xdr:col>
      <xdr:colOff>133350</xdr:colOff>
      <xdr:row>82</xdr:row>
      <xdr:rowOff>56285</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3175000" y="1401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41062</xdr:rowOff>
    </xdr:from>
    <xdr:ext cx="7620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2844800" y="140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6899</xdr:rowOff>
    </xdr:from>
    <xdr:to>
      <xdr:col>11</xdr:col>
      <xdr:colOff>31750</xdr:colOff>
      <xdr:row>81</xdr:row>
      <xdr:rowOff>23192</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flipV="1">
          <a:off x="1447800" y="13894349"/>
          <a:ext cx="889000" cy="1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80794</xdr:rowOff>
    </xdr:from>
    <xdr:to>
      <xdr:col>11</xdr:col>
      <xdr:colOff>82550</xdr:colOff>
      <xdr:row>82</xdr:row>
      <xdr:rowOff>10944</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2286000" y="1396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167171</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955800" y="1405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76288</xdr:rowOff>
    </xdr:from>
    <xdr:to>
      <xdr:col>7</xdr:col>
      <xdr:colOff>31750</xdr:colOff>
      <xdr:row>82</xdr:row>
      <xdr:rowOff>6438</xdr:rowOff>
    </xdr:to>
    <xdr:sp macro="" textlink="">
      <xdr:nvSpPr>
        <xdr:cNvPr id="205" name="フローチャート: 判断 204">
          <a:extLst>
            <a:ext uri="{FF2B5EF4-FFF2-40B4-BE49-F238E27FC236}">
              <a16:creationId xmlns:a16="http://schemas.microsoft.com/office/drawing/2014/main" xmlns="" id="{00000000-0008-0000-0300-0000CD000000}"/>
            </a:ext>
          </a:extLst>
        </xdr:cNvPr>
        <xdr:cNvSpPr/>
      </xdr:nvSpPr>
      <xdr:spPr>
        <a:xfrm>
          <a:off x="1397000" y="1396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162665</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1066800" y="1405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24902</xdr:rowOff>
    </xdr:from>
    <xdr:to>
      <xdr:col>23</xdr:col>
      <xdr:colOff>184150</xdr:colOff>
      <xdr:row>82</xdr:row>
      <xdr:rowOff>126502</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902200" y="1408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41429</xdr:rowOff>
    </xdr:from>
    <xdr:ext cx="762000" cy="259045"/>
    <xdr:sp macro="" textlink="">
      <xdr:nvSpPr>
        <xdr:cNvPr id="213" name="人件費・物件費等の状況該当値テキスト">
          <a:extLst>
            <a:ext uri="{FF2B5EF4-FFF2-40B4-BE49-F238E27FC236}">
              <a16:creationId xmlns:a16="http://schemas.microsoft.com/office/drawing/2014/main" xmlns="" id="{00000000-0008-0000-0300-0000D5000000}"/>
            </a:ext>
          </a:extLst>
        </xdr:cNvPr>
        <xdr:cNvSpPr txBox="1"/>
      </xdr:nvSpPr>
      <xdr:spPr>
        <a:xfrm>
          <a:off x="5041900" y="1392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75450</xdr:rowOff>
    </xdr:from>
    <xdr:to>
      <xdr:col>19</xdr:col>
      <xdr:colOff>184150</xdr:colOff>
      <xdr:row>82</xdr:row>
      <xdr:rowOff>5600</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4064000" y="1396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15777</xdr:rowOff>
    </xdr:from>
    <xdr:ext cx="7366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3733800" y="1373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25709</xdr:rowOff>
    </xdr:from>
    <xdr:to>
      <xdr:col>15</xdr:col>
      <xdr:colOff>133350</xdr:colOff>
      <xdr:row>81</xdr:row>
      <xdr:rowOff>127309</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3175000" y="1391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137486</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2844800" y="1368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127549</xdr:rowOff>
    </xdr:from>
    <xdr:to>
      <xdr:col>11</xdr:col>
      <xdr:colOff>82550</xdr:colOff>
      <xdr:row>81</xdr:row>
      <xdr:rowOff>57699</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2286000" y="1384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67876</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955800" y="13612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143842</xdr:rowOff>
    </xdr:from>
    <xdr:to>
      <xdr:col>7</xdr:col>
      <xdr:colOff>31750</xdr:colOff>
      <xdr:row>81</xdr:row>
      <xdr:rowOff>73992</xdr:rowOff>
    </xdr:to>
    <xdr:sp macro="" textlink="">
      <xdr:nvSpPr>
        <xdr:cNvPr id="220" name="楕円 219">
          <a:extLst>
            <a:ext uri="{FF2B5EF4-FFF2-40B4-BE49-F238E27FC236}">
              <a16:creationId xmlns:a16="http://schemas.microsoft.com/office/drawing/2014/main" xmlns="" id="{00000000-0008-0000-0300-0000DC000000}"/>
            </a:ext>
          </a:extLst>
        </xdr:cNvPr>
        <xdr:cNvSpPr/>
      </xdr:nvSpPr>
      <xdr:spPr>
        <a:xfrm>
          <a:off x="1397000" y="1385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84169</xdr:rowOff>
    </xdr:from>
    <xdr:ext cx="7620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066800" y="1362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xmlns=""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ラスパイレス指数の高い職員の定年退職や、経験年数別の職員分布の変動により、平均給料月額が下がったため、前年度より</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今後も給与水準の適正化に努めるとともに、人事評価制度や職員研修などにより職員の資質向上に努める。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xmlns=""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90</xdr:row>
      <xdr:rowOff>36286</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flipV="1">
          <a:off x="17018000" y="13829393"/>
          <a:ext cx="0" cy="16373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3" name="給与水準   （国との比較）最小値テキスト">
          <a:extLst>
            <a:ext uri="{FF2B5EF4-FFF2-40B4-BE49-F238E27FC236}">
              <a16:creationId xmlns:a16="http://schemas.microsoft.com/office/drawing/2014/main" xmlns="" id="{00000000-0008-0000-0300-0000FD00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5" name="給与水準   （国との比較）最大値テキスト">
          <a:extLst>
            <a:ext uri="{FF2B5EF4-FFF2-40B4-BE49-F238E27FC236}">
              <a16:creationId xmlns:a16="http://schemas.microsoft.com/office/drawing/2014/main" xmlns="" id="{00000000-0008-0000-0300-0000FF00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115207</xdr:rowOff>
    </xdr:from>
    <xdr:to>
      <xdr:col>81</xdr:col>
      <xdr:colOff>44450</xdr:colOff>
      <xdr:row>87</xdr:row>
      <xdr:rowOff>85271</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flipV="1">
          <a:off x="16179800" y="14174107"/>
          <a:ext cx="838200" cy="82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8" name="給与水準   （国との比較）平均値テキスト">
          <a:extLst>
            <a:ext uri="{FF2B5EF4-FFF2-40B4-BE49-F238E27FC236}">
              <a16:creationId xmlns:a16="http://schemas.microsoft.com/office/drawing/2014/main" xmlns="" id="{00000000-0008-0000-0300-000002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a:extLst>
            <a:ext uri="{FF2B5EF4-FFF2-40B4-BE49-F238E27FC236}">
              <a16:creationId xmlns:a16="http://schemas.microsoft.com/office/drawing/2014/main" xmlns="" id="{00000000-0008-0000-0300-000003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85271</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a:off x="15290800" y="149669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49893</xdr:rowOff>
    </xdr:from>
    <xdr:to>
      <xdr:col>77</xdr:col>
      <xdr:colOff>95250</xdr:colOff>
      <xdr:row>85</xdr:row>
      <xdr:rowOff>151493</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129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161670</xdr:rowOff>
    </xdr:from>
    <xdr:ext cx="736600" cy="259045"/>
    <xdr:sp macro="" textlink="">
      <xdr:nvSpPr>
        <xdr:cNvPr id="262" name="テキスト ボックス 261">
          <a:extLst>
            <a:ext uri="{FF2B5EF4-FFF2-40B4-BE49-F238E27FC236}">
              <a16:creationId xmlns:a16="http://schemas.microsoft.com/office/drawing/2014/main" xmlns="" id="{00000000-0008-0000-0300-000006010000}"/>
            </a:ext>
          </a:extLst>
        </xdr:cNvPr>
        <xdr:cNvSpPr txBox="1"/>
      </xdr:nvSpPr>
      <xdr:spPr>
        <a:xfrm>
          <a:off x="15798800" y="1439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50800</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4401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15421</xdr:rowOff>
    </xdr:from>
    <xdr:to>
      <xdr:col>73</xdr:col>
      <xdr:colOff>44450</xdr:colOff>
      <xdr:row>85</xdr:row>
      <xdr:rowOff>117021</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5240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117021</xdr:rowOff>
    </xdr:from>
    <xdr:to>
      <xdr:col>68</xdr:col>
      <xdr:colOff>152400</xdr:colOff>
      <xdr:row>86</xdr:row>
      <xdr:rowOff>101600</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a:off x="13512800" y="14518821"/>
          <a:ext cx="889000" cy="32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32657</xdr:rowOff>
    </xdr:from>
    <xdr:to>
      <xdr:col>68</xdr:col>
      <xdr:colOff>203200</xdr:colOff>
      <xdr:row>85</xdr:row>
      <xdr:rowOff>134257</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4351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119034</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3131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64407</xdr:rowOff>
    </xdr:from>
    <xdr:to>
      <xdr:col>81</xdr:col>
      <xdr:colOff>95250</xdr:colOff>
      <xdr:row>82</xdr:row>
      <xdr:rowOff>166007</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69672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80934</xdr:rowOff>
    </xdr:from>
    <xdr:ext cx="762000" cy="259045"/>
    <xdr:sp macro="" textlink="">
      <xdr:nvSpPr>
        <xdr:cNvPr id="277" name="給与水準   （国との比較）該当値テキスト">
          <a:extLst>
            <a:ext uri="{FF2B5EF4-FFF2-40B4-BE49-F238E27FC236}">
              <a16:creationId xmlns:a16="http://schemas.microsoft.com/office/drawing/2014/main" xmlns="" id="{00000000-0008-0000-0300-000015010000}"/>
            </a:ext>
          </a:extLst>
        </xdr:cNvPr>
        <xdr:cNvSpPr txBox="1"/>
      </xdr:nvSpPr>
      <xdr:spPr>
        <a:xfrm>
          <a:off x="17106900" y="139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34471</xdr:rowOff>
    </xdr:from>
    <xdr:to>
      <xdr:col>77</xdr:col>
      <xdr:colOff>95250</xdr:colOff>
      <xdr:row>87</xdr:row>
      <xdr:rowOff>136071</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129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120848</xdr:rowOff>
    </xdr:from>
    <xdr:ext cx="7366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5798800" y="15036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66221</xdr:rowOff>
    </xdr:from>
    <xdr:to>
      <xdr:col>64</xdr:col>
      <xdr:colOff>152400</xdr:colOff>
      <xdr:row>84</xdr:row>
      <xdr:rowOff>167821</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3462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6548</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131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xmlns=""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xmlns=""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幼稚園教諭等の教職員数が比較的多いなど、類似団体平均を毎年上回っている状態である。大磯町定員適正化計画に則り、事務事業の見直し、退職者数・採用者数の調整、民間活力の活用などの方策により定員</a:t>
          </a:r>
          <a:r>
            <a:rPr kumimoji="1" lang="en-US" altLang="ja-JP" sz="1300">
              <a:latin typeface="ＭＳ Ｐゴシック" panose="020B0600070205080204" pitchFamily="50" charset="-128"/>
              <a:ea typeface="ＭＳ Ｐゴシック" panose="020B0600070205080204" pitchFamily="50" charset="-128"/>
            </a:rPr>
            <a:t>260</a:t>
          </a:r>
          <a:r>
            <a:rPr kumimoji="1" lang="ja-JP" altLang="en-US" sz="1300">
              <a:latin typeface="ＭＳ Ｐゴシック" panose="020B0600070205080204" pitchFamily="50" charset="-128"/>
              <a:ea typeface="ＭＳ Ｐゴシック" panose="020B0600070205080204" pitchFamily="50" charset="-128"/>
            </a:rPr>
            <a:t>人を維持することにより適正な定員管理に努める。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xmlns=""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xmlns=""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2903</xdr:rowOff>
    </xdr:from>
    <xdr:to>
      <xdr:col>81</xdr:col>
      <xdr:colOff>44450</xdr:colOff>
      <xdr:row>67</xdr:row>
      <xdr:rowOff>74840</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flipV="1">
          <a:off x="17018000" y="9947003"/>
          <a:ext cx="0" cy="1614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46917</xdr:rowOff>
    </xdr:from>
    <xdr:ext cx="762000" cy="259045"/>
    <xdr:sp macro="" textlink="">
      <xdr:nvSpPr>
        <xdr:cNvPr id="318" name="定員管理の状況最小値テキスト">
          <a:extLst>
            <a:ext uri="{FF2B5EF4-FFF2-40B4-BE49-F238E27FC236}">
              <a16:creationId xmlns:a16="http://schemas.microsoft.com/office/drawing/2014/main" xmlns="" id="{00000000-0008-0000-0300-00003E010000}"/>
            </a:ext>
          </a:extLst>
        </xdr:cNvPr>
        <xdr:cNvSpPr txBox="1"/>
      </xdr:nvSpPr>
      <xdr:spPr>
        <a:xfrm>
          <a:off x="17106900" y="11534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74840</xdr:rowOff>
    </xdr:from>
    <xdr:to>
      <xdr:col>81</xdr:col>
      <xdr:colOff>133350</xdr:colOff>
      <xdr:row>67</xdr:row>
      <xdr:rowOff>74840</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15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89280</xdr:rowOff>
    </xdr:from>
    <xdr:ext cx="762000" cy="259045"/>
    <xdr:sp macro="" textlink="">
      <xdr:nvSpPr>
        <xdr:cNvPr id="320" name="定員管理の状況最大値テキスト">
          <a:extLst>
            <a:ext uri="{FF2B5EF4-FFF2-40B4-BE49-F238E27FC236}">
              <a16:creationId xmlns:a16="http://schemas.microsoft.com/office/drawing/2014/main" xmlns="" id="{00000000-0008-0000-0300-000040010000}"/>
            </a:ext>
          </a:extLst>
        </xdr:cNvPr>
        <xdr:cNvSpPr txBox="1"/>
      </xdr:nvSpPr>
      <xdr:spPr>
        <a:xfrm>
          <a:off x="17106900" y="969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2903</xdr:rowOff>
    </xdr:from>
    <xdr:to>
      <xdr:col>81</xdr:col>
      <xdr:colOff>133350</xdr:colOff>
      <xdr:row>58</xdr:row>
      <xdr:rowOff>2903</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6929100" y="994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46990</xdr:rowOff>
    </xdr:from>
    <xdr:to>
      <xdr:col>81</xdr:col>
      <xdr:colOff>44450</xdr:colOff>
      <xdr:row>61</xdr:row>
      <xdr:rowOff>76291</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6179800" y="10505440"/>
          <a:ext cx="838200" cy="2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41111</xdr:rowOff>
    </xdr:from>
    <xdr:ext cx="762000" cy="259045"/>
    <xdr:sp macro="" textlink="">
      <xdr:nvSpPr>
        <xdr:cNvPr id="323" name="定員管理の状況平均値テキスト">
          <a:extLst>
            <a:ext uri="{FF2B5EF4-FFF2-40B4-BE49-F238E27FC236}">
              <a16:creationId xmlns:a16="http://schemas.microsoft.com/office/drawing/2014/main" xmlns="" id="{00000000-0008-0000-0300-000043010000}"/>
            </a:ext>
          </a:extLst>
        </xdr:cNvPr>
        <xdr:cNvSpPr txBox="1"/>
      </xdr:nvSpPr>
      <xdr:spPr>
        <a:xfrm>
          <a:off x="17106900" y="10156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24584</xdr:rowOff>
    </xdr:from>
    <xdr:to>
      <xdr:col>81</xdr:col>
      <xdr:colOff>95250</xdr:colOff>
      <xdr:row>60</xdr:row>
      <xdr:rowOff>126184</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9672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36649</xdr:rowOff>
    </xdr:from>
    <xdr:to>
      <xdr:col>77</xdr:col>
      <xdr:colOff>44450</xdr:colOff>
      <xdr:row>61</xdr:row>
      <xdr:rowOff>46990</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5290800" y="10495099"/>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33201</xdr:rowOff>
    </xdr:from>
    <xdr:to>
      <xdr:col>77</xdr:col>
      <xdr:colOff>95250</xdr:colOff>
      <xdr:row>60</xdr:row>
      <xdr:rowOff>134801</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6129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144978</xdr:rowOff>
    </xdr:from>
    <xdr:ext cx="7366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5798800" y="100890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15966</xdr:rowOff>
    </xdr:from>
    <xdr:to>
      <xdr:col>72</xdr:col>
      <xdr:colOff>203200</xdr:colOff>
      <xdr:row>61</xdr:row>
      <xdr:rowOff>36649</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4401800" y="10474416"/>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28031</xdr:rowOff>
    </xdr:from>
    <xdr:to>
      <xdr:col>73</xdr:col>
      <xdr:colOff>44450</xdr:colOff>
      <xdr:row>60</xdr:row>
      <xdr:rowOff>129631</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5240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139808</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909800" y="10083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15966</xdr:rowOff>
    </xdr:from>
    <xdr:to>
      <xdr:col>68</xdr:col>
      <xdr:colOff>152400</xdr:colOff>
      <xdr:row>61</xdr:row>
      <xdr:rowOff>31478</xdr:rowOff>
    </xdr:to>
    <xdr:cxnSp macro="">
      <xdr:nvCxnSpPr>
        <xdr:cNvPr id="331" name="直線コネクタ 330">
          <a:extLst>
            <a:ext uri="{FF2B5EF4-FFF2-40B4-BE49-F238E27FC236}">
              <a16:creationId xmlns:a16="http://schemas.microsoft.com/office/drawing/2014/main" xmlns="" id="{00000000-0008-0000-0300-00004B010000}"/>
            </a:ext>
          </a:extLst>
        </xdr:cNvPr>
        <xdr:cNvCxnSpPr/>
      </xdr:nvCxnSpPr>
      <xdr:spPr>
        <a:xfrm flipV="1">
          <a:off x="13512800" y="10474416"/>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17690</xdr:rowOff>
    </xdr:from>
    <xdr:to>
      <xdr:col>68</xdr:col>
      <xdr:colOff>203200</xdr:colOff>
      <xdr:row>60</xdr:row>
      <xdr:rowOff>119290</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4351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129467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4020800" y="1007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12519</xdr:rowOff>
    </xdr:from>
    <xdr:to>
      <xdr:col>64</xdr:col>
      <xdr:colOff>152400</xdr:colOff>
      <xdr:row>60</xdr:row>
      <xdr:rowOff>114119</xdr:rowOff>
    </xdr:to>
    <xdr:sp macro="" textlink="">
      <xdr:nvSpPr>
        <xdr:cNvPr id="334" name="フローチャート: 判断 333">
          <a:extLst>
            <a:ext uri="{FF2B5EF4-FFF2-40B4-BE49-F238E27FC236}">
              <a16:creationId xmlns:a16="http://schemas.microsoft.com/office/drawing/2014/main" xmlns="" id="{00000000-0008-0000-0300-00004E010000}"/>
            </a:ext>
          </a:extLst>
        </xdr:cNvPr>
        <xdr:cNvSpPr/>
      </xdr:nvSpPr>
      <xdr:spPr>
        <a:xfrm>
          <a:off x="134620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124296</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3131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25491</xdr:rowOff>
    </xdr:from>
    <xdr:to>
      <xdr:col>81</xdr:col>
      <xdr:colOff>95250</xdr:colOff>
      <xdr:row>61</xdr:row>
      <xdr:rowOff>127091</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967200" y="1048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169018</xdr:rowOff>
    </xdr:from>
    <xdr:ext cx="762000" cy="259045"/>
    <xdr:sp macro="" textlink="">
      <xdr:nvSpPr>
        <xdr:cNvPr id="342" name="定員管理の状況該当値テキスト">
          <a:extLst>
            <a:ext uri="{FF2B5EF4-FFF2-40B4-BE49-F238E27FC236}">
              <a16:creationId xmlns:a16="http://schemas.microsoft.com/office/drawing/2014/main" xmlns="" id="{00000000-0008-0000-0300-000056010000}"/>
            </a:ext>
          </a:extLst>
        </xdr:cNvPr>
        <xdr:cNvSpPr txBox="1"/>
      </xdr:nvSpPr>
      <xdr:spPr>
        <a:xfrm>
          <a:off x="17106900" y="10456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167640</xdr:rowOff>
    </xdr:from>
    <xdr:to>
      <xdr:col>77</xdr:col>
      <xdr:colOff>95250</xdr:colOff>
      <xdr:row>61</xdr:row>
      <xdr:rowOff>97790</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6129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82567</xdr:rowOff>
    </xdr:from>
    <xdr:ext cx="7366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5798800" y="1054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157299</xdr:rowOff>
    </xdr:from>
    <xdr:to>
      <xdr:col>73</xdr:col>
      <xdr:colOff>44450</xdr:colOff>
      <xdr:row>61</xdr:row>
      <xdr:rowOff>87449</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5240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72226</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909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136616</xdr:rowOff>
    </xdr:from>
    <xdr:to>
      <xdr:col>68</xdr:col>
      <xdr:colOff>203200</xdr:colOff>
      <xdr:row>61</xdr:row>
      <xdr:rowOff>66766</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4351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51543</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4020800" y="1050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152128</xdr:rowOff>
    </xdr:from>
    <xdr:to>
      <xdr:col>64</xdr:col>
      <xdr:colOff>152400</xdr:colOff>
      <xdr:row>61</xdr:row>
      <xdr:rowOff>82278</xdr:rowOff>
    </xdr:to>
    <xdr:sp macro="" textlink="">
      <xdr:nvSpPr>
        <xdr:cNvPr id="349" name="楕円 348">
          <a:extLst>
            <a:ext uri="{FF2B5EF4-FFF2-40B4-BE49-F238E27FC236}">
              <a16:creationId xmlns:a16="http://schemas.microsoft.com/office/drawing/2014/main" xmlns="" id="{00000000-0008-0000-0300-00005D010000}"/>
            </a:ext>
          </a:extLst>
        </xdr:cNvPr>
        <xdr:cNvSpPr/>
      </xdr:nvSpPr>
      <xdr:spPr>
        <a:xfrm>
          <a:off x="13462000" y="104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67055</xdr:rowOff>
    </xdr:from>
    <xdr:ext cx="762000" cy="259045"/>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131800" y="1052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xmlns=""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xmlns=""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ポイント減少している。主な要因として、普通交付税が増額したことがあげられる。</a:t>
          </a:r>
        </a:p>
        <a:p>
          <a:r>
            <a:rPr kumimoji="1" lang="ja-JP" altLang="en-US" sz="1300">
              <a:latin typeface="ＭＳ Ｐゴシック" panose="020B0600070205080204" pitchFamily="50" charset="-128"/>
              <a:ea typeface="ＭＳ Ｐゴシック" panose="020B0600070205080204" pitchFamily="50" charset="-128"/>
            </a:rPr>
            <a:t>緊急度、ニーズを的確に把握した事業の選択により起債に大きく頼ることのない財政運営に努める。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xmlns=""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xmlns=""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xmlns="" id="{00000000-0008-0000-0300-00007A010000}"/>
            </a:ext>
          </a:extLst>
        </xdr:cNvPr>
        <xdr:cNvCxnSpPr/>
      </xdr:nvCxnSpPr>
      <xdr:spPr>
        <a:xfrm flipV="1">
          <a:off x="17018000" y="6389793"/>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xmlns="" id="{00000000-0008-0000-0300-00007B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81" name="公債費負担の状況最大値テキスト">
          <a:extLst>
            <a:ext uri="{FF2B5EF4-FFF2-40B4-BE49-F238E27FC236}">
              <a16:creationId xmlns:a16="http://schemas.microsoft.com/office/drawing/2014/main" xmlns="" id="{00000000-0008-0000-0300-00007D010000}"/>
            </a:ext>
          </a:extLst>
        </xdr:cNvPr>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143087</xdr:rowOff>
    </xdr:from>
    <xdr:to>
      <xdr:col>81</xdr:col>
      <xdr:colOff>44450</xdr:colOff>
      <xdr:row>41</xdr:row>
      <xdr:rowOff>35983</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flipV="1">
          <a:off x="16179800" y="7001087"/>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160883</xdr:rowOff>
    </xdr:from>
    <xdr:ext cx="762000" cy="259045"/>
    <xdr:sp macro="" textlink="">
      <xdr:nvSpPr>
        <xdr:cNvPr id="384" name="公債費負担の状況平均値テキスト">
          <a:extLst>
            <a:ext uri="{FF2B5EF4-FFF2-40B4-BE49-F238E27FC236}">
              <a16:creationId xmlns:a16="http://schemas.microsoft.com/office/drawing/2014/main" xmlns="" id="{00000000-0008-0000-0300-000080010000}"/>
            </a:ext>
          </a:extLst>
        </xdr:cNvPr>
        <xdr:cNvSpPr txBox="1"/>
      </xdr:nvSpPr>
      <xdr:spPr>
        <a:xfrm>
          <a:off x="17106900" y="701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385" name="フローチャート: 判断 384">
          <a:extLst>
            <a:ext uri="{FF2B5EF4-FFF2-40B4-BE49-F238E27FC236}">
              <a16:creationId xmlns:a16="http://schemas.microsoft.com/office/drawing/2014/main" xmlns="" id="{00000000-0008-0000-0300-000081010000}"/>
            </a:ext>
          </a:extLst>
        </xdr:cNvPr>
        <xdr:cNvSpPr/>
      </xdr:nvSpPr>
      <xdr:spPr>
        <a:xfrm>
          <a:off x="169672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19896</xdr:rowOff>
    </xdr:from>
    <xdr:to>
      <xdr:col>77</xdr:col>
      <xdr:colOff>44450</xdr:colOff>
      <xdr:row>41</xdr:row>
      <xdr:rowOff>35983</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a:off x="15290800" y="70493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8" name="テキスト ボックス 387">
          <a:extLst>
            <a:ext uri="{FF2B5EF4-FFF2-40B4-BE49-F238E27FC236}">
              <a16:creationId xmlns:a16="http://schemas.microsoft.com/office/drawing/2014/main" xmlns="" id="{00000000-0008-0000-0300-000084010000}"/>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41</xdr:row>
      <xdr:rowOff>19896</xdr:rowOff>
    </xdr:to>
    <xdr:cxnSp macro="">
      <xdr:nvCxnSpPr>
        <xdr:cNvPr id="389" name="直線コネクタ 388">
          <a:extLst>
            <a:ext uri="{FF2B5EF4-FFF2-40B4-BE49-F238E27FC236}">
              <a16:creationId xmlns:a16="http://schemas.microsoft.com/office/drawing/2014/main" xmlns="" id="{00000000-0008-0000-0300-000085010000}"/>
            </a:ext>
          </a:extLst>
        </xdr:cNvPr>
        <xdr:cNvCxnSpPr/>
      </xdr:nvCxnSpPr>
      <xdr:spPr>
        <a:xfrm>
          <a:off x="14401800" y="70091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62654</xdr:rowOff>
    </xdr:from>
    <xdr:to>
      <xdr:col>68</xdr:col>
      <xdr:colOff>152400</xdr:colOff>
      <xdr:row>40</xdr:row>
      <xdr:rowOff>151130</xdr:rowOff>
    </xdr:to>
    <xdr:cxnSp macro="">
      <xdr:nvCxnSpPr>
        <xdr:cNvPr id="392" name="直線コネクタ 391">
          <a:extLst>
            <a:ext uri="{FF2B5EF4-FFF2-40B4-BE49-F238E27FC236}">
              <a16:creationId xmlns:a16="http://schemas.microsoft.com/office/drawing/2014/main" xmlns="" id="{00000000-0008-0000-0300-000088010000}"/>
            </a:ext>
          </a:extLst>
        </xdr:cNvPr>
        <xdr:cNvCxnSpPr/>
      </xdr:nvCxnSpPr>
      <xdr:spPr>
        <a:xfrm>
          <a:off x="13512800" y="692065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3" name="フローチャート: 判断 392">
          <a:extLst>
            <a:ext uri="{FF2B5EF4-FFF2-40B4-BE49-F238E27FC236}">
              <a16:creationId xmlns:a16="http://schemas.microsoft.com/office/drawing/2014/main" xmlns="" id="{00000000-0008-0000-0300-000089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5" name="フローチャート: 判断 394">
          <a:extLst>
            <a:ext uri="{FF2B5EF4-FFF2-40B4-BE49-F238E27FC236}">
              <a16:creationId xmlns:a16="http://schemas.microsoft.com/office/drawing/2014/main" xmlns="" id="{00000000-0008-0000-0300-00008B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402" name="楕円 401">
          <a:extLst>
            <a:ext uri="{FF2B5EF4-FFF2-40B4-BE49-F238E27FC236}">
              <a16:creationId xmlns:a16="http://schemas.microsoft.com/office/drawing/2014/main" xmlns="" id="{00000000-0008-0000-0300-000092010000}"/>
            </a:ext>
          </a:extLst>
        </xdr:cNvPr>
        <xdr:cNvSpPr/>
      </xdr:nvSpPr>
      <xdr:spPr>
        <a:xfrm>
          <a:off x="169672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108814</xdr:rowOff>
    </xdr:from>
    <xdr:ext cx="762000" cy="259045"/>
    <xdr:sp macro="" textlink="">
      <xdr:nvSpPr>
        <xdr:cNvPr id="403" name="公債費負担の状況該当値テキスト">
          <a:extLst>
            <a:ext uri="{FF2B5EF4-FFF2-40B4-BE49-F238E27FC236}">
              <a16:creationId xmlns:a16="http://schemas.microsoft.com/office/drawing/2014/main" xmlns="" id="{00000000-0008-0000-0300-000093010000}"/>
            </a:ext>
          </a:extLst>
        </xdr:cNvPr>
        <xdr:cNvSpPr txBox="1"/>
      </xdr:nvSpPr>
      <xdr:spPr>
        <a:xfrm>
          <a:off x="17106900" y="679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4" name="楕円 403">
          <a:extLst>
            <a:ext uri="{FF2B5EF4-FFF2-40B4-BE49-F238E27FC236}">
              <a16:creationId xmlns:a16="http://schemas.microsoft.com/office/drawing/2014/main" xmlns="" id="{00000000-0008-0000-0300-000094010000}"/>
            </a:ext>
          </a:extLst>
        </xdr:cNvPr>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405" name="テキスト ボックス 404">
          <a:extLst>
            <a:ext uri="{FF2B5EF4-FFF2-40B4-BE49-F238E27FC236}">
              <a16:creationId xmlns:a16="http://schemas.microsoft.com/office/drawing/2014/main" xmlns="" id="{00000000-0008-0000-0300-000095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406" name="楕円 405">
          <a:extLst>
            <a:ext uri="{FF2B5EF4-FFF2-40B4-BE49-F238E27FC236}">
              <a16:creationId xmlns:a16="http://schemas.microsoft.com/office/drawing/2014/main" xmlns="" id="{00000000-0008-0000-0300-000096010000}"/>
            </a:ext>
          </a:extLst>
        </xdr:cNvPr>
        <xdr:cNvSpPr/>
      </xdr:nvSpPr>
      <xdr:spPr>
        <a:xfrm>
          <a:off x="15240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407" name="テキスト ボックス 406">
          <a:extLst>
            <a:ext uri="{FF2B5EF4-FFF2-40B4-BE49-F238E27FC236}">
              <a16:creationId xmlns:a16="http://schemas.microsoft.com/office/drawing/2014/main" xmlns="" id="{00000000-0008-0000-0300-000097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08" name="楕円 407">
          <a:extLst>
            <a:ext uri="{FF2B5EF4-FFF2-40B4-BE49-F238E27FC236}">
              <a16:creationId xmlns:a16="http://schemas.microsoft.com/office/drawing/2014/main" xmlns="" id="{00000000-0008-0000-0300-000098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11854</xdr:rowOff>
    </xdr:from>
    <xdr:to>
      <xdr:col>64</xdr:col>
      <xdr:colOff>152400</xdr:colOff>
      <xdr:row>40</xdr:row>
      <xdr:rowOff>113454</xdr:rowOff>
    </xdr:to>
    <xdr:sp macro="" textlink="">
      <xdr:nvSpPr>
        <xdr:cNvPr id="410" name="楕円 409">
          <a:extLst>
            <a:ext uri="{FF2B5EF4-FFF2-40B4-BE49-F238E27FC236}">
              <a16:creationId xmlns:a16="http://schemas.microsoft.com/office/drawing/2014/main" xmlns="" id="{00000000-0008-0000-0300-00009A010000}"/>
            </a:ext>
          </a:extLst>
        </xdr:cNvPr>
        <xdr:cNvSpPr/>
      </xdr:nvSpPr>
      <xdr:spPr>
        <a:xfrm>
          <a:off x="13462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123631</xdr:rowOff>
    </xdr:from>
    <xdr:ext cx="762000" cy="259045"/>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3131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xmlns=""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xmlns=""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29.0</a:t>
          </a:r>
          <a:r>
            <a:rPr kumimoji="1" lang="ja-JP" altLang="en-US" sz="1300">
              <a:latin typeface="ＭＳ Ｐゴシック" panose="020B0600070205080204" pitchFamily="50" charset="-128"/>
              <a:ea typeface="ＭＳ Ｐゴシック" panose="020B0600070205080204" pitchFamily="50" charset="-128"/>
            </a:rPr>
            <a:t>ポイント減少している。主な要因としては、基金等の充当可能財源が増加したことがあげられる。</a:t>
          </a:r>
        </a:p>
        <a:p>
          <a:r>
            <a:rPr kumimoji="1" lang="ja-JP" altLang="en-US" sz="1300">
              <a:latin typeface="ＭＳ Ｐゴシック" panose="020B0600070205080204" pitchFamily="50" charset="-128"/>
              <a:ea typeface="ＭＳ Ｐゴシック" panose="020B0600070205080204" pitchFamily="50" charset="-128"/>
            </a:rPr>
            <a:t>類似団体平均を</a:t>
          </a:r>
          <a:r>
            <a:rPr kumimoji="1" lang="en-US" altLang="ja-JP" sz="1300">
              <a:latin typeface="ＭＳ Ｐゴシック" panose="020B0600070205080204" pitchFamily="50" charset="-128"/>
              <a:ea typeface="ＭＳ Ｐゴシック" panose="020B0600070205080204" pitchFamily="50" charset="-128"/>
            </a:rPr>
            <a:t>28.9</a:t>
          </a:r>
          <a:r>
            <a:rPr kumimoji="1" lang="ja-JP" altLang="en-US" sz="1300">
              <a:latin typeface="ＭＳ Ｐゴシック" panose="020B0600070205080204" pitchFamily="50" charset="-128"/>
              <a:ea typeface="ＭＳ Ｐゴシック" panose="020B0600070205080204" pitchFamily="50" charset="-128"/>
            </a:rPr>
            <a:t>ポイント上回っており、今後も地方債の発行が見込まれるが、起債に大きく頼ることのない財政運営に努める。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xmlns=""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xmlns=""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xmlns=""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xmlns=""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xmlns=""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xmlns=""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xmlns=""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xmlns=""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xmlns=""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xmlns=""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xmlns=""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xmlns=""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xmlns=""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xmlns=""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111054</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flipV="1">
          <a:off x="17018000" y="2370667"/>
          <a:ext cx="0" cy="16837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83131</xdr:rowOff>
    </xdr:from>
    <xdr:ext cx="762000" cy="259045"/>
    <xdr:sp macro="" textlink="">
      <xdr:nvSpPr>
        <xdr:cNvPr id="441" name="将来負担の状況最小値テキスト">
          <a:extLst>
            <a:ext uri="{FF2B5EF4-FFF2-40B4-BE49-F238E27FC236}">
              <a16:creationId xmlns:a16="http://schemas.microsoft.com/office/drawing/2014/main" xmlns="" id="{00000000-0008-0000-0300-0000B9010000}"/>
            </a:ext>
          </a:extLst>
        </xdr:cNvPr>
        <xdr:cNvSpPr txBox="1"/>
      </xdr:nvSpPr>
      <xdr:spPr>
        <a:xfrm>
          <a:off x="17106900" y="402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111054</xdr:rowOff>
    </xdr:from>
    <xdr:to>
      <xdr:col>81</xdr:col>
      <xdr:colOff>133350</xdr:colOff>
      <xdr:row>23</xdr:row>
      <xdr:rowOff>111054</xdr:rowOff>
    </xdr:to>
    <xdr:cxnSp macro="">
      <xdr:nvCxnSpPr>
        <xdr:cNvPr id="442" name="直線コネクタ 441">
          <a:extLst>
            <a:ext uri="{FF2B5EF4-FFF2-40B4-BE49-F238E27FC236}">
              <a16:creationId xmlns:a16="http://schemas.microsoft.com/office/drawing/2014/main" xmlns="" id="{00000000-0008-0000-0300-0000BA010000}"/>
            </a:ext>
          </a:extLst>
        </xdr:cNvPr>
        <xdr:cNvCxnSpPr/>
      </xdr:nvCxnSpPr>
      <xdr:spPr>
        <a:xfrm>
          <a:off x="16929100" y="40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xmlns=""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51223</xdr:rowOff>
    </xdr:from>
    <xdr:to>
      <xdr:col>81</xdr:col>
      <xdr:colOff>44450</xdr:colOff>
      <xdr:row>19</xdr:row>
      <xdr:rowOff>97084</xdr:rowOff>
    </xdr:to>
    <xdr:cxnSp macro="">
      <xdr:nvCxnSpPr>
        <xdr:cNvPr id="445" name="直線コネクタ 444">
          <a:extLst>
            <a:ext uri="{FF2B5EF4-FFF2-40B4-BE49-F238E27FC236}">
              <a16:creationId xmlns:a16="http://schemas.microsoft.com/office/drawing/2014/main" xmlns="" id="{00000000-0008-0000-0300-0000BD010000}"/>
            </a:ext>
          </a:extLst>
        </xdr:cNvPr>
        <xdr:cNvCxnSpPr/>
      </xdr:nvCxnSpPr>
      <xdr:spPr>
        <a:xfrm flipV="1">
          <a:off x="16179800" y="2965873"/>
          <a:ext cx="838200" cy="38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143880</xdr:rowOff>
    </xdr:from>
    <xdr:ext cx="762000" cy="259045"/>
    <xdr:sp macro="" textlink="">
      <xdr:nvSpPr>
        <xdr:cNvPr id="446" name="将来負担の状況平均値テキスト">
          <a:extLst>
            <a:ext uri="{FF2B5EF4-FFF2-40B4-BE49-F238E27FC236}">
              <a16:creationId xmlns:a16="http://schemas.microsoft.com/office/drawing/2014/main" xmlns="" id="{00000000-0008-0000-0300-0000BE010000}"/>
            </a:ext>
          </a:extLst>
        </xdr:cNvPr>
        <xdr:cNvSpPr txBox="1"/>
      </xdr:nvSpPr>
      <xdr:spPr>
        <a:xfrm>
          <a:off x="17106900" y="23727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127353</xdr:rowOff>
    </xdr:from>
    <xdr:to>
      <xdr:col>81</xdr:col>
      <xdr:colOff>95250</xdr:colOff>
      <xdr:row>15</xdr:row>
      <xdr:rowOff>57503</xdr:rowOff>
    </xdr:to>
    <xdr:sp macro="" textlink="">
      <xdr:nvSpPr>
        <xdr:cNvPr id="447" name="フローチャート: 判断 446">
          <a:extLst>
            <a:ext uri="{FF2B5EF4-FFF2-40B4-BE49-F238E27FC236}">
              <a16:creationId xmlns:a16="http://schemas.microsoft.com/office/drawing/2014/main" xmlns="" id="{00000000-0008-0000-0300-0000BF010000}"/>
            </a:ext>
          </a:extLst>
        </xdr:cNvPr>
        <xdr:cNvSpPr/>
      </xdr:nvSpPr>
      <xdr:spPr>
        <a:xfrm>
          <a:off x="16967200" y="25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97084</xdr:rowOff>
    </xdr:from>
    <xdr:to>
      <xdr:col>77</xdr:col>
      <xdr:colOff>44450</xdr:colOff>
      <xdr:row>19</xdr:row>
      <xdr:rowOff>142663</xdr:rowOff>
    </xdr:to>
    <xdr:cxnSp macro="">
      <xdr:nvCxnSpPr>
        <xdr:cNvPr id="448" name="直線コネクタ 447">
          <a:extLst>
            <a:ext uri="{FF2B5EF4-FFF2-40B4-BE49-F238E27FC236}">
              <a16:creationId xmlns:a16="http://schemas.microsoft.com/office/drawing/2014/main" xmlns="" id="{00000000-0008-0000-0300-0000C0010000}"/>
            </a:ext>
          </a:extLst>
        </xdr:cNvPr>
        <xdr:cNvCxnSpPr/>
      </xdr:nvCxnSpPr>
      <xdr:spPr>
        <a:xfrm flipV="1">
          <a:off x="15290800" y="3354634"/>
          <a:ext cx="889000" cy="4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20250</xdr:rowOff>
    </xdr:from>
    <xdr:to>
      <xdr:col>77</xdr:col>
      <xdr:colOff>95250</xdr:colOff>
      <xdr:row>15</xdr:row>
      <xdr:rowOff>121850</xdr:rowOff>
    </xdr:to>
    <xdr:sp macro="" textlink="">
      <xdr:nvSpPr>
        <xdr:cNvPr id="449" name="フローチャート: 判断 448">
          <a:extLst>
            <a:ext uri="{FF2B5EF4-FFF2-40B4-BE49-F238E27FC236}">
              <a16:creationId xmlns:a16="http://schemas.microsoft.com/office/drawing/2014/main" xmlns="" id="{00000000-0008-0000-0300-0000C1010000}"/>
            </a:ext>
          </a:extLst>
        </xdr:cNvPr>
        <xdr:cNvSpPr/>
      </xdr:nvSpPr>
      <xdr:spPr>
        <a:xfrm>
          <a:off x="16129000" y="25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132027</xdr:rowOff>
    </xdr:from>
    <xdr:ext cx="736600" cy="259045"/>
    <xdr:sp macro="" textlink="">
      <xdr:nvSpPr>
        <xdr:cNvPr id="450" name="テキスト ボックス 449">
          <a:extLst>
            <a:ext uri="{FF2B5EF4-FFF2-40B4-BE49-F238E27FC236}">
              <a16:creationId xmlns:a16="http://schemas.microsoft.com/office/drawing/2014/main" xmlns="" id="{00000000-0008-0000-0300-0000C2010000}"/>
            </a:ext>
          </a:extLst>
        </xdr:cNvPr>
        <xdr:cNvSpPr txBox="1"/>
      </xdr:nvSpPr>
      <xdr:spPr>
        <a:xfrm>
          <a:off x="15798800" y="236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142663</xdr:rowOff>
    </xdr:from>
    <xdr:to>
      <xdr:col>72</xdr:col>
      <xdr:colOff>203200</xdr:colOff>
      <xdr:row>19</xdr:row>
      <xdr:rowOff>144004</xdr:rowOff>
    </xdr:to>
    <xdr:cxnSp macro="">
      <xdr:nvCxnSpPr>
        <xdr:cNvPr id="451" name="直線コネクタ 450">
          <a:extLst>
            <a:ext uri="{FF2B5EF4-FFF2-40B4-BE49-F238E27FC236}">
              <a16:creationId xmlns:a16="http://schemas.microsoft.com/office/drawing/2014/main" xmlns="" id="{00000000-0008-0000-0300-0000C3010000}"/>
            </a:ext>
          </a:extLst>
        </xdr:cNvPr>
        <xdr:cNvCxnSpPr/>
      </xdr:nvCxnSpPr>
      <xdr:spPr>
        <a:xfrm flipV="1">
          <a:off x="14401800" y="3400213"/>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164888</xdr:rowOff>
    </xdr:from>
    <xdr:to>
      <xdr:col>73</xdr:col>
      <xdr:colOff>44450</xdr:colOff>
      <xdr:row>15</xdr:row>
      <xdr:rowOff>95038</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5240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105215</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4909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26035</xdr:rowOff>
    </xdr:from>
    <xdr:to>
      <xdr:col>68</xdr:col>
      <xdr:colOff>152400</xdr:colOff>
      <xdr:row>19</xdr:row>
      <xdr:rowOff>144004</xdr:rowOff>
    </xdr:to>
    <xdr:cxnSp macro="">
      <xdr:nvCxnSpPr>
        <xdr:cNvPr id="454" name="直線コネクタ 453">
          <a:extLst>
            <a:ext uri="{FF2B5EF4-FFF2-40B4-BE49-F238E27FC236}">
              <a16:creationId xmlns:a16="http://schemas.microsoft.com/office/drawing/2014/main" xmlns="" id="{00000000-0008-0000-0300-0000C6010000}"/>
            </a:ext>
          </a:extLst>
        </xdr:cNvPr>
        <xdr:cNvCxnSpPr/>
      </xdr:nvCxnSpPr>
      <xdr:spPr>
        <a:xfrm>
          <a:off x="13512800" y="3283585"/>
          <a:ext cx="889000" cy="11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18909</xdr:rowOff>
    </xdr:from>
    <xdr:to>
      <xdr:col>68</xdr:col>
      <xdr:colOff>203200</xdr:colOff>
      <xdr:row>15</xdr:row>
      <xdr:rowOff>120509</xdr:rowOff>
    </xdr:to>
    <xdr:sp macro="" textlink="">
      <xdr:nvSpPr>
        <xdr:cNvPr id="455" name="フローチャート: 判断 454">
          <a:extLst>
            <a:ext uri="{FF2B5EF4-FFF2-40B4-BE49-F238E27FC236}">
              <a16:creationId xmlns:a16="http://schemas.microsoft.com/office/drawing/2014/main" xmlns="" id="{00000000-0008-0000-0300-0000C7010000}"/>
            </a:ext>
          </a:extLst>
        </xdr:cNvPr>
        <xdr:cNvSpPr/>
      </xdr:nvSpPr>
      <xdr:spPr>
        <a:xfrm>
          <a:off x="14351000" y="259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130686</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4020800" y="235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29633</xdr:rowOff>
    </xdr:from>
    <xdr:to>
      <xdr:col>64</xdr:col>
      <xdr:colOff>152400</xdr:colOff>
      <xdr:row>15</xdr:row>
      <xdr:rowOff>131233</xdr:rowOff>
    </xdr:to>
    <xdr:sp macro="" textlink="">
      <xdr:nvSpPr>
        <xdr:cNvPr id="457" name="フローチャート: 判断 456">
          <a:extLst>
            <a:ext uri="{FF2B5EF4-FFF2-40B4-BE49-F238E27FC236}">
              <a16:creationId xmlns:a16="http://schemas.microsoft.com/office/drawing/2014/main" xmlns="" id="{00000000-0008-0000-0300-0000C9010000}"/>
            </a:ext>
          </a:extLst>
        </xdr:cNvPr>
        <xdr:cNvSpPr/>
      </xdr:nvSpPr>
      <xdr:spPr>
        <a:xfrm>
          <a:off x="13462000" y="260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141410</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3131800" y="237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xmlns=""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423</xdr:rowOff>
    </xdr:from>
    <xdr:to>
      <xdr:col>81</xdr:col>
      <xdr:colOff>95250</xdr:colOff>
      <xdr:row>17</xdr:row>
      <xdr:rowOff>102023</xdr:rowOff>
    </xdr:to>
    <xdr:sp macro="" textlink="">
      <xdr:nvSpPr>
        <xdr:cNvPr id="464" name="楕円 463">
          <a:extLst>
            <a:ext uri="{FF2B5EF4-FFF2-40B4-BE49-F238E27FC236}">
              <a16:creationId xmlns:a16="http://schemas.microsoft.com/office/drawing/2014/main" xmlns="" id="{00000000-0008-0000-0300-0000D0010000}"/>
            </a:ext>
          </a:extLst>
        </xdr:cNvPr>
        <xdr:cNvSpPr/>
      </xdr:nvSpPr>
      <xdr:spPr>
        <a:xfrm>
          <a:off x="169672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143950</xdr:rowOff>
    </xdr:from>
    <xdr:ext cx="762000" cy="259045"/>
    <xdr:sp macro="" textlink="">
      <xdr:nvSpPr>
        <xdr:cNvPr id="465" name="将来負担の状況該当値テキスト">
          <a:extLst>
            <a:ext uri="{FF2B5EF4-FFF2-40B4-BE49-F238E27FC236}">
              <a16:creationId xmlns:a16="http://schemas.microsoft.com/office/drawing/2014/main" xmlns="" id="{00000000-0008-0000-0300-0000D1010000}"/>
            </a:ext>
          </a:extLst>
        </xdr:cNvPr>
        <xdr:cNvSpPr txBox="1"/>
      </xdr:nvSpPr>
      <xdr:spPr>
        <a:xfrm>
          <a:off x="17106900" y="2887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46284</xdr:rowOff>
    </xdr:from>
    <xdr:to>
      <xdr:col>77</xdr:col>
      <xdr:colOff>95250</xdr:colOff>
      <xdr:row>19</xdr:row>
      <xdr:rowOff>147884</xdr:rowOff>
    </xdr:to>
    <xdr:sp macro="" textlink="">
      <xdr:nvSpPr>
        <xdr:cNvPr id="466" name="楕円 465">
          <a:extLst>
            <a:ext uri="{FF2B5EF4-FFF2-40B4-BE49-F238E27FC236}">
              <a16:creationId xmlns:a16="http://schemas.microsoft.com/office/drawing/2014/main" xmlns="" id="{00000000-0008-0000-0300-0000D2010000}"/>
            </a:ext>
          </a:extLst>
        </xdr:cNvPr>
        <xdr:cNvSpPr/>
      </xdr:nvSpPr>
      <xdr:spPr>
        <a:xfrm>
          <a:off x="16129000" y="330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132661</xdr:rowOff>
    </xdr:from>
    <xdr:ext cx="736600" cy="259045"/>
    <xdr:sp macro="" textlink="">
      <xdr:nvSpPr>
        <xdr:cNvPr id="467" name="テキスト ボックス 466">
          <a:extLst>
            <a:ext uri="{FF2B5EF4-FFF2-40B4-BE49-F238E27FC236}">
              <a16:creationId xmlns:a16="http://schemas.microsoft.com/office/drawing/2014/main" xmlns="" id="{00000000-0008-0000-0300-0000D3010000}"/>
            </a:ext>
          </a:extLst>
        </xdr:cNvPr>
        <xdr:cNvSpPr txBox="1"/>
      </xdr:nvSpPr>
      <xdr:spPr>
        <a:xfrm>
          <a:off x="15798800" y="3390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91863</xdr:rowOff>
    </xdr:from>
    <xdr:to>
      <xdr:col>73</xdr:col>
      <xdr:colOff>44450</xdr:colOff>
      <xdr:row>20</xdr:row>
      <xdr:rowOff>22013</xdr:rowOff>
    </xdr:to>
    <xdr:sp macro="" textlink="">
      <xdr:nvSpPr>
        <xdr:cNvPr id="468" name="楕円 467">
          <a:extLst>
            <a:ext uri="{FF2B5EF4-FFF2-40B4-BE49-F238E27FC236}">
              <a16:creationId xmlns:a16="http://schemas.microsoft.com/office/drawing/2014/main" xmlns="" id="{00000000-0008-0000-0300-0000D4010000}"/>
            </a:ext>
          </a:extLst>
        </xdr:cNvPr>
        <xdr:cNvSpPr/>
      </xdr:nvSpPr>
      <xdr:spPr>
        <a:xfrm>
          <a:off x="15240000" y="334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6790</xdr:rowOff>
    </xdr:from>
    <xdr:ext cx="762000" cy="259045"/>
    <xdr:sp macro="" textlink="">
      <xdr:nvSpPr>
        <xdr:cNvPr id="469" name="テキスト ボックス 468">
          <a:extLst>
            <a:ext uri="{FF2B5EF4-FFF2-40B4-BE49-F238E27FC236}">
              <a16:creationId xmlns:a16="http://schemas.microsoft.com/office/drawing/2014/main" xmlns="" id="{00000000-0008-0000-0300-0000D5010000}"/>
            </a:ext>
          </a:extLst>
        </xdr:cNvPr>
        <xdr:cNvSpPr txBox="1"/>
      </xdr:nvSpPr>
      <xdr:spPr>
        <a:xfrm>
          <a:off x="14909800" y="343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93204</xdr:rowOff>
    </xdr:from>
    <xdr:to>
      <xdr:col>68</xdr:col>
      <xdr:colOff>203200</xdr:colOff>
      <xdr:row>20</xdr:row>
      <xdr:rowOff>23354</xdr:rowOff>
    </xdr:to>
    <xdr:sp macro="" textlink="">
      <xdr:nvSpPr>
        <xdr:cNvPr id="470" name="楕円 469">
          <a:extLst>
            <a:ext uri="{FF2B5EF4-FFF2-40B4-BE49-F238E27FC236}">
              <a16:creationId xmlns:a16="http://schemas.microsoft.com/office/drawing/2014/main" xmlns="" id="{00000000-0008-0000-0300-0000D6010000}"/>
            </a:ext>
          </a:extLst>
        </xdr:cNvPr>
        <xdr:cNvSpPr/>
      </xdr:nvSpPr>
      <xdr:spPr>
        <a:xfrm>
          <a:off x="14351000" y="335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8131</xdr:rowOff>
    </xdr:from>
    <xdr:ext cx="762000" cy="259045"/>
    <xdr:sp macro="" textlink="">
      <xdr:nvSpPr>
        <xdr:cNvPr id="471" name="テキスト ボックス 470">
          <a:extLst>
            <a:ext uri="{FF2B5EF4-FFF2-40B4-BE49-F238E27FC236}">
              <a16:creationId xmlns:a16="http://schemas.microsoft.com/office/drawing/2014/main" xmlns="" id="{00000000-0008-0000-0300-0000D7010000}"/>
            </a:ext>
          </a:extLst>
        </xdr:cNvPr>
        <xdr:cNvSpPr txBox="1"/>
      </xdr:nvSpPr>
      <xdr:spPr>
        <a:xfrm>
          <a:off x="14020800" y="3437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146685</xdr:rowOff>
    </xdr:from>
    <xdr:to>
      <xdr:col>64</xdr:col>
      <xdr:colOff>152400</xdr:colOff>
      <xdr:row>19</xdr:row>
      <xdr:rowOff>76835</xdr:rowOff>
    </xdr:to>
    <xdr:sp macro="" textlink="">
      <xdr:nvSpPr>
        <xdr:cNvPr id="472" name="楕円 471">
          <a:extLst>
            <a:ext uri="{FF2B5EF4-FFF2-40B4-BE49-F238E27FC236}">
              <a16:creationId xmlns:a16="http://schemas.microsoft.com/office/drawing/2014/main" xmlns="" id="{00000000-0008-0000-0300-0000D8010000}"/>
            </a:ext>
          </a:extLst>
        </xdr:cNvPr>
        <xdr:cNvSpPr/>
      </xdr:nvSpPr>
      <xdr:spPr>
        <a:xfrm>
          <a:off x="13462000" y="323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61612</xdr:rowOff>
    </xdr:from>
    <xdr:ext cx="762000" cy="259045"/>
    <xdr:sp macro="" textlink="">
      <xdr:nvSpPr>
        <xdr:cNvPr id="473" name="テキスト ボックス 472">
          <a:extLst>
            <a:ext uri="{FF2B5EF4-FFF2-40B4-BE49-F238E27FC236}">
              <a16:creationId xmlns:a16="http://schemas.microsoft.com/office/drawing/2014/main" xmlns="" id="{00000000-0008-0000-0300-0000D9010000}"/>
            </a:ext>
          </a:extLst>
        </xdr:cNvPr>
        <xdr:cNvSpPr txBox="1"/>
      </xdr:nvSpPr>
      <xdr:spPr>
        <a:xfrm>
          <a:off x="13131800" y="331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幼稚園教諭等の教職員数が比較的多いなど、類似団体平均より</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ポイント上回っている。また、会計年度任用職員報酬などの増により、前年度と比較して</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ポイント増加している。大磯町定員適正化計画に則り、退職者数・採用者数の調整を行うなど、定員</a:t>
          </a:r>
          <a:r>
            <a:rPr kumimoji="1" lang="en-US" altLang="ja-JP" sz="1300">
              <a:latin typeface="ＭＳ Ｐゴシック" panose="020B0600070205080204" pitchFamily="50" charset="-128"/>
              <a:ea typeface="ＭＳ Ｐゴシック" panose="020B0600070205080204" pitchFamily="50" charset="-128"/>
            </a:rPr>
            <a:t>260</a:t>
          </a:r>
          <a:r>
            <a:rPr kumimoji="1" lang="ja-JP" altLang="en-US" sz="1300">
              <a:latin typeface="ＭＳ Ｐゴシック" panose="020B0600070205080204" pitchFamily="50" charset="-128"/>
              <a:ea typeface="ＭＳ Ｐゴシック" panose="020B0600070205080204" pitchFamily="50" charset="-128"/>
            </a:rPr>
            <a:t>人を維持することにより適正な職員の定員管理に努める。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xmlns=""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29845</xdr:rowOff>
    </xdr:from>
    <xdr:to>
      <xdr:col>24</xdr:col>
      <xdr:colOff>25400</xdr:colOff>
      <xdr:row>40</xdr:row>
      <xdr:rowOff>104140</xdr:rowOff>
    </xdr:to>
    <xdr:cxnSp macro="">
      <xdr:nvCxnSpPr>
        <xdr:cNvPr id="57" name="直線コネクタ 56">
          <a:extLst>
            <a:ext uri="{FF2B5EF4-FFF2-40B4-BE49-F238E27FC236}">
              <a16:creationId xmlns:a16="http://schemas.microsoft.com/office/drawing/2014/main" xmlns="" id="{00000000-0008-0000-0400-000039000000}"/>
            </a:ext>
          </a:extLst>
        </xdr:cNvPr>
        <xdr:cNvCxnSpPr/>
      </xdr:nvCxnSpPr>
      <xdr:spPr>
        <a:xfrm flipV="1">
          <a:off x="4826000" y="568769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58" name="人件費最小値テキスト">
          <a:extLst>
            <a:ext uri="{FF2B5EF4-FFF2-40B4-BE49-F238E27FC236}">
              <a16:creationId xmlns:a16="http://schemas.microsoft.com/office/drawing/2014/main" xmlns="" id="{00000000-0008-0000-0400-00003A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59" name="直線コネクタ 58">
          <a:extLst>
            <a:ext uri="{FF2B5EF4-FFF2-40B4-BE49-F238E27FC236}">
              <a16:creationId xmlns:a16="http://schemas.microsoft.com/office/drawing/2014/main" xmlns="" id="{00000000-0008-0000-0400-00003B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116222</xdr:rowOff>
    </xdr:from>
    <xdr:ext cx="762000" cy="259045"/>
    <xdr:sp macro="" textlink="">
      <xdr:nvSpPr>
        <xdr:cNvPr id="60" name="人件費最大値テキスト">
          <a:extLst>
            <a:ext uri="{FF2B5EF4-FFF2-40B4-BE49-F238E27FC236}">
              <a16:creationId xmlns:a16="http://schemas.microsoft.com/office/drawing/2014/main" xmlns="" id="{00000000-0008-0000-0400-00003C000000}"/>
            </a:ext>
          </a:extLst>
        </xdr:cNvPr>
        <xdr:cNvSpPr txBox="1"/>
      </xdr:nvSpPr>
      <xdr:spPr>
        <a:xfrm>
          <a:off x="4914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29845</xdr:rowOff>
    </xdr:from>
    <xdr:to>
      <xdr:col>24</xdr:col>
      <xdr:colOff>114300</xdr:colOff>
      <xdr:row>33</xdr:row>
      <xdr:rowOff>29845</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a:off x="4737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38</xdr:row>
      <xdr:rowOff>24130</xdr:rowOff>
    </xdr:to>
    <xdr:cxnSp macro="">
      <xdr:nvCxnSpPr>
        <xdr:cNvPr id="62" name="直線コネクタ 61">
          <a:extLst>
            <a:ext uri="{FF2B5EF4-FFF2-40B4-BE49-F238E27FC236}">
              <a16:creationId xmlns:a16="http://schemas.microsoft.com/office/drawing/2014/main" xmlns="" id="{00000000-0008-0000-0400-00003E000000}"/>
            </a:ext>
          </a:extLst>
        </xdr:cNvPr>
        <xdr:cNvCxnSpPr/>
      </xdr:nvCxnSpPr>
      <xdr:spPr>
        <a:xfrm>
          <a:off x="3987800" y="6344920"/>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52722</xdr:rowOff>
    </xdr:from>
    <xdr:ext cx="762000" cy="259045"/>
    <xdr:sp macro="" textlink="">
      <xdr:nvSpPr>
        <xdr:cNvPr id="63" name="人件費平均値テキスト">
          <a:extLst>
            <a:ext uri="{FF2B5EF4-FFF2-40B4-BE49-F238E27FC236}">
              <a16:creationId xmlns:a16="http://schemas.microsoft.com/office/drawing/2014/main" xmlns="" id="{00000000-0008-0000-0400-00003F000000}"/>
            </a:ext>
          </a:extLst>
        </xdr:cNvPr>
        <xdr:cNvSpPr txBox="1"/>
      </xdr:nvSpPr>
      <xdr:spPr>
        <a:xfrm>
          <a:off x="4914900" y="5882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36195</xdr:rowOff>
    </xdr:from>
    <xdr:to>
      <xdr:col>24</xdr:col>
      <xdr:colOff>76200</xdr:colOff>
      <xdr:row>35</xdr:row>
      <xdr:rowOff>137795</xdr:rowOff>
    </xdr:to>
    <xdr:sp macro="" textlink="">
      <xdr:nvSpPr>
        <xdr:cNvPr id="64" name="フローチャート: 判断 63">
          <a:extLst>
            <a:ext uri="{FF2B5EF4-FFF2-40B4-BE49-F238E27FC236}">
              <a16:creationId xmlns:a16="http://schemas.microsoft.com/office/drawing/2014/main" xmlns="" id="{00000000-0008-0000-0400-000040000000}"/>
            </a:ext>
          </a:extLst>
        </xdr:cNvPr>
        <xdr:cNvSpPr/>
      </xdr:nvSpPr>
      <xdr:spPr>
        <a:xfrm>
          <a:off x="47752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167005</xdr:rowOff>
    </xdr:from>
    <xdr:to>
      <xdr:col>19</xdr:col>
      <xdr:colOff>187325</xdr:colOff>
      <xdr:row>37</xdr:row>
      <xdr:rowOff>1270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3098800" y="63392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116205</xdr:rowOff>
    </xdr:from>
    <xdr:to>
      <xdr:col>20</xdr:col>
      <xdr:colOff>38100</xdr:colOff>
      <xdr:row>35</xdr:row>
      <xdr:rowOff>46355</xdr:rowOff>
    </xdr:to>
    <xdr:sp macro="" textlink="">
      <xdr:nvSpPr>
        <xdr:cNvPr id="66" name="フローチャート: 判断 65">
          <a:extLst>
            <a:ext uri="{FF2B5EF4-FFF2-40B4-BE49-F238E27FC236}">
              <a16:creationId xmlns:a16="http://schemas.microsoft.com/office/drawing/2014/main" xmlns="" id="{00000000-0008-0000-0400-000042000000}"/>
            </a:ext>
          </a:extLst>
        </xdr:cNvPr>
        <xdr:cNvSpPr/>
      </xdr:nvSpPr>
      <xdr:spPr>
        <a:xfrm>
          <a:off x="3937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56532</xdr:rowOff>
    </xdr:from>
    <xdr:ext cx="736600" cy="259045"/>
    <xdr:sp macro="" textlink="">
      <xdr:nvSpPr>
        <xdr:cNvPr id="67" name="テキスト ボックス 66">
          <a:extLst>
            <a:ext uri="{FF2B5EF4-FFF2-40B4-BE49-F238E27FC236}">
              <a16:creationId xmlns:a16="http://schemas.microsoft.com/office/drawing/2014/main" xmlns="" id="{00000000-0008-0000-0400-000043000000}"/>
            </a:ext>
          </a:extLst>
        </xdr:cNvPr>
        <xdr:cNvSpPr txBox="1"/>
      </xdr:nvSpPr>
      <xdr:spPr>
        <a:xfrm>
          <a:off x="3606800" y="5714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155575</xdr:rowOff>
    </xdr:from>
    <xdr:to>
      <xdr:col>15</xdr:col>
      <xdr:colOff>98425</xdr:colOff>
      <xdr:row>36</xdr:row>
      <xdr:rowOff>167005</xdr:rowOff>
    </xdr:to>
    <xdr:cxnSp macro="">
      <xdr:nvCxnSpPr>
        <xdr:cNvPr id="68" name="直線コネクタ 67">
          <a:extLst>
            <a:ext uri="{FF2B5EF4-FFF2-40B4-BE49-F238E27FC236}">
              <a16:creationId xmlns:a16="http://schemas.microsoft.com/office/drawing/2014/main" xmlns="" id="{00000000-0008-0000-0400-000044000000}"/>
            </a:ext>
          </a:extLst>
        </xdr:cNvPr>
        <xdr:cNvCxnSpPr/>
      </xdr:nvCxnSpPr>
      <xdr:spPr>
        <a:xfrm>
          <a:off x="2209800" y="632777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69" name="フローチャート: 判断 68">
          <a:extLst>
            <a:ext uri="{FF2B5EF4-FFF2-40B4-BE49-F238E27FC236}">
              <a16:creationId xmlns:a16="http://schemas.microsoft.com/office/drawing/2014/main" xmlns="" id="{00000000-0008-0000-0400-000045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0" name="テキスト ボックス 69">
          <a:extLst>
            <a:ext uri="{FF2B5EF4-FFF2-40B4-BE49-F238E27FC236}">
              <a16:creationId xmlns:a16="http://schemas.microsoft.com/office/drawing/2014/main" xmlns="" id="{00000000-0008-0000-0400-000046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155575</xdr:rowOff>
    </xdr:from>
    <xdr:to>
      <xdr:col>11</xdr:col>
      <xdr:colOff>9525</xdr:colOff>
      <xdr:row>36</xdr:row>
      <xdr:rowOff>161290</xdr:rowOff>
    </xdr:to>
    <xdr:cxnSp macro="">
      <xdr:nvCxnSpPr>
        <xdr:cNvPr id="71" name="直線コネクタ 70">
          <a:extLst>
            <a:ext uri="{FF2B5EF4-FFF2-40B4-BE49-F238E27FC236}">
              <a16:creationId xmlns:a16="http://schemas.microsoft.com/office/drawing/2014/main" xmlns="" id="{00000000-0008-0000-0400-000047000000}"/>
            </a:ext>
          </a:extLst>
        </xdr:cNvPr>
        <xdr:cNvCxnSpPr/>
      </xdr:nvCxnSpPr>
      <xdr:spPr>
        <a:xfrm flipV="1">
          <a:off x="1320800" y="63277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116205</xdr:rowOff>
    </xdr:from>
    <xdr:to>
      <xdr:col>11</xdr:col>
      <xdr:colOff>60325</xdr:colOff>
      <xdr:row>35</xdr:row>
      <xdr:rowOff>46355</xdr:rowOff>
    </xdr:to>
    <xdr:sp macro="" textlink="">
      <xdr:nvSpPr>
        <xdr:cNvPr id="72" name="フローチャート: 判断 71">
          <a:extLst>
            <a:ext uri="{FF2B5EF4-FFF2-40B4-BE49-F238E27FC236}">
              <a16:creationId xmlns:a16="http://schemas.microsoft.com/office/drawing/2014/main" xmlns="" id="{00000000-0008-0000-0400-000048000000}"/>
            </a:ext>
          </a:extLst>
        </xdr:cNvPr>
        <xdr:cNvSpPr/>
      </xdr:nvSpPr>
      <xdr:spPr>
        <a:xfrm>
          <a:off x="2159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56532</xdr:rowOff>
    </xdr:from>
    <xdr:ext cx="762000" cy="259045"/>
    <xdr:sp macro="" textlink="">
      <xdr:nvSpPr>
        <xdr:cNvPr id="73" name="テキスト ボックス 72">
          <a:extLst>
            <a:ext uri="{FF2B5EF4-FFF2-40B4-BE49-F238E27FC236}">
              <a16:creationId xmlns:a16="http://schemas.microsoft.com/office/drawing/2014/main" xmlns="" id="{00000000-0008-0000-0400-000049000000}"/>
            </a:ext>
          </a:extLst>
        </xdr:cNvPr>
        <xdr:cNvSpPr txBox="1"/>
      </xdr:nvSpPr>
      <xdr:spPr>
        <a:xfrm>
          <a:off x="1828800" y="571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133350</xdr:rowOff>
    </xdr:from>
    <xdr:to>
      <xdr:col>6</xdr:col>
      <xdr:colOff>171450</xdr:colOff>
      <xdr:row>35</xdr:row>
      <xdr:rowOff>63500</xdr:rowOff>
    </xdr:to>
    <xdr:sp macro="" textlink="">
      <xdr:nvSpPr>
        <xdr:cNvPr id="74" name="フローチャート: 判断 73">
          <a:extLst>
            <a:ext uri="{FF2B5EF4-FFF2-40B4-BE49-F238E27FC236}">
              <a16:creationId xmlns:a16="http://schemas.microsoft.com/office/drawing/2014/main" xmlns="" id="{00000000-0008-0000-0400-00004A000000}"/>
            </a:ext>
          </a:extLst>
        </xdr:cNvPr>
        <xdr:cNvSpPr/>
      </xdr:nvSpPr>
      <xdr:spPr>
        <a:xfrm>
          <a:off x="1270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73677</xdr:rowOff>
    </xdr:from>
    <xdr:ext cx="762000" cy="259045"/>
    <xdr:sp macro="" textlink="">
      <xdr:nvSpPr>
        <xdr:cNvPr id="75" name="テキスト ボックス 74">
          <a:extLst>
            <a:ext uri="{FF2B5EF4-FFF2-40B4-BE49-F238E27FC236}">
              <a16:creationId xmlns:a16="http://schemas.microsoft.com/office/drawing/2014/main" xmlns="" id="{00000000-0008-0000-0400-00004B000000}"/>
            </a:ext>
          </a:extLst>
        </xdr:cNvPr>
        <xdr:cNvSpPr txBox="1"/>
      </xdr:nvSpPr>
      <xdr:spPr>
        <a:xfrm>
          <a:off x="939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xmlns=""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xmlns=""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144780</xdr:rowOff>
    </xdr:from>
    <xdr:to>
      <xdr:col>24</xdr:col>
      <xdr:colOff>76200</xdr:colOff>
      <xdr:row>38</xdr:row>
      <xdr:rowOff>74930</xdr:rowOff>
    </xdr:to>
    <xdr:sp macro="" textlink="">
      <xdr:nvSpPr>
        <xdr:cNvPr id="81" name="楕円 80">
          <a:extLst>
            <a:ext uri="{FF2B5EF4-FFF2-40B4-BE49-F238E27FC236}">
              <a16:creationId xmlns:a16="http://schemas.microsoft.com/office/drawing/2014/main" xmlns="" id="{00000000-0008-0000-0400-000051000000}"/>
            </a:ext>
          </a:extLst>
        </xdr:cNvPr>
        <xdr:cNvSpPr/>
      </xdr:nvSpPr>
      <xdr:spPr>
        <a:xfrm>
          <a:off x="47752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116857</xdr:rowOff>
    </xdr:from>
    <xdr:ext cx="762000" cy="259045"/>
    <xdr:sp macro="" textlink="">
      <xdr:nvSpPr>
        <xdr:cNvPr id="82" name="人件費該当値テキスト">
          <a:extLst>
            <a:ext uri="{FF2B5EF4-FFF2-40B4-BE49-F238E27FC236}">
              <a16:creationId xmlns:a16="http://schemas.microsoft.com/office/drawing/2014/main" xmlns="" id="{00000000-0008-0000-0400-000052000000}"/>
            </a:ext>
          </a:extLst>
        </xdr:cNvPr>
        <xdr:cNvSpPr txBox="1"/>
      </xdr:nvSpPr>
      <xdr:spPr>
        <a:xfrm>
          <a:off x="4914900" y="646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3" name="楕円 82">
          <a:extLst>
            <a:ext uri="{FF2B5EF4-FFF2-40B4-BE49-F238E27FC236}">
              <a16:creationId xmlns:a16="http://schemas.microsoft.com/office/drawing/2014/main" xmlns="" id="{00000000-0008-0000-0400-000053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116205</xdr:rowOff>
    </xdr:from>
    <xdr:to>
      <xdr:col>15</xdr:col>
      <xdr:colOff>149225</xdr:colOff>
      <xdr:row>37</xdr:row>
      <xdr:rowOff>46355</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3048000" y="628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31132</xdr:rowOff>
    </xdr:from>
    <xdr:ext cx="7620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2717800" y="6374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104775</xdr:rowOff>
    </xdr:from>
    <xdr:to>
      <xdr:col>11</xdr:col>
      <xdr:colOff>60325</xdr:colOff>
      <xdr:row>37</xdr:row>
      <xdr:rowOff>34925</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21590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19702</xdr:rowOff>
    </xdr:from>
    <xdr:ext cx="7620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18288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110490</xdr:rowOff>
    </xdr:from>
    <xdr:to>
      <xdr:col>6</xdr:col>
      <xdr:colOff>171450</xdr:colOff>
      <xdr:row>37</xdr:row>
      <xdr:rowOff>40640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1270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25417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9398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xmlns=""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xmlns=""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xmlns=""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xmlns=""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xmlns=""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会計年度任用職員制度の開始により賃金が全額減少したことにより、前年度と比較して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しかし、今後業務の民間委託等の取組みにより委託料（物件費）の経費が増加することが予測されるため、委託等による効果が最大限発揮できるよう行政サービスの質を維持しつつ、物件費の抑制に努める。</a:t>
          </a: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xmlns=""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xmlns=""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xmlns=""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5" name="直線コネクタ 104">
          <a:extLst>
            <a:ext uri="{FF2B5EF4-FFF2-40B4-BE49-F238E27FC236}">
              <a16:creationId xmlns:a16="http://schemas.microsoft.com/office/drawing/2014/main" xmlns="" id="{00000000-0008-0000-0400-000069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xmlns=""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130810</xdr:rowOff>
    </xdr:from>
    <xdr:to>
      <xdr:col>82</xdr:col>
      <xdr:colOff>107950</xdr:colOff>
      <xdr:row>21</xdr:row>
      <xdr:rowOff>138430</xdr:rowOff>
    </xdr:to>
    <xdr:cxnSp macro="">
      <xdr:nvCxnSpPr>
        <xdr:cNvPr id="118" name="直線コネクタ 117">
          <a:extLst>
            <a:ext uri="{FF2B5EF4-FFF2-40B4-BE49-F238E27FC236}">
              <a16:creationId xmlns:a16="http://schemas.microsoft.com/office/drawing/2014/main" xmlns="" id="{00000000-0008-0000-0400-000076000000}"/>
            </a:ext>
          </a:extLst>
        </xdr:cNvPr>
        <xdr:cNvCxnSpPr/>
      </xdr:nvCxnSpPr>
      <xdr:spPr>
        <a:xfrm flipV="1">
          <a:off x="16510000" y="23596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19" name="物件費最小値テキスト">
          <a:extLst>
            <a:ext uri="{FF2B5EF4-FFF2-40B4-BE49-F238E27FC236}">
              <a16:creationId xmlns:a16="http://schemas.microsoft.com/office/drawing/2014/main" xmlns="" id="{00000000-0008-0000-0400-000077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0" name="直線コネクタ 119">
          <a:extLst>
            <a:ext uri="{FF2B5EF4-FFF2-40B4-BE49-F238E27FC236}">
              <a16:creationId xmlns:a16="http://schemas.microsoft.com/office/drawing/2014/main" xmlns="" id="{00000000-0008-0000-0400-000078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45737</xdr:rowOff>
    </xdr:from>
    <xdr:ext cx="762000" cy="259045"/>
    <xdr:sp macro="" textlink="">
      <xdr:nvSpPr>
        <xdr:cNvPr id="121" name="物件費最大値テキスト">
          <a:extLst>
            <a:ext uri="{FF2B5EF4-FFF2-40B4-BE49-F238E27FC236}">
              <a16:creationId xmlns:a16="http://schemas.microsoft.com/office/drawing/2014/main" xmlns="" id="{00000000-0008-0000-0400-000079000000}"/>
            </a:ext>
          </a:extLst>
        </xdr:cNvPr>
        <xdr:cNvSpPr txBox="1"/>
      </xdr:nvSpPr>
      <xdr:spPr>
        <a:xfrm>
          <a:off x="16598900" y="210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130810</xdr:rowOff>
    </xdr:from>
    <xdr:to>
      <xdr:col>82</xdr:col>
      <xdr:colOff>196850</xdr:colOff>
      <xdr:row>13</xdr:row>
      <xdr:rowOff>130810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a:off x="16421100" y="235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168910</xdr:rowOff>
    </xdr:from>
    <xdr:to>
      <xdr:col>82</xdr:col>
      <xdr:colOff>107950</xdr:colOff>
      <xdr:row>18</xdr:row>
      <xdr:rowOff>165100</xdr:rowOff>
    </xdr:to>
    <xdr:cxnSp macro="">
      <xdr:nvCxnSpPr>
        <xdr:cNvPr id="123" name="直線コネクタ 122">
          <a:extLst>
            <a:ext uri="{FF2B5EF4-FFF2-40B4-BE49-F238E27FC236}">
              <a16:creationId xmlns:a16="http://schemas.microsoft.com/office/drawing/2014/main" xmlns="" id="{00000000-0008-0000-0400-00007B000000}"/>
            </a:ext>
          </a:extLst>
        </xdr:cNvPr>
        <xdr:cNvCxnSpPr/>
      </xdr:nvCxnSpPr>
      <xdr:spPr>
        <a:xfrm flipV="1">
          <a:off x="15671800" y="308356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134637</xdr:rowOff>
    </xdr:from>
    <xdr:ext cx="762000" cy="259045"/>
    <xdr:sp macro="" textlink="">
      <xdr:nvSpPr>
        <xdr:cNvPr id="124" name="物件費平均値テキスト">
          <a:extLst>
            <a:ext uri="{FF2B5EF4-FFF2-40B4-BE49-F238E27FC236}">
              <a16:creationId xmlns:a16="http://schemas.microsoft.com/office/drawing/2014/main" xmlns="" id="{00000000-0008-0000-0400-00007C000000}"/>
            </a:ext>
          </a:extLst>
        </xdr:cNvPr>
        <xdr:cNvSpPr txBox="1"/>
      </xdr:nvSpPr>
      <xdr:spPr>
        <a:xfrm>
          <a:off x="16598900" y="2877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5" name="フローチャート: 判断 124">
          <a:extLst>
            <a:ext uri="{FF2B5EF4-FFF2-40B4-BE49-F238E27FC236}">
              <a16:creationId xmlns:a16="http://schemas.microsoft.com/office/drawing/2014/main" xmlns="" id="{00000000-0008-0000-0400-00007D000000}"/>
            </a:ext>
          </a:extLst>
        </xdr:cNvPr>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134620</xdr:rowOff>
    </xdr:from>
    <xdr:to>
      <xdr:col>78</xdr:col>
      <xdr:colOff>69850</xdr:colOff>
      <xdr:row>18</xdr:row>
      <xdr:rowOff>165100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4782800" y="3220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53340</xdr:rowOff>
    </xdr:from>
    <xdr:to>
      <xdr:col>78</xdr:col>
      <xdr:colOff>120650</xdr:colOff>
      <xdr:row>18</xdr:row>
      <xdr:rowOff>154940</xdr:rowOff>
    </xdr:to>
    <xdr:sp macro="" textlink="">
      <xdr:nvSpPr>
        <xdr:cNvPr id="127" name="フローチャート: 判断 126">
          <a:extLst>
            <a:ext uri="{FF2B5EF4-FFF2-40B4-BE49-F238E27FC236}">
              <a16:creationId xmlns:a16="http://schemas.microsoft.com/office/drawing/2014/main" xmlns="" id="{00000000-0008-0000-0400-00007F000000}"/>
            </a:ext>
          </a:extLst>
        </xdr:cNvPr>
        <xdr:cNvSpPr/>
      </xdr:nvSpPr>
      <xdr:spPr>
        <a:xfrm>
          <a:off x="15621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165117</xdr:rowOff>
    </xdr:from>
    <xdr:ext cx="736600" cy="259045"/>
    <xdr:sp macro="" textlink="">
      <xdr:nvSpPr>
        <xdr:cNvPr id="128" name="テキスト ボックス 127">
          <a:extLst>
            <a:ext uri="{FF2B5EF4-FFF2-40B4-BE49-F238E27FC236}">
              <a16:creationId xmlns:a16="http://schemas.microsoft.com/office/drawing/2014/main" xmlns="" id="{00000000-0008-0000-0400-000080000000}"/>
            </a:ext>
          </a:extLst>
        </xdr:cNvPr>
        <xdr:cNvSpPr txBox="1"/>
      </xdr:nvSpPr>
      <xdr:spPr>
        <a:xfrm>
          <a:off x="15290800" y="2908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5080</xdr:rowOff>
    </xdr:from>
    <xdr:to>
      <xdr:col>73</xdr:col>
      <xdr:colOff>180975</xdr:colOff>
      <xdr:row>18</xdr:row>
      <xdr:rowOff>134620</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a:off x="13893800" y="30911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15240</xdr:rowOff>
    </xdr:from>
    <xdr:to>
      <xdr:col>74</xdr:col>
      <xdr:colOff>31750</xdr:colOff>
      <xdr:row>18</xdr:row>
      <xdr:rowOff>116840</xdr:rowOff>
    </xdr:to>
    <xdr:sp macro="" textlink="">
      <xdr:nvSpPr>
        <xdr:cNvPr id="130" name="フローチャート: 判断 129">
          <a:extLst>
            <a:ext uri="{FF2B5EF4-FFF2-40B4-BE49-F238E27FC236}">
              <a16:creationId xmlns:a16="http://schemas.microsoft.com/office/drawing/2014/main" xmlns="" id="{00000000-0008-0000-0400-000082000000}"/>
            </a:ext>
          </a:extLst>
        </xdr:cNvPr>
        <xdr:cNvSpPr/>
      </xdr:nvSpPr>
      <xdr:spPr>
        <a:xfrm>
          <a:off x="14732000" y="310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127017</xdr:rowOff>
    </xdr:from>
    <xdr:ext cx="762000" cy="259045"/>
    <xdr:sp macro="" textlink="">
      <xdr:nvSpPr>
        <xdr:cNvPr id="131" name="テキスト ボックス 130">
          <a:extLst>
            <a:ext uri="{FF2B5EF4-FFF2-40B4-BE49-F238E27FC236}">
              <a16:creationId xmlns:a16="http://schemas.microsoft.com/office/drawing/2014/main" xmlns="" id="{00000000-0008-0000-0400-000083000000}"/>
            </a:ext>
          </a:extLst>
        </xdr:cNvPr>
        <xdr:cNvSpPr txBox="1"/>
      </xdr:nvSpPr>
      <xdr:spPr>
        <a:xfrm>
          <a:off x="14401800" y="287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xdr:rowOff>
    </xdr:from>
    <xdr:to>
      <xdr:col>69</xdr:col>
      <xdr:colOff>92075</xdr:colOff>
      <xdr:row>18</xdr:row>
      <xdr:rowOff>20320</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flipV="1">
          <a:off x="13004800" y="30911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0</xdr:rowOff>
    </xdr:from>
    <xdr:to>
      <xdr:col>69</xdr:col>
      <xdr:colOff>142875</xdr:colOff>
      <xdr:row>18</xdr:row>
      <xdr:rowOff>101600</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3843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86377</xdr:rowOff>
    </xdr:from>
    <xdr:ext cx="7620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2954000" y="307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71137</xdr:rowOff>
    </xdr:from>
    <xdr:ext cx="7620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42" name="楕円 141">
          <a:extLst>
            <a:ext uri="{FF2B5EF4-FFF2-40B4-BE49-F238E27FC236}">
              <a16:creationId xmlns:a16="http://schemas.microsoft.com/office/drawing/2014/main" xmlns="" id="{00000000-0008-0000-0400-00008E000000}"/>
            </a:ext>
          </a:extLst>
        </xdr:cNvPr>
        <xdr:cNvSpPr/>
      </xdr:nvSpPr>
      <xdr:spPr>
        <a:xfrm>
          <a:off x="164592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90187</xdr:rowOff>
    </xdr:from>
    <xdr:ext cx="762000" cy="259045"/>
    <xdr:sp macro="" textlink="">
      <xdr:nvSpPr>
        <xdr:cNvPr id="143" name="物件費該当値テキスト">
          <a:extLst>
            <a:ext uri="{FF2B5EF4-FFF2-40B4-BE49-F238E27FC236}">
              <a16:creationId xmlns:a16="http://schemas.microsoft.com/office/drawing/2014/main" xmlns="" id="{00000000-0008-0000-0400-00008F000000}"/>
            </a:ext>
          </a:extLst>
        </xdr:cNvPr>
        <xdr:cNvSpPr txBox="1"/>
      </xdr:nvSpPr>
      <xdr:spPr>
        <a:xfrm>
          <a:off x="165989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114300</xdr:rowOff>
    </xdr:from>
    <xdr:to>
      <xdr:col>78</xdr:col>
      <xdr:colOff>120650</xdr:colOff>
      <xdr:row>19</xdr:row>
      <xdr:rowOff>44450</xdr:rowOff>
    </xdr:to>
    <xdr:sp macro="" textlink="">
      <xdr:nvSpPr>
        <xdr:cNvPr id="144" name="楕円 143">
          <a:extLst>
            <a:ext uri="{FF2B5EF4-FFF2-40B4-BE49-F238E27FC236}">
              <a16:creationId xmlns:a16="http://schemas.microsoft.com/office/drawing/2014/main" xmlns="" id="{00000000-0008-0000-0400-000090000000}"/>
            </a:ext>
          </a:extLst>
        </xdr:cNvPr>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29227</xdr:rowOff>
    </xdr:from>
    <xdr:ext cx="7366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83820</xdr:rowOff>
    </xdr:from>
    <xdr:to>
      <xdr:col>74</xdr:col>
      <xdr:colOff>31750</xdr:colOff>
      <xdr:row>19</xdr:row>
      <xdr:rowOff>13970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4732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170197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4401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125730</xdr:rowOff>
    </xdr:from>
    <xdr:to>
      <xdr:col>69</xdr:col>
      <xdr:colOff>142875</xdr:colOff>
      <xdr:row>18</xdr:row>
      <xdr:rowOff>55880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3843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66057</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35128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140970</xdr:rowOff>
    </xdr:from>
    <xdr:to>
      <xdr:col>65</xdr:col>
      <xdr:colOff>53975</xdr:colOff>
      <xdr:row>18</xdr:row>
      <xdr:rowOff>71120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2954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81297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2623800" y="282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xmlns=""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xmlns=""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xmlns=""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xmlns=""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ポイント下回っており、子育て支援に関する施設型給付費などの減により前年度と比較して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今後は社会保障費の増加が見込まれるが、受益と負担における公平性の視点から、町単独制度をはじめ適正な行政サービスを提供し、財政を圧迫する上昇傾向に歯止めをかけるよう努める。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xmlns=""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xmlns=""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xmlns=""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xmlns=""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xmlns=""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61</xdr:row>
      <xdr:rowOff>15422</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flipV="1">
          <a:off x="4826000" y="9091385"/>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158949</xdr:rowOff>
    </xdr:from>
    <xdr:ext cx="762000" cy="259045"/>
    <xdr:sp macro="" textlink="">
      <xdr:nvSpPr>
        <xdr:cNvPr id="182" name="扶助費最小値テキスト">
          <a:extLst>
            <a:ext uri="{FF2B5EF4-FFF2-40B4-BE49-F238E27FC236}">
              <a16:creationId xmlns:a16="http://schemas.microsoft.com/office/drawing/2014/main" xmlns="" id="{00000000-0008-0000-0400-0000B6000000}"/>
            </a:ext>
          </a:extLst>
        </xdr:cNvPr>
        <xdr:cNvSpPr txBox="1"/>
      </xdr:nvSpPr>
      <xdr:spPr>
        <a:xfrm>
          <a:off x="4914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15422</xdr:rowOff>
    </xdr:from>
    <xdr:to>
      <xdr:col>24</xdr:col>
      <xdr:colOff>114300</xdr:colOff>
      <xdr:row>61</xdr:row>
      <xdr:rowOff>15422</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xmlns=""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151493</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flipV="1">
          <a:off x="3987800" y="94615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87" name="扶助費平均値テキスト">
          <a:extLst>
            <a:ext uri="{FF2B5EF4-FFF2-40B4-BE49-F238E27FC236}">
              <a16:creationId xmlns:a16="http://schemas.microsoft.com/office/drawing/2014/main" xmlns="" id="{00000000-0008-0000-0400-0000BB000000}"/>
            </a:ext>
          </a:extLst>
        </xdr:cNvPr>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55</xdr:row>
      <xdr:rowOff>151493</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3098800" y="9581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103415</xdr:rowOff>
    </xdr:from>
    <xdr:to>
      <xdr:col>20</xdr:col>
      <xdr:colOff>38100</xdr:colOff>
      <xdr:row>57</xdr:row>
      <xdr:rowOff>33565</xdr:rowOff>
    </xdr:to>
    <xdr:sp macro="" textlink="">
      <xdr:nvSpPr>
        <xdr:cNvPr id="190" name="フローチャート: 判断 189">
          <a:extLst>
            <a:ext uri="{FF2B5EF4-FFF2-40B4-BE49-F238E27FC236}">
              <a16:creationId xmlns:a16="http://schemas.microsoft.com/office/drawing/2014/main" xmlns="" id="{00000000-0008-0000-0400-0000BE000000}"/>
            </a:ext>
          </a:extLst>
        </xdr:cNvPr>
        <xdr:cNvSpPr/>
      </xdr:nvSpPr>
      <xdr:spPr>
        <a:xfrm>
          <a:off x="3937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18342</xdr:rowOff>
    </xdr:from>
    <xdr:ext cx="736600" cy="259045"/>
    <xdr:sp macro="" textlink="">
      <xdr:nvSpPr>
        <xdr:cNvPr id="191" name="テキスト ボックス 190">
          <a:extLst>
            <a:ext uri="{FF2B5EF4-FFF2-40B4-BE49-F238E27FC236}">
              <a16:creationId xmlns:a16="http://schemas.microsoft.com/office/drawing/2014/main" xmlns="" id="{00000000-0008-0000-0400-0000BF000000}"/>
            </a:ext>
          </a:extLst>
        </xdr:cNvPr>
        <xdr:cNvSpPr txBox="1"/>
      </xdr:nvSpPr>
      <xdr:spPr>
        <a:xfrm>
          <a:off x="3606800" y="9790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151493</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2209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3" name="フローチャート: 判断 192">
          <a:extLst>
            <a:ext uri="{FF2B5EF4-FFF2-40B4-BE49-F238E27FC236}">
              <a16:creationId xmlns:a16="http://schemas.microsoft.com/office/drawing/2014/main" xmlns="" id="{00000000-0008-0000-0400-0000C1000000}"/>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194" name="テキスト ボックス 193">
          <a:extLst>
            <a:ext uri="{FF2B5EF4-FFF2-40B4-BE49-F238E27FC236}">
              <a16:creationId xmlns:a16="http://schemas.microsoft.com/office/drawing/2014/main" xmlns="" id="{00000000-0008-0000-0400-0000C2000000}"/>
            </a:ext>
          </a:extLst>
        </xdr:cNvPr>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64407</xdr:rowOff>
    </xdr:from>
    <xdr:to>
      <xdr:col>11</xdr:col>
      <xdr:colOff>9525</xdr:colOff>
      <xdr:row>55</xdr:row>
      <xdr:rowOff>86178</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1320800" y="94941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48985</xdr:rowOff>
    </xdr:from>
    <xdr:to>
      <xdr:col>11</xdr:col>
      <xdr:colOff>60325</xdr:colOff>
      <xdr:row>56</xdr:row>
      <xdr:rowOff>150585</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2159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135362</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1828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5443</xdr:rowOff>
    </xdr:from>
    <xdr:to>
      <xdr:col>6</xdr:col>
      <xdr:colOff>171450</xdr:colOff>
      <xdr:row>56</xdr:row>
      <xdr:rowOff>107043</xdr:rowOff>
    </xdr:to>
    <xdr:sp macro="" textlink="">
      <xdr:nvSpPr>
        <xdr:cNvPr id="198" name="フローチャート: 判断 197">
          <a:extLst>
            <a:ext uri="{FF2B5EF4-FFF2-40B4-BE49-F238E27FC236}">
              <a16:creationId xmlns:a16="http://schemas.microsoft.com/office/drawing/2014/main" xmlns="" id="{00000000-0008-0000-0400-0000C6000000}"/>
            </a:ext>
          </a:extLst>
        </xdr:cNvPr>
        <xdr:cNvSpPr/>
      </xdr:nvSpPr>
      <xdr:spPr>
        <a:xfrm>
          <a:off x="1270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91820</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939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6" name="扶助費該当値テキスト">
          <a:extLst>
            <a:ext uri="{FF2B5EF4-FFF2-40B4-BE49-F238E27FC236}">
              <a16:creationId xmlns:a16="http://schemas.microsoft.com/office/drawing/2014/main" xmlns="" id="{00000000-0008-0000-0400-0000CE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1270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xmlns=""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ポイント上回っているが、企業会計適用に伴い下水道事業特別会計繰出金がなくなったことなどにより、前年度と比較すると</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今後もサービスの多様化等による社会保障費の増加が見込まれるが、各特別会計における保険料などの適正化を図ることなどにより、普通会計の負担を減らすよう努める。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xmlns=""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31750</xdr:rowOff>
    </xdr:to>
    <xdr:cxnSp macro="">
      <xdr:nvCxnSpPr>
        <xdr:cNvPr id="242" name="直線コネクタ 241">
          <a:extLst>
            <a:ext uri="{FF2B5EF4-FFF2-40B4-BE49-F238E27FC236}">
              <a16:creationId xmlns:a16="http://schemas.microsoft.com/office/drawing/2014/main" xmlns="" id="{00000000-0008-0000-0400-0000F2000000}"/>
            </a:ext>
          </a:extLst>
        </xdr:cNvPr>
        <xdr:cNvCxnSpPr/>
      </xdr:nvCxnSpPr>
      <xdr:spPr>
        <a:xfrm flipV="1">
          <a:off x="16510000" y="93167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3827</xdr:rowOff>
    </xdr:from>
    <xdr:ext cx="762000" cy="259045"/>
    <xdr:sp macro="" textlink="">
      <xdr:nvSpPr>
        <xdr:cNvPr id="243" name="その他最小値テキスト">
          <a:extLst>
            <a:ext uri="{FF2B5EF4-FFF2-40B4-BE49-F238E27FC236}">
              <a16:creationId xmlns:a16="http://schemas.microsoft.com/office/drawing/2014/main" xmlns="" id="{00000000-0008-0000-0400-0000F3000000}"/>
            </a:ext>
          </a:extLst>
        </xdr:cNvPr>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31750</xdr:rowOff>
    </xdr:from>
    <xdr:to>
      <xdr:col>82</xdr:col>
      <xdr:colOff>196850</xdr:colOff>
      <xdr:row>61</xdr:row>
      <xdr:rowOff>31750</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xmlns="" id="{00000000-0008-0000-0400-0000F500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39370</xdr:rowOff>
    </xdr:from>
    <xdr:to>
      <xdr:col>82</xdr:col>
      <xdr:colOff>107950</xdr:colOff>
      <xdr:row>60</xdr:row>
      <xdr:rowOff>12700</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flipV="1">
          <a:off x="15671800" y="9812020"/>
          <a:ext cx="8382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48" name="その他平均値テキスト">
          <a:extLst>
            <a:ext uri="{FF2B5EF4-FFF2-40B4-BE49-F238E27FC236}">
              <a16:creationId xmlns:a16="http://schemas.microsoft.com/office/drawing/2014/main" xmlns="" id="{00000000-0008-0000-0400-0000F8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49" name="フローチャート: 判断 248">
          <a:extLst>
            <a:ext uri="{FF2B5EF4-FFF2-40B4-BE49-F238E27FC236}">
              <a16:creationId xmlns:a16="http://schemas.microsoft.com/office/drawing/2014/main" xmlns="" id="{00000000-0008-0000-0400-0000F9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60</xdr:row>
      <xdr:rowOff>35560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flipV="1">
          <a:off x="14782800" y="10299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1" name="フローチャート: 判断 250">
          <a:extLst>
            <a:ext uri="{FF2B5EF4-FFF2-40B4-BE49-F238E27FC236}">
              <a16:creationId xmlns:a16="http://schemas.microsoft.com/office/drawing/2014/main" xmlns="" id="{00000000-0008-0000-0400-0000FB000000}"/>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52" name="テキスト ボックス 251">
          <a:extLst>
            <a:ext uri="{FF2B5EF4-FFF2-40B4-BE49-F238E27FC236}">
              <a16:creationId xmlns:a16="http://schemas.microsoft.com/office/drawing/2014/main" xmlns="" id="{00000000-0008-0000-0400-0000FC000000}"/>
            </a:ext>
          </a:extLst>
        </xdr:cNvPr>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35560</xdr:rowOff>
    </xdr:from>
    <xdr:to>
      <xdr:col>73</xdr:col>
      <xdr:colOff>180975</xdr:colOff>
      <xdr:row>60</xdr:row>
      <xdr:rowOff>50800</xdr:rowOff>
    </xdr:to>
    <xdr:cxnSp macro="">
      <xdr:nvCxnSpPr>
        <xdr:cNvPr id="253" name="直線コネクタ 252">
          <a:extLst>
            <a:ext uri="{FF2B5EF4-FFF2-40B4-BE49-F238E27FC236}">
              <a16:creationId xmlns:a16="http://schemas.microsoft.com/office/drawing/2014/main" xmlns="" id="{00000000-0008-0000-0400-0000FD000000}"/>
            </a:ext>
          </a:extLst>
        </xdr:cNvPr>
        <xdr:cNvCxnSpPr/>
      </xdr:nvCxnSpPr>
      <xdr:spPr>
        <a:xfrm flipV="1">
          <a:off x="13893800" y="1032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a:extLst>
            <a:ext uri="{FF2B5EF4-FFF2-40B4-BE49-F238E27FC236}">
              <a16:creationId xmlns:a16="http://schemas.microsoft.com/office/drawing/2014/main" xmlns="" id="{00000000-0008-0000-0400-0000FE00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5" name="テキスト ボックス 254">
          <a:extLst>
            <a:ext uri="{FF2B5EF4-FFF2-40B4-BE49-F238E27FC236}">
              <a16:creationId xmlns:a16="http://schemas.microsoft.com/office/drawing/2014/main" xmlns="" id="{00000000-0008-0000-0400-0000FF00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8890</xdr:rowOff>
    </xdr:from>
    <xdr:to>
      <xdr:col>69</xdr:col>
      <xdr:colOff>92075</xdr:colOff>
      <xdr:row>60</xdr:row>
      <xdr:rowOff>50800</xdr:rowOff>
    </xdr:to>
    <xdr:cxnSp macro="">
      <xdr:nvCxnSpPr>
        <xdr:cNvPr id="256" name="直線コネクタ 255">
          <a:extLst>
            <a:ext uri="{FF2B5EF4-FFF2-40B4-BE49-F238E27FC236}">
              <a16:creationId xmlns:a16="http://schemas.microsoft.com/office/drawing/2014/main" xmlns="" id="{00000000-0008-0000-0400-000000010000}"/>
            </a:ext>
          </a:extLst>
        </xdr:cNvPr>
        <xdr:cNvCxnSpPr/>
      </xdr:nvCxnSpPr>
      <xdr:spPr>
        <a:xfrm>
          <a:off x="13004800" y="1012444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3810</xdr:rowOff>
    </xdr:from>
    <xdr:to>
      <xdr:col>69</xdr:col>
      <xdr:colOff>142875</xdr:colOff>
      <xdr:row>57</xdr:row>
      <xdr:rowOff>105410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3843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115587</xdr:rowOff>
    </xdr:from>
    <xdr:ext cx="7620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3512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66" name="楕円 265">
          <a:extLst>
            <a:ext uri="{FF2B5EF4-FFF2-40B4-BE49-F238E27FC236}">
              <a16:creationId xmlns:a16="http://schemas.microsoft.com/office/drawing/2014/main" xmlns="" id="{00000000-0008-0000-0400-00000A010000}"/>
            </a:ext>
          </a:extLst>
        </xdr:cNvPr>
        <xdr:cNvSpPr/>
      </xdr:nvSpPr>
      <xdr:spPr>
        <a:xfrm>
          <a:off x="164592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132097</xdr:rowOff>
    </xdr:from>
    <xdr:ext cx="762000" cy="259045"/>
    <xdr:sp macro="" textlink="">
      <xdr:nvSpPr>
        <xdr:cNvPr id="267" name="その他該当値テキスト">
          <a:extLst>
            <a:ext uri="{FF2B5EF4-FFF2-40B4-BE49-F238E27FC236}">
              <a16:creationId xmlns:a16="http://schemas.microsoft.com/office/drawing/2014/main" xmlns="" id="{00000000-0008-0000-0400-00000B010000}"/>
            </a:ext>
          </a:extLst>
        </xdr:cNvPr>
        <xdr:cNvSpPr txBox="1"/>
      </xdr:nvSpPr>
      <xdr:spPr>
        <a:xfrm>
          <a:off x="16598900" y="973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156210</xdr:rowOff>
    </xdr:from>
    <xdr:to>
      <xdr:col>74</xdr:col>
      <xdr:colOff>31750</xdr:colOff>
      <xdr:row>60</xdr:row>
      <xdr:rowOff>86360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4732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71137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4401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129540</xdr:rowOff>
    </xdr:from>
    <xdr:to>
      <xdr:col>65</xdr:col>
      <xdr:colOff>53975</xdr:colOff>
      <xdr:row>59</xdr:row>
      <xdr:rowOff>59690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29540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44467</xdr:rowOff>
    </xdr:from>
    <xdr:ext cx="7620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2623800" y="1016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xmlns=""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xmlns=""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企業会計適用に伴い下水道事業会計繰出金が加わったことなどにより、前年度と比較して</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ポイント増加しているが、類似団体平均より</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ポイント下回っている状況である。</a:t>
          </a:r>
        </a:p>
        <a:p>
          <a:r>
            <a:rPr kumimoji="1" lang="ja-JP" altLang="en-US" sz="1300">
              <a:latin typeface="ＭＳ Ｐゴシック" panose="020B0600070205080204" pitchFamily="50" charset="-128"/>
              <a:ea typeface="ＭＳ Ｐゴシック" panose="020B0600070205080204" pitchFamily="50" charset="-128"/>
            </a:rPr>
            <a:t>今後も町単独補助金について費用対効果や事業の必要性等を再確認し、適正な交付に努める。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xmlns=""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xmlns=""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67564</xdr:rowOff>
    </xdr:from>
    <xdr:to>
      <xdr:col>82</xdr:col>
      <xdr:colOff>107950</xdr:colOff>
      <xdr:row>40</xdr:row>
      <xdr:rowOff>154432</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flipV="1">
          <a:off x="16510000" y="589686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1" name="補助費等最小値テキスト">
          <a:extLst>
            <a:ext uri="{FF2B5EF4-FFF2-40B4-BE49-F238E27FC236}">
              <a16:creationId xmlns:a16="http://schemas.microsoft.com/office/drawing/2014/main" xmlns="" id="{00000000-0008-0000-0400-00002D010000}"/>
            </a:ext>
          </a:extLst>
        </xdr:cNvPr>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153941</xdr:rowOff>
    </xdr:from>
    <xdr:ext cx="762000" cy="259045"/>
    <xdr:sp macro="" textlink="">
      <xdr:nvSpPr>
        <xdr:cNvPr id="303" name="補助費等最大値テキスト">
          <a:extLst>
            <a:ext uri="{FF2B5EF4-FFF2-40B4-BE49-F238E27FC236}">
              <a16:creationId xmlns:a16="http://schemas.microsoft.com/office/drawing/2014/main" xmlns="" id="{00000000-0008-0000-0400-00002F010000}"/>
            </a:ext>
          </a:extLst>
        </xdr:cNvPr>
        <xdr:cNvSpPr txBox="1"/>
      </xdr:nvSpPr>
      <xdr:spPr>
        <a:xfrm>
          <a:off x="16598900" y="564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67564</xdr:rowOff>
    </xdr:from>
    <xdr:to>
      <xdr:col>82</xdr:col>
      <xdr:colOff>196850</xdr:colOff>
      <xdr:row>34</xdr:row>
      <xdr:rowOff>67564</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6421100" y="5896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99568</xdr:rowOff>
    </xdr:from>
    <xdr:to>
      <xdr:col>82</xdr:col>
      <xdr:colOff>107950</xdr:colOff>
      <xdr:row>35</xdr:row>
      <xdr:rowOff>101854</xdr:rowOff>
    </xdr:to>
    <xdr:cxnSp macro="">
      <xdr:nvCxnSpPr>
        <xdr:cNvPr id="305" name="直線コネクタ 304">
          <a:extLst>
            <a:ext uri="{FF2B5EF4-FFF2-40B4-BE49-F238E27FC236}">
              <a16:creationId xmlns:a16="http://schemas.microsoft.com/office/drawing/2014/main" xmlns="" id="{00000000-0008-0000-0400-000031010000}"/>
            </a:ext>
          </a:extLst>
        </xdr:cNvPr>
        <xdr:cNvCxnSpPr/>
      </xdr:nvCxnSpPr>
      <xdr:spPr>
        <a:xfrm>
          <a:off x="15671800" y="5928868"/>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6" name="補助費等平均値テキスト">
          <a:extLst>
            <a:ext uri="{FF2B5EF4-FFF2-40B4-BE49-F238E27FC236}">
              <a16:creationId xmlns:a16="http://schemas.microsoft.com/office/drawing/2014/main" xmlns="" id="{00000000-0008-0000-0400-000032010000}"/>
            </a:ext>
          </a:extLst>
        </xdr:cNvPr>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7" name="フローチャート: 判断 306">
          <a:extLst>
            <a:ext uri="{FF2B5EF4-FFF2-40B4-BE49-F238E27FC236}">
              <a16:creationId xmlns:a16="http://schemas.microsoft.com/office/drawing/2014/main" xmlns="" id="{00000000-0008-0000-0400-000033010000}"/>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76708</xdr:rowOff>
    </xdr:from>
    <xdr:to>
      <xdr:col>78</xdr:col>
      <xdr:colOff>69850</xdr:colOff>
      <xdr:row>34</xdr:row>
      <xdr:rowOff>99568</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4782800" y="59060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9" name="フローチャート: 判断 308">
          <a:extLst>
            <a:ext uri="{FF2B5EF4-FFF2-40B4-BE49-F238E27FC236}">
              <a16:creationId xmlns:a16="http://schemas.microsoft.com/office/drawing/2014/main" xmlns="" id="{00000000-0008-0000-0400-000035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10" name="テキスト ボックス 309">
          <a:extLst>
            <a:ext uri="{FF2B5EF4-FFF2-40B4-BE49-F238E27FC236}">
              <a16:creationId xmlns:a16="http://schemas.microsoft.com/office/drawing/2014/main" xmlns="" id="{00000000-0008-0000-0400-000036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76708</xdr:rowOff>
    </xdr:from>
    <xdr:to>
      <xdr:col>73</xdr:col>
      <xdr:colOff>180975</xdr:colOff>
      <xdr:row>35</xdr:row>
      <xdr:rowOff>1270</xdr:rowOff>
    </xdr:to>
    <xdr:cxnSp macro="">
      <xdr:nvCxnSpPr>
        <xdr:cNvPr id="311" name="直線コネクタ 310">
          <a:extLst>
            <a:ext uri="{FF2B5EF4-FFF2-40B4-BE49-F238E27FC236}">
              <a16:creationId xmlns:a16="http://schemas.microsoft.com/office/drawing/2014/main" xmlns="" id="{00000000-0008-0000-0400-000037010000}"/>
            </a:ext>
          </a:extLst>
        </xdr:cNvPr>
        <xdr:cNvCxnSpPr/>
      </xdr:nvCxnSpPr>
      <xdr:spPr>
        <a:xfrm flipV="1">
          <a:off x="13893800" y="590600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126492</xdr:rowOff>
    </xdr:from>
    <xdr:to>
      <xdr:col>74</xdr:col>
      <xdr:colOff>31750</xdr:colOff>
      <xdr:row>37</xdr:row>
      <xdr:rowOff>56642</xdr:rowOff>
    </xdr:to>
    <xdr:sp macro="" textlink="">
      <xdr:nvSpPr>
        <xdr:cNvPr id="312" name="フローチャート: 判断 311">
          <a:extLst>
            <a:ext uri="{FF2B5EF4-FFF2-40B4-BE49-F238E27FC236}">
              <a16:creationId xmlns:a16="http://schemas.microsoft.com/office/drawing/2014/main" xmlns="" id="{00000000-0008-0000-0400-000038010000}"/>
            </a:ext>
          </a:extLst>
        </xdr:cNvPr>
        <xdr:cNvSpPr/>
      </xdr:nvSpPr>
      <xdr:spPr>
        <a:xfrm>
          <a:off x="14732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13" name="テキスト ボックス 312">
          <a:extLst>
            <a:ext uri="{FF2B5EF4-FFF2-40B4-BE49-F238E27FC236}">
              <a16:creationId xmlns:a16="http://schemas.microsoft.com/office/drawing/2014/main" xmlns="" id="{00000000-0008-0000-0400-000039010000}"/>
            </a:ext>
          </a:extLst>
        </xdr:cNvPr>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28702</xdr:rowOff>
    </xdr:to>
    <xdr:cxnSp macro="">
      <xdr:nvCxnSpPr>
        <xdr:cNvPr id="314" name="直線コネクタ 313">
          <a:extLst>
            <a:ext uri="{FF2B5EF4-FFF2-40B4-BE49-F238E27FC236}">
              <a16:creationId xmlns:a16="http://schemas.microsoft.com/office/drawing/2014/main" xmlns="" id="{00000000-0008-0000-0400-00003A010000}"/>
            </a:ext>
          </a:extLst>
        </xdr:cNvPr>
        <xdr:cNvCxnSpPr/>
      </xdr:nvCxnSpPr>
      <xdr:spPr>
        <a:xfrm flipV="1">
          <a:off x="13004800" y="60020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17" name="フローチャート: 判断 316">
          <a:extLst>
            <a:ext uri="{FF2B5EF4-FFF2-40B4-BE49-F238E27FC236}">
              <a16:creationId xmlns:a16="http://schemas.microsoft.com/office/drawing/2014/main" xmlns="" id="{00000000-0008-0000-0400-00003D010000}"/>
            </a:ext>
          </a:extLst>
        </xdr:cNvPr>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51054</xdr:rowOff>
    </xdr:from>
    <xdr:to>
      <xdr:col>82</xdr:col>
      <xdr:colOff>158750</xdr:colOff>
      <xdr:row>35</xdr:row>
      <xdr:rowOff>152654</xdr:rowOff>
    </xdr:to>
    <xdr:sp macro="" textlink="">
      <xdr:nvSpPr>
        <xdr:cNvPr id="324" name="楕円 323">
          <a:extLst>
            <a:ext uri="{FF2B5EF4-FFF2-40B4-BE49-F238E27FC236}">
              <a16:creationId xmlns:a16="http://schemas.microsoft.com/office/drawing/2014/main" xmlns="" id="{00000000-0008-0000-0400-000044010000}"/>
            </a:ext>
          </a:extLst>
        </xdr:cNvPr>
        <xdr:cNvSpPr/>
      </xdr:nvSpPr>
      <xdr:spPr>
        <a:xfrm>
          <a:off x="164592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67581</xdr:rowOff>
    </xdr:from>
    <xdr:ext cx="762000" cy="259045"/>
    <xdr:sp macro="" textlink="">
      <xdr:nvSpPr>
        <xdr:cNvPr id="325" name="補助費等該当値テキスト">
          <a:extLst>
            <a:ext uri="{FF2B5EF4-FFF2-40B4-BE49-F238E27FC236}">
              <a16:creationId xmlns:a16="http://schemas.microsoft.com/office/drawing/2014/main" xmlns="" id="{00000000-0008-0000-0400-000045010000}"/>
            </a:ext>
          </a:extLst>
        </xdr:cNvPr>
        <xdr:cNvSpPr txBox="1"/>
      </xdr:nvSpPr>
      <xdr:spPr>
        <a:xfrm>
          <a:off x="16598900" y="589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48768</xdr:rowOff>
    </xdr:from>
    <xdr:to>
      <xdr:col>78</xdr:col>
      <xdr:colOff>120650</xdr:colOff>
      <xdr:row>34</xdr:row>
      <xdr:rowOff>150368</xdr:rowOff>
    </xdr:to>
    <xdr:sp macro="" textlink="">
      <xdr:nvSpPr>
        <xdr:cNvPr id="326" name="楕円 325">
          <a:extLst>
            <a:ext uri="{FF2B5EF4-FFF2-40B4-BE49-F238E27FC236}">
              <a16:creationId xmlns:a16="http://schemas.microsoft.com/office/drawing/2014/main" xmlns="" id="{00000000-0008-0000-0400-000046010000}"/>
            </a:ext>
          </a:extLst>
        </xdr:cNvPr>
        <xdr:cNvSpPr/>
      </xdr:nvSpPr>
      <xdr:spPr>
        <a:xfrm>
          <a:off x="15621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160545</xdr:rowOff>
    </xdr:from>
    <xdr:ext cx="7366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5290800" y="564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25908</xdr:rowOff>
    </xdr:from>
    <xdr:to>
      <xdr:col>74</xdr:col>
      <xdr:colOff>31750</xdr:colOff>
      <xdr:row>34</xdr:row>
      <xdr:rowOff>127508</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4732000" y="58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137685</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4401800" y="562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2954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89679</xdr:rowOff>
    </xdr:from>
    <xdr:ext cx="7620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2623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xmlns=""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xmlns=""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借り入れた臨時財政対策債の償還開始により前年度と比較し増加した。今後も、増加することが見込まれるため、緊急度・住民ニーズを的確に把握した事業の選択により起債に大きく頼ることのない財政運営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xmlns=""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xmlns=""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xmlns=""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xmlns=""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104140</xdr:rowOff>
    </xdr:from>
    <xdr:to>
      <xdr:col>24</xdr:col>
      <xdr:colOff>25400</xdr:colOff>
      <xdr:row>80</xdr:row>
      <xdr:rowOff>35561</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flipV="1">
          <a:off x="4826000" y="12791440"/>
          <a:ext cx="0" cy="96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59" name="公債費最小値テキスト">
          <a:extLst>
            <a:ext uri="{FF2B5EF4-FFF2-40B4-BE49-F238E27FC236}">
              <a16:creationId xmlns:a16="http://schemas.microsoft.com/office/drawing/2014/main" xmlns="" id="{00000000-0008-0000-0400-000067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19067</xdr:rowOff>
    </xdr:from>
    <xdr:ext cx="762000" cy="259045"/>
    <xdr:sp macro="" textlink="">
      <xdr:nvSpPr>
        <xdr:cNvPr id="361" name="公債費最大値テキスト">
          <a:extLst>
            <a:ext uri="{FF2B5EF4-FFF2-40B4-BE49-F238E27FC236}">
              <a16:creationId xmlns:a16="http://schemas.microsoft.com/office/drawing/2014/main" xmlns="" id="{00000000-0008-0000-0400-000069010000}"/>
            </a:ext>
          </a:extLst>
        </xdr:cNvPr>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104140</xdr:rowOff>
    </xdr:from>
    <xdr:to>
      <xdr:col>24</xdr:col>
      <xdr:colOff>114300</xdr:colOff>
      <xdr:row>74</xdr:row>
      <xdr:rowOff>104140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147574</xdr:rowOff>
    </xdr:from>
    <xdr:to>
      <xdr:col>24</xdr:col>
      <xdr:colOff>25400</xdr:colOff>
      <xdr:row>75</xdr:row>
      <xdr:rowOff>152146</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a:off x="3987800" y="130063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84853</xdr:rowOff>
    </xdr:from>
    <xdr:ext cx="762000" cy="259045"/>
    <xdr:sp macro="" textlink="">
      <xdr:nvSpPr>
        <xdr:cNvPr id="364" name="公債費平均値テキスト">
          <a:extLst>
            <a:ext uri="{FF2B5EF4-FFF2-40B4-BE49-F238E27FC236}">
              <a16:creationId xmlns:a16="http://schemas.microsoft.com/office/drawing/2014/main" xmlns="" id="{00000000-0008-0000-0400-00006C010000}"/>
            </a:ext>
          </a:extLst>
        </xdr:cNvPr>
        <xdr:cNvSpPr txBox="1"/>
      </xdr:nvSpPr>
      <xdr:spPr>
        <a:xfrm>
          <a:off x="4914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65" name="フローチャート: 判断 364">
          <a:extLst>
            <a:ext uri="{FF2B5EF4-FFF2-40B4-BE49-F238E27FC236}">
              <a16:creationId xmlns:a16="http://schemas.microsoft.com/office/drawing/2014/main" xmlns="" id="{00000000-0008-0000-0400-00006D010000}"/>
            </a:ext>
          </a:extLst>
        </xdr:cNvPr>
        <xdr:cNvSpPr/>
      </xdr:nvSpPr>
      <xdr:spPr>
        <a:xfrm>
          <a:off x="4775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143002</xdr:rowOff>
    </xdr:from>
    <xdr:to>
      <xdr:col>19</xdr:col>
      <xdr:colOff>187325</xdr:colOff>
      <xdr:row>75</xdr:row>
      <xdr:rowOff>147574</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3098800" y="130017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67" name="フローチャート: 判断 366">
          <a:extLst>
            <a:ext uri="{FF2B5EF4-FFF2-40B4-BE49-F238E27FC236}">
              <a16:creationId xmlns:a16="http://schemas.microsoft.com/office/drawing/2014/main" xmlns="" id="{00000000-0008-0000-0400-00006F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68" name="テキスト ボックス 367">
          <a:extLst>
            <a:ext uri="{FF2B5EF4-FFF2-40B4-BE49-F238E27FC236}">
              <a16:creationId xmlns:a16="http://schemas.microsoft.com/office/drawing/2014/main" xmlns="" id="{00000000-0008-0000-0400-000070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143002</xdr:rowOff>
    </xdr:from>
    <xdr:to>
      <xdr:col>15</xdr:col>
      <xdr:colOff>98425</xdr:colOff>
      <xdr:row>75</xdr:row>
      <xdr:rowOff>170435</xdr:rowOff>
    </xdr:to>
    <xdr:cxnSp macro="">
      <xdr:nvCxnSpPr>
        <xdr:cNvPr id="369" name="直線コネクタ 368">
          <a:extLst>
            <a:ext uri="{FF2B5EF4-FFF2-40B4-BE49-F238E27FC236}">
              <a16:creationId xmlns:a16="http://schemas.microsoft.com/office/drawing/2014/main" xmlns="" id="{00000000-0008-0000-0400-000071010000}"/>
            </a:ext>
          </a:extLst>
        </xdr:cNvPr>
        <xdr:cNvCxnSpPr/>
      </xdr:nvCxnSpPr>
      <xdr:spPr>
        <a:xfrm flipV="1">
          <a:off x="2209800" y="130017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131063</xdr:rowOff>
    </xdr:from>
    <xdr:to>
      <xdr:col>15</xdr:col>
      <xdr:colOff>149225</xdr:colOff>
      <xdr:row>77</xdr:row>
      <xdr:rowOff>61213</xdr:rowOff>
    </xdr:to>
    <xdr:sp macro="" textlink="">
      <xdr:nvSpPr>
        <xdr:cNvPr id="370" name="フローチャート: 判断 369">
          <a:extLst>
            <a:ext uri="{FF2B5EF4-FFF2-40B4-BE49-F238E27FC236}">
              <a16:creationId xmlns:a16="http://schemas.microsoft.com/office/drawing/2014/main" xmlns="" id="{00000000-0008-0000-0400-000072010000}"/>
            </a:ext>
          </a:extLst>
        </xdr:cNvPr>
        <xdr:cNvSpPr/>
      </xdr:nvSpPr>
      <xdr:spPr>
        <a:xfrm>
          <a:off x="3048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45990</xdr:rowOff>
    </xdr:from>
    <xdr:ext cx="762000" cy="259045"/>
    <xdr:sp macro="" textlink="">
      <xdr:nvSpPr>
        <xdr:cNvPr id="371" name="テキスト ボックス 370">
          <a:extLst>
            <a:ext uri="{FF2B5EF4-FFF2-40B4-BE49-F238E27FC236}">
              <a16:creationId xmlns:a16="http://schemas.microsoft.com/office/drawing/2014/main" xmlns="" id="{00000000-0008-0000-0400-000073010000}"/>
            </a:ext>
          </a:extLst>
        </xdr:cNvPr>
        <xdr:cNvSpPr txBox="1"/>
      </xdr:nvSpPr>
      <xdr:spPr>
        <a:xfrm>
          <a:off x="2717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156718</xdr:rowOff>
    </xdr:from>
    <xdr:to>
      <xdr:col>11</xdr:col>
      <xdr:colOff>9525</xdr:colOff>
      <xdr:row>75</xdr:row>
      <xdr:rowOff>170435</xdr:rowOff>
    </xdr:to>
    <xdr:cxnSp macro="">
      <xdr:nvCxnSpPr>
        <xdr:cNvPr id="372" name="直線コネクタ 371">
          <a:extLst>
            <a:ext uri="{FF2B5EF4-FFF2-40B4-BE49-F238E27FC236}">
              <a16:creationId xmlns:a16="http://schemas.microsoft.com/office/drawing/2014/main" xmlns="" id="{00000000-0008-0000-0400-000074010000}"/>
            </a:ext>
          </a:extLst>
        </xdr:cNvPr>
        <xdr:cNvCxnSpPr/>
      </xdr:nvCxnSpPr>
      <xdr:spPr>
        <a:xfrm>
          <a:off x="1320800" y="130154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131063</xdr:rowOff>
    </xdr:from>
    <xdr:to>
      <xdr:col>11</xdr:col>
      <xdr:colOff>60325</xdr:colOff>
      <xdr:row>77</xdr:row>
      <xdr:rowOff>61213</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2159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45990</xdr:rowOff>
    </xdr:from>
    <xdr:ext cx="7620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1828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75" name="フローチャート: 判断 374">
          <a:extLst>
            <a:ext uri="{FF2B5EF4-FFF2-40B4-BE49-F238E27FC236}">
              <a16:creationId xmlns:a16="http://schemas.microsoft.com/office/drawing/2014/main" xmlns="" id="{00000000-0008-0000-0400-000077010000}"/>
            </a:ext>
          </a:extLst>
        </xdr:cNvPr>
        <xdr:cNvSpPr/>
      </xdr:nvSpPr>
      <xdr:spPr>
        <a:xfrm>
          <a:off x="1270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50564</xdr:rowOff>
    </xdr:from>
    <xdr:ext cx="7620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939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101346</xdr:rowOff>
    </xdr:from>
    <xdr:to>
      <xdr:col>24</xdr:col>
      <xdr:colOff>76200</xdr:colOff>
      <xdr:row>76</xdr:row>
      <xdr:rowOff>31496</xdr:rowOff>
    </xdr:to>
    <xdr:sp macro="" textlink="">
      <xdr:nvSpPr>
        <xdr:cNvPr id="382" name="楕円 381">
          <a:extLst>
            <a:ext uri="{FF2B5EF4-FFF2-40B4-BE49-F238E27FC236}">
              <a16:creationId xmlns:a16="http://schemas.microsoft.com/office/drawing/2014/main" xmlns="" id="{00000000-0008-0000-0400-00007E010000}"/>
            </a:ext>
          </a:extLst>
        </xdr:cNvPr>
        <xdr:cNvSpPr/>
      </xdr:nvSpPr>
      <xdr:spPr>
        <a:xfrm>
          <a:off x="47752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117873</xdr:rowOff>
    </xdr:from>
    <xdr:ext cx="762000" cy="259045"/>
    <xdr:sp macro="" textlink="">
      <xdr:nvSpPr>
        <xdr:cNvPr id="383" name="公債費該当値テキスト">
          <a:extLst>
            <a:ext uri="{FF2B5EF4-FFF2-40B4-BE49-F238E27FC236}">
              <a16:creationId xmlns:a16="http://schemas.microsoft.com/office/drawing/2014/main" xmlns="" id="{00000000-0008-0000-0400-00007F010000}"/>
            </a:ext>
          </a:extLst>
        </xdr:cNvPr>
        <xdr:cNvSpPr txBox="1"/>
      </xdr:nvSpPr>
      <xdr:spPr>
        <a:xfrm>
          <a:off x="4914900" y="1280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96774</xdr:rowOff>
    </xdr:from>
    <xdr:to>
      <xdr:col>20</xdr:col>
      <xdr:colOff>38100</xdr:colOff>
      <xdr:row>76</xdr:row>
      <xdr:rowOff>26924</xdr:rowOff>
    </xdr:to>
    <xdr:sp macro="" textlink="">
      <xdr:nvSpPr>
        <xdr:cNvPr id="384" name="楕円 383">
          <a:extLst>
            <a:ext uri="{FF2B5EF4-FFF2-40B4-BE49-F238E27FC236}">
              <a16:creationId xmlns:a16="http://schemas.microsoft.com/office/drawing/2014/main" xmlns="" id="{00000000-0008-0000-0400-000080010000}"/>
            </a:ext>
          </a:extLst>
        </xdr:cNvPr>
        <xdr:cNvSpPr/>
      </xdr:nvSpPr>
      <xdr:spPr>
        <a:xfrm>
          <a:off x="3937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37101</xdr:rowOff>
    </xdr:from>
    <xdr:ext cx="7366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3606800" y="1272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92202</xdr:rowOff>
    </xdr:from>
    <xdr:to>
      <xdr:col>15</xdr:col>
      <xdr:colOff>149225</xdr:colOff>
      <xdr:row>76</xdr:row>
      <xdr:rowOff>22352</xdr:rowOff>
    </xdr:to>
    <xdr:sp macro="" textlink="">
      <xdr:nvSpPr>
        <xdr:cNvPr id="386" name="楕円 385">
          <a:extLst>
            <a:ext uri="{FF2B5EF4-FFF2-40B4-BE49-F238E27FC236}">
              <a16:creationId xmlns:a16="http://schemas.microsoft.com/office/drawing/2014/main" xmlns="" id="{00000000-0008-0000-0400-000082010000}"/>
            </a:ext>
          </a:extLst>
        </xdr:cNvPr>
        <xdr:cNvSpPr/>
      </xdr:nvSpPr>
      <xdr:spPr>
        <a:xfrm>
          <a:off x="3048000" y="1295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32529</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2717800" y="1271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119634</xdr:rowOff>
    </xdr:from>
    <xdr:to>
      <xdr:col>11</xdr:col>
      <xdr:colOff>60325</xdr:colOff>
      <xdr:row>76</xdr:row>
      <xdr:rowOff>49783</xdr:rowOff>
    </xdr:to>
    <xdr:sp macro="" textlink="">
      <xdr:nvSpPr>
        <xdr:cNvPr id="388" name="楕円 387">
          <a:extLst>
            <a:ext uri="{FF2B5EF4-FFF2-40B4-BE49-F238E27FC236}">
              <a16:creationId xmlns:a16="http://schemas.microsoft.com/office/drawing/2014/main" xmlns="" id="{00000000-0008-0000-0400-000084010000}"/>
            </a:ext>
          </a:extLst>
        </xdr:cNvPr>
        <xdr:cNvSpPr/>
      </xdr:nvSpPr>
      <xdr:spPr>
        <a:xfrm>
          <a:off x="2159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59961</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1828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105918</xdr:rowOff>
    </xdr:from>
    <xdr:to>
      <xdr:col>6</xdr:col>
      <xdr:colOff>171450</xdr:colOff>
      <xdr:row>76</xdr:row>
      <xdr:rowOff>36069</xdr:rowOff>
    </xdr:to>
    <xdr:sp macro="" textlink="">
      <xdr:nvSpPr>
        <xdr:cNvPr id="390" name="楕円 389">
          <a:extLst>
            <a:ext uri="{FF2B5EF4-FFF2-40B4-BE49-F238E27FC236}">
              <a16:creationId xmlns:a16="http://schemas.microsoft.com/office/drawing/2014/main" xmlns="" id="{00000000-0008-0000-0400-000086010000}"/>
            </a:ext>
          </a:extLst>
        </xdr:cNvPr>
        <xdr:cNvSpPr/>
      </xdr:nvSpPr>
      <xdr:spPr>
        <a:xfrm>
          <a:off x="1270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46245</xdr:rowOff>
    </xdr:from>
    <xdr:ext cx="7620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939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xmlns=""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xmlns=""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公債費を除く経常収支比率では、人件費の占める割合が</a:t>
          </a:r>
          <a:r>
            <a:rPr kumimoji="1" lang="en-US" altLang="ja-JP" sz="1300">
              <a:latin typeface="ＭＳ Ｐゴシック" panose="020B0600070205080204" pitchFamily="50" charset="-128"/>
              <a:ea typeface="ＭＳ Ｐゴシック" panose="020B0600070205080204" pitchFamily="50" charset="-128"/>
            </a:rPr>
            <a:t>32.2</a:t>
          </a:r>
          <a:r>
            <a:rPr kumimoji="1" lang="ja-JP" altLang="en-US" sz="1300">
              <a:latin typeface="ＭＳ Ｐゴシック" panose="020B0600070205080204" pitchFamily="50" charset="-128"/>
              <a:ea typeface="ＭＳ Ｐゴシック" panose="020B0600070205080204" pitchFamily="50" charset="-128"/>
            </a:rPr>
            <a:t>％で最も高く、類似団体平均を上回っている。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引き続き行政評価等により事業の見直しを行い、優先度の低い事業は、廃止・縮小を進めるなど行政の効率化を図り、経常的経費の削減に努める。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xmlns=""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xmlns=""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a:extLst>
            <a:ext uri="{FF2B5EF4-FFF2-40B4-BE49-F238E27FC236}">
              <a16:creationId xmlns:a16="http://schemas.microsoft.com/office/drawing/2014/main" xmlns="" id="{00000000-0008-0000-0400-000096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a:extLst>
            <a:ext uri="{FF2B5EF4-FFF2-40B4-BE49-F238E27FC236}">
              <a16:creationId xmlns:a16="http://schemas.microsoft.com/office/drawing/2014/main" xmlns="" id="{00000000-0008-0000-0400-000097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a:extLst>
            <a:ext uri="{FF2B5EF4-FFF2-40B4-BE49-F238E27FC236}">
              <a16:creationId xmlns:a16="http://schemas.microsoft.com/office/drawing/2014/main" xmlns="" id="{00000000-0008-0000-0400-000098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xmlns=""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152146</xdr:rowOff>
    </xdr:from>
    <xdr:to>
      <xdr:col>82</xdr:col>
      <xdr:colOff>107950</xdr:colOff>
      <xdr:row>81</xdr:row>
      <xdr:rowOff>14987</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flipV="1">
          <a:off x="16510000" y="12667996"/>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158514</xdr:rowOff>
    </xdr:from>
    <xdr:ext cx="762000" cy="259045"/>
    <xdr:sp macro="" textlink="">
      <xdr:nvSpPr>
        <xdr:cNvPr id="418" name="公債費以外最小値テキスト">
          <a:extLst>
            <a:ext uri="{FF2B5EF4-FFF2-40B4-BE49-F238E27FC236}">
              <a16:creationId xmlns:a16="http://schemas.microsoft.com/office/drawing/2014/main" xmlns="" id="{00000000-0008-0000-0400-0000A2010000}"/>
            </a:ext>
          </a:extLst>
        </xdr:cNvPr>
        <xdr:cNvSpPr txBox="1"/>
      </xdr:nvSpPr>
      <xdr:spPr>
        <a:xfrm>
          <a:off x="16598900" y="1387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14987</xdr:rowOff>
    </xdr:from>
    <xdr:to>
      <xdr:col>82</xdr:col>
      <xdr:colOff>196850</xdr:colOff>
      <xdr:row>81</xdr:row>
      <xdr:rowOff>14987</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6421100" y="1390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67073</xdr:rowOff>
    </xdr:from>
    <xdr:ext cx="762000" cy="259045"/>
    <xdr:sp macro="" textlink="">
      <xdr:nvSpPr>
        <xdr:cNvPr id="420" name="公債費以外最大値テキスト">
          <a:extLst>
            <a:ext uri="{FF2B5EF4-FFF2-40B4-BE49-F238E27FC236}">
              <a16:creationId xmlns:a16="http://schemas.microsoft.com/office/drawing/2014/main" xmlns="" id="{00000000-0008-0000-0400-0000A4010000}"/>
            </a:ext>
          </a:extLst>
        </xdr:cNvPr>
        <xdr:cNvSpPr txBox="1"/>
      </xdr:nvSpPr>
      <xdr:spPr>
        <a:xfrm>
          <a:off x="16598900" y="1241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152146</xdr:rowOff>
    </xdr:from>
    <xdr:to>
      <xdr:col>82</xdr:col>
      <xdr:colOff>196850</xdr:colOff>
      <xdr:row>73</xdr:row>
      <xdr:rowOff>152146</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6421100" y="12667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49276</xdr:rowOff>
    </xdr:from>
    <xdr:to>
      <xdr:col>82</xdr:col>
      <xdr:colOff>107950</xdr:colOff>
      <xdr:row>78</xdr:row>
      <xdr:rowOff>163576</xdr:rowOff>
    </xdr:to>
    <xdr:cxnSp macro="">
      <xdr:nvCxnSpPr>
        <xdr:cNvPr id="422" name="直線コネクタ 421">
          <a:extLst>
            <a:ext uri="{FF2B5EF4-FFF2-40B4-BE49-F238E27FC236}">
              <a16:creationId xmlns:a16="http://schemas.microsoft.com/office/drawing/2014/main" xmlns="" id="{00000000-0008-0000-0400-0000A6010000}"/>
            </a:ext>
          </a:extLst>
        </xdr:cNvPr>
        <xdr:cNvCxnSpPr/>
      </xdr:nvCxnSpPr>
      <xdr:spPr>
        <a:xfrm flipV="1">
          <a:off x="15671800" y="13422376"/>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140733</xdr:rowOff>
    </xdr:from>
    <xdr:ext cx="762000" cy="259045"/>
    <xdr:sp macro="" textlink="">
      <xdr:nvSpPr>
        <xdr:cNvPr id="423" name="公債費以外平均値テキスト">
          <a:extLst>
            <a:ext uri="{FF2B5EF4-FFF2-40B4-BE49-F238E27FC236}">
              <a16:creationId xmlns:a16="http://schemas.microsoft.com/office/drawing/2014/main" xmlns="" id="{00000000-0008-0000-0400-0000A7010000}"/>
            </a:ext>
          </a:extLst>
        </xdr:cNvPr>
        <xdr:cNvSpPr txBox="1"/>
      </xdr:nvSpPr>
      <xdr:spPr>
        <a:xfrm>
          <a:off x="16598900" y="131709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124206</xdr:rowOff>
    </xdr:from>
    <xdr:to>
      <xdr:col>82</xdr:col>
      <xdr:colOff>158750</xdr:colOff>
      <xdr:row>78</xdr:row>
      <xdr:rowOff>54356</xdr:rowOff>
    </xdr:to>
    <xdr:sp macro="" textlink="">
      <xdr:nvSpPr>
        <xdr:cNvPr id="424" name="フローチャート: 判断 423">
          <a:extLst>
            <a:ext uri="{FF2B5EF4-FFF2-40B4-BE49-F238E27FC236}">
              <a16:creationId xmlns:a16="http://schemas.microsoft.com/office/drawing/2014/main" xmlns="" id="{00000000-0008-0000-0400-0000A8010000}"/>
            </a:ext>
          </a:extLst>
        </xdr:cNvPr>
        <xdr:cNvSpPr/>
      </xdr:nvSpPr>
      <xdr:spPr>
        <a:xfrm>
          <a:off x="164592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131572</xdr:rowOff>
    </xdr:from>
    <xdr:to>
      <xdr:col>78</xdr:col>
      <xdr:colOff>69850</xdr:colOff>
      <xdr:row>78</xdr:row>
      <xdr:rowOff>163576</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4782800" y="135046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156211</xdr:rowOff>
    </xdr:from>
    <xdr:to>
      <xdr:col>78</xdr:col>
      <xdr:colOff>120650</xdr:colOff>
      <xdr:row>78</xdr:row>
      <xdr:rowOff>86361</xdr:rowOff>
    </xdr:to>
    <xdr:sp macro="" textlink="">
      <xdr:nvSpPr>
        <xdr:cNvPr id="426" name="フローチャート: 判断 425">
          <a:extLst>
            <a:ext uri="{FF2B5EF4-FFF2-40B4-BE49-F238E27FC236}">
              <a16:creationId xmlns:a16="http://schemas.microsoft.com/office/drawing/2014/main" xmlns="" id="{00000000-0008-0000-0400-0000AA010000}"/>
            </a:ext>
          </a:extLst>
        </xdr:cNvPr>
        <xdr:cNvSpPr/>
      </xdr:nvSpPr>
      <xdr:spPr>
        <a:xfrm>
          <a:off x="15621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96538</xdr:rowOff>
    </xdr:from>
    <xdr:ext cx="736600" cy="259045"/>
    <xdr:sp macro="" textlink="">
      <xdr:nvSpPr>
        <xdr:cNvPr id="427" name="テキスト ボックス 426">
          <a:extLst>
            <a:ext uri="{FF2B5EF4-FFF2-40B4-BE49-F238E27FC236}">
              <a16:creationId xmlns:a16="http://schemas.microsoft.com/office/drawing/2014/main" xmlns="" id="{00000000-0008-0000-0400-0000AB010000}"/>
            </a:ext>
          </a:extLst>
        </xdr:cNvPr>
        <xdr:cNvSpPr txBox="1"/>
      </xdr:nvSpPr>
      <xdr:spPr>
        <a:xfrm>
          <a:off x="15290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122428</xdr:rowOff>
    </xdr:from>
    <xdr:to>
      <xdr:col>73</xdr:col>
      <xdr:colOff>180975</xdr:colOff>
      <xdr:row>78</xdr:row>
      <xdr:rowOff>131572</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3893800" y="134955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128778</xdr:rowOff>
    </xdr:from>
    <xdr:to>
      <xdr:col>74</xdr:col>
      <xdr:colOff>31750</xdr:colOff>
      <xdr:row>78</xdr:row>
      <xdr:rowOff>58928</xdr:rowOff>
    </xdr:to>
    <xdr:sp macro="" textlink="">
      <xdr:nvSpPr>
        <xdr:cNvPr id="429" name="フローチャート: 判断 428">
          <a:extLst>
            <a:ext uri="{FF2B5EF4-FFF2-40B4-BE49-F238E27FC236}">
              <a16:creationId xmlns:a16="http://schemas.microsoft.com/office/drawing/2014/main" xmlns="" id="{00000000-0008-0000-0400-0000AD010000}"/>
            </a:ext>
          </a:extLst>
        </xdr:cNvPr>
        <xdr:cNvSpPr/>
      </xdr:nvSpPr>
      <xdr:spPr>
        <a:xfrm>
          <a:off x="14732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69105</xdr:rowOff>
    </xdr:from>
    <xdr:ext cx="762000" cy="259045"/>
    <xdr:sp macro="" textlink="">
      <xdr:nvSpPr>
        <xdr:cNvPr id="430" name="テキスト ボックス 429">
          <a:extLst>
            <a:ext uri="{FF2B5EF4-FFF2-40B4-BE49-F238E27FC236}">
              <a16:creationId xmlns:a16="http://schemas.microsoft.com/office/drawing/2014/main" xmlns="" id="{00000000-0008-0000-0400-0000AE010000}"/>
            </a:ext>
          </a:extLst>
        </xdr:cNvPr>
        <xdr:cNvSpPr txBox="1"/>
      </xdr:nvSpPr>
      <xdr:spPr>
        <a:xfrm>
          <a:off x="14401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26415</xdr:rowOff>
    </xdr:from>
    <xdr:to>
      <xdr:col>69</xdr:col>
      <xdr:colOff>92075</xdr:colOff>
      <xdr:row>78</xdr:row>
      <xdr:rowOff>122428</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a:off x="13004800" y="13399515"/>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110489</xdr:rowOff>
    </xdr:from>
    <xdr:to>
      <xdr:col>69</xdr:col>
      <xdr:colOff>142875</xdr:colOff>
      <xdr:row>78</xdr:row>
      <xdr:rowOff>40639</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3843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50816</xdr:rowOff>
    </xdr:from>
    <xdr:ext cx="7620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4" name="フローチャート: 判断 433">
          <a:extLst>
            <a:ext uri="{FF2B5EF4-FFF2-40B4-BE49-F238E27FC236}">
              <a16:creationId xmlns:a16="http://schemas.microsoft.com/office/drawing/2014/main" xmlns="" id="{00000000-0008-0000-0400-0000B2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35" name="テキスト ボックス 434">
          <a:extLst>
            <a:ext uri="{FF2B5EF4-FFF2-40B4-BE49-F238E27FC236}">
              <a16:creationId xmlns:a16="http://schemas.microsoft.com/office/drawing/2014/main" xmlns="" id="{00000000-0008-0000-0400-0000B3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169926</xdr:rowOff>
    </xdr:from>
    <xdr:to>
      <xdr:col>82</xdr:col>
      <xdr:colOff>158750</xdr:colOff>
      <xdr:row>78</xdr:row>
      <xdr:rowOff>100076</xdr:rowOff>
    </xdr:to>
    <xdr:sp macro="" textlink="">
      <xdr:nvSpPr>
        <xdr:cNvPr id="441" name="楕円 440">
          <a:extLst>
            <a:ext uri="{FF2B5EF4-FFF2-40B4-BE49-F238E27FC236}">
              <a16:creationId xmlns:a16="http://schemas.microsoft.com/office/drawing/2014/main" xmlns="" id="{00000000-0008-0000-0400-0000B9010000}"/>
            </a:ext>
          </a:extLst>
        </xdr:cNvPr>
        <xdr:cNvSpPr/>
      </xdr:nvSpPr>
      <xdr:spPr>
        <a:xfrm>
          <a:off x="164592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142003</xdr:rowOff>
    </xdr:from>
    <xdr:ext cx="762000" cy="259045"/>
    <xdr:sp macro="" textlink="">
      <xdr:nvSpPr>
        <xdr:cNvPr id="442" name="公債費以外該当値テキスト">
          <a:extLst>
            <a:ext uri="{FF2B5EF4-FFF2-40B4-BE49-F238E27FC236}">
              <a16:creationId xmlns:a16="http://schemas.microsoft.com/office/drawing/2014/main" xmlns="" id="{00000000-0008-0000-0400-0000BA010000}"/>
            </a:ext>
          </a:extLst>
        </xdr:cNvPr>
        <xdr:cNvSpPr txBox="1"/>
      </xdr:nvSpPr>
      <xdr:spPr>
        <a:xfrm>
          <a:off x="165989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112776</xdr:rowOff>
    </xdr:from>
    <xdr:to>
      <xdr:col>78</xdr:col>
      <xdr:colOff>120650</xdr:colOff>
      <xdr:row>79</xdr:row>
      <xdr:rowOff>42926</xdr:rowOff>
    </xdr:to>
    <xdr:sp macro="" textlink="">
      <xdr:nvSpPr>
        <xdr:cNvPr id="443" name="楕円 442">
          <a:extLst>
            <a:ext uri="{FF2B5EF4-FFF2-40B4-BE49-F238E27FC236}">
              <a16:creationId xmlns:a16="http://schemas.microsoft.com/office/drawing/2014/main" xmlns="" id="{00000000-0008-0000-0400-0000BB010000}"/>
            </a:ext>
          </a:extLst>
        </xdr:cNvPr>
        <xdr:cNvSpPr/>
      </xdr:nvSpPr>
      <xdr:spPr>
        <a:xfrm>
          <a:off x="15621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27703</xdr:rowOff>
    </xdr:from>
    <xdr:ext cx="7366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5290800" y="13572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80772</xdr:rowOff>
    </xdr:from>
    <xdr:to>
      <xdr:col>74</xdr:col>
      <xdr:colOff>31750</xdr:colOff>
      <xdr:row>79</xdr:row>
      <xdr:rowOff>10922</xdr:rowOff>
    </xdr:to>
    <xdr:sp macro="" textlink="">
      <xdr:nvSpPr>
        <xdr:cNvPr id="445" name="楕円 444">
          <a:extLst>
            <a:ext uri="{FF2B5EF4-FFF2-40B4-BE49-F238E27FC236}">
              <a16:creationId xmlns:a16="http://schemas.microsoft.com/office/drawing/2014/main" xmlns="" id="{00000000-0008-0000-0400-0000BD010000}"/>
            </a:ext>
          </a:extLst>
        </xdr:cNvPr>
        <xdr:cNvSpPr/>
      </xdr:nvSpPr>
      <xdr:spPr>
        <a:xfrm>
          <a:off x="14732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167149</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4401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71628</xdr:rowOff>
    </xdr:from>
    <xdr:to>
      <xdr:col>69</xdr:col>
      <xdr:colOff>142875</xdr:colOff>
      <xdr:row>79</xdr:row>
      <xdr:rowOff>1778</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3843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158005</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3512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49" name="楕円 448">
          <a:extLst>
            <a:ext uri="{FF2B5EF4-FFF2-40B4-BE49-F238E27FC236}">
              <a16:creationId xmlns:a16="http://schemas.microsoft.com/office/drawing/2014/main" xmlns="" id="{00000000-0008-0000-0400-0000C1010000}"/>
            </a:ext>
          </a:extLst>
        </xdr:cNvPr>
        <xdr:cNvSpPr/>
      </xdr:nvSpPr>
      <xdr:spPr>
        <a:xfrm>
          <a:off x="12954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61992</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2623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92933</xdr:rowOff>
    </xdr:from>
    <xdr:to>
      <xdr:col>29</xdr:col>
      <xdr:colOff>127000</xdr:colOff>
      <xdr:row>20</xdr:row>
      <xdr:rowOff>33105</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2026508"/>
          <a:ext cx="0" cy="14832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5182</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481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33105</xdr:rowOff>
    </xdr:from>
    <xdr:to>
      <xdr:col>30</xdr:col>
      <xdr:colOff>25400</xdr:colOff>
      <xdr:row>20</xdr:row>
      <xdr:rowOff>33105</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509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7860</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76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92933</xdr:rowOff>
    </xdr:from>
    <xdr:to>
      <xdr:col>30</xdr:col>
      <xdr:colOff>25400</xdr:colOff>
      <xdr:row>11</xdr:row>
      <xdr:rowOff>92933</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20265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114030</xdr:rowOff>
    </xdr:from>
    <xdr:to>
      <xdr:col>29</xdr:col>
      <xdr:colOff>127000</xdr:colOff>
      <xdr:row>17</xdr:row>
      <xdr:rowOff>156974</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5003800" y="3076305"/>
          <a:ext cx="647700" cy="42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98807</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3061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86155</xdr:rowOff>
    </xdr:from>
    <xdr:to>
      <xdr:col>29</xdr:col>
      <xdr:colOff>177800</xdr:colOff>
      <xdr:row>18</xdr:row>
      <xdr:rowOff>16305</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5600700" y="3048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156974</xdr:rowOff>
    </xdr:from>
    <xdr:to>
      <xdr:col>26</xdr:col>
      <xdr:colOff>50800</xdr:colOff>
      <xdr:row>18</xdr:row>
      <xdr:rowOff>2995</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flipV="1">
          <a:off x="4305300" y="3119249"/>
          <a:ext cx="698500" cy="17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102418</xdr:rowOff>
    </xdr:from>
    <xdr:to>
      <xdr:col>26</xdr:col>
      <xdr:colOff>101600</xdr:colOff>
      <xdr:row>18</xdr:row>
      <xdr:rowOff>32568</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49530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42745</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2833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2995</xdr:rowOff>
    </xdr:from>
    <xdr:to>
      <xdr:col>22</xdr:col>
      <xdr:colOff>114300</xdr:colOff>
      <xdr:row>18</xdr:row>
      <xdr:rowOff>39473</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flipV="1">
          <a:off x="3606800" y="3136720"/>
          <a:ext cx="698500" cy="36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107545</xdr:rowOff>
    </xdr:from>
    <xdr:to>
      <xdr:col>22</xdr:col>
      <xdr:colOff>165100</xdr:colOff>
      <xdr:row>18</xdr:row>
      <xdr:rowOff>37695</xdr:rowOff>
    </xdr:to>
    <xdr:sp macro="" textlink="">
      <xdr:nvSpPr>
        <xdr:cNvPr id="59" name="フローチャート: 判断 58">
          <a:extLst>
            <a:ext uri="{FF2B5EF4-FFF2-40B4-BE49-F238E27FC236}">
              <a16:creationId xmlns:a16="http://schemas.microsoft.com/office/drawing/2014/main" xmlns="" id="{00000000-0008-0000-0500-00003B000000}"/>
            </a:ext>
          </a:extLst>
        </xdr:cNvPr>
        <xdr:cNvSpPr/>
      </xdr:nvSpPr>
      <xdr:spPr bwMode="auto">
        <a:xfrm>
          <a:off x="42545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47872</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283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39473</xdr:rowOff>
    </xdr:from>
    <xdr:to>
      <xdr:col>18</xdr:col>
      <xdr:colOff>177800</xdr:colOff>
      <xdr:row>18</xdr:row>
      <xdr:rowOff>46740</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flipV="1">
          <a:off x="2908300" y="3173198"/>
          <a:ext cx="698500" cy="7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119873</xdr:rowOff>
    </xdr:from>
    <xdr:to>
      <xdr:col>19</xdr:col>
      <xdr:colOff>38100</xdr:colOff>
      <xdr:row>18</xdr:row>
      <xdr:rowOff>50023</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35560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60200</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285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130585</xdr:rowOff>
    </xdr:from>
    <xdr:to>
      <xdr:col>15</xdr:col>
      <xdr:colOff>101600</xdr:colOff>
      <xdr:row>18</xdr:row>
      <xdr:rowOff>60735</xdr:rowOff>
    </xdr:to>
    <xdr:sp macro="" textlink="">
      <xdr:nvSpPr>
        <xdr:cNvPr id="64" name="フローチャート: 判断 63">
          <a:extLst>
            <a:ext uri="{FF2B5EF4-FFF2-40B4-BE49-F238E27FC236}">
              <a16:creationId xmlns:a16="http://schemas.microsoft.com/office/drawing/2014/main" xmlns="" id="{00000000-0008-0000-0500-000040000000}"/>
            </a:ext>
          </a:extLst>
        </xdr:cNvPr>
        <xdr:cNvSpPr/>
      </xdr:nvSpPr>
      <xdr:spPr bwMode="auto">
        <a:xfrm>
          <a:off x="28575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70912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286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63230</xdr:rowOff>
    </xdr:from>
    <xdr:to>
      <xdr:col>29</xdr:col>
      <xdr:colOff>177800</xdr:colOff>
      <xdr:row>17</xdr:row>
      <xdr:rowOff>164830</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5600700" y="3025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79757</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287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106174</xdr:rowOff>
    </xdr:from>
    <xdr:to>
      <xdr:col>26</xdr:col>
      <xdr:colOff>101600</xdr:colOff>
      <xdr:row>18</xdr:row>
      <xdr:rowOff>36324</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953000" y="3068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21101</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3154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123645</xdr:rowOff>
    </xdr:from>
    <xdr:to>
      <xdr:col>22</xdr:col>
      <xdr:colOff>165100</xdr:colOff>
      <xdr:row>18</xdr:row>
      <xdr:rowOff>53795</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4254500" y="3085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38572</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317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160123</xdr:rowOff>
    </xdr:from>
    <xdr:to>
      <xdr:col>19</xdr:col>
      <xdr:colOff>38100</xdr:colOff>
      <xdr:row>18</xdr:row>
      <xdr:rowOff>90273</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3556000" y="3122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75051</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320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167390</xdr:rowOff>
    </xdr:from>
    <xdr:to>
      <xdr:col>15</xdr:col>
      <xdr:colOff>101600</xdr:colOff>
      <xdr:row>18</xdr:row>
      <xdr:rowOff>97540</xdr:rowOff>
    </xdr:to>
    <xdr:sp macro="" textlink="">
      <xdr:nvSpPr>
        <xdr:cNvPr id="79" name="楕円 78">
          <a:extLst>
            <a:ext uri="{FF2B5EF4-FFF2-40B4-BE49-F238E27FC236}">
              <a16:creationId xmlns:a16="http://schemas.microsoft.com/office/drawing/2014/main" xmlns="" id="{00000000-0008-0000-0500-00004F000000}"/>
            </a:ext>
          </a:extLst>
        </xdr:cNvPr>
        <xdr:cNvSpPr/>
      </xdr:nvSpPr>
      <xdr:spPr bwMode="auto">
        <a:xfrm>
          <a:off x="2857500" y="3129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82317</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3216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xmlns=""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xmlns=""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xmlns=""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xmlns=""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xmlns=""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xmlns=""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39675</xdr:rowOff>
    </xdr:from>
    <xdr:to>
      <xdr:col>29</xdr:col>
      <xdr:colOff>127000</xdr:colOff>
      <xdr:row>38</xdr:row>
      <xdr:rowOff>28963</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flipV="1">
          <a:off x="5651500" y="5964225"/>
          <a:ext cx="0" cy="15323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1040</xdr:rowOff>
    </xdr:from>
    <xdr:ext cx="762000" cy="259045"/>
    <xdr:sp macro="" textlink="">
      <xdr:nvSpPr>
        <xdr:cNvPr id="111" name="人口1人当たり決算額の推移最小値テキスト445">
          <a:extLst>
            <a:ext uri="{FF2B5EF4-FFF2-40B4-BE49-F238E27FC236}">
              <a16:creationId xmlns:a16="http://schemas.microsoft.com/office/drawing/2014/main" xmlns="" id="{00000000-0008-0000-0500-00006F000000}"/>
            </a:ext>
          </a:extLst>
        </xdr:cNvPr>
        <xdr:cNvSpPr txBox="1"/>
      </xdr:nvSpPr>
      <xdr:spPr>
        <a:xfrm>
          <a:off x="5740400" y="746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28963</xdr:rowOff>
    </xdr:from>
    <xdr:to>
      <xdr:col>30</xdr:col>
      <xdr:colOff>25400</xdr:colOff>
      <xdr:row>38</xdr:row>
      <xdr:rowOff>28963</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a:off x="5562600" y="74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297502</xdr:rowOff>
    </xdr:from>
    <xdr:ext cx="762000" cy="259045"/>
    <xdr:sp macro="" textlink="">
      <xdr:nvSpPr>
        <xdr:cNvPr id="113" name="人口1人当たり決算額の推移最大値テキスト445">
          <a:extLst>
            <a:ext uri="{FF2B5EF4-FFF2-40B4-BE49-F238E27FC236}">
              <a16:creationId xmlns:a16="http://schemas.microsoft.com/office/drawing/2014/main" xmlns="" id="{00000000-0008-0000-0500-000071000000}"/>
            </a:ext>
          </a:extLst>
        </xdr:cNvPr>
        <xdr:cNvSpPr txBox="1"/>
      </xdr:nvSpPr>
      <xdr:spPr>
        <a:xfrm>
          <a:off x="5740400" y="570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39675</xdr:rowOff>
    </xdr:from>
    <xdr:to>
      <xdr:col>30</xdr:col>
      <xdr:colOff>25400</xdr:colOff>
      <xdr:row>33</xdr:row>
      <xdr:rowOff>39675</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a:off x="5562600" y="59642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18709</xdr:rowOff>
    </xdr:from>
    <xdr:to>
      <xdr:col>29</xdr:col>
      <xdr:colOff>127000</xdr:colOff>
      <xdr:row>36</xdr:row>
      <xdr:rowOff>71613</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a:off x="5003800" y="6971959"/>
          <a:ext cx="647700" cy="529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53473</xdr:rowOff>
    </xdr:from>
    <xdr:ext cx="762000" cy="259045"/>
    <xdr:sp macro="" textlink="">
      <xdr:nvSpPr>
        <xdr:cNvPr id="116" name="人口1人当たり決算額の推移平均値テキスト445">
          <a:extLst>
            <a:ext uri="{FF2B5EF4-FFF2-40B4-BE49-F238E27FC236}">
              <a16:creationId xmlns:a16="http://schemas.microsoft.com/office/drawing/2014/main" xmlns="" id="{00000000-0008-0000-0500-000074000000}"/>
            </a:ext>
          </a:extLst>
        </xdr:cNvPr>
        <xdr:cNvSpPr txBox="1"/>
      </xdr:nvSpPr>
      <xdr:spPr>
        <a:xfrm>
          <a:off x="5740400" y="66638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208396</xdr:rowOff>
    </xdr:from>
    <xdr:to>
      <xdr:col>29</xdr:col>
      <xdr:colOff>177800</xdr:colOff>
      <xdr:row>35</xdr:row>
      <xdr:rowOff>309996</xdr:rowOff>
    </xdr:to>
    <xdr:sp macro="" textlink="">
      <xdr:nvSpPr>
        <xdr:cNvPr id="117" name="フローチャート: 判断 116">
          <a:extLst>
            <a:ext uri="{FF2B5EF4-FFF2-40B4-BE49-F238E27FC236}">
              <a16:creationId xmlns:a16="http://schemas.microsoft.com/office/drawing/2014/main" xmlns="" id="{00000000-0008-0000-0500-000075000000}"/>
            </a:ext>
          </a:extLst>
        </xdr:cNvPr>
        <xdr:cNvSpPr/>
      </xdr:nvSpPr>
      <xdr:spPr bwMode="auto">
        <a:xfrm>
          <a:off x="5600700" y="6818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317619</xdr:rowOff>
    </xdr:from>
    <xdr:to>
      <xdr:col>26</xdr:col>
      <xdr:colOff>50800</xdr:colOff>
      <xdr:row>36</xdr:row>
      <xdr:rowOff>18709</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a:off x="4305300" y="6927969"/>
          <a:ext cx="698500" cy="43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205947</xdr:rowOff>
    </xdr:from>
    <xdr:to>
      <xdr:col>26</xdr:col>
      <xdr:colOff>101600</xdr:colOff>
      <xdr:row>35</xdr:row>
      <xdr:rowOff>307547</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4953000" y="68162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317724</xdr:rowOff>
    </xdr:from>
    <xdr:ext cx="7366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4622800" y="6585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280195</xdr:rowOff>
    </xdr:from>
    <xdr:to>
      <xdr:col>22</xdr:col>
      <xdr:colOff>114300</xdr:colOff>
      <xdr:row>35</xdr:row>
      <xdr:rowOff>317619</xdr:rowOff>
    </xdr:to>
    <xdr:cxnSp macro="">
      <xdr:nvCxnSpPr>
        <xdr:cNvPr id="121" name="直線コネクタ 120">
          <a:extLst>
            <a:ext uri="{FF2B5EF4-FFF2-40B4-BE49-F238E27FC236}">
              <a16:creationId xmlns:a16="http://schemas.microsoft.com/office/drawing/2014/main" xmlns="" id="{00000000-0008-0000-0500-000079000000}"/>
            </a:ext>
          </a:extLst>
        </xdr:cNvPr>
        <xdr:cNvCxnSpPr/>
      </xdr:nvCxnSpPr>
      <xdr:spPr bwMode="auto">
        <a:xfrm>
          <a:off x="3606800" y="6890545"/>
          <a:ext cx="698500" cy="37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201113</xdr:rowOff>
    </xdr:from>
    <xdr:to>
      <xdr:col>22</xdr:col>
      <xdr:colOff>165100</xdr:colOff>
      <xdr:row>35</xdr:row>
      <xdr:rowOff>302713</xdr:rowOff>
    </xdr:to>
    <xdr:sp macro="" textlink="">
      <xdr:nvSpPr>
        <xdr:cNvPr id="122" name="フローチャート: 判断 121">
          <a:extLst>
            <a:ext uri="{FF2B5EF4-FFF2-40B4-BE49-F238E27FC236}">
              <a16:creationId xmlns:a16="http://schemas.microsoft.com/office/drawing/2014/main" xmlns="" id="{00000000-0008-0000-0500-00007A000000}"/>
            </a:ext>
          </a:extLst>
        </xdr:cNvPr>
        <xdr:cNvSpPr/>
      </xdr:nvSpPr>
      <xdr:spPr bwMode="auto">
        <a:xfrm>
          <a:off x="4254500" y="6811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312890</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3924300" y="6580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280195</xdr:rowOff>
    </xdr:from>
    <xdr:to>
      <xdr:col>18</xdr:col>
      <xdr:colOff>177800</xdr:colOff>
      <xdr:row>36</xdr:row>
      <xdr:rowOff>53129</xdr:rowOff>
    </xdr:to>
    <xdr:cxnSp macro="">
      <xdr:nvCxnSpPr>
        <xdr:cNvPr id="124" name="直線コネクタ 123">
          <a:extLst>
            <a:ext uri="{FF2B5EF4-FFF2-40B4-BE49-F238E27FC236}">
              <a16:creationId xmlns:a16="http://schemas.microsoft.com/office/drawing/2014/main" xmlns="" id="{00000000-0008-0000-0500-00007C000000}"/>
            </a:ext>
          </a:extLst>
        </xdr:cNvPr>
        <xdr:cNvCxnSpPr/>
      </xdr:nvCxnSpPr>
      <xdr:spPr bwMode="auto">
        <a:xfrm flipV="1">
          <a:off x="2908300" y="6890545"/>
          <a:ext cx="698500" cy="115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200297</xdr:rowOff>
    </xdr:from>
    <xdr:to>
      <xdr:col>19</xdr:col>
      <xdr:colOff>38100</xdr:colOff>
      <xdr:row>35</xdr:row>
      <xdr:rowOff>301897</xdr:rowOff>
    </xdr:to>
    <xdr:sp macro="" textlink="">
      <xdr:nvSpPr>
        <xdr:cNvPr id="125" name="フローチャート: 判断 124">
          <a:extLst>
            <a:ext uri="{FF2B5EF4-FFF2-40B4-BE49-F238E27FC236}">
              <a16:creationId xmlns:a16="http://schemas.microsoft.com/office/drawing/2014/main" xmlns="" id="{00000000-0008-0000-0500-00007D000000}"/>
            </a:ext>
          </a:extLst>
        </xdr:cNvPr>
        <xdr:cNvSpPr/>
      </xdr:nvSpPr>
      <xdr:spPr bwMode="auto">
        <a:xfrm>
          <a:off x="35560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312074</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3225800" y="6579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202093</xdr:rowOff>
    </xdr:from>
    <xdr:to>
      <xdr:col>15</xdr:col>
      <xdr:colOff>101600</xdr:colOff>
      <xdr:row>35</xdr:row>
      <xdr:rowOff>303693</xdr:rowOff>
    </xdr:to>
    <xdr:sp macro="" textlink="">
      <xdr:nvSpPr>
        <xdr:cNvPr id="127" name="フローチャート: 判断 126">
          <a:extLst>
            <a:ext uri="{FF2B5EF4-FFF2-40B4-BE49-F238E27FC236}">
              <a16:creationId xmlns:a16="http://schemas.microsoft.com/office/drawing/2014/main" xmlns="" id="{00000000-0008-0000-0500-00007F000000}"/>
            </a:ext>
          </a:extLst>
        </xdr:cNvPr>
        <xdr:cNvSpPr/>
      </xdr:nvSpPr>
      <xdr:spPr bwMode="auto">
        <a:xfrm>
          <a:off x="28575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313870</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2527300" y="658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20813</xdr:rowOff>
    </xdr:from>
    <xdr:to>
      <xdr:col>29</xdr:col>
      <xdr:colOff>177800</xdr:colOff>
      <xdr:row>36</xdr:row>
      <xdr:rowOff>122413</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5600700" y="6974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335790</xdr:rowOff>
    </xdr:from>
    <xdr:ext cx="762000" cy="259045"/>
    <xdr:sp macro="" textlink="">
      <xdr:nvSpPr>
        <xdr:cNvPr id="135" name="人口1人当たり決算額の推移該当値テキスト445">
          <a:extLst>
            <a:ext uri="{FF2B5EF4-FFF2-40B4-BE49-F238E27FC236}">
              <a16:creationId xmlns:a16="http://schemas.microsoft.com/office/drawing/2014/main" xmlns="" id="{00000000-0008-0000-0500-000087000000}"/>
            </a:ext>
          </a:extLst>
        </xdr:cNvPr>
        <xdr:cNvSpPr txBox="1"/>
      </xdr:nvSpPr>
      <xdr:spPr>
        <a:xfrm>
          <a:off x="5740400" y="694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310809</xdr:rowOff>
    </xdr:from>
    <xdr:to>
      <xdr:col>26</xdr:col>
      <xdr:colOff>101600</xdr:colOff>
      <xdr:row>36</xdr:row>
      <xdr:rowOff>69509</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4953000" y="6921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54286</xdr:rowOff>
    </xdr:from>
    <xdr:ext cx="7366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4622800" y="7007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266819</xdr:rowOff>
    </xdr:from>
    <xdr:to>
      <xdr:col>22</xdr:col>
      <xdr:colOff>165100</xdr:colOff>
      <xdr:row>36</xdr:row>
      <xdr:rowOff>25519</xdr:rowOff>
    </xdr:to>
    <xdr:sp macro="" textlink="">
      <xdr:nvSpPr>
        <xdr:cNvPr id="138" name="楕円 137">
          <a:extLst>
            <a:ext uri="{FF2B5EF4-FFF2-40B4-BE49-F238E27FC236}">
              <a16:creationId xmlns:a16="http://schemas.microsoft.com/office/drawing/2014/main" xmlns="" id="{00000000-0008-0000-0500-00008A000000}"/>
            </a:ext>
          </a:extLst>
        </xdr:cNvPr>
        <xdr:cNvSpPr/>
      </xdr:nvSpPr>
      <xdr:spPr bwMode="auto">
        <a:xfrm>
          <a:off x="4254500" y="6877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10296</xdr:rowOff>
    </xdr:from>
    <xdr:ext cx="762000" cy="259045"/>
    <xdr:sp macro="" textlink="">
      <xdr:nvSpPr>
        <xdr:cNvPr id="139" name="テキスト ボックス 138">
          <a:extLst>
            <a:ext uri="{FF2B5EF4-FFF2-40B4-BE49-F238E27FC236}">
              <a16:creationId xmlns:a16="http://schemas.microsoft.com/office/drawing/2014/main" xmlns="" id="{00000000-0008-0000-0500-00008B000000}"/>
            </a:ext>
          </a:extLst>
        </xdr:cNvPr>
        <xdr:cNvSpPr txBox="1"/>
      </xdr:nvSpPr>
      <xdr:spPr>
        <a:xfrm>
          <a:off x="3924300" y="696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229395</xdr:rowOff>
    </xdr:from>
    <xdr:to>
      <xdr:col>19</xdr:col>
      <xdr:colOff>38100</xdr:colOff>
      <xdr:row>35</xdr:row>
      <xdr:rowOff>330995</xdr:rowOff>
    </xdr:to>
    <xdr:sp macro="" textlink="">
      <xdr:nvSpPr>
        <xdr:cNvPr id="140" name="楕円 139">
          <a:extLst>
            <a:ext uri="{FF2B5EF4-FFF2-40B4-BE49-F238E27FC236}">
              <a16:creationId xmlns:a16="http://schemas.microsoft.com/office/drawing/2014/main" xmlns="" id="{00000000-0008-0000-0500-00008C000000}"/>
            </a:ext>
          </a:extLst>
        </xdr:cNvPr>
        <xdr:cNvSpPr/>
      </xdr:nvSpPr>
      <xdr:spPr bwMode="auto">
        <a:xfrm>
          <a:off x="3556000" y="6839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315772</xdr:rowOff>
    </xdr:from>
    <xdr:ext cx="762000" cy="259045"/>
    <xdr:sp macro="" textlink="">
      <xdr:nvSpPr>
        <xdr:cNvPr id="141" name="テキスト ボックス 140">
          <a:extLst>
            <a:ext uri="{FF2B5EF4-FFF2-40B4-BE49-F238E27FC236}">
              <a16:creationId xmlns:a16="http://schemas.microsoft.com/office/drawing/2014/main" xmlns="" id="{00000000-0008-0000-0500-00008D000000}"/>
            </a:ext>
          </a:extLst>
        </xdr:cNvPr>
        <xdr:cNvSpPr txBox="1"/>
      </xdr:nvSpPr>
      <xdr:spPr>
        <a:xfrm>
          <a:off x="3225800" y="692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2329</xdr:rowOff>
    </xdr:from>
    <xdr:to>
      <xdr:col>15</xdr:col>
      <xdr:colOff>101600</xdr:colOff>
      <xdr:row>36</xdr:row>
      <xdr:rowOff>103929</xdr:rowOff>
    </xdr:to>
    <xdr:sp macro="" textlink="">
      <xdr:nvSpPr>
        <xdr:cNvPr id="142" name="楕円 141">
          <a:extLst>
            <a:ext uri="{FF2B5EF4-FFF2-40B4-BE49-F238E27FC236}">
              <a16:creationId xmlns:a16="http://schemas.microsoft.com/office/drawing/2014/main" xmlns="" id="{00000000-0008-0000-0500-00008E000000}"/>
            </a:ext>
          </a:extLst>
        </xdr:cNvPr>
        <xdr:cNvSpPr/>
      </xdr:nvSpPr>
      <xdr:spPr bwMode="auto">
        <a:xfrm>
          <a:off x="2857500" y="695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88706</xdr:rowOff>
    </xdr:from>
    <xdr:ext cx="762000" cy="259045"/>
    <xdr:sp macro="" textlink="">
      <xdr:nvSpPr>
        <xdr:cNvPr id="143" name="テキスト ボックス 142">
          <a:extLst>
            <a:ext uri="{FF2B5EF4-FFF2-40B4-BE49-F238E27FC236}">
              <a16:creationId xmlns:a16="http://schemas.microsoft.com/office/drawing/2014/main" xmlns="" id="{00000000-0008-0000-0500-00008F000000}"/>
            </a:ext>
          </a:extLst>
        </xdr:cNvPr>
        <xdr:cNvSpPr txBox="1"/>
      </xdr:nvSpPr>
      <xdr:spPr>
        <a:xfrm>
          <a:off x="2527300" y="704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36544</xdr:rowOff>
    </xdr:from>
    <xdr:to>
      <xdr:col>24</xdr:col>
      <xdr:colOff>62865</xdr:colOff>
      <xdr:row>39</xdr:row>
      <xdr:rowOff>34087</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180044"/>
          <a:ext cx="1270" cy="1540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37914</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7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34087</xdr:rowOff>
    </xdr:from>
    <xdr:to>
      <xdr:col>24</xdr:col>
      <xdr:colOff>152400</xdr:colOff>
      <xdr:row>39</xdr:row>
      <xdr:rowOff>34087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72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154671</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4955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36544</xdr:rowOff>
    </xdr:from>
    <xdr:to>
      <xdr:col>24</xdr:col>
      <xdr:colOff>152400</xdr:colOff>
      <xdr:row>30</xdr:row>
      <xdr:rowOff>36544</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18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93599</xdr:rowOff>
    </xdr:from>
    <xdr:to>
      <xdr:col>24</xdr:col>
      <xdr:colOff>63500</xdr:colOff>
      <xdr:row>36</xdr:row>
      <xdr:rowOff>78645</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6094349"/>
          <a:ext cx="838200" cy="15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35304</xdr:rowOff>
    </xdr:from>
    <xdr:ext cx="534377"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6207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56877</xdr:rowOff>
    </xdr:from>
    <xdr:to>
      <xdr:col>24</xdr:col>
      <xdr:colOff>114300</xdr:colOff>
      <xdr:row>36</xdr:row>
      <xdr:rowOff>158477</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78645</xdr:rowOff>
    </xdr:from>
    <xdr:to>
      <xdr:col>19</xdr:col>
      <xdr:colOff>177800</xdr:colOff>
      <xdr:row>36</xdr:row>
      <xdr:rowOff>88284</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6250845"/>
          <a:ext cx="889000" cy="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15653</xdr:rowOff>
    </xdr:from>
    <xdr:to>
      <xdr:col>20</xdr:col>
      <xdr:colOff>38100</xdr:colOff>
      <xdr:row>37</xdr:row>
      <xdr:rowOff>117253</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108380</xdr:rowOff>
    </xdr:from>
    <xdr:ext cx="534377"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530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88284</xdr:rowOff>
    </xdr:from>
    <xdr:to>
      <xdr:col>15</xdr:col>
      <xdr:colOff>50800</xdr:colOff>
      <xdr:row>36</xdr:row>
      <xdr:rowOff>121126</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019300" y="6260484"/>
          <a:ext cx="889000" cy="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22435</xdr:rowOff>
    </xdr:from>
    <xdr:to>
      <xdr:col>15</xdr:col>
      <xdr:colOff>101600</xdr:colOff>
      <xdr:row>37</xdr:row>
      <xdr:rowOff>124035</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115162</xdr:rowOff>
    </xdr:from>
    <xdr:ext cx="534377"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41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107791</xdr:rowOff>
    </xdr:from>
    <xdr:to>
      <xdr:col>10</xdr:col>
      <xdr:colOff>114300</xdr:colOff>
      <xdr:row>36</xdr:row>
      <xdr:rowOff>121126</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a:off x="1130300" y="6279991"/>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31845</xdr:rowOff>
    </xdr:from>
    <xdr:to>
      <xdr:col>10</xdr:col>
      <xdr:colOff>165100</xdr:colOff>
      <xdr:row>37</xdr:row>
      <xdr:rowOff>133445</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3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124572</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64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34703</xdr:rowOff>
    </xdr:from>
    <xdr:to>
      <xdr:col>6</xdr:col>
      <xdr:colOff>38100</xdr:colOff>
      <xdr:row>37</xdr:row>
      <xdr:rowOff>136303</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127430</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647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42799</xdr:rowOff>
    </xdr:from>
    <xdr:to>
      <xdr:col>24</xdr:col>
      <xdr:colOff>114300</xdr:colOff>
      <xdr:row>35</xdr:row>
      <xdr:rowOff>144399</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04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65676</xdr:rowOff>
    </xdr:from>
    <xdr:ext cx="534377"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89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27845</xdr:rowOff>
    </xdr:from>
    <xdr:to>
      <xdr:col>20</xdr:col>
      <xdr:colOff>38100</xdr:colOff>
      <xdr:row>36</xdr:row>
      <xdr:rowOff>129445</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20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145972</xdr:rowOff>
    </xdr:from>
    <xdr:ext cx="534377"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530111" y="597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37484</xdr:rowOff>
    </xdr:from>
    <xdr:to>
      <xdr:col>15</xdr:col>
      <xdr:colOff>101600</xdr:colOff>
      <xdr:row>36</xdr:row>
      <xdr:rowOff>139084</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20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155611</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41111" y="598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70326</xdr:rowOff>
    </xdr:from>
    <xdr:to>
      <xdr:col>10</xdr:col>
      <xdr:colOff>165100</xdr:colOff>
      <xdr:row>37</xdr:row>
      <xdr:rowOff>476</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24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17003</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52111" y="601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56991</xdr:rowOff>
    </xdr:from>
    <xdr:to>
      <xdr:col>6</xdr:col>
      <xdr:colOff>38100</xdr:colOff>
      <xdr:row>36</xdr:row>
      <xdr:rowOff>158591</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229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3668</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63111" y="600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xmlns=""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133789</xdr:rowOff>
    </xdr:from>
    <xdr:to>
      <xdr:col>24</xdr:col>
      <xdr:colOff>62865</xdr:colOff>
      <xdr:row>59</xdr:row>
      <xdr:rowOff>113754</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flipV="1">
          <a:off x="4633595" y="8706289"/>
          <a:ext cx="1270" cy="152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117581</xdr:rowOff>
    </xdr:from>
    <xdr:ext cx="534377" cy="259045"/>
    <xdr:sp macro="" textlink="">
      <xdr:nvSpPr>
        <xdr:cNvPr id="117" name="物件費最小値テキスト">
          <a:extLst>
            <a:ext uri="{FF2B5EF4-FFF2-40B4-BE49-F238E27FC236}">
              <a16:creationId xmlns:a16="http://schemas.microsoft.com/office/drawing/2014/main" xmlns="" id="{00000000-0008-0000-0600-000075000000}"/>
            </a:ext>
          </a:extLst>
        </xdr:cNvPr>
        <xdr:cNvSpPr txBox="1"/>
      </xdr:nvSpPr>
      <xdr:spPr>
        <a:xfrm>
          <a:off x="4686300" y="1023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113754</xdr:rowOff>
    </xdr:from>
    <xdr:to>
      <xdr:col>24</xdr:col>
      <xdr:colOff>152400</xdr:colOff>
      <xdr:row>59</xdr:row>
      <xdr:rowOff>113754</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1022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80466</xdr:rowOff>
    </xdr:from>
    <xdr:ext cx="599010" cy="259045"/>
    <xdr:sp macro="" textlink="">
      <xdr:nvSpPr>
        <xdr:cNvPr id="119" name="物件費最大値テキスト">
          <a:extLst>
            <a:ext uri="{FF2B5EF4-FFF2-40B4-BE49-F238E27FC236}">
              <a16:creationId xmlns:a16="http://schemas.microsoft.com/office/drawing/2014/main" xmlns="" id="{00000000-0008-0000-0600-000077000000}"/>
            </a:ext>
          </a:extLst>
        </xdr:cNvPr>
        <xdr:cNvSpPr txBox="1"/>
      </xdr:nvSpPr>
      <xdr:spPr>
        <a:xfrm>
          <a:off x="4686300" y="8481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133789</xdr:rowOff>
    </xdr:from>
    <xdr:to>
      <xdr:col>24</xdr:col>
      <xdr:colOff>152400</xdr:colOff>
      <xdr:row>50</xdr:row>
      <xdr:rowOff>133789</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870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74435</xdr:rowOff>
    </xdr:from>
    <xdr:to>
      <xdr:col>24</xdr:col>
      <xdr:colOff>63500</xdr:colOff>
      <xdr:row>58</xdr:row>
      <xdr:rowOff>133397</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3797300" y="10018535"/>
          <a:ext cx="838200" cy="5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30755</xdr:rowOff>
    </xdr:from>
    <xdr:ext cx="534377" cy="259045"/>
    <xdr:sp macro="" textlink="">
      <xdr:nvSpPr>
        <xdr:cNvPr id="122" name="物件費平均値テキスト">
          <a:extLst>
            <a:ext uri="{FF2B5EF4-FFF2-40B4-BE49-F238E27FC236}">
              <a16:creationId xmlns:a16="http://schemas.microsoft.com/office/drawing/2014/main" xmlns="" id="{00000000-0008-0000-0600-00007A000000}"/>
            </a:ext>
          </a:extLst>
        </xdr:cNvPr>
        <xdr:cNvSpPr txBox="1"/>
      </xdr:nvSpPr>
      <xdr:spPr>
        <a:xfrm>
          <a:off x="4686300" y="9631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7878</xdr:rowOff>
    </xdr:from>
    <xdr:to>
      <xdr:col>24</xdr:col>
      <xdr:colOff>114300</xdr:colOff>
      <xdr:row>57</xdr:row>
      <xdr:rowOff>109478</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4584700" y="978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133397</xdr:rowOff>
    </xdr:from>
    <xdr:to>
      <xdr:col>19</xdr:col>
      <xdr:colOff>177800</xdr:colOff>
      <xdr:row>59</xdr:row>
      <xdr:rowOff>2866</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flipV="1">
          <a:off x="2908300" y="10077497"/>
          <a:ext cx="889000" cy="4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48111</xdr:rowOff>
    </xdr:from>
    <xdr:to>
      <xdr:col>20</xdr:col>
      <xdr:colOff>38100</xdr:colOff>
      <xdr:row>57</xdr:row>
      <xdr:rowOff>149711</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3746500" y="982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166238</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3530111" y="959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2866</xdr:rowOff>
    </xdr:from>
    <xdr:to>
      <xdr:col>15</xdr:col>
      <xdr:colOff>50800</xdr:colOff>
      <xdr:row>59</xdr:row>
      <xdr:rowOff>77978</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flipV="1">
          <a:off x="2019300" y="10118416"/>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42037</xdr:rowOff>
    </xdr:from>
    <xdr:to>
      <xdr:col>15</xdr:col>
      <xdr:colOff>101600</xdr:colOff>
      <xdr:row>57</xdr:row>
      <xdr:rowOff>143637</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2857500" y="981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160164</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2641111" y="9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45860</xdr:rowOff>
    </xdr:from>
    <xdr:to>
      <xdr:col>10</xdr:col>
      <xdr:colOff>114300</xdr:colOff>
      <xdr:row>59</xdr:row>
      <xdr:rowOff>77978</xdr:rowOff>
    </xdr:to>
    <xdr:cxnSp macro="">
      <xdr:nvCxnSpPr>
        <xdr:cNvPr id="130" name="直線コネクタ 129">
          <a:extLst>
            <a:ext uri="{FF2B5EF4-FFF2-40B4-BE49-F238E27FC236}">
              <a16:creationId xmlns:a16="http://schemas.microsoft.com/office/drawing/2014/main" xmlns="" id="{00000000-0008-0000-0600-000082000000}"/>
            </a:ext>
          </a:extLst>
        </xdr:cNvPr>
        <xdr:cNvCxnSpPr/>
      </xdr:nvCxnSpPr>
      <xdr:spPr>
        <a:xfrm>
          <a:off x="1130300" y="10161410"/>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96362</xdr:rowOff>
    </xdr:from>
    <xdr:to>
      <xdr:col>10</xdr:col>
      <xdr:colOff>165100</xdr:colOff>
      <xdr:row>58</xdr:row>
      <xdr:rowOff>26512</xdr:rowOff>
    </xdr:to>
    <xdr:sp macro="" textlink="">
      <xdr:nvSpPr>
        <xdr:cNvPr id="131" name="フローチャート: 判断 130">
          <a:extLst>
            <a:ext uri="{FF2B5EF4-FFF2-40B4-BE49-F238E27FC236}">
              <a16:creationId xmlns:a16="http://schemas.microsoft.com/office/drawing/2014/main" xmlns="" id="{00000000-0008-0000-0600-000083000000}"/>
            </a:ext>
          </a:extLst>
        </xdr:cNvPr>
        <xdr:cNvSpPr/>
      </xdr:nvSpPr>
      <xdr:spPr>
        <a:xfrm>
          <a:off x="1968500" y="986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43039</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1752111" y="964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91692</xdr:rowOff>
    </xdr:from>
    <xdr:to>
      <xdr:col>6</xdr:col>
      <xdr:colOff>38100</xdr:colOff>
      <xdr:row>58</xdr:row>
      <xdr:rowOff>21842</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079500" y="986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38369</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863111" y="963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23635</xdr:rowOff>
    </xdr:from>
    <xdr:to>
      <xdr:col>24</xdr:col>
      <xdr:colOff>114300</xdr:colOff>
      <xdr:row>58</xdr:row>
      <xdr:rowOff>125235</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4584700" y="996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2062</xdr:rowOff>
    </xdr:from>
    <xdr:ext cx="534377" cy="259045"/>
    <xdr:sp macro="" textlink="">
      <xdr:nvSpPr>
        <xdr:cNvPr id="141" name="物件費該当値テキスト">
          <a:extLst>
            <a:ext uri="{FF2B5EF4-FFF2-40B4-BE49-F238E27FC236}">
              <a16:creationId xmlns:a16="http://schemas.microsoft.com/office/drawing/2014/main" xmlns="" id="{00000000-0008-0000-0600-00008D000000}"/>
            </a:ext>
          </a:extLst>
        </xdr:cNvPr>
        <xdr:cNvSpPr txBox="1"/>
      </xdr:nvSpPr>
      <xdr:spPr>
        <a:xfrm>
          <a:off x="4686300" y="994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82597</xdr:rowOff>
    </xdr:from>
    <xdr:to>
      <xdr:col>20</xdr:col>
      <xdr:colOff>38100</xdr:colOff>
      <xdr:row>59</xdr:row>
      <xdr:rowOff>12747</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3746500" y="1002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3874</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3530111" y="1011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123516</xdr:rowOff>
    </xdr:from>
    <xdr:to>
      <xdr:col>15</xdr:col>
      <xdr:colOff>101600</xdr:colOff>
      <xdr:row>59</xdr:row>
      <xdr:rowOff>53666</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2857500" y="1006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44793</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2641111" y="1016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27178</xdr:rowOff>
    </xdr:from>
    <xdr:to>
      <xdr:col>10</xdr:col>
      <xdr:colOff>165100</xdr:colOff>
      <xdr:row>59</xdr:row>
      <xdr:rowOff>128778</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1968500" y="1014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119905</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1752111" y="1023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166510</xdr:rowOff>
    </xdr:from>
    <xdr:to>
      <xdr:col>6</xdr:col>
      <xdr:colOff>38100</xdr:colOff>
      <xdr:row>59</xdr:row>
      <xdr:rowOff>96660</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079500" y="1011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87787</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863111" y="1020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xmlns=""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142729</xdr:rowOff>
    </xdr:from>
    <xdr:to>
      <xdr:col>24</xdr:col>
      <xdr:colOff>62865</xdr:colOff>
      <xdr:row>78</xdr:row>
      <xdr:rowOff>9740</xdr:rowOff>
    </xdr:to>
    <xdr:cxnSp macro="">
      <xdr:nvCxnSpPr>
        <xdr:cNvPr id="169" name="直線コネクタ 168">
          <a:extLst>
            <a:ext uri="{FF2B5EF4-FFF2-40B4-BE49-F238E27FC236}">
              <a16:creationId xmlns:a16="http://schemas.microsoft.com/office/drawing/2014/main" xmlns="" id="{00000000-0008-0000-0600-0000A9000000}"/>
            </a:ext>
          </a:extLst>
        </xdr:cNvPr>
        <xdr:cNvCxnSpPr/>
      </xdr:nvCxnSpPr>
      <xdr:spPr>
        <a:xfrm flipV="1">
          <a:off x="4633595" y="12144229"/>
          <a:ext cx="1270" cy="123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13567</xdr:rowOff>
    </xdr:from>
    <xdr:ext cx="378565" cy="259045"/>
    <xdr:sp macro="" textlink="">
      <xdr:nvSpPr>
        <xdr:cNvPr id="170" name="維持補修費最小値テキスト">
          <a:extLst>
            <a:ext uri="{FF2B5EF4-FFF2-40B4-BE49-F238E27FC236}">
              <a16:creationId xmlns:a16="http://schemas.microsoft.com/office/drawing/2014/main" xmlns="" id="{00000000-0008-0000-0600-0000AA000000}"/>
            </a:ext>
          </a:extLst>
        </xdr:cNvPr>
        <xdr:cNvSpPr txBox="1"/>
      </xdr:nvSpPr>
      <xdr:spPr>
        <a:xfrm>
          <a:off x="4686300" y="13386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9740</xdr:rowOff>
    </xdr:from>
    <xdr:to>
      <xdr:col>24</xdr:col>
      <xdr:colOff>152400</xdr:colOff>
      <xdr:row>78</xdr:row>
      <xdr:rowOff>9740</xdr:rowOff>
    </xdr:to>
    <xdr:cxnSp macro="">
      <xdr:nvCxnSpPr>
        <xdr:cNvPr id="171" name="直線コネクタ 170">
          <a:extLst>
            <a:ext uri="{FF2B5EF4-FFF2-40B4-BE49-F238E27FC236}">
              <a16:creationId xmlns:a16="http://schemas.microsoft.com/office/drawing/2014/main" xmlns="" id="{00000000-0008-0000-0600-0000AB000000}"/>
            </a:ext>
          </a:extLst>
        </xdr:cNvPr>
        <xdr:cNvCxnSpPr/>
      </xdr:nvCxnSpPr>
      <xdr:spPr>
        <a:xfrm>
          <a:off x="4546600" y="1338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89406</xdr:rowOff>
    </xdr:from>
    <xdr:ext cx="534377" cy="259045"/>
    <xdr:sp macro="" textlink="">
      <xdr:nvSpPr>
        <xdr:cNvPr id="172" name="維持補修費最大値テキスト">
          <a:extLst>
            <a:ext uri="{FF2B5EF4-FFF2-40B4-BE49-F238E27FC236}">
              <a16:creationId xmlns:a16="http://schemas.microsoft.com/office/drawing/2014/main" xmlns="" id="{00000000-0008-0000-0600-0000AC000000}"/>
            </a:ext>
          </a:extLst>
        </xdr:cNvPr>
        <xdr:cNvSpPr txBox="1"/>
      </xdr:nvSpPr>
      <xdr:spPr>
        <a:xfrm>
          <a:off x="4686300" y="1191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142729</xdr:rowOff>
    </xdr:from>
    <xdr:to>
      <xdr:col>24</xdr:col>
      <xdr:colOff>152400</xdr:colOff>
      <xdr:row>70</xdr:row>
      <xdr:rowOff>142729</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a:off x="4546600" y="1214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11512</xdr:rowOff>
    </xdr:from>
    <xdr:to>
      <xdr:col>24</xdr:col>
      <xdr:colOff>63500</xdr:colOff>
      <xdr:row>77</xdr:row>
      <xdr:rowOff>32144</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3797300" y="13213162"/>
          <a:ext cx="838200" cy="2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108462</xdr:rowOff>
    </xdr:from>
    <xdr:ext cx="469744" cy="259045"/>
    <xdr:sp macro="" textlink="">
      <xdr:nvSpPr>
        <xdr:cNvPr id="175" name="維持補修費平均値テキスト">
          <a:extLst>
            <a:ext uri="{FF2B5EF4-FFF2-40B4-BE49-F238E27FC236}">
              <a16:creationId xmlns:a16="http://schemas.microsoft.com/office/drawing/2014/main" xmlns="" id="{00000000-0008-0000-0600-0000AF000000}"/>
            </a:ext>
          </a:extLst>
        </xdr:cNvPr>
        <xdr:cNvSpPr txBox="1"/>
      </xdr:nvSpPr>
      <xdr:spPr>
        <a:xfrm>
          <a:off x="4686300" y="129672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85585</xdr:rowOff>
    </xdr:from>
    <xdr:to>
      <xdr:col>24</xdr:col>
      <xdr:colOff>114300</xdr:colOff>
      <xdr:row>77</xdr:row>
      <xdr:rowOff>15735</xdr:rowOff>
    </xdr:to>
    <xdr:sp macro="" textlink="">
      <xdr:nvSpPr>
        <xdr:cNvPr id="176" name="フローチャート: 判断 175">
          <a:extLst>
            <a:ext uri="{FF2B5EF4-FFF2-40B4-BE49-F238E27FC236}">
              <a16:creationId xmlns:a16="http://schemas.microsoft.com/office/drawing/2014/main" xmlns="" id="{00000000-0008-0000-0600-0000B0000000}"/>
            </a:ext>
          </a:extLst>
        </xdr:cNvPr>
        <xdr:cNvSpPr/>
      </xdr:nvSpPr>
      <xdr:spPr>
        <a:xfrm>
          <a:off x="4584700" y="131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11512</xdr:rowOff>
    </xdr:from>
    <xdr:to>
      <xdr:col>19</xdr:col>
      <xdr:colOff>177800</xdr:colOff>
      <xdr:row>77</xdr:row>
      <xdr:rowOff>48888</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flipV="1">
          <a:off x="2908300" y="13213162"/>
          <a:ext cx="8890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111361</xdr:rowOff>
    </xdr:from>
    <xdr:to>
      <xdr:col>20</xdr:col>
      <xdr:colOff>38100</xdr:colOff>
      <xdr:row>77</xdr:row>
      <xdr:rowOff>41511</xdr:rowOff>
    </xdr:to>
    <xdr:sp macro="" textlink="">
      <xdr:nvSpPr>
        <xdr:cNvPr id="178" name="フローチャート: 判断 177">
          <a:extLst>
            <a:ext uri="{FF2B5EF4-FFF2-40B4-BE49-F238E27FC236}">
              <a16:creationId xmlns:a16="http://schemas.microsoft.com/office/drawing/2014/main" xmlns="" id="{00000000-0008-0000-0600-0000B2000000}"/>
            </a:ext>
          </a:extLst>
        </xdr:cNvPr>
        <xdr:cNvSpPr/>
      </xdr:nvSpPr>
      <xdr:spPr>
        <a:xfrm>
          <a:off x="3746500" y="1314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58037</xdr:rowOff>
    </xdr:from>
    <xdr:ext cx="469744" cy="259045"/>
    <xdr:sp macro="" textlink="">
      <xdr:nvSpPr>
        <xdr:cNvPr id="179" name="テキスト ボックス 178">
          <a:extLst>
            <a:ext uri="{FF2B5EF4-FFF2-40B4-BE49-F238E27FC236}">
              <a16:creationId xmlns:a16="http://schemas.microsoft.com/office/drawing/2014/main" xmlns="" id="{00000000-0008-0000-0600-0000B3000000}"/>
            </a:ext>
          </a:extLst>
        </xdr:cNvPr>
        <xdr:cNvSpPr txBox="1"/>
      </xdr:nvSpPr>
      <xdr:spPr>
        <a:xfrm>
          <a:off x="3562428" y="1291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28772</xdr:rowOff>
    </xdr:from>
    <xdr:to>
      <xdr:col>15</xdr:col>
      <xdr:colOff>50800</xdr:colOff>
      <xdr:row>77</xdr:row>
      <xdr:rowOff>48888</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a:off x="2019300" y="13230422"/>
          <a:ext cx="8890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104845</xdr:rowOff>
    </xdr:from>
    <xdr:to>
      <xdr:col>15</xdr:col>
      <xdr:colOff>101600</xdr:colOff>
      <xdr:row>77</xdr:row>
      <xdr:rowOff>34995</xdr:rowOff>
    </xdr:to>
    <xdr:sp macro="" textlink="">
      <xdr:nvSpPr>
        <xdr:cNvPr id="181" name="フローチャート: 判断 180">
          <a:extLst>
            <a:ext uri="{FF2B5EF4-FFF2-40B4-BE49-F238E27FC236}">
              <a16:creationId xmlns:a16="http://schemas.microsoft.com/office/drawing/2014/main" xmlns="" id="{00000000-0008-0000-0600-0000B5000000}"/>
            </a:ext>
          </a:extLst>
        </xdr:cNvPr>
        <xdr:cNvSpPr/>
      </xdr:nvSpPr>
      <xdr:spPr>
        <a:xfrm>
          <a:off x="2857500" y="1313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51522</xdr:rowOff>
    </xdr:from>
    <xdr:ext cx="469744" cy="259045"/>
    <xdr:sp macro="" textlink="">
      <xdr:nvSpPr>
        <xdr:cNvPr id="182" name="テキスト ボックス 181">
          <a:extLst>
            <a:ext uri="{FF2B5EF4-FFF2-40B4-BE49-F238E27FC236}">
              <a16:creationId xmlns:a16="http://schemas.microsoft.com/office/drawing/2014/main" xmlns="" id="{00000000-0008-0000-0600-0000B6000000}"/>
            </a:ext>
          </a:extLst>
        </xdr:cNvPr>
        <xdr:cNvSpPr txBox="1"/>
      </xdr:nvSpPr>
      <xdr:spPr>
        <a:xfrm>
          <a:off x="2673428" y="129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28772</xdr:rowOff>
    </xdr:from>
    <xdr:to>
      <xdr:col>10</xdr:col>
      <xdr:colOff>114300</xdr:colOff>
      <xdr:row>77</xdr:row>
      <xdr:rowOff>46431</xdr:rowOff>
    </xdr:to>
    <xdr:cxnSp macro="">
      <xdr:nvCxnSpPr>
        <xdr:cNvPr id="183" name="直線コネクタ 182">
          <a:extLst>
            <a:ext uri="{FF2B5EF4-FFF2-40B4-BE49-F238E27FC236}">
              <a16:creationId xmlns:a16="http://schemas.microsoft.com/office/drawing/2014/main" xmlns="" id="{00000000-0008-0000-0600-0000B7000000}"/>
            </a:ext>
          </a:extLst>
        </xdr:cNvPr>
        <xdr:cNvCxnSpPr/>
      </xdr:nvCxnSpPr>
      <xdr:spPr>
        <a:xfrm flipV="1">
          <a:off x="1130300" y="13230422"/>
          <a:ext cx="889000" cy="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99758</xdr:rowOff>
    </xdr:from>
    <xdr:to>
      <xdr:col>10</xdr:col>
      <xdr:colOff>165100</xdr:colOff>
      <xdr:row>77</xdr:row>
      <xdr:rowOff>29908</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1968500" y="1312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46435</xdr:rowOff>
    </xdr:from>
    <xdr:ext cx="469744"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1784428" y="1290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117818</xdr:rowOff>
    </xdr:from>
    <xdr:to>
      <xdr:col>6</xdr:col>
      <xdr:colOff>38100</xdr:colOff>
      <xdr:row>77</xdr:row>
      <xdr:rowOff>47968</xdr:rowOff>
    </xdr:to>
    <xdr:sp macro="" textlink="">
      <xdr:nvSpPr>
        <xdr:cNvPr id="186" name="フローチャート: 判断 185">
          <a:extLst>
            <a:ext uri="{FF2B5EF4-FFF2-40B4-BE49-F238E27FC236}">
              <a16:creationId xmlns:a16="http://schemas.microsoft.com/office/drawing/2014/main" xmlns="" id="{00000000-0008-0000-0600-0000BA000000}"/>
            </a:ext>
          </a:extLst>
        </xdr:cNvPr>
        <xdr:cNvSpPr/>
      </xdr:nvSpPr>
      <xdr:spPr>
        <a:xfrm>
          <a:off x="1079500" y="1314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64495</xdr:rowOff>
    </xdr:from>
    <xdr:ext cx="469744"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895428" y="1292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152794</xdr:rowOff>
    </xdr:from>
    <xdr:to>
      <xdr:col>24</xdr:col>
      <xdr:colOff>114300</xdr:colOff>
      <xdr:row>77</xdr:row>
      <xdr:rowOff>82944</xdr:rowOff>
    </xdr:to>
    <xdr:sp macro="" textlink="">
      <xdr:nvSpPr>
        <xdr:cNvPr id="193" name="楕円 192">
          <a:extLst>
            <a:ext uri="{FF2B5EF4-FFF2-40B4-BE49-F238E27FC236}">
              <a16:creationId xmlns:a16="http://schemas.microsoft.com/office/drawing/2014/main" xmlns="" id="{00000000-0008-0000-0600-0000C1000000}"/>
            </a:ext>
          </a:extLst>
        </xdr:cNvPr>
        <xdr:cNvSpPr/>
      </xdr:nvSpPr>
      <xdr:spPr>
        <a:xfrm>
          <a:off x="4584700" y="1318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131221</xdr:rowOff>
    </xdr:from>
    <xdr:ext cx="469744" cy="259045"/>
    <xdr:sp macro="" textlink="">
      <xdr:nvSpPr>
        <xdr:cNvPr id="194" name="維持補修費該当値テキスト">
          <a:extLst>
            <a:ext uri="{FF2B5EF4-FFF2-40B4-BE49-F238E27FC236}">
              <a16:creationId xmlns:a16="http://schemas.microsoft.com/office/drawing/2014/main" xmlns="" id="{00000000-0008-0000-0600-0000C2000000}"/>
            </a:ext>
          </a:extLst>
        </xdr:cNvPr>
        <xdr:cNvSpPr txBox="1"/>
      </xdr:nvSpPr>
      <xdr:spPr>
        <a:xfrm>
          <a:off x="4686300" y="1316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132162</xdr:rowOff>
    </xdr:from>
    <xdr:to>
      <xdr:col>20</xdr:col>
      <xdr:colOff>38100</xdr:colOff>
      <xdr:row>77</xdr:row>
      <xdr:rowOff>62312</xdr:rowOff>
    </xdr:to>
    <xdr:sp macro="" textlink="">
      <xdr:nvSpPr>
        <xdr:cNvPr id="195" name="楕円 194">
          <a:extLst>
            <a:ext uri="{FF2B5EF4-FFF2-40B4-BE49-F238E27FC236}">
              <a16:creationId xmlns:a16="http://schemas.microsoft.com/office/drawing/2014/main" xmlns="" id="{00000000-0008-0000-0600-0000C3000000}"/>
            </a:ext>
          </a:extLst>
        </xdr:cNvPr>
        <xdr:cNvSpPr/>
      </xdr:nvSpPr>
      <xdr:spPr>
        <a:xfrm>
          <a:off x="3746500" y="1316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53439</xdr:rowOff>
    </xdr:from>
    <xdr:ext cx="469744"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3562428" y="1325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169538</xdr:rowOff>
    </xdr:from>
    <xdr:to>
      <xdr:col>15</xdr:col>
      <xdr:colOff>101600</xdr:colOff>
      <xdr:row>77</xdr:row>
      <xdr:rowOff>99688</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2857500" y="131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90815</xdr:rowOff>
    </xdr:from>
    <xdr:ext cx="469744"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2673428" y="132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149422</xdr:rowOff>
    </xdr:from>
    <xdr:to>
      <xdr:col>10</xdr:col>
      <xdr:colOff>165100</xdr:colOff>
      <xdr:row>77</xdr:row>
      <xdr:rowOff>79572</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1968500" y="1317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70699</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1784428" y="13272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167081</xdr:rowOff>
    </xdr:from>
    <xdr:to>
      <xdr:col>6</xdr:col>
      <xdr:colOff>38100</xdr:colOff>
      <xdr:row>77</xdr:row>
      <xdr:rowOff>97231</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1079500" y="1319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88358</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895428" y="1329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xmlns=""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xmlns=""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xmlns=""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xmlns=""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xmlns=""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xmlns=""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53158</xdr:rowOff>
    </xdr:from>
    <xdr:to>
      <xdr:col>24</xdr:col>
      <xdr:colOff>62865</xdr:colOff>
      <xdr:row>99</xdr:row>
      <xdr:rowOff>95385</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flipV="1">
          <a:off x="4633595" y="15483658"/>
          <a:ext cx="1270" cy="1585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99212</xdr:rowOff>
    </xdr:from>
    <xdr:ext cx="534377" cy="259045"/>
    <xdr:sp macro="" textlink="">
      <xdr:nvSpPr>
        <xdr:cNvPr id="230" name="扶助費最小値テキスト">
          <a:extLst>
            <a:ext uri="{FF2B5EF4-FFF2-40B4-BE49-F238E27FC236}">
              <a16:creationId xmlns:a16="http://schemas.microsoft.com/office/drawing/2014/main" xmlns="" id="{00000000-0008-0000-0600-0000E6000000}"/>
            </a:ext>
          </a:extLst>
        </xdr:cNvPr>
        <xdr:cNvSpPr txBox="1"/>
      </xdr:nvSpPr>
      <xdr:spPr>
        <a:xfrm>
          <a:off x="4686300" y="1707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95385</xdr:rowOff>
    </xdr:from>
    <xdr:to>
      <xdr:col>24</xdr:col>
      <xdr:colOff>152400</xdr:colOff>
      <xdr:row>99</xdr:row>
      <xdr:rowOff>95385</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a:off x="4546600" y="170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171285</xdr:rowOff>
    </xdr:from>
    <xdr:ext cx="599010" cy="259045"/>
    <xdr:sp macro="" textlink="">
      <xdr:nvSpPr>
        <xdr:cNvPr id="232" name="扶助費最大値テキスト">
          <a:extLst>
            <a:ext uri="{FF2B5EF4-FFF2-40B4-BE49-F238E27FC236}">
              <a16:creationId xmlns:a16="http://schemas.microsoft.com/office/drawing/2014/main" xmlns="" id="{00000000-0008-0000-0600-0000E8000000}"/>
            </a:ext>
          </a:extLst>
        </xdr:cNvPr>
        <xdr:cNvSpPr txBox="1"/>
      </xdr:nvSpPr>
      <xdr:spPr>
        <a:xfrm>
          <a:off x="4686300" y="1525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53158</xdr:rowOff>
    </xdr:from>
    <xdr:to>
      <xdr:col>24</xdr:col>
      <xdr:colOff>152400</xdr:colOff>
      <xdr:row>90</xdr:row>
      <xdr:rowOff>53158</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a:off x="4546600" y="1548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52343</xdr:rowOff>
    </xdr:from>
    <xdr:to>
      <xdr:col>24</xdr:col>
      <xdr:colOff>63500</xdr:colOff>
      <xdr:row>98</xdr:row>
      <xdr:rowOff>79953</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flipV="1">
          <a:off x="3797300" y="16854443"/>
          <a:ext cx="838200" cy="2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170707</xdr:rowOff>
    </xdr:from>
    <xdr:ext cx="534377" cy="259045"/>
    <xdr:sp macro="" textlink="">
      <xdr:nvSpPr>
        <xdr:cNvPr id="235" name="扶助費平均値テキスト">
          <a:extLst>
            <a:ext uri="{FF2B5EF4-FFF2-40B4-BE49-F238E27FC236}">
              <a16:creationId xmlns:a16="http://schemas.microsoft.com/office/drawing/2014/main" xmlns="" id="{00000000-0008-0000-0600-0000EB000000}"/>
            </a:ext>
          </a:extLst>
        </xdr:cNvPr>
        <xdr:cNvSpPr txBox="1"/>
      </xdr:nvSpPr>
      <xdr:spPr>
        <a:xfrm>
          <a:off x="4686300" y="1628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147830</xdr:rowOff>
    </xdr:from>
    <xdr:to>
      <xdr:col>24</xdr:col>
      <xdr:colOff>114300</xdr:colOff>
      <xdr:row>96</xdr:row>
      <xdr:rowOff>77980</xdr:rowOff>
    </xdr:to>
    <xdr:sp macro="" textlink="">
      <xdr:nvSpPr>
        <xdr:cNvPr id="236" name="フローチャート: 判断 235">
          <a:extLst>
            <a:ext uri="{FF2B5EF4-FFF2-40B4-BE49-F238E27FC236}">
              <a16:creationId xmlns:a16="http://schemas.microsoft.com/office/drawing/2014/main" xmlns="" id="{00000000-0008-0000-0600-0000EC000000}"/>
            </a:ext>
          </a:extLst>
        </xdr:cNvPr>
        <xdr:cNvSpPr/>
      </xdr:nvSpPr>
      <xdr:spPr>
        <a:xfrm>
          <a:off x="4584700" y="164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79953</xdr:rowOff>
    </xdr:from>
    <xdr:to>
      <xdr:col>19</xdr:col>
      <xdr:colOff>177800</xdr:colOff>
      <xdr:row>98</xdr:row>
      <xdr:rowOff>98797</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flipV="1">
          <a:off x="2908300" y="16882053"/>
          <a:ext cx="889000" cy="1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47490</xdr:rowOff>
    </xdr:from>
    <xdr:to>
      <xdr:col>20</xdr:col>
      <xdr:colOff>38100</xdr:colOff>
      <xdr:row>96</xdr:row>
      <xdr:rowOff>149090</xdr:rowOff>
    </xdr:to>
    <xdr:sp macro="" textlink="">
      <xdr:nvSpPr>
        <xdr:cNvPr id="238" name="フローチャート: 判断 237">
          <a:extLst>
            <a:ext uri="{FF2B5EF4-FFF2-40B4-BE49-F238E27FC236}">
              <a16:creationId xmlns:a16="http://schemas.microsoft.com/office/drawing/2014/main" xmlns="" id="{00000000-0008-0000-0600-0000EE000000}"/>
            </a:ext>
          </a:extLst>
        </xdr:cNvPr>
        <xdr:cNvSpPr/>
      </xdr:nvSpPr>
      <xdr:spPr>
        <a:xfrm>
          <a:off x="3746500" y="1650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165617</xdr:rowOff>
    </xdr:from>
    <xdr:ext cx="534377" cy="259045"/>
    <xdr:sp macro="" textlink="">
      <xdr:nvSpPr>
        <xdr:cNvPr id="239" name="テキスト ボックス 238">
          <a:extLst>
            <a:ext uri="{FF2B5EF4-FFF2-40B4-BE49-F238E27FC236}">
              <a16:creationId xmlns:a16="http://schemas.microsoft.com/office/drawing/2014/main" xmlns="" id="{00000000-0008-0000-0600-0000EF000000}"/>
            </a:ext>
          </a:extLst>
        </xdr:cNvPr>
        <xdr:cNvSpPr txBox="1"/>
      </xdr:nvSpPr>
      <xdr:spPr>
        <a:xfrm>
          <a:off x="3530111" y="1628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98797</xdr:rowOff>
    </xdr:from>
    <xdr:to>
      <xdr:col>15</xdr:col>
      <xdr:colOff>50800</xdr:colOff>
      <xdr:row>98</xdr:row>
      <xdr:rowOff>128972</xdr:rowOff>
    </xdr:to>
    <xdr:cxnSp macro="">
      <xdr:nvCxnSpPr>
        <xdr:cNvPr id="240" name="直線コネクタ 239">
          <a:extLst>
            <a:ext uri="{FF2B5EF4-FFF2-40B4-BE49-F238E27FC236}">
              <a16:creationId xmlns:a16="http://schemas.microsoft.com/office/drawing/2014/main" xmlns="" id="{00000000-0008-0000-0600-0000F0000000}"/>
            </a:ext>
          </a:extLst>
        </xdr:cNvPr>
        <xdr:cNvCxnSpPr/>
      </xdr:nvCxnSpPr>
      <xdr:spPr>
        <a:xfrm flipV="1">
          <a:off x="2019300" y="16900897"/>
          <a:ext cx="8890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106274</xdr:rowOff>
    </xdr:from>
    <xdr:to>
      <xdr:col>15</xdr:col>
      <xdr:colOff>101600</xdr:colOff>
      <xdr:row>97</xdr:row>
      <xdr:rowOff>36424</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2857500" y="1656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52951</xdr:rowOff>
    </xdr:from>
    <xdr:ext cx="534377" cy="259045"/>
    <xdr:sp macro="" textlink="">
      <xdr:nvSpPr>
        <xdr:cNvPr id="242" name="テキスト ボックス 241">
          <a:extLst>
            <a:ext uri="{FF2B5EF4-FFF2-40B4-BE49-F238E27FC236}">
              <a16:creationId xmlns:a16="http://schemas.microsoft.com/office/drawing/2014/main" xmlns="" id="{00000000-0008-0000-0600-0000F2000000}"/>
            </a:ext>
          </a:extLst>
        </xdr:cNvPr>
        <xdr:cNvSpPr txBox="1"/>
      </xdr:nvSpPr>
      <xdr:spPr>
        <a:xfrm>
          <a:off x="2641111" y="1634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117281</xdr:rowOff>
    </xdr:from>
    <xdr:to>
      <xdr:col>10</xdr:col>
      <xdr:colOff>114300</xdr:colOff>
      <xdr:row>98</xdr:row>
      <xdr:rowOff>128972</xdr:rowOff>
    </xdr:to>
    <xdr:cxnSp macro="">
      <xdr:nvCxnSpPr>
        <xdr:cNvPr id="243" name="直線コネクタ 242">
          <a:extLst>
            <a:ext uri="{FF2B5EF4-FFF2-40B4-BE49-F238E27FC236}">
              <a16:creationId xmlns:a16="http://schemas.microsoft.com/office/drawing/2014/main" xmlns="" id="{00000000-0008-0000-0600-0000F3000000}"/>
            </a:ext>
          </a:extLst>
        </xdr:cNvPr>
        <xdr:cNvCxnSpPr/>
      </xdr:nvCxnSpPr>
      <xdr:spPr>
        <a:xfrm>
          <a:off x="1130300" y="16919381"/>
          <a:ext cx="889000" cy="1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109327</xdr:rowOff>
    </xdr:from>
    <xdr:to>
      <xdr:col>10</xdr:col>
      <xdr:colOff>165100</xdr:colOff>
      <xdr:row>97</xdr:row>
      <xdr:rowOff>39477</xdr:rowOff>
    </xdr:to>
    <xdr:sp macro="" textlink="">
      <xdr:nvSpPr>
        <xdr:cNvPr id="244" name="フローチャート: 判断 243">
          <a:extLst>
            <a:ext uri="{FF2B5EF4-FFF2-40B4-BE49-F238E27FC236}">
              <a16:creationId xmlns:a16="http://schemas.microsoft.com/office/drawing/2014/main" xmlns="" id="{00000000-0008-0000-0600-0000F4000000}"/>
            </a:ext>
          </a:extLst>
        </xdr:cNvPr>
        <xdr:cNvSpPr/>
      </xdr:nvSpPr>
      <xdr:spPr>
        <a:xfrm>
          <a:off x="19685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56004</xdr:rowOff>
    </xdr:from>
    <xdr:ext cx="534377"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1752111" y="1634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148270</xdr:rowOff>
    </xdr:from>
    <xdr:to>
      <xdr:col>6</xdr:col>
      <xdr:colOff>38100</xdr:colOff>
      <xdr:row>97</xdr:row>
      <xdr:rowOff>78420</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1079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94947</xdr:rowOff>
    </xdr:from>
    <xdr:ext cx="534377"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863111" y="1638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1543</xdr:rowOff>
    </xdr:from>
    <xdr:to>
      <xdr:col>24</xdr:col>
      <xdr:colOff>114300</xdr:colOff>
      <xdr:row>98</xdr:row>
      <xdr:rowOff>103143</xdr:rowOff>
    </xdr:to>
    <xdr:sp macro="" textlink="">
      <xdr:nvSpPr>
        <xdr:cNvPr id="253" name="楕円 252">
          <a:extLst>
            <a:ext uri="{FF2B5EF4-FFF2-40B4-BE49-F238E27FC236}">
              <a16:creationId xmlns:a16="http://schemas.microsoft.com/office/drawing/2014/main" xmlns="" id="{00000000-0008-0000-0600-0000FD000000}"/>
            </a:ext>
          </a:extLst>
        </xdr:cNvPr>
        <xdr:cNvSpPr/>
      </xdr:nvSpPr>
      <xdr:spPr>
        <a:xfrm>
          <a:off x="4584700" y="168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151420</xdr:rowOff>
    </xdr:from>
    <xdr:ext cx="534377" cy="259045"/>
    <xdr:sp macro="" textlink="">
      <xdr:nvSpPr>
        <xdr:cNvPr id="254" name="扶助費該当値テキスト">
          <a:extLst>
            <a:ext uri="{FF2B5EF4-FFF2-40B4-BE49-F238E27FC236}">
              <a16:creationId xmlns:a16="http://schemas.microsoft.com/office/drawing/2014/main" xmlns="" id="{00000000-0008-0000-0600-0000FE000000}"/>
            </a:ext>
          </a:extLst>
        </xdr:cNvPr>
        <xdr:cNvSpPr txBox="1"/>
      </xdr:nvSpPr>
      <xdr:spPr>
        <a:xfrm>
          <a:off x="4686300" y="1678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29153</xdr:rowOff>
    </xdr:from>
    <xdr:to>
      <xdr:col>20</xdr:col>
      <xdr:colOff>38100</xdr:colOff>
      <xdr:row>98</xdr:row>
      <xdr:rowOff>130753</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3746500" y="1683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121880</xdr:rowOff>
    </xdr:from>
    <xdr:ext cx="534377"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3530111" y="1692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47997</xdr:rowOff>
    </xdr:from>
    <xdr:to>
      <xdr:col>15</xdr:col>
      <xdr:colOff>101600</xdr:colOff>
      <xdr:row>98</xdr:row>
      <xdr:rowOff>149597</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2857500" y="1685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140724</xdr:rowOff>
    </xdr:from>
    <xdr:ext cx="534377"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2641111" y="1694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78172</xdr:rowOff>
    </xdr:from>
    <xdr:to>
      <xdr:col>10</xdr:col>
      <xdr:colOff>165100</xdr:colOff>
      <xdr:row>99</xdr:row>
      <xdr:rowOff>8322</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1968500" y="1688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170899</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1752111" y="1697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66481</xdr:rowOff>
    </xdr:from>
    <xdr:to>
      <xdr:col>6</xdr:col>
      <xdr:colOff>38100</xdr:colOff>
      <xdr:row>98</xdr:row>
      <xdr:rowOff>168081</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1079500" y="1686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159208</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863111" y="1696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xmlns=""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xmlns=""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xmlns=""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xmlns=""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xmlns=""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42550</xdr:rowOff>
    </xdr:from>
    <xdr:to>
      <xdr:col>54</xdr:col>
      <xdr:colOff>189865</xdr:colOff>
      <xdr:row>35</xdr:row>
      <xdr:rowOff>109689</xdr:rowOff>
    </xdr:to>
    <xdr:cxnSp macro="">
      <xdr:nvCxnSpPr>
        <xdr:cNvPr id="284" name="直線コネクタ 283">
          <a:extLst>
            <a:ext uri="{FF2B5EF4-FFF2-40B4-BE49-F238E27FC236}">
              <a16:creationId xmlns:a16="http://schemas.microsoft.com/office/drawing/2014/main" xmlns="" id="{00000000-0008-0000-0600-00001C010000}"/>
            </a:ext>
          </a:extLst>
        </xdr:cNvPr>
        <xdr:cNvCxnSpPr/>
      </xdr:nvCxnSpPr>
      <xdr:spPr>
        <a:xfrm flipV="1">
          <a:off x="10475595" y="5528950"/>
          <a:ext cx="1270" cy="58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113516</xdr:rowOff>
    </xdr:from>
    <xdr:ext cx="599010" cy="259045"/>
    <xdr:sp macro="" textlink="">
      <xdr:nvSpPr>
        <xdr:cNvPr id="285" name="補助費等最小値テキスト">
          <a:extLst>
            <a:ext uri="{FF2B5EF4-FFF2-40B4-BE49-F238E27FC236}">
              <a16:creationId xmlns:a16="http://schemas.microsoft.com/office/drawing/2014/main" xmlns="" id="{00000000-0008-0000-0600-00001D010000}"/>
            </a:ext>
          </a:extLst>
        </xdr:cNvPr>
        <xdr:cNvSpPr txBox="1"/>
      </xdr:nvSpPr>
      <xdr:spPr>
        <a:xfrm>
          <a:off x="10528300" y="6114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109689</xdr:rowOff>
    </xdr:from>
    <xdr:to>
      <xdr:col>55</xdr:col>
      <xdr:colOff>88900</xdr:colOff>
      <xdr:row>35</xdr:row>
      <xdr:rowOff>109689</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10388600" y="611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160677</xdr:rowOff>
    </xdr:from>
    <xdr:ext cx="599010" cy="259045"/>
    <xdr:sp macro="" textlink="">
      <xdr:nvSpPr>
        <xdr:cNvPr id="287" name="補助費等最大値テキスト">
          <a:extLst>
            <a:ext uri="{FF2B5EF4-FFF2-40B4-BE49-F238E27FC236}">
              <a16:creationId xmlns:a16="http://schemas.microsoft.com/office/drawing/2014/main" xmlns="" id="{00000000-0008-0000-0600-00001F010000}"/>
            </a:ext>
          </a:extLst>
        </xdr:cNvPr>
        <xdr:cNvSpPr txBox="1"/>
      </xdr:nvSpPr>
      <xdr:spPr>
        <a:xfrm>
          <a:off x="10528300" y="530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42550</xdr:rowOff>
    </xdr:from>
    <xdr:to>
      <xdr:col>55</xdr:col>
      <xdr:colOff>88900</xdr:colOff>
      <xdr:row>32</xdr:row>
      <xdr:rowOff>42550</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a:off x="10388600" y="552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33506</xdr:rowOff>
    </xdr:from>
    <xdr:to>
      <xdr:col>55</xdr:col>
      <xdr:colOff>0</xdr:colOff>
      <xdr:row>38</xdr:row>
      <xdr:rowOff>74805</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flipV="1">
          <a:off x="9639300" y="6034256"/>
          <a:ext cx="838200" cy="55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92058</xdr:rowOff>
    </xdr:from>
    <xdr:ext cx="599010" cy="259045"/>
    <xdr:sp macro="" textlink="">
      <xdr:nvSpPr>
        <xdr:cNvPr id="290" name="補助費等平均値テキスト">
          <a:extLst>
            <a:ext uri="{FF2B5EF4-FFF2-40B4-BE49-F238E27FC236}">
              <a16:creationId xmlns:a16="http://schemas.microsoft.com/office/drawing/2014/main" xmlns="" id="{00000000-0008-0000-0600-000022010000}"/>
            </a:ext>
          </a:extLst>
        </xdr:cNvPr>
        <xdr:cNvSpPr txBox="1"/>
      </xdr:nvSpPr>
      <xdr:spPr>
        <a:xfrm>
          <a:off x="10528300" y="57499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69181</xdr:rowOff>
    </xdr:from>
    <xdr:to>
      <xdr:col>55</xdr:col>
      <xdr:colOff>50800</xdr:colOff>
      <xdr:row>34</xdr:row>
      <xdr:rowOff>170781</xdr:rowOff>
    </xdr:to>
    <xdr:sp macro="" textlink="">
      <xdr:nvSpPr>
        <xdr:cNvPr id="291" name="フローチャート: 判断 290">
          <a:extLst>
            <a:ext uri="{FF2B5EF4-FFF2-40B4-BE49-F238E27FC236}">
              <a16:creationId xmlns:a16="http://schemas.microsoft.com/office/drawing/2014/main" xmlns="" id="{00000000-0008-0000-0600-000023010000}"/>
            </a:ext>
          </a:extLst>
        </xdr:cNvPr>
        <xdr:cNvSpPr/>
      </xdr:nvSpPr>
      <xdr:spPr>
        <a:xfrm>
          <a:off x="10426700" y="58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74805</xdr:rowOff>
    </xdr:from>
    <xdr:to>
      <xdr:col>50</xdr:col>
      <xdr:colOff>114300</xdr:colOff>
      <xdr:row>38</xdr:row>
      <xdr:rowOff>81490</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flipV="1">
          <a:off x="8750300" y="6589905"/>
          <a:ext cx="889000" cy="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52210</xdr:rowOff>
    </xdr:from>
    <xdr:to>
      <xdr:col>50</xdr:col>
      <xdr:colOff>165100</xdr:colOff>
      <xdr:row>37</xdr:row>
      <xdr:rowOff>153810</xdr:rowOff>
    </xdr:to>
    <xdr:sp macro="" textlink="">
      <xdr:nvSpPr>
        <xdr:cNvPr id="293" name="フローチャート: 判断 292">
          <a:extLst>
            <a:ext uri="{FF2B5EF4-FFF2-40B4-BE49-F238E27FC236}">
              <a16:creationId xmlns:a16="http://schemas.microsoft.com/office/drawing/2014/main" xmlns="" id="{00000000-0008-0000-0600-000025010000}"/>
            </a:ext>
          </a:extLst>
        </xdr:cNvPr>
        <xdr:cNvSpPr/>
      </xdr:nvSpPr>
      <xdr:spPr>
        <a:xfrm>
          <a:off x="9588500" y="63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170337</xdr:rowOff>
    </xdr:from>
    <xdr:ext cx="534377" cy="259045"/>
    <xdr:sp macro="" textlink="">
      <xdr:nvSpPr>
        <xdr:cNvPr id="294" name="テキスト ボックス 293">
          <a:extLst>
            <a:ext uri="{FF2B5EF4-FFF2-40B4-BE49-F238E27FC236}">
              <a16:creationId xmlns:a16="http://schemas.microsoft.com/office/drawing/2014/main" xmlns="" id="{00000000-0008-0000-0600-000026010000}"/>
            </a:ext>
          </a:extLst>
        </xdr:cNvPr>
        <xdr:cNvSpPr txBox="1"/>
      </xdr:nvSpPr>
      <xdr:spPr>
        <a:xfrm>
          <a:off x="9372111" y="617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70279</xdr:rowOff>
    </xdr:from>
    <xdr:to>
      <xdr:col>45</xdr:col>
      <xdr:colOff>177800</xdr:colOff>
      <xdr:row>38</xdr:row>
      <xdr:rowOff>81490</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a:off x="7861300" y="6585379"/>
          <a:ext cx="889000" cy="1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54670</xdr:rowOff>
    </xdr:from>
    <xdr:to>
      <xdr:col>46</xdr:col>
      <xdr:colOff>38100</xdr:colOff>
      <xdr:row>37</xdr:row>
      <xdr:rowOff>156270</xdr:rowOff>
    </xdr:to>
    <xdr:sp macro="" textlink="">
      <xdr:nvSpPr>
        <xdr:cNvPr id="296" name="フローチャート: 判断 295">
          <a:extLst>
            <a:ext uri="{FF2B5EF4-FFF2-40B4-BE49-F238E27FC236}">
              <a16:creationId xmlns:a16="http://schemas.microsoft.com/office/drawing/2014/main" xmlns="" id="{00000000-0008-0000-0600-000028010000}"/>
            </a:ext>
          </a:extLst>
        </xdr:cNvPr>
        <xdr:cNvSpPr/>
      </xdr:nvSpPr>
      <xdr:spPr>
        <a:xfrm>
          <a:off x="8699500" y="639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1347</xdr:rowOff>
    </xdr:from>
    <xdr:ext cx="534377" cy="259045"/>
    <xdr:sp macro="" textlink="">
      <xdr:nvSpPr>
        <xdr:cNvPr id="297" name="テキスト ボックス 296">
          <a:extLst>
            <a:ext uri="{FF2B5EF4-FFF2-40B4-BE49-F238E27FC236}">
              <a16:creationId xmlns:a16="http://schemas.microsoft.com/office/drawing/2014/main" xmlns="" id="{00000000-0008-0000-0600-000029010000}"/>
            </a:ext>
          </a:extLst>
        </xdr:cNvPr>
        <xdr:cNvSpPr txBox="1"/>
      </xdr:nvSpPr>
      <xdr:spPr>
        <a:xfrm>
          <a:off x="8483111" y="617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69231</xdr:rowOff>
    </xdr:from>
    <xdr:to>
      <xdr:col>41</xdr:col>
      <xdr:colOff>50800</xdr:colOff>
      <xdr:row>38</xdr:row>
      <xdr:rowOff>70279</xdr:rowOff>
    </xdr:to>
    <xdr:cxnSp macro="">
      <xdr:nvCxnSpPr>
        <xdr:cNvPr id="298" name="直線コネクタ 297">
          <a:extLst>
            <a:ext uri="{FF2B5EF4-FFF2-40B4-BE49-F238E27FC236}">
              <a16:creationId xmlns:a16="http://schemas.microsoft.com/office/drawing/2014/main" xmlns="" id="{00000000-0008-0000-0600-00002A010000}"/>
            </a:ext>
          </a:extLst>
        </xdr:cNvPr>
        <xdr:cNvCxnSpPr/>
      </xdr:nvCxnSpPr>
      <xdr:spPr>
        <a:xfrm>
          <a:off x="6972300" y="6584331"/>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62986</xdr:rowOff>
    </xdr:from>
    <xdr:to>
      <xdr:col>41</xdr:col>
      <xdr:colOff>101600</xdr:colOff>
      <xdr:row>37</xdr:row>
      <xdr:rowOff>164586</xdr:rowOff>
    </xdr:to>
    <xdr:sp macro="" textlink="">
      <xdr:nvSpPr>
        <xdr:cNvPr id="299" name="フローチャート: 判断 298">
          <a:extLst>
            <a:ext uri="{FF2B5EF4-FFF2-40B4-BE49-F238E27FC236}">
              <a16:creationId xmlns:a16="http://schemas.microsoft.com/office/drawing/2014/main" xmlns="" id="{00000000-0008-0000-0600-00002B010000}"/>
            </a:ext>
          </a:extLst>
        </xdr:cNvPr>
        <xdr:cNvSpPr/>
      </xdr:nvSpPr>
      <xdr:spPr>
        <a:xfrm>
          <a:off x="7810500" y="640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9663</xdr:rowOff>
    </xdr:from>
    <xdr:ext cx="534377" cy="259045"/>
    <xdr:sp macro="" textlink="">
      <xdr:nvSpPr>
        <xdr:cNvPr id="300" name="テキスト ボックス 299">
          <a:extLst>
            <a:ext uri="{FF2B5EF4-FFF2-40B4-BE49-F238E27FC236}">
              <a16:creationId xmlns:a16="http://schemas.microsoft.com/office/drawing/2014/main" xmlns="" id="{00000000-0008-0000-0600-00002C010000}"/>
            </a:ext>
          </a:extLst>
        </xdr:cNvPr>
        <xdr:cNvSpPr txBox="1"/>
      </xdr:nvSpPr>
      <xdr:spPr>
        <a:xfrm>
          <a:off x="7594111" y="61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51954</xdr:rowOff>
    </xdr:from>
    <xdr:to>
      <xdr:col>36</xdr:col>
      <xdr:colOff>165100</xdr:colOff>
      <xdr:row>37</xdr:row>
      <xdr:rowOff>153554</xdr:rowOff>
    </xdr:to>
    <xdr:sp macro="" textlink="">
      <xdr:nvSpPr>
        <xdr:cNvPr id="301" name="フローチャート: 判断 300">
          <a:extLst>
            <a:ext uri="{FF2B5EF4-FFF2-40B4-BE49-F238E27FC236}">
              <a16:creationId xmlns:a16="http://schemas.microsoft.com/office/drawing/2014/main" xmlns="" id="{00000000-0008-0000-0600-00002D010000}"/>
            </a:ext>
          </a:extLst>
        </xdr:cNvPr>
        <xdr:cNvSpPr/>
      </xdr:nvSpPr>
      <xdr:spPr>
        <a:xfrm>
          <a:off x="6921500" y="639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170081</xdr:rowOff>
    </xdr:from>
    <xdr:ext cx="534377"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6705111" y="617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154156</xdr:rowOff>
    </xdr:from>
    <xdr:to>
      <xdr:col>55</xdr:col>
      <xdr:colOff>50800</xdr:colOff>
      <xdr:row>35</xdr:row>
      <xdr:rowOff>84306</xdr:rowOff>
    </xdr:to>
    <xdr:sp macro="" textlink="">
      <xdr:nvSpPr>
        <xdr:cNvPr id="308" name="楕円 307">
          <a:extLst>
            <a:ext uri="{FF2B5EF4-FFF2-40B4-BE49-F238E27FC236}">
              <a16:creationId xmlns:a16="http://schemas.microsoft.com/office/drawing/2014/main" xmlns="" id="{00000000-0008-0000-0600-000034010000}"/>
            </a:ext>
          </a:extLst>
        </xdr:cNvPr>
        <xdr:cNvSpPr/>
      </xdr:nvSpPr>
      <xdr:spPr>
        <a:xfrm>
          <a:off x="10426700" y="598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69083</xdr:rowOff>
    </xdr:from>
    <xdr:ext cx="599010" cy="259045"/>
    <xdr:sp macro="" textlink="">
      <xdr:nvSpPr>
        <xdr:cNvPr id="309" name="補助費等該当値テキスト">
          <a:extLst>
            <a:ext uri="{FF2B5EF4-FFF2-40B4-BE49-F238E27FC236}">
              <a16:creationId xmlns:a16="http://schemas.microsoft.com/office/drawing/2014/main" xmlns="" id="{00000000-0008-0000-0600-000035010000}"/>
            </a:ext>
          </a:extLst>
        </xdr:cNvPr>
        <xdr:cNvSpPr txBox="1"/>
      </xdr:nvSpPr>
      <xdr:spPr>
        <a:xfrm>
          <a:off x="10528300" y="589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24005</xdr:rowOff>
    </xdr:from>
    <xdr:to>
      <xdr:col>50</xdr:col>
      <xdr:colOff>165100</xdr:colOff>
      <xdr:row>38</xdr:row>
      <xdr:rowOff>125605</xdr:rowOff>
    </xdr:to>
    <xdr:sp macro="" textlink="">
      <xdr:nvSpPr>
        <xdr:cNvPr id="310" name="楕円 309">
          <a:extLst>
            <a:ext uri="{FF2B5EF4-FFF2-40B4-BE49-F238E27FC236}">
              <a16:creationId xmlns:a16="http://schemas.microsoft.com/office/drawing/2014/main" xmlns="" id="{00000000-0008-0000-0600-000036010000}"/>
            </a:ext>
          </a:extLst>
        </xdr:cNvPr>
        <xdr:cNvSpPr/>
      </xdr:nvSpPr>
      <xdr:spPr>
        <a:xfrm>
          <a:off x="9588500" y="65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116732</xdr:rowOff>
    </xdr:from>
    <xdr:ext cx="534377"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9372111" y="663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30690</xdr:rowOff>
    </xdr:from>
    <xdr:to>
      <xdr:col>46</xdr:col>
      <xdr:colOff>38100</xdr:colOff>
      <xdr:row>38</xdr:row>
      <xdr:rowOff>132290</xdr:rowOff>
    </xdr:to>
    <xdr:sp macro="" textlink="">
      <xdr:nvSpPr>
        <xdr:cNvPr id="312" name="楕円 311">
          <a:extLst>
            <a:ext uri="{FF2B5EF4-FFF2-40B4-BE49-F238E27FC236}">
              <a16:creationId xmlns:a16="http://schemas.microsoft.com/office/drawing/2014/main" xmlns="" id="{00000000-0008-0000-0600-000038010000}"/>
            </a:ext>
          </a:extLst>
        </xdr:cNvPr>
        <xdr:cNvSpPr/>
      </xdr:nvSpPr>
      <xdr:spPr>
        <a:xfrm>
          <a:off x="8699500" y="654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123417</xdr:rowOff>
    </xdr:from>
    <xdr:ext cx="534377"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8483111" y="663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19479</xdr:rowOff>
    </xdr:from>
    <xdr:to>
      <xdr:col>41</xdr:col>
      <xdr:colOff>101600</xdr:colOff>
      <xdr:row>38</xdr:row>
      <xdr:rowOff>121079</xdr:rowOff>
    </xdr:to>
    <xdr:sp macro="" textlink="">
      <xdr:nvSpPr>
        <xdr:cNvPr id="314" name="楕円 313">
          <a:extLst>
            <a:ext uri="{FF2B5EF4-FFF2-40B4-BE49-F238E27FC236}">
              <a16:creationId xmlns:a16="http://schemas.microsoft.com/office/drawing/2014/main" xmlns="" id="{00000000-0008-0000-0600-00003A010000}"/>
            </a:ext>
          </a:extLst>
        </xdr:cNvPr>
        <xdr:cNvSpPr/>
      </xdr:nvSpPr>
      <xdr:spPr>
        <a:xfrm>
          <a:off x="7810500" y="653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112206</xdr:rowOff>
    </xdr:from>
    <xdr:ext cx="534377"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7594111" y="6627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18431</xdr:rowOff>
    </xdr:from>
    <xdr:to>
      <xdr:col>36</xdr:col>
      <xdr:colOff>165100</xdr:colOff>
      <xdr:row>38</xdr:row>
      <xdr:rowOff>120031</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6921500" y="653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111158</xdr:rowOff>
    </xdr:from>
    <xdr:ext cx="534377" cy="259045"/>
    <xdr:sp macro="" textlink="">
      <xdr:nvSpPr>
        <xdr:cNvPr id="317" name="テキスト ボックス 316">
          <a:extLst>
            <a:ext uri="{FF2B5EF4-FFF2-40B4-BE49-F238E27FC236}">
              <a16:creationId xmlns:a16="http://schemas.microsoft.com/office/drawing/2014/main" xmlns="" id="{00000000-0008-0000-0600-00003D010000}"/>
            </a:ext>
          </a:extLst>
        </xdr:cNvPr>
        <xdr:cNvSpPr txBox="1"/>
      </xdr:nvSpPr>
      <xdr:spPr>
        <a:xfrm>
          <a:off x="6705111" y="662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xmlns=""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xmlns=""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xmlns=""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xmlns=""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xmlns=""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xmlns=""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xmlns="" id="{00000000-0008-0000-06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xmlns=""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xmlns=""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xmlns=""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40698</xdr:rowOff>
    </xdr:from>
    <xdr:to>
      <xdr:col>54</xdr:col>
      <xdr:colOff>189865</xdr:colOff>
      <xdr:row>58</xdr:row>
      <xdr:rowOff>48561</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flipV="1">
          <a:off x="10475595" y="8613198"/>
          <a:ext cx="1270" cy="1379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52388</xdr:rowOff>
    </xdr:from>
    <xdr:ext cx="469744" cy="259045"/>
    <xdr:sp macro="" textlink="">
      <xdr:nvSpPr>
        <xdr:cNvPr id="340" name="普通建設事業費最小値テキスト">
          <a:extLst>
            <a:ext uri="{FF2B5EF4-FFF2-40B4-BE49-F238E27FC236}">
              <a16:creationId xmlns:a16="http://schemas.microsoft.com/office/drawing/2014/main" xmlns="" id="{00000000-0008-0000-0600-000054010000}"/>
            </a:ext>
          </a:extLst>
        </xdr:cNvPr>
        <xdr:cNvSpPr txBox="1"/>
      </xdr:nvSpPr>
      <xdr:spPr>
        <a:xfrm>
          <a:off x="10528300" y="9996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48561</xdr:rowOff>
    </xdr:from>
    <xdr:to>
      <xdr:col>55</xdr:col>
      <xdr:colOff>88900</xdr:colOff>
      <xdr:row>58</xdr:row>
      <xdr:rowOff>48561</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a:off x="10388600" y="9992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158825</xdr:rowOff>
    </xdr:from>
    <xdr:ext cx="599010" cy="259045"/>
    <xdr:sp macro="" textlink="">
      <xdr:nvSpPr>
        <xdr:cNvPr id="342" name="普通建設事業費最大値テキスト">
          <a:extLst>
            <a:ext uri="{FF2B5EF4-FFF2-40B4-BE49-F238E27FC236}">
              <a16:creationId xmlns:a16="http://schemas.microsoft.com/office/drawing/2014/main" xmlns="" id="{00000000-0008-0000-0600-000056010000}"/>
            </a:ext>
          </a:extLst>
        </xdr:cNvPr>
        <xdr:cNvSpPr txBox="1"/>
      </xdr:nvSpPr>
      <xdr:spPr>
        <a:xfrm>
          <a:off x="10528300" y="838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40698</xdr:rowOff>
    </xdr:from>
    <xdr:to>
      <xdr:col>55</xdr:col>
      <xdr:colOff>88900</xdr:colOff>
      <xdr:row>50</xdr:row>
      <xdr:rowOff>40698</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a:off x="10388600" y="861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14391</xdr:rowOff>
    </xdr:from>
    <xdr:to>
      <xdr:col>55</xdr:col>
      <xdr:colOff>0</xdr:colOff>
      <xdr:row>57</xdr:row>
      <xdr:rowOff>91163</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9639300" y="9615591"/>
          <a:ext cx="838200" cy="24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150017</xdr:rowOff>
    </xdr:from>
    <xdr:ext cx="534377" cy="259045"/>
    <xdr:sp macro="" textlink="">
      <xdr:nvSpPr>
        <xdr:cNvPr id="345" name="普通建設事業費平均値テキスト">
          <a:extLst>
            <a:ext uri="{FF2B5EF4-FFF2-40B4-BE49-F238E27FC236}">
              <a16:creationId xmlns:a16="http://schemas.microsoft.com/office/drawing/2014/main" xmlns="" id="{00000000-0008-0000-0600-000059010000}"/>
            </a:ext>
          </a:extLst>
        </xdr:cNvPr>
        <xdr:cNvSpPr txBox="1"/>
      </xdr:nvSpPr>
      <xdr:spPr>
        <a:xfrm>
          <a:off x="10528300" y="94083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127140</xdr:rowOff>
    </xdr:from>
    <xdr:to>
      <xdr:col>55</xdr:col>
      <xdr:colOff>50800</xdr:colOff>
      <xdr:row>56</xdr:row>
      <xdr:rowOff>57290</xdr:rowOff>
    </xdr:to>
    <xdr:sp macro="" textlink="">
      <xdr:nvSpPr>
        <xdr:cNvPr id="346" name="フローチャート: 判断 345">
          <a:extLst>
            <a:ext uri="{FF2B5EF4-FFF2-40B4-BE49-F238E27FC236}">
              <a16:creationId xmlns:a16="http://schemas.microsoft.com/office/drawing/2014/main" xmlns="" id="{00000000-0008-0000-0600-00005A010000}"/>
            </a:ext>
          </a:extLst>
        </xdr:cNvPr>
        <xdr:cNvSpPr/>
      </xdr:nvSpPr>
      <xdr:spPr>
        <a:xfrm>
          <a:off x="10426700" y="955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14391</xdr:rowOff>
    </xdr:from>
    <xdr:to>
      <xdr:col>50</xdr:col>
      <xdr:colOff>114300</xdr:colOff>
      <xdr:row>58</xdr:row>
      <xdr:rowOff>3363</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flipV="1">
          <a:off x="8750300" y="9615591"/>
          <a:ext cx="889000" cy="33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134492</xdr:rowOff>
    </xdr:from>
    <xdr:to>
      <xdr:col>50</xdr:col>
      <xdr:colOff>165100</xdr:colOff>
      <xdr:row>56</xdr:row>
      <xdr:rowOff>64642</xdr:rowOff>
    </xdr:to>
    <xdr:sp macro="" textlink="">
      <xdr:nvSpPr>
        <xdr:cNvPr id="348" name="フローチャート: 判断 347">
          <a:extLst>
            <a:ext uri="{FF2B5EF4-FFF2-40B4-BE49-F238E27FC236}">
              <a16:creationId xmlns:a16="http://schemas.microsoft.com/office/drawing/2014/main" xmlns="" id="{00000000-0008-0000-0600-00005C010000}"/>
            </a:ext>
          </a:extLst>
        </xdr:cNvPr>
        <xdr:cNvSpPr/>
      </xdr:nvSpPr>
      <xdr:spPr>
        <a:xfrm>
          <a:off x="9588500" y="956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81169</xdr:rowOff>
    </xdr:from>
    <xdr:ext cx="534377" cy="259045"/>
    <xdr:sp macro="" textlink="">
      <xdr:nvSpPr>
        <xdr:cNvPr id="349" name="テキスト ボックス 348">
          <a:extLst>
            <a:ext uri="{FF2B5EF4-FFF2-40B4-BE49-F238E27FC236}">
              <a16:creationId xmlns:a16="http://schemas.microsoft.com/office/drawing/2014/main" xmlns="" id="{00000000-0008-0000-0600-00005D010000}"/>
            </a:ext>
          </a:extLst>
        </xdr:cNvPr>
        <xdr:cNvSpPr txBox="1"/>
      </xdr:nvSpPr>
      <xdr:spPr>
        <a:xfrm>
          <a:off x="9372111" y="933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76826</xdr:rowOff>
    </xdr:from>
    <xdr:to>
      <xdr:col>45</xdr:col>
      <xdr:colOff>177800</xdr:colOff>
      <xdr:row>58</xdr:row>
      <xdr:rowOff>3363</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a:off x="7861300" y="9506576"/>
          <a:ext cx="889000" cy="44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169943</xdr:rowOff>
    </xdr:from>
    <xdr:to>
      <xdr:col>46</xdr:col>
      <xdr:colOff>38100</xdr:colOff>
      <xdr:row>56</xdr:row>
      <xdr:rowOff>100093</xdr:rowOff>
    </xdr:to>
    <xdr:sp macro="" textlink="">
      <xdr:nvSpPr>
        <xdr:cNvPr id="351" name="フローチャート: 判断 350">
          <a:extLst>
            <a:ext uri="{FF2B5EF4-FFF2-40B4-BE49-F238E27FC236}">
              <a16:creationId xmlns:a16="http://schemas.microsoft.com/office/drawing/2014/main" xmlns="" id="{00000000-0008-0000-0600-00005F010000}"/>
            </a:ext>
          </a:extLst>
        </xdr:cNvPr>
        <xdr:cNvSpPr/>
      </xdr:nvSpPr>
      <xdr:spPr>
        <a:xfrm>
          <a:off x="8699500" y="959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116620</xdr:rowOff>
    </xdr:from>
    <xdr:ext cx="534377" cy="259045"/>
    <xdr:sp macro="" textlink="">
      <xdr:nvSpPr>
        <xdr:cNvPr id="352" name="テキスト ボックス 351">
          <a:extLst>
            <a:ext uri="{FF2B5EF4-FFF2-40B4-BE49-F238E27FC236}">
              <a16:creationId xmlns:a16="http://schemas.microsoft.com/office/drawing/2014/main" xmlns="" id="{00000000-0008-0000-0600-000060010000}"/>
            </a:ext>
          </a:extLst>
        </xdr:cNvPr>
        <xdr:cNvSpPr txBox="1"/>
      </xdr:nvSpPr>
      <xdr:spPr>
        <a:xfrm>
          <a:off x="8483111" y="93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76826</xdr:rowOff>
    </xdr:from>
    <xdr:to>
      <xdr:col>41</xdr:col>
      <xdr:colOff>50800</xdr:colOff>
      <xdr:row>56</xdr:row>
      <xdr:rowOff>117645</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flipV="1">
          <a:off x="6972300" y="9506576"/>
          <a:ext cx="889000" cy="2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126016</xdr:rowOff>
    </xdr:from>
    <xdr:to>
      <xdr:col>41</xdr:col>
      <xdr:colOff>101600</xdr:colOff>
      <xdr:row>56</xdr:row>
      <xdr:rowOff>56166</xdr:rowOff>
    </xdr:to>
    <xdr:sp macro="" textlink="">
      <xdr:nvSpPr>
        <xdr:cNvPr id="354" name="フローチャート: 判断 353">
          <a:extLst>
            <a:ext uri="{FF2B5EF4-FFF2-40B4-BE49-F238E27FC236}">
              <a16:creationId xmlns:a16="http://schemas.microsoft.com/office/drawing/2014/main" xmlns="" id="{00000000-0008-0000-0600-000062010000}"/>
            </a:ext>
          </a:extLst>
        </xdr:cNvPr>
        <xdr:cNvSpPr/>
      </xdr:nvSpPr>
      <xdr:spPr>
        <a:xfrm>
          <a:off x="7810500" y="955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47293</xdr:rowOff>
    </xdr:from>
    <xdr:ext cx="534377" cy="259045"/>
    <xdr:sp macro="" textlink="">
      <xdr:nvSpPr>
        <xdr:cNvPr id="355" name="テキスト ボックス 354">
          <a:extLst>
            <a:ext uri="{FF2B5EF4-FFF2-40B4-BE49-F238E27FC236}">
              <a16:creationId xmlns:a16="http://schemas.microsoft.com/office/drawing/2014/main" xmlns="" id="{00000000-0008-0000-0600-000063010000}"/>
            </a:ext>
          </a:extLst>
        </xdr:cNvPr>
        <xdr:cNvSpPr txBox="1"/>
      </xdr:nvSpPr>
      <xdr:spPr>
        <a:xfrm>
          <a:off x="7594111" y="964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166734</xdr:rowOff>
    </xdr:from>
    <xdr:to>
      <xdr:col>36</xdr:col>
      <xdr:colOff>165100</xdr:colOff>
      <xdr:row>56</xdr:row>
      <xdr:rowOff>96884</xdr:rowOff>
    </xdr:to>
    <xdr:sp macro="" textlink="">
      <xdr:nvSpPr>
        <xdr:cNvPr id="356" name="フローチャート: 判断 355">
          <a:extLst>
            <a:ext uri="{FF2B5EF4-FFF2-40B4-BE49-F238E27FC236}">
              <a16:creationId xmlns:a16="http://schemas.microsoft.com/office/drawing/2014/main" xmlns="" id="{00000000-0008-0000-0600-000064010000}"/>
            </a:ext>
          </a:extLst>
        </xdr:cNvPr>
        <xdr:cNvSpPr/>
      </xdr:nvSpPr>
      <xdr:spPr>
        <a:xfrm>
          <a:off x="6921500" y="959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113411</xdr:rowOff>
    </xdr:from>
    <xdr:ext cx="534377" cy="259045"/>
    <xdr:sp macro="" textlink="">
      <xdr:nvSpPr>
        <xdr:cNvPr id="357" name="テキスト ボックス 356">
          <a:extLst>
            <a:ext uri="{FF2B5EF4-FFF2-40B4-BE49-F238E27FC236}">
              <a16:creationId xmlns:a16="http://schemas.microsoft.com/office/drawing/2014/main" xmlns="" id="{00000000-0008-0000-0600-000065010000}"/>
            </a:ext>
          </a:extLst>
        </xdr:cNvPr>
        <xdr:cNvSpPr txBox="1"/>
      </xdr:nvSpPr>
      <xdr:spPr>
        <a:xfrm>
          <a:off x="6705111" y="937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40363</xdr:rowOff>
    </xdr:from>
    <xdr:to>
      <xdr:col>55</xdr:col>
      <xdr:colOff>50800</xdr:colOff>
      <xdr:row>57</xdr:row>
      <xdr:rowOff>141963</xdr:rowOff>
    </xdr:to>
    <xdr:sp macro="" textlink="">
      <xdr:nvSpPr>
        <xdr:cNvPr id="363" name="楕円 362">
          <a:extLst>
            <a:ext uri="{FF2B5EF4-FFF2-40B4-BE49-F238E27FC236}">
              <a16:creationId xmlns:a16="http://schemas.microsoft.com/office/drawing/2014/main" xmlns="" id="{00000000-0008-0000-0600-00006B010000}"/>
            </a:ext>
          </a:extLst>
        </xdr:cNvPr>
        <xdr:cNvSpPr/>
      </xdr:nvSpPr>
      <xdr:spPr>
        <a:xfrm>
          <a:off x="10426700" y="981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18790</xdr:rowOff>
    </xdr:from>
    <xdr:ext cx="534377" cy="259045"/>
    <xdr:sp macro="" textlink="">
      <xdr:nvSpPr>
        <xdr:cNvPr id="364" name="普通建設事業費該当値テキスト">
          <a:extLst>
            <a:ext uri="{FF2B5EF4-FFF2-40B4-BE49-F238E27FC236}">
              <a16:creationId xmlns:a16="http://schemas.microsoft.com/office/drawing/2014/main" xmlns="" id="{00000000-0008-0000-0600-00006C010000}"/>
            </a:ext>
          </a:extLst>
        </xdr:cNvPr>
        <xdr:cNvSpPr txBox="1"/>
      </xdr:nvSpPr>
      <xdr:spPr>
        <a:xfrm>
          <a:off x="10528300" y="979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135041</xdr:rowOff>
    </xdr:from>
    <xdr:to>
      <xdr:col>50</xdr:col>
      <xdr:colOff>165100</xdr:colOff>
      <xdr:row>56</xdr:row>
      <xdr:rowOff>65191</xdr:rowOff>
    </xdr:to>
    <xdr:sp macro="" textlink="">
      <xdr:nvSpPr>
        <xdr:cNvPr id="365" name="楕円 364">
          <a:extLst>
            <a:ext uri="{FF2B5EF4-FFF2-40B4-BE49-F238E27FC236}">
              <a16:creationId xmlns:a16="http://schemas.microsoft.com/office/drawing/2014/main" xmlns="" id="{00000000-0008-0000-0600-00006D010000}"/>
            </a:ext>
          </a:extLst>
        </xdr:cNvPr>
        <xdr:cNvSpPr/>
      </xdr:nvSpPr>
      <xdr:spPr>
        <a:xfrm>
          <a:off x="9588500" y="956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56318</xdr:rowOff>
    </xdr:from>
    <xdr:ext cx="534377"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9372111" y="965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124013</xdr:rowOff>
    </xdr:from>
    <xdr:to>
      <xdr:col>46</xdr:col>
      <xdr:colOff>38100</xdr:colOff>
      <xdr:row>58</xdr:row>
      <xdr:rowOff>54163</xdr:rowOff>
    </xdr:to>
    <xdr:sp macro="" textlink="">
      <xdr:nvSpPr>
        <xdr:cNvPr id="367" name="楕円 366">
          <a:extLst>
            <a:ext uri="{FF2B5EF4-FFF2-40B4-BE49-F238E27FC236}">
              <a16:creationId xmlns:a16="http://schemas.microsoft.com/office/drawing/2014/main" xmlns="" id="{00000000-0008-0000-0600-00006F010000}"/>
            </a:ext>
          </a:extLst>
        </xdr:cNvPr>
        <xdr:cNvSpPr/>
      </xdr:nvSpPr>
      <xdr:spPr>
        <a:xfrm>
          <a:off x="8699500" y="989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45290</xdr:rowOff>
    </xdr:from>
    <xdr:ext cx="534377"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8483111" y="998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26026</xdr:rowOff>
    </xdr:from>
    <xdr:to>
      <xdr:col>41</xdr:col>
      <xdr:colOff>101600</xdr:colOff>
      <xdr:row>55</xdr:row>
      <xdr:rowOff>127626</xdr:rowOff>
    </xdr:to>
    <xdr:sp macro="" textlink="">
      <xdr:nvSpPr>
        <xdr:cNvPr id="369" name="楕円 368">
          <a:extLst>
            <a:ext uri="{FF2B5EF4-FFF2-40B4-BE49-F238E27FC236}">
              <a16:creationId xmlns:a16="http://schemas.microsoft.com/office/drawing/2014/main" xmlns="" id="{00000000-0008-0000-0600-000071010000}"/>
            </a:ext>
          </a:extLst>
        </xdr:cNvPr>
        <xdr:cNvSpPr/>
      </xdr:nvSpPr>
      <xdr:spPr>
        <a:xfrm>
          <a:off x="7810500" y="945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144153</xdr:rowOff>
    </xdr:from>
    <xdr:ext cx="534377"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7594111" y="923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66845</xdr:rowOff>
    </xdr:from>
    <xdr:to>
      <xdr:col>36</xdr:col>
      <xdr:colOff>165100</xdr:colOff>
      <xdr:row>56</xdr:row>
      <xdr:rowOff>168445</xdr:rowOff>
    </xdr:to>
    <xdr:sp macro="" textlink="">
      <xdr:nvSpPr>
        <xdr:cNvPr id="371" name="楕円 370">
          <a:extLst>
            <a:ext uri="{FF2B5EF4-FFF2-40B4-BE49-F238E27FC236}">
              <a16:creationId xmlns:a16="http://schemas.microsoft.com/office/drawing/2014/main" xmlns="" id="{00000000-0008-0000-0600-000073010000}"/>
            </a:ext>
          </a:extLst>
        </xdr:cNvPr>
        <xdr:cNvSpPr/>
      </xdr:nvSpPr>
      <xdr:spPr>
        <a:xfrm>
          <a:off x="6921500" y="966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159572</xdr:rowOff>
    </xdr:from>
    <xdr:ext cx="534377"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6705111" y="976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xmlns=""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xmlns=""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xmlns=""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xmlns=""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xmlns="" id="{00000000-0008-0000-06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xmlns="" id="{00000000-0008-0000-06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xmlns="" id="{00000000-0008-0000-06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xmlns="" id="{00000000-0008-0000-06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xmlns="" id="{00000000-0008-0000-06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xmlns="" id="{00000000-0008-0000-06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xmlns="" id="{00000000-0008-0000-06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xmlns=""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118800</xdr:rowOff>
    </xdr:from>
    <xdr:to>
      <xdr:col>54</xdr:col>
      <xdr:colOff>189865</xdr:colOff>
      <xdr:row>79</xdr:row>
      <xdr:rowOff>98879</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flipV="1">
          <a:off x="10475595" y="12120300"/>
          <a:ext cx="1270" cy="1523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a:extLst>
            <a:ext uri="{FF2B5EF4-FFF2-40B4-BE49-F238E27FC236}">
              <a16:creationId xmlns:a16="http://schemas.microsoft.com/office/drawing/2014/main" xmlns="" id="{00000000-0008-0000-0600-00008F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65477</xdr:rowOff>
    </xdr:from>
    <xdr:ext cx="534377" cy="259045"/>
    <xdr:sp macro="" textlink="">
      <xdr:nvSpPr>
        <xdr:cNvPr id="401" name="普通建設事業費 （ うち新規整備　）最大値テキスト">
          <a:extLst>
            <a:ext uri="{FF2B5EF4-FFF2-40B4-BE49-F238E27FC236}">
              <a16:creationId xmlns:a16="http://schemas.microsoft.com/office/drawing/2014/main" xmlns="" id="{00000000-0008-0000-0600-000091010000}"/>
            </a:ext>
          </a:extLst>
        </xdr:cNvPr>
        <xdr:cNvSpPr txBox="1"/>
      </xdr:nvSpPr>
      <xdr:spPr>
        <a:xfrm>
          <a:off x="10528300" y="1189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118800</xdr:rowOff>
    </xdr:from>
    <xdr:to>
      <xdr:col>55</xdr:col>
      <xdr:colOff>88900</xdr:colOff>
      <xdr:row>70</xdr:row>
      <xdr:rowOff>118800</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a:off x="10388600" y="1212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62449</xdr:rowOff>
    </xdr:from>
    <xdr:to>
      <xdr:col>55</xdr:col>
      <xdr:colOff>0</xdr:colOff>
      <xdr:row>78</xdr:row>
      <xdr:rowOff>162691</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flipV="1">
          <a:off x="9639300" y="13435549"/>
          <a:ext cx="838200" cy="10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21758</xdr:rowOff>
    </xdr:from>
    <xdr:ext cx="534377" cy="259045"/>
    <xdr:sp macro="" textlink="">
      <xdr:nvSpPr>
        <xdr:cNvPr id="404" name="普通建設事業費 （ うち新規整備　）平均値テキスト">
          <a:extLst>
            <a:ext uri="{FF2B5EF4-FFF2-40B4-BE49-F238E27FC236}">
              <a16:creationId xmlns:a16="http://schemas.microsoft.com/office/drawing/2014/main" xmlns="" id="{00000000-0008-0000-0600-000094010000}"/>
            </a:ext>
          </a:extLst>
        </xdr:cNvPr>
        <xdr:cNvSpPr txBox="1"/>
      </xdr:nvSpPr>
      <xdr:spPr>
        <a:xfrm>
          <a:off x="10528300" y="13223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170331</xdr:rowOff>
    </xdr:from>
    <xdr:to>
      <xdr:col>55</xdr:col>
      <xdr:colOff>50800</xdr:colOff>
      <xdr:row>78</xdr:row>
      <xdr:rowOff>100481</xdr:rowOff>
    </xdr:to>
    <xdr:sp macro="" textlink="">
      <xdr:nvSpPr>
        <xdr:cNvPr id="405" name="フローチャート: 判断 404">
          <a:extLst>
            <a:ext uri="{FF2B5EF4-FFF2-40B4-BE49-F238E27FC236}">
              <a16:creationId xmlns:a16="http://schemas.microsoft.com/office/drawing/2014/main" xmlns="" id="{00000000-0008-0000-0600-000095010000}"/>
            </a:ext>
          </a:extLst>
        </xdr:cNvPr>
        <xdr:cNvSpPr/>
      </xdr:nvSpPr>
      <xdr:spPr>
        <a:xfrm>
          <a:off x="10426700" y="13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162691</xdr:rowOff>
    </xdr:from>
    <xdr:to>
      <xdr:col>50</xdr:col>
      <xdr:colOff>114300</xdr:colOff>
      <xdr:row>79</xdr:row>
      <xdr:rowOff>80852</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flipV="1">
          <a:off x="8750300" y="13535791"/>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7469</xdr:rowOff>
    </xdr:from>
    <xdr:to>
      <xdr:col>50</xdr:col>
      <xdr:colOff>165100</xdr:colOff>
      <xdr:row>78</xdr:row>
      <xdr:rowOff>109069</xdr:rowOff>
    </xdr:to>
    <xdr:sp macro="" textlink="">
      <xdr:nvSpPr>
        <xdr:cNvPr id="407" name="フローチャート: 判断 406">
          <a:extLst>
            <a:ext uri="{FF2B5EF4-FFF2-40B4-BE49-F238E27FC236}">
              <a16:creationId xmlns:a16="http://schemas.microsoft.com/office/drawing/2014/main" xmlns="" id="{00000000-0008-0000-0600-000097010000}"/>
            </a:ext>
          </a:extLst>
        </xdr:cNvPr>
        <xdr:cNvSpPr/>
      </xdr:nvSpPr>
      <xdr:spPr>
        <a:xfrm>
          <a:off x="9588500" y="13380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125596</xdr:rowOff>
    </xdr:from>
    <xdr:ext cx="534377" cy="259045"/>
    <xdr:sp macro="" textlink="">
      <xdr:nvSpPr>
        <xdr:cNvPr id="408" name="テキスト ボックス 407">
          <a:extLst>
            <a:ext uri="{FF2B5EF4-FFF2-40B4-BE49-F238E27FC236}">
              <a16:creationId xmlns:a16="http://schemas.microsoft.com/office/drawing/2014/main" xmlns="" id="{00000000-0008-0000-0600-000098010000}"/>
            </a:ext>
          </a:extLst>
        </xdr:cNvPr>
        <xdr:cNvSpPr txBox="1"/>
      </xdr:nvSpPr>
      <xdr:spPr>
        <a:xfrm>
          <a:off x="9372111" y="1315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130377</xdr:rowOff>
    </xdr:from>
    <xdr:to>
      <xdr:col>45</xdr:col>
      <xdr:colOff>177800</xdr:colOff>
      <xdr:row>79</xdr:row>
      <xdr:rowOff>80852</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7861300" y="12989127"/>
          <a:ext cx="889000" cy="636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137804</xdr:rowOff>
    </xdr:from>
    <xdr:to>
      <xdr:col>46</xdr:col>
      <xdr:colOff>38100</xdr:colOff>
      <xdr:row>78</xdr:row>
      <xdr:rowOff>67954</xdr:rowOff>
    </xdr:to>
    <xdr:sp macro="" textlink="">
      <xdr:nvSpPr>
        <xdr:cNvPr id="410" name="フローチャート: 判断 409">
          <a:extLst>
            <a:ext uri="{FF2B5EF4-FFF2-40B4-BE49-F238E27FC236}">
              <a16:creationId xmlns:a16="http://schemas.microsoft.com/office/drawing/2014/main" xmlns="" id="{00000000-0008-0000-0600-00009A010000}"/>
            </a:ext>
          </a:extLst>
        </xdr:cNvPr>
        <xdr:cNvSpPr/>
      </xdr:nvSpPr>
      <xdr:spPr>
        <a:xfrm>
          <a:off x="8699500" y="1333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84481</xdr:rowOff>
    </xdr:from>
    <xdr:ext cx="534377" cy="259045"/>
    <xdr:sp macro="" textlink="">
      <xdr:nvSpPr>
        <xdr:cNvPr id="411" name="テキスト ボックス 410">
          <a:extLst>
            <a:ext uri="{FF2B5EF4-FFF2-40B4-BE49-F238E27FC236}">
              <a16:creationId xmlns:a16="http://schemas.microsoft.com/office/drawing/2014/main" xmlns="" id="{00000000-0008-0000-0600-00009B010000}"/>
            </a:ext>
          </a:extLst>
        </xdr:cNvPr>
        <xdr:cNvSpPr txBox="1"/>
      </xdr:nvSpPr>
      <xdr:spPr>
        <a:xfrm>
          <a:off x="8483111" y="1311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130377</xdr:rowOff>
    </xdr:from>
    <xdr:to>
      <xdr:col>41</xdr:col>
      <xdr:colOff>50800</xdr:colOff>
      <xdr:row>78</xdr:row>
      <xdr:rowOff>45811</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flipV="1">
          <a:off x="6972300" y="12989127"/>
          <a:ext cx="889000" cy="4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138016</xdr:rowOff>
    </xdr:from>
    <xdr:to>
      <xdr:col>41</xdr:col>
      <xdr:colOff>101600</xdr:colOff>
      <xdr:row>78</xdr:row>
      <xdr:rowOff>68166</xdr:rowOff>
    </xdr:to>
    <xdr:sp macro="" textlink="">
      <xdr:nvSpPr>
        <xdr:cNvPr id="413" name="フローチャート: 判断 412">
          <a:extLst>
            <a:ext uri="{FF2B5EF4-FFF2-40B4-BE49-F238E27FC236}">
              <a16:creationId xmlns:a16="http://schemas.microsoft.com/office/drawing/2014/main" xmlns="" id="{00000000-0008-0000-0600-00009D010000}"/>
            </a:ext>
          </a:extLst>
        </xdr:cNvPr>
        <xdr:cNvSpPr/>
      </xdr:nvSpPr>
      <xdr:spPr>
        <a:xfrm>
          <a:off x="78105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59293</xdr:rowOff>
    </xdr:from>
    <xdr:ext cx="534377"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7594111" y="1343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143585</xdr:rowOff>
    </xdr:from>
    <xdr:to>
      <xdr:col>36</xdr:col>
      <xdr:colOff>165100</xdr:colOff>
      <xdr:row>78</xdr:row>
      <xdr:rowOff>73735</xdr:rowOff>
    </xdr:to>
    <xdr:sp macro="" textlink="">
      <xdr:nvSpPr>
        <xdr:cNvPr id="415" name="フローチャート: 判断 414">
          <a:extLst>
            <a:ext uri="{FF2B5EF4-FFF2-40B4-BE49-F238E27FC236}">
              <a16:creationId xmlns:a16="http://schemas.microsoft.com/office/drawing/2014/main" xmlns="" id="{00000000-0008-0000-0600-00009F010000}"/>
            </a:ext>
          </a:extLst>
        </xdr:cNvPr>
        <xdr:cNvSpPr/>
      </xdr:nvSpPr>
      <xdr:spPr>
        <a:xfrm>
          <a:off x="6921500" y="133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90262</xdr:rowOff>
    </xdr:from>
    <xdr:ext cx="534377"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6705111" y="131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11649</xdr:rowOff>
    </xdr:from>
    <xdr:to>
      <xdr:col>55</xdr:col>
      <xdr:colOff>50800</xdr:colOff>
      <xdr:row>78</xdr:row>
      <xdr:rowOff>113249</xdr:rowOff>
    </xdr:to>
    <xdr:sp macro="" textlink="">
      <xdr:nvSpPr>
        <xdr:cNvPr id="422" name="楕円 421">
          <a:extLst>
            <a:ext uri="{FF2B5EF4-FFF2-40B4-BE49-F238E27FC236}">
              <a16:creationId xmlns:a16="http://schemas.microsoft.com/office/drawing/2014/main" xmlns="" id="{00000000-0008-0000-0600-0000A6010000}"/>
            </a:ext>
          </a:extLst>
        </xdr:cNvPr>
        <xdr:cNvSpPr/>
      </xdr:nvSpPr>
      <xdr:spPr>
        <a:xfrm>
          <a:off x="10426700" y="1338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161526</xdr:rowOff>
    </xdr:from>
    <xdr:ext cx="534377" cy="259045"/>
    <xdr:sp macro="" textlink="">
      <xdr:nvSpPr>
        <xdr:cNvPr id="423" name="普通建設事業費 （ うち新規整備　）該当値テキスト">
          <a:extLst>
            <a:ext uri="{FF2B5EF4-FFF2-40B4-BE49-F238E27FC236}">
              <a16:creationId xmlns:a16="http://schemas.microsoft.com/office/drawing/2014/main" xmlns="" id="{00000000-0008-0000-0600-0000A7010000}"/>
            </a:ext>
          </a:extLst>
        </xdr:cNvPr>
        <xdr:cNvSpPr txBox="1"/>
      </xdr:nvSpPr>
      <xdr:spPr>
        <a:xfrm>
          <a:off x="10528300" y="1336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111891</xdr:rowOff>
    </xdr:from>
    <xdr:to>
      <xdr:col>50</xdr:col>
      <xdr:colOff>165100</xdr:colOff>
      <xdr:row>79</xdr:row>
      <xdr:rowOff>42041</xdr:rowOff>
    </xdr:to>
    <xdr:sp macro="" textlink="">
      <xdr:nvSpPr>
        <xdr:cNvPr id="424" name="楕円 423">
          <a:extLst>
            <a:ext uri="{FF2B5EF4-FFF2-40B4-BE49-F238E27FC236}">
              <a16:creationId xmlns:a16="http://schemas.microsoft.com/office/drawing/2014/main" xmlns="" id="{00000000-0008-0000-0600-0000A8010000}"/>
            </a:ext>
          </a:extLst>
        </xdr:cNvPr>
        <xdr:cNvSpPr/>
      </xdr:nvSpPr>
      <xdr:spPr>
        <a:xfrm>
          <a:off x="9588500" y="1348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33168</xdr:rowOff>
    </xdr:from>
    <xdr:ext cx="469744"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9404428" y="1357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30052</xdr:rowOff>
    </xdr:from>
    <xdr:to>
      <xdr:col>46</xdr:col>
      <xdr:colOff>38100</xdr:colOff>
      <xdr:row>79</xdr:row>
      <xdr:rowOff>131652</xdr:rowOff>
    </xdr:to>
    <xdr:sp macro="" textlink="">
      <xdr:nvSpPr>
        <xdr:cNvPr id="426" name="楕円 425">
          <a:extLst>
            <a:ext uri="{FF2B5EF4-FFF2-40B4-BE49-F238E27FC236}">
              <a16:creationId xmlns:a16="http://schemas.microsoft.com/office/drawing/2014/main" xmlns="" id="{00000000-0008-0000-0600-0000AA010000}"/>
            </a:ext>
          </a:extLst>
        </xdr:cNvPr>
        <xdr:cNvSpPr/>
      </xdr:nvSpPr>
      <xdr:spPr>
        <a:xfrm>
          <a:off x="8699500" y="1357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122779</xdr:rowOff>
    </xdr:from>
    <xdr:ext cx="469744"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8515428" y="136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79577</xdr:rowOff>
    </xdr:from>
    <xdr:to>
      <xdr:col>41</xdr:col>
      <xdr:colOff>101600</xdr:colOff>
      <xdr:row>76</xdr:row>
      <xdr:rowOff>9727</xdr:rowOff>
    </xdr:to>
    <xdr:sp macro="" textlink="">
      <xdr:nvSpPr>
        <xdr:cNvPr id="428" name="楕円 427">
          <a:extLst>
            <a:ext uri="{FF2B5EF4-FFF2-40B4-BE49-F238E27FC236}">
              <a16:creationId xmlns:a16="http://schemas.microsoft.com/office/drawing/2014/main" xmlns="" id="{00000000-0008-0000-0600-0000AC010000}"/>
            </a:ext>
          </a:extLst>
        </xdr:cNvPr>
        <xdr:cNvSpPr/>
      </xdr:nvSpPr>
      <xdr:spPr>
        <a:xfrm>
          <a:off x="7810500" y="129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26254</xdr:rowOff>
    </xdr:from>
    <xdr:ext cx="534377" cy="259045"/>
    <xdr:sp macro="" textlink="">
      <xdr:nvSpPr>
        <xdr:cNvPr id="429" name="テキスト ボックス 428">
          <a:extLst>
            <a:ext uri="{FF2B5EF4-FFF2-40B4-BE49-F238E27FC236}">
              <a16:creationId xmlns:a16="http://schemas.microsoft.com/office/drawing/2014/main" xmlns="" id="{00000000-0008-0000-0600-0000AD010000}"/>
            </a:ext>
          </a:extLst>
        </xdr:cNvPr>
        <xdr:cNvSpPr txBox="1"/>
      </xdr:nvSpPr>
      <xdr:spPr>
        <a:xfrm>
          <a:off x="7594111" y="1271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166461</xdr:rowOff>
    </xdr:from>
    <xdr:to>
      <xdr:col>36</xdr:col>
      <xdr:colOff>165100</xdr:colOff>
      <xdr:row>78</xdr:row>
      <xdr:rowOff>96611</xdr:rowOff>
    </xdr:to>
    <xdr:sp macro="" textlink="">
      <xdr:nvSpPr>
        <xdr:cNvPr id="430" name="楕円 429">
          <a:extLst>
            <a:ext uri="{FF2B5EF4-FFF2-40B4-BE49-F238E27FC236}">
              <a16:creationId xmlns:a16="http://schemas.microsoft.com/office/drawing/2014/main" xmlns="" id="{00000000-0008-0000-0600-0000AE010000}"/>
            </a:ext>
          </a:extLst>
        </xdr:cNvPr>
        <xdr:cNvSpPr/>
      </xdr:nvSpPr>
      <xdr:spPr>
        <a:xfrm>
          <a:off x="6921500" y="1336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87738</xdr:rowOff>
    </xdr:from>
    <xdr:ext cx="534377" cy="259045"/>
    <xdr:sp macro="" textlink="">
      <xdr:nvSpPr>
        <xdr:cNvPr id="431" name="テキスト ボックス 430">
          <a:extLst>
            <a:ext uri="{FF2B5EF4-FFF2-40B4-BE49-F238E27FC236}">
              <a16:creationId xmlns:a16="http://schemas.microsoft.com/office/drawing/2014/main" xmlns="" id="{00000000-0008-0000-0600-0000AF010000}"/>
            </a:ext>
          </a:extLst>
        </xdr:cNvPr>
        <xdr:cNvSpPr txBox="1"/>
      </xdr:nvSpPr>
      <xdr:spPr>
        <a:xfrm>
          <a:off x="6705111" y="1346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xmlns=""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xmlns=""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xmlns=""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xmlns=""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xmlns=""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xmlns="" id="{00000000-0008-0000-06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xmlns=""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xmlns=""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xmlns=""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46876</xdr:rowOff>
    </xdr:from>
    <xdr:to>
      <xdr:col>54</xdr:col>
      <xdr:colOff>189865</xdr:colOff>
      <xdr:row>99</xdr:row>
      <xdr:rowOff>11264</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flipV="1">
          <a:off x="10475595" y="15477376"/>
          <a:ext cx="1270" cy="1507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15091</xdr:rowOff>
    </xdr:from>
    <xdr:ext cx="469744" cy="259045"/>
    <xdr:sp macro="" textlink="">
      <xdr:nvSpPr>
        <xdr:cNvPr id="456" name="普通建設事業費 （ うち更新整備　）最小値テキスト">
          <a:extLst>
            <a:ext uri="{FF2B5EF4-FFF2-40B4-BE49-F238E27FC236}">
              <a16:creationId xmlns:a16="http://schemas.microsoft.com/office/drawing/2014/main" xmlns="" id="{00000000-0008-0000-0600-0000C8010000}"/>
            </a:ext>
          </a:extLst>
        </xdr:cNvPr>
        <xdr:cNvSpPr txBox="1"/>
      </xdr:nvSpPr>
      <xdr:spPr>
        <a:xfrm>
          <a:off x="10528300" y="1698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11264</xdr:rowOff>
    </xdr:from>
    <xdr:to>
      <xdr:col>55</xdr:col>
      <xdr:colOff>88900</xdr:colOff>
      <xdr:row>99</xdr:row>
      <xdr:rowOff>11264</xdr:rowOff>
    </xdr:to>
    <xdr:cxnSp macro="">
      <xdr:nvCxnSpPr>
        <xdr:cNvPr id="457" name="直線コネクタ 456">
          <a:extLst>
            <a:ext uri="{FF2B5EF4-FFF2-40B4-BE49-F238E27FC236}">
              <a16:creationId xmlns:a16="http://schemas.microsoft.com/office/drawing/2014/main" xmlns="" id="{00000000-0008-0000-0600-0000C9010000}"/>
            </a:ext>
          </a:extLst>
        </xdr:cNvPr>
        <xdr:cNvCxnSpPr/>
      </xdr:nvCxnSpPr>
      <xdr:spPr>
        <a:xfrm>
          <a:off x="10388600" y="1698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165003</xdr:rowOff>
    </xdr:from>
    <xdr:ext cx="599010" cy="259045"/>
    <xdr:sp macro="" textlink="">
      <xdr:nvSpPr>
        <xdr:cNvPr id="458" name="普通建設事業費 （ うち更新整備　）最大値テキスト">
          <a:extLst>
            <a:ext uri="{FF2B5EF4-FFF2-40B4-BE49-F238E27FC236}">
              <a16:creationId xmlns:a16="http://schemas.microsoft.com/office/drawing/2014/main" xmlns="" id="{00000000-0008-0000-0600-0000CA010000}"/>
            </a:ext>
          </a:extLst>
        </xdr:cNvPr>
        <xdr:cNvSpPr txBox="1"/>
      </xdr:nvSpPr>
      <xdr:spPr>
        <a:xfrm>
          <a:off x="10528300" y="15252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46876</xdr:rowOff>
    </xdr:from>
    <xdr:to>
      <xdr:col>55</xdr:col>
      <xdr:colOff>88900</xdr:colOff>
      <xdr:row>90</xdr:row>
      <xdr:rowOff>46876</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10388600" y="1547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120168</xdr:rowOff>
    </xdr:from>
    <xdr:to>
      <xdr:col>55</xdr:col>
      <xdr:colOff>0</xdr:colOff>
      <xdr:row>98</xdr:row>
      <xdr:rowOff>120689</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9639300" y="16922268"/>
          <a:ext cx="8382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160647</xdr:rowOff>
    </xdr:from>
    <xdr:ext cx="534377" cy="259045"/>
    <xdr:sp macro="" textlink="">
      <xdr:nvSpPr>
        <xdr:cNvPr id="461" name="普通建設事業費 （ うち更新整備　）平均値テキスト">
          <a:extLst>
            <a:ext uri="{FF2B5EF4-FFF2-40B4-BE49-F238E27FC236}">
              <a16:creationId xmlns:a16="http://schemas.microsoft.com/office/drawing/2014/main" xmlns="" id="{00000000-0008-0000-0600-0000CD010000}"/>
            </a:ext>
          </a:extLst>
        </xdr:cNvPr>
        <xdr:cNvSpPr txBox="1"/>
      </xdr:nvSpPr>
      <xdr:spPr>
        <a:xfrm>
          <a:off x="10528300" y="16448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137770</xdr:rowOff>
    </xdr:from>
    <xdr:to>
      <xdr:col>55</xdr:col>
      <xdr:colOff>50800</xdr:colOff>
      <xdr:row>97</xdr:row>
      <xdr:rowOff>67920</xdr:rowOff>
    </xdr:to>
    <xdr:sp macro="" textlink="">
      <xdr:nvSpPr>
        <xdr:cNvPr id="462" name="フローチャート: 判断 461">
          <a:extLst>
            <a:ext uri="{FF2B5EF4-FFF2-40B4-BE49-F238E27FC236}">
              <a16:creationId xmlns:a16="http://schemas.microsoft.com/office/drawing/2014/main" xmlns="" id="{00000000-0008-0000-0600-0000CE010000}"/>
            </a:ext>
          </a:extLst>
        </xdr:cNvPr>
        <xdr:cNvSpPr/>
      </xdr:nvSpPr>
      <xdr:spPr>
        <a:xfrm>
          <a:off x="10426700" y="1659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55614</xdr:rowOff>
    </xdr:from>
    <xdr:to>
      <xdr:col>50</xdr:col>
      <xdr:colOff>114300</xdr:colOff>
      <xdr:row>98</xdr:row>
      <xdr:rowOff>120168</xdr:rowOff>
    </xdr:to>
    <xdr:cxnSp macro="">
      <xdr:nvCxnSpPr>
        <xdr:cNvPr id="463" name="直線コネクタ 462">
          <a:extLst>
            <a:ext uri="{FF2B5EF4-FFF2-40B4-BE49-F238E27FC236}">
              <a16:creationId xmlns:a16="http://schemas.microsoft.com/office/drawing/2014/main" xmlns="" id="{00000000-0008-0000-0600-0000CF010000}"/>
            </a:ext>
          </a:extLst>
        </xdr:cNvPr>
        <xdr:cNvCxnSpPr/>
      </xdr:nvCxnSpPr>
      <xdr:spPr>
        <a:xfrm>
          <a:off x="8750300" y="16857714"/>
          <a:ext cx="889000" cy="6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135586</xdr:rowOff>
    </xdr:from>
    <xdr:to>
      <xdr:col>50</xdr:col>
      <xdr:colOff>165100</xdr:colOff>
      <xdr:row>97</xdr:row>
      <xdr:rowOff>65736</xdr:rowOff>
    </xdr:to>
    <xdr:sp macro="" textlink="">
      <xdr:nvSpPr>
        <xdr:cNvPr id="464" name="フローチャート: 判断 463">
          <a:extLst>
            <a:ext uri="{FF2B5EF4-FFF2-40B4-BE49-F238E27FC236}">
              <a16:creationId xmlns:a16="http://schemas.microsoft.com/office/drawing/2014/main" xmlns="" id="{00000000-0008-0000-0600-0000D0010000}"/>
            </a:ext>
          </a:extLst>
        </xdr:cNvPr>
        <xdr:cNvSpPr/>
      </xdr:nvSpPr>
      <xdr:spPr>
        <a:xfrm>
          <a:off x="9588500" y="1659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82263</xdr:rowOff>
    </xdr:from>
    <xdr:ext cx="534377" cy="259045"/>
    <xdr:sp macro="" textlink="">
      <xdr:nvSpPr>
        <xdr:cNvPr id="465" name="テキスト ボックス 464">
          <a:extLst>
            <a:ext uri="{FF2B5EF4-FFF2-40B4-BE49-F238E27FC236}">
              <a16:creationId xmlns:a16="http://schemas.microsoft.com/office/drawing/2014/main" xmlns="" id="{00000000-0008-0000-0600-0000D1010000}"/>
            </a:ext>
          </a:extLst>
        </xdr:cNvPr>
        <xdr:cNvSpPr txBox="1"/>
      </xdr:nvSpPr>
      <xdr:spPr>
        <a:xfrm>
          <a:off x="9372111" y="1637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55614</xdr:rowOff>
    </xdr:from>
    <xdr:to>
      <xdr:col>45</xdr:col>
      <xdr:colOff>177800</xdr:colOff>
      <xdr:row>98</xdr:row>
      <xdr:rowOff>77673</xdr:rowOff>
    </xdr:to>
    <xdr:cxnSp macro="">
      <xdr:nvCxnSpPr>
        <xdr:cNvPr id="466" name="直線コネクタ 465">
          <a:extLst>
            <a:ext uri="{FF2B5EF4-FFF2-40B4-BE49-F238E27FC236}">
              <a16:creationId xmlns:a16="http://schemas.microsoft.com/office/drawing/2014/main" xmlns="" id="{00000000-0008-0000-0600-0000D2010000}"/>
            </a:ext>
          </a:extLst>
        </xdr:cNvPr>
        <xdr:cNvCxnSpPr/>
      </xdr:nvCxnSpPr>
      <xdr:spPr>
        <a:xfrm flipV="1">
          <a:off x="7861300" y="16857714"/>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38227</xdr:rowOff>
    </xdr:from>
    <xdr:to>
      <xdr:col>46</xdr:col>
      <xdr:colOff>38100</xdr:colOff>
      <xdr:row>97</xdr:row>
      <xdr:rowOff>139827</xdr:rowOff>
    </xdr:to>
    <xdr:sp macro="" textlink="">
      <xdr:nvSpPr>
        <xdr:cNvPr id="467" name="フローチャート: 判断 466">
          <a:extLst>
            <a:ext uri="{FF2B5EF4-FFF2-40B4-BE49-F238E27FC236}">
              <a16:creationId xmlns:a16="http://schemas.microsoft.com/office/drawing/2014/main" xmlns="" id="{00000000-0008-0000-0600-0000D3010000}"/>
            </a:ext>
          </a:extLst>
        </xdr:cNvPr>
        <xdr:cNvSpPr/>
      </xdr:nvSpPr>
      <xdr:spPr>
        <a:xfrm>
          <a:off x="8699500" y="1666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156354</xdr:rowOff>
    </xdr:from>
    <xdr:ext cx="534377" cy="259045"/>
    <xdr:sp macro="" textlink="">
      <xdr:nvSpPr>
        <xdr:cNvPr id="468" name="テキスト ボックス 467">
          <a:extLst>
            <a:ext uri="{FF2B5EF4-FFF2-40B4-BE49-F238E27FC236}">
              <a16:creationId xmlns:a16="http://schemas.microsoft.com/office/drawing/2014/main" xmlns="" id="{00000000-0008-0000-0600-0000D4010000}"/>
            </a:ext>
          </a:extLst>
        </xdr:cNvPr>
        <xdr:cNvSpPr txBox="1"/>
      </xdr:nvSpPr>
      <xdr:spPr>
        <a:xfrm>
          <a:off x="8483111" y="164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24955</xdr:rowOff>
    </xdr:from>
    <xdr:to>
      <xdr:col>41</xdr:col>
      <xdr:colOff>50800</xdr:colOff>
      <xdr:row>98</xdr:row>
      <xdr:rowOff>77673</xdr:rowOff>
    </xdr:to>
    <xdr:cxnSp macro="">
      <xdr:nvCxnSpPr>
        <xdr:cNvPr id="469" name="直線コネクタ 468">
          <a:extLst>
            <a:ext uri="{FF2B5EF4-FFF2-40B4-BE49-F238E27FC236}">
              <a16:creationId xmlns:a16="http://schemas.microsoft.com/office/drawing/2014/main" xmlns="" id="{00000000-0008-0000-0600-0000D5010000}"/>
            </a:ext>
          </a:extLst>
        </xdr:cNvPr>
        <xdr:cNvCxnSpPr/>
      </xdr:nvCxnSpPr>
      <xdr:spPr>
        <a:xfrm>
          <a:off x="6972300" y="16827055"/>
          <a:ext cx="889000" cy="5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166421</xdr:rowOff>
    </xdr:from>
    <xdr:to>
      <xdr:col>41</xdr:col>
      <xdr:colOff>101600</xdr:colOff>
      <xdr:row>97</xdr:row>
      <xdr:rowOff>96571</xdr:rowOff>
    </xdr:to>
    <xdr:sp macro="" textlink="">
      <xdr:nvSpPr>
        <xdr:cNvPr id="470" name="フローチャート: 判断 469">
          <a:extLst>
            <a:ext uri="{FF2B5EF4-FFF2-40B4-BE49-F238E27FC236}">
              <a16:creationId xmlns:a16="http://schemas.microsoft.com/office/drawing/2014/main" xmlns="" id="{00000000-0008-0000-0600-0000D6010000}"/>
            </a:ext>
          </a:extLst>
        </xdr:cNvPr>
        <xdr:cNvSpPr/>
      </xdr:nvSpPr>
      <xdr:spPr>
        <a:xfrm>
          <a:off x="78105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113098</xdr:rowOff>
    </xdr:from>
    <xdr:ext cx="534377" cy="259045"/>
    <xdr:sp macro="" textlink="">
      <xdr:nvSpPr>
        <xdr:cNvPr id="471" name="テキスト ボックス 470">
          <a:extLst>
            <a:ext uri="{FF2B5EF4-FFF2-40B4-BE49-F238E27FC236}">
              <a16:creationId xmlns:a16="http://schemas.microsoft.com/office/drawing/2014/main" xmlns="" id="{00000000-0008-0000-0600-0000D7010000}"/>
            </a:ext>
          </a:extLst>
        </xdr:cNvPr>
        <xdr:cNvSpPr txBox="1"/>
      </xdr:nvSpPr>
      <xdr:spPr>
        <a:xfrm>
          <a:off x="7594111" y="1640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29400</xdr:rowOff>
    </xdr:from>
    <xdr:to>
      <xdr:col>36</xdr:col>
      <xdr:colOff>165100</xdr:colOff>
      <xdr:row>97</xdr:row>
      <xdr:rowOff>131000</xdr:rowOff>
    </xdr:to>
    <xdr:sp macro="" textlink="">
      <xdr:nvSpPr>
        <xdr:cNvPr id="472" name="フローチャート: 判断 471">
          <a:extLst>
            <a:ext uri="{FF2B5EF4-FFF2-40B4-BE49-F238E27FC236}">
              <a16:creationId xmlns:a16="http://schemas.microsoft.com/office/drawing/2014/main" xmlns="" id="{00000000-0008-0000-0600-0000D8010000}"/>
            </a:ext>
          </a:extLst>
        </xdr:cNvPr>
        <xdr:cNvSpPr/>
      </xdr:nvSpPr>
      <xdr:spPr>
        <a:xfrm>
          <a:off x="6921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147527</xdr:rowOff>
    </xdr:from>
    <xdr:ext cx="534377"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6705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69889</xdr:rowOff>
    </xdr:from>
    <xdr:to>
      <xdr:col>55</xdr:col>
      <xdr:colOff>50800</xdr:colOff>
      <xdr:row>99</xdr:row>
      <xdr:rowOff>39</xdr:rowOff>
    </xdr:to>
    <xdr:sp macro="" textlink="">
      <xdr:nvSpPr>
        <xdr:cNvPr id="479" name="楕円 478">
          <a:extLst>
            <a:ext uri="{FF2B5EF4-FFF2-40B4-BE49-F238E27FC236}">
              <a16:creationId xmlns:a16="http://schemas.microsoft.com/office/drawing/2014/main" xmlns="" id="{00000000-0008-0000-0600-0000DF010000}"/>
            </a:ext>
          </a:extLst>
        </xdr:cNvPr>
        <xdr:cNvSpPr/>
      </xdr:nvSpPr>
      <xdr:spPr>
        <a:xfrm>
          <a:off x="10426700" y="1687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156266</xdr:rowOff>
    </xdr:from>
    <xdr:ext cx="469744" cy="259045"/>
    <xdr:sp macro="" textlink="">
      <xdr:nvSpPr>
        <xdr:cNvPr id="480" name="普通建設事業費 （ うち更新整備　）該当値テキスト">
          <a:extLst>
            <a:ext uri="{FF2B5EF4-FFF2-40B4-BE49-F238E27FC236}">
              <a16:creationId xmlns:a16="http://schemas.microsoft.com/office/drawing/2014/main" xmlns="" id="{00000000-0008-0000-0600-0000E0010000}"/>
            </a:ext>
          </a:extLst>
        </xdr:cNvPr>
        <xdr:cNvSpPr txBox="1"/>
      </xdr:nvSpPr>
      <xdr:spPr>
        <a:xfrm>
          <a:off x="10528300" y="16786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69368</xdr:rowOff>
    </xdr:from>
    <xdr:to>
      <xdr:col>50</xdr:col>
      <xdr:colOff>165100</xdr:colOff>
      <xdr:row>98</xdr:row>
      <xdr:rowOff>170968</xdr:rowOff>
    </xdr:to>
    <xdr:sp macro="" textlink="">
      <xdr:nvSpPr>
        <xdr:cNvPr id="481" name="楕円 480">
          <a:extLst>
            <a:ext uri="{FF2B5EF4-FFF2-40B4-BE49-F238E27FC236}">
              <a16:creationId xmlns:a16="http://schemas.microsoft.com/office/drawing/2014/main" xmlns="" id="{00000000-0008-0000-0600-0000E1010000}"/>
            </a:ext>
          </a:extLst>
        </xdr:cNvPr>
        <xdr:cNvSpPr/>
      </xdr:nvSpPr>
      <xdr:spPr>
        <a:xfrm>
          <a:off x="9588500" y="1687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162095</xdr:rowOff>
    </xdr:from>
    <xdr:ext cx="469744" cy="259045"/>
    <xdr:sp macro="" textlink="">
      <xdr:nvSpPr>
        <xdr:cNvPr id="482" name="テキスト ボックス 481">
          <a:extLst>
            <a:ext uri="{FF2B5EF4-FFF2-40B4-BE49-F238E27FC236}">
              <a16:creationId xmlns:a16="http://schemas.microsoft.com/office/drawing/2014/main" xmlns="" id="{00000000-0008-0000-0600-0000E2010000}"/>
            </a:ext>
          </a:extLst>
        </xdr:cNvPr>
        <xdr:cNvSpPr txBox="1"/>
      </xdr:nvSpPr>
      <xdr:spPr>
        <a:xfrm>
          <a:off x="9404428" y="16964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4814</xdr:rowOff>
    </xdr:from>
    <xdr:to>
      <xdr:col>46</xdr:col>
      <xdr:colOff>38100</xdr:colOff>
      <xdr:row>98</xdr:row>
      <xdr:rowOff>106414</xdr:rowOff>
    </xdr:to>
    <xdr:sp macro="" textlink="">
      <xdr:nvSpPr>
        <xdr:cNvPr id="483" name="楕円 482">
          <a:extLst>
            <a:ext uri="{FF2B5EF4-FFF2-40B4-BE49-F238E27FC236}">
              <a16:creationId xmlns:a16="http://schemas.microsoft.com/office/drawing/2014/main" xmlns="" id="{00000000-0008-0000-0600-0000E3010000}"/>
            </a:ext>
          </a:extLst>
        </xdr:cNvPr>
        <xdr:cNvSpPr/>
      </xdr:nvSpPr>
      <xdr:spPr>
        <a:xfrm>
          <a:off x="8699500" y="1680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97541</xdr:rowOff>
    </xdr:from>
    <xdr:ext cx="534377"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8483111" y="1689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26873</xdr:rowOff>
    </xdr:from>
    <xdr:to>
      <xdr:col>41</xdr:col>
      <xdr:colOff>101600</xdr:colOff>
      <xdr:row>98</xdr:row>
      <xdr:rowOff>128473</xdr:rowOff>
    </xdr:to>
    <xdr:sp macro="" textlink="">
      <xdr:nvSpPr>
        <xdr:cNvPr id="485" name="楕円 484">
          <a:extLst>
            <a:ext uri="{FF2B5EF4-FFF2-40B4-BE49-F238E27FC236}">
              <a16:creationId xmlns:a16="http://schemas.microsoft.com/office/drawing/2014/main" xmlns="" id="{00000000-0008-0000-0600-0000E5010000}"/>
            </a:ext>
          </a:extLst>
        </xdr:cNvPr>
        <xdr:cNvSpPr/>
      </xdr:nvSpPr>
      <xdr:spPr>
        <a:xfrm>
          <a:off x="7810500" y="1682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119600</xdr:rowOff>
    </xdr:from>
    <xdr:ext cx="534377"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7594111" y="1692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145605</xdr:rowOff>
    </xdr:from>
    <xdr:to>
      <xdr:col>36</xdr:col>
      <xdr:colOff>165100</xdr:colOff>
      <xdr:row>98</xdr:row>
      <xdr:rowOff>75755</xdr:rowOff>
    </xdr:to>
    <xdr:sp macro="" textlink="">
      <xdr:nvSpPr>
        <xdr:cNvPr id="487" name="楕円 486">
          <a:extLst>
            <a:ext uri="{FF2B5EF4-FFF2-40B4-BE49-F238E27FC236}">
              <a16:creationId xmlns:a16="http://schemas.microsoft.com/office/drawing/2014/main" xmlns="" id="{00000000-0008-0000-0600-0000E7010000}"/>
            </a:ext>
          </a:extLst>
        </xdr:cNvPr>
        <xdr:cNvSpPr/>
      </xdr:nvSpPr>
      <xdr:spPr>
        <a:xfrm>
          <a:off x="6921500" y="1677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66882</xdr:rowOff>
    </xdr:from>
    <xdr:ext cx="534377"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6705111" y="1686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xmlns=""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xmlns=""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xmlns=""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xmlns="" id="{00000000-0008-0000-06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xmlns="" id="{00000000-0008-0000-06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xmlns="" id="{00000000-0008-0000-06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xmlns="" id="{00000000-0008-0000-06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xmlns="" id="{00000000-0008-0000-06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xmlns="" id="{00000000-0008-0000-06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xmlns="" id="{00000000-0008-0000-06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xmlns=""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94593</xdr:rowOff>
    </xdr:from>
    <xdr:to>
      <xdr:col>85</xdr:col>
      <xdr:colOff>126364</xdr:colOff>
      <xdr:row>39</xdr:row>
      <xdr:rowOff>44450</xdr:rowOff>
    </xdr:to>
    <xdr:cxnSp macro="">
      <xdr:nvCxnSpPr>
        <xdr:cNvPr id="512" name="直線コネクタ 511">
          <a:extLst>
            <a:ext uri="{FF2B5EF4-FFF2-40B4-BE49-F238E27FC236}">
              <a16:creationId xmlns:a16="http://schemas.microsoft.com/office/drawing/2014/main" xmlns="" id="{00000000-0008-0000-0600-000000020000}"/>
            </a:ext>
          </a:extLst>
        </xdr:cNvPr>
        <xdr:cNvCxnSpPr/>
      </xdr:nvCxnSpPr>
      <xdr:spPr>
        <a:xfrm flipV="1">
          <a:off x="16317595" y="5409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92775</xdr:rowOff>
    </xdr:from>
    <xdr:ext cx="249299" cy="259045"/>
    <xdr:sp macro="" textlink="">
      <xdr:nvSpPr>
        <xdr:cNvPr id="513" name="災害復旧事業費最小値テキスト">
          <a:extLst>
            <a:ext uri="{FF2B5EF4-FFF2-40B4-BE49-F238E27FC236}">
              <a16:creationId xmlns:a16="http://schemas.microsoft.com/office/drawing/2014/main" xmlns="" id="{00000000-0008-0000-0600-000001020000}"/>
            </a:ext>
          </a:extLst>
        </xdr:cNvPr>
        <xdr:cNvSpPr txBox="1"/>
      </xdr:nvSpPr>
      <xdr:spPr>
        <a:xfrm>
          <a:off x="16370300" y="6779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41270</xdr:rowOff>
    </xdr:from>
    <xdr:ext cx="599010" cy="259045"/>
    <xdr:sp macro="" textlink="">
      <xdr:nvSpPr>
        <xdr:cNvPr id="515" name="災害復旧事業費最大値テキスト">
          <a:extLst>
            <a:ext uri="{FF2B5EF4-FFF2-40B4-BE49-F238E27FC236}">
              <a16:creationId xmlns:a16="http://schemas.microsoft.com/office/drawing/2014/main" xmlns="" id="{00000000-0008-0000-0600-000003020000}"/>
            </a:ext>
          </a:extLst>
        </xdr:cNvPr>
        <xdr:cNvSpPr txBox="1"/>
      </xdr:nvSpPr>
      <xdr:spPr>
        <a:xfrm>
          <a:off x="16370300" y="518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94593</xdr:rowOff>
    </xdr:from>
    <xdr:to>
      <xdr:col>86</xdr:col>
      <xdr:colOff>25400</xdr:colOff>
      <xdr:row>31</xdr:row>
      <xdr:rowOff>94593</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6230600" y="540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10225</xdr:rowOff>
    </xdr:from>
    <xdr:ext cx="469744" cy="259045"/>
    <xdr:sp macro="" textlink="">
      <xdr:nvSpPr>
        <xdr:cNvPr id="518" name="災害復旧事業費平均値テキスト">
          <a:extLst>
            <a:ext uri="{FF2B5EF4-FFF2-40B4-BE49-F238E27FC236}">
              <a16:creationId xmlns:a16="http://schemas.microsoft.com/office/drawing/2014/main" xmlns="" id="{00000000-0008-0000-0600-000006020000}"/>
            </a:ext>
          </a:extLst>
        </xdr:cNvPr>
        <xdr:cNvSpPr txBox="1"/>
      </xdr:nvSpPr>
      <xdr:spPr>
        <a:xfrm>
          <a:off x="16370300" y="6525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158798</xdr:rowOff>
    </xdr:from>
    <xdr:to>
      <xdr:col>85</xdr:col>
      <xdr:colOff>177800</xdr:colOff>
      <xdr:row>39</xdr:row>
      <xdr:rowOff>88948</xdr:rowOff>
    </xdr:to>
    <xdr:sp macro="" textlink="">
      <xdr:nvSpPr>
        <xdr:cNvPr id="519" name="フローチャート: 判断 518">
          <a:extLst>
            <a:ext uri="{FF2B5EF4-FFF2-40B4-BE49-F238E27FC236}">
              <a16:creationId xmlns:a16="http://schemas.microsoft.com/office/drawing/2014/main" xmlns="" id="{00000000-0008-0000-0600-000007020000}"/>
            </a:ext>
          </a:extLst>
        </xdr:cNvPr>
        <xdr:cNvSpPr/>
      </xdr:nvSpPr>
      <xdr:spPr>
        <a:xfrm>
          <a:off x="16268700" y="667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0" name="直線コネクタ 519">
          <a:extLst>
            <a:ext uri="{FF2B5EF4-FFF2-40B4-BE49-F238E27FC236}">
              <a16:creationId xmlns:a16="http://schemas.microsoft.com/office/drawing/2014/main" xmlns="" id="{00000000-0008-0000-0600-000008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157385</xdr:rowOff>
    </xdr:from>
    <xdr:to>
      <xdr:col>81</xdr:col>
      <xdr:colOff>101600</xdr:colOff>
      <xdr:row>39</xdr:row>
      <xdr:rowOff>87535</xdr:rowOff>
    </xdr:to>
    <xdr:sp macro="" textlink="">
      <xdr:nvSpPr>
        <xdr:cNvPr id="521" name="フローチャート: 判断 520">
          <a:extLst>
            <a:ext uri="{FF2B5EF4-FFF2-40B4-BE49-F238E27FC236}">
              <a16:creationId xmlns:a16="http://schemas.microsoft.com/office/drawing/2014/main" xmlns="" id="{00000000-0008-0000-0600-000009020000}"/>
            </a:ext>
          </a:extLst>
        </xdr:cNvPr>
        <xdr:cNvSpPr/>
      </xdr:nvSpPr>
      <xdr:spPr>
        <a:xfrm>
          <a:off x="15430500" y="667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104062</xdr:rowOff>
    </xdr:from>
    <xdr:ext cx="469744" cy="259045"/>
    <xdr:sp macro="" textlink="">
      <xdr:nvSpPr>
        <xdr:cNvPr id="522" name="テキスト ボックス 521">
          <a:extLst>
            <a:ext uri="{FF2B5EF4-FFF2-40B4-BE49-F238E27FC236}">
              <a16:creationId xmlns:a16="http://schemas.microsoft.com/office/drawing/2014/main" xmlns="" id="{00000000-0008-0000-0600-00000A020000}"/>
            </a:ext>
          </a:extLst>
        </xdr:cNvPr>
        <xdr:cNvSpPr txBox="1"/>
      </xdr:nvSpPr>
      <xdr:spPr>
        <a:xfrm>
          <a:off x="15246428" y="644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3" name="直線コネクタ 522">
          <a:extLst>
            <a:ext uri="{FF2B5EF4-FFF2-40B4-BE49-F238E27FC236}">
              <a16:creationId xmlns:a16="http://schemas.microsoft.com/office/drawing/2014/main" xmlns="" id="{00000000-0008-0000-0600-00000B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159408</xdr:rowOff>
    </xdr:from>
    <xdr:to>
      <xdr:col>76</xdr:col>
      <xdr:colOff>165100</xdr:colOff>
      <xdr:row>39</xdr:row>
      <xdr:rowOff>89558</xdr:rowOff>
    </xdr:to>
    <xdr:sp macro="" textlink="">
      <xdr:nvSpPr>
        <xdr:cNvPr id="524" name="フローチャート: 判断 523">
          <a:extLst>
            <a:ext uri="{FF2B5EF4-FFF2-40B4-BE49-F238E27FC236}">
              <a16:creationId xmlns:a16="http://schemas.microsoft.com/office/drawing/2014/main" xmlns="" id="{00000000-0008-0000-0600-00000C020000}"/>
            </a:ext>
          </a:extLst>
        </xdr:cNvPr>
        <xdr:cNvSpPr/>
      </xdr:nvSpPr>
      <xdr:spPr>
        <a:xfrm>
          <a:off x="14541500" y="667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106085</xdr:rowOff>
    </xdr:from>
    <xdr:ext cx="469744" cy="259045"/>
    <xdr:sp macro="" textlink="">
      <xdr:nvSpPr>
        <xdr:cNvPr id="525" name="テキスト ボックス 524">
          <a:extLst>
            <a:ext uri="{FF2B5EF4-FFF2-40B4-BE49-F238E27FC236}">
              <a16:creationId xmlns:a16="http://schemas.microsoft.com/office/drawing/2014/main" xmlns="" id="{00000000-0008-0000-0600-00000D020000}"/>
            </a:ext>
          </a:extLst>
        </xdr:cNvPr>
        <xdr:cNvSpPr txBox="1"/>
      </xdr:nvSpPr>
      <xdr:spPr>
        <a:xfrm>
          <a:off x="14357428" y="644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6" name="直線コネクタ 525">
          <a:extLst>
            <a:ext uri="{FF2B5EF4-FFF2-40B4-BE49-F238E27FC236}">
              <a16:creationId xmlns:a16="http://schemas.microsoft.com/office/drawing/2014/main" xmlns="" id="{00000000-0008-0000-0600-00000E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162502</xdr:rowOff>
    </xdr:from>
    <xdr:to>
      <xdr:col>72</xdr:col>
      <xdr:colOff>38100</xdr:colOff>
      <xdr:row>39</xdr:row>
      <xdr:rowOff>92652</xdr:rowOff>
    </xdr:to>
    <xdr:sp macro="" textlink="">
      <xdr:nvSpPr>
        <xdr:cNvPr id="527" name="フローチャート: 判断 526">
          <a:extLst>
            <a:ext uri="{FF2B5EF4-FFF2-40B4-BE49-F238E27FC236}">
              <a16:creationId xmlns:a16="http://schemas.microsoft.com/office/drawing/2014/main" xmlns="" id="{00000000-0008-0000-0600-00000F020000}"/>
            </a:ext>
          </a:extLst>
        </xdr:cNvPr>
        <xdr:cNvSpPr/>
      </xdr:nvSpPr>
      <xdr:spPr>
        <a:xfrm>
          <a:off x="13652500" y="667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109179</xdr:rowOff>
    </xdr:from>
    <xdr:ext cx="378565" cy="259045"/>
    <xdr:sp macro="" textlink="">
      <xdr:nvSpPr>
        <xdr:cNvPr id="528" name="テキスト ボックス 527">
          <a:extLst>
            <a:ext uri="{FF2B5EF4-FFF2-40B4-BE49-F238E27FC236}">
              <a16:creationId xmlns:a16="http://schemas.microsoft.com/office/drawing/2014/main" xmlns="" id="{00000000-0008-0000-0600-000010020000}"/>
            </a:ext>
          </a:extLst>
        </xdr:cNvPr>
        <xdr:cNvSpPr txBox="1"/>
      </xdr:nvSpPr>
      <xdr:spPr>
        <a:xfrm>
          <a:off x="13514017" y="645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158326</xdr:rowOff>
    </xdr:from>
    <xdr:to>
      <xdr:col>67</xdr:col>
      <xdr:colOff>101600</xdr:colOff>
      <xdr:row>39</xdr:row>
      <xdr:rowOff>88476</xdr:rowOff>
    </xdr:to>
    <xdr:sp macro="" textlink="">
      <xdr:nvSpPr>
        <xdr:cNvPr id="529" name="フローチャート: 判断 528">
          <a:extLst>
            <a:ext uri="{FF2B5EF4-FFF2-40B4-BE49-F238E27FC236}">
              <a16:creationId xmlns:a16="http://schemas.microsoft.com/office/drawing/2014/main" xmlns="" id="{00000000-0008-0000-0600-000011020000}"/>
            </a:ext>
          </a:extLst>
        </xdr:cNvPr>
        <xdr:cNvSpPr/>
      </xdr:nvSpPr>
      <xdr:spPr>
        <a:xfrm>
          <a:off x="12763500" y="667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105003</xdr:rowOff>
    </xdr:from>
    <xdr:ext cx="469744"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2579428" y="6448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6" name="楕円 535">
          <a:extLst>
            <a:ext uri="{FF2B5EF4-FFF2-40B4-BE49-F238E27FC236}">
              <a16:creationId xmlns:a16="http://schemas.microsoft.com/office/drawing/2014/main" xmlns="" id="{00000000-0008-0000-0600-000018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137225</xdr:rowOff>
    </xdr:from>
    <xdr:ext cx="249299" cy="259045"/>
    <xdr:sp macro="" textlink="">
      <xdr:nvSpPr>
        <xdr:cNvPr id="537" name="災害復旧事業費該当値テキスト">
          <a:extLst>
            <a:ext uri="{FF2B5EF4-FFF2-40B4-BE49-F238E27FC236}">
              <a16:creationId xmlns:a16="http://schemas.microsoft.com/office/drawing/2014/main" xmlns="" id="{00000000-0008-0000-0600-000019020000}"/>
            </a:ext>
          </a:extLst>
        </xdr:cNvPr>
        <xdr:cNvSpPr txBox="1"/>
      </xdr:nvSpPr>
      <xdr:spPr>
        <a:xfrm>
          <a:off x="16370300" y="6652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8" name="楕円 537">
          <a:extLst>
            <a:ext uri="{FF2B5EF4-FFF2-40B4-BE49-F238E27FC236}">
              <a16:creationId xmlns:a16="http://schemas.microsoft.com/office/drawing/2014/main" xmlns="" id="{00000000-0008-0000-0600-00001A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xmlns="" id="{00000000-0008-0000-0600-00001B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0" name="楕円 539">
          <a:extLst>
            <a:ext uri="{FF2B5EF4-FFF2-40B4-BE49-F238E27FC236}">
              <a16:creationId xmlns:a16="http://schemas.microsoft.com/office/drawing/2014/main" xmlns="" id="{00000000-0008-0000-0600-00001C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2" name="楕円 541">
          <a:extLst>
            <a:ext uri="{FF2B5EF4-FFF2-40B4-BE49-F238E27FC236}">
              <a16:creationId xmlns:a16="http://schemas.microsoft.com/office/drawing/2014/main" xmlns="" id="{00000000-0008-0000-0600-00001E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xmlns="" id="{00000000-0008-0000-0600-00001F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4" name="楕円 543">
          <a:extLst>
            <a:ext uri="{FF2B5EF4-FFF2-40B4-BE49-F238E27FC236}">
              <a16:creationId xmlns:a16="http://schemas.microsoft.com/office/drawing/2014/main" xmlns="" id="{00000000-0008-0000-0600-000020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xmlns=""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xmlns=""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xmlns=""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xmlns=""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xmlns=""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xmlns=""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xmlns=""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xmlns=""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xmlns=""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xmlns=""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xmlns=""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xmlns=""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xmlns=""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xmlns=""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xmlns=""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xmlns=""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xmlns=""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xmlns=""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xmlns=""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xmlns=""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xmlns=""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xmlns=""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xmlns=""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xmlns=""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xmlns=""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xmlns=""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xmlns=""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xmlns=""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xmlns=""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xmlns=""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xmlns=""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xmlns=""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xmlns=""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xmlns=""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xmlns=""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xmlns=""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5" name="直線コネクタ 604">
          <a:extLst>
            <a:ext uri="{FF2B5EF4-FFF2-40B4-BE49-F238E27FC236}">
              <a16:creationId xmlns:a16="http://schemas.microsoft.com/office/drawing/2014/main" xmlns="" id="{00000000-0008-0000-0600-00005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6" name="テキスト ボックス 605">
          <a:extLst>
            <a:ext uri="{FF2B5EF4-FFF2-40B4-BE49-F238E27FC236}">
              <a16:creationId xmlns:a16="http://schemas.microsoft.com/office/drawing/2014/main" xmlns="" id="{00000000-0008-0000-0600-00005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7" name="直線コネクタ 606">
          <a:extLst>
            <a:ext uri="{FF2B5EF4-FFF2-40B4-BE49-F238E27FC236}">
              <a16:creationId xmlns:a16="http://schemas.microsoft.com/office/drawing/2014/main" xmlns="" id="{00000000-0008-0000-0600-00005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8" name="テキスト ボックス 607">
          <a:extLst>
            <a:ext uri="{FF2B5EF4-FFF2-40B4-BE49-F238E27FC236}">
              <a16:creationId xmlns:a16="http://schemas.microsoft.com/office/drawing/2014/main" xmlns="" id="{00000000-0008-0000-0600-000060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9" name="直線コネクタ 608">
          <a:extLst>
            <a:ext uri="{FF2B5EF4-FFF2-40B4-BE49-F238E27FC236}">
              <a16:creationId xmlns:a16="http://schemas.microsoft.com/office/drawing/2014/main" xmlns="" id="{00000000-0008-0000-0600-00006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0" name="テキスト ボックス 609">
          <a:extLst>
            <a:ext uri="{FF2B5EF4-FFF2-40B4-BE49-F238E27FC236}">
              <a16:creationId xmlns:a16="http://schemas.microsoft.com/office/drawing/2014/main" xmlns="" id="{00000000-0008-0000-0600-000062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1" name="直線コネクタ 610">
          <a:extLst>
            <a:ext uri="{FF2B5EF4-FFF2-40B4-BE49-F238E27FC236}">
              <a16:creationId xmlns:a16="http://schemas.microsoft.com/office/drawing/2014/main" xmlns="" id="{00000000-0008-0000-0600-00006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2" name="テキスト ボックス 611">
          <a:extLst>
            <a:ext uri="{FF2B5EF4-FFF2-40B4-BE49-F238E27FC236}">
              <a16:creationId xmlns:a16="http://schemas.microsoft.com/office/drawing/2014/main" xmlns="" id="{00000000-0008-0000-0600-000064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4" name="テキスト ボックス 613">
          <a:extLst>
            <a:ext uri="{FF2B5EF4-FFF2-40B4-BE49-F238E27FC236}">
              <a16:creationId xmlns:a16="http://schemas.microsoft.com/office/drawing/2014/main" xmlns="" id="{00000000-0008-0000-0600-00006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6" name="テキスト ボックス 615">
          <a:extLst>
            <a:ext uri="{FF2B5EF4-FFF2-40B4-BE49-F238E27FC236}">
              <a16:creationId xmlns:a16="http://schemas.microsoft.com/office/drawing/2014/main" xmlns="" id="{00000000-0008-0000-0600-000068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xmlns=""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98046</xdr:rowOff>
    </xdr:from>
    <xdr:to>
      <xdr:col>85</xdr:col>
      <xdr:colOff>126364</xdr:colOff>
      <xdr:row>78</xdr:row>
      <xdr:rowOff>47264</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flipV="1">
          <a:off x="16317595" y="12099546"/>
          <a:ext cx="1269" cy="1320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51091</xdr:rowOff>
    </xdr:from>
    <xdr:ext cx="534377" cy="259045"/>
    <xdr:sp macro="" textlink="">
      <xdr:nvSpPr>
        <xdr:cNvPr id="621" name="公債費最小値テキスト">
          <a:extLst>
            <a:ext uri="{FF2B5EF4-FFF2-40B4-BE49-F238E27FC236}">
              <a16:creationId xmlns:a16="http://schemas.microsoft.com/office/drawing/2014/main" xmlns="" id="{00000000-0008-0000-0600-00006D020000}"/>
            </a:ext>
          </a:extLst>
        </xdr:cNvPr>
        <xdr:cNvSpPr txBox="1"/>
      </xdr:nvSpPr>
      <xdr:spPr>
        <a:xfrm>
          <a:off x="16370300" y="134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47264</xdr:rowOff>
    </xdr:from>
    <xdr:to>
      <xdr:col>86</xdr:col>
      <xdr:colOff>25400</xdr:colOff>
      <xdr:row>78</xdr:row>
      <xdr:rowOff>47264</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6230600" y="13420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44723</xdr:rowOff>
    </xdr:from>
    <xdr:ext cx="534377" cy="259045"/>
    <xdr:sp macro="" textlink="">
      <xdr:nvSpPr>
        <xdr:cNvPr id="623" name="公債費最大値テキスト">
          <a:extLst>
            <a:ext uri="{FF2B5EF4-FFF2-40B4-BE49-F238E27FC236}">
              <a16:creationId xmlns:a16="http://schemas.microsoft.com/office/drawing/2014/main" xmlns="" id="{00000000-0008-0000-0600-00006F020000}"/>
            </a:ext>
          </a:extLst>
        </xdr:cNvPr>
        <xdr:cNvSpPr txBox="1"/>
      </xdr:nvSpPr>
      <xdr:spPr>
        <a:xfrm>
          <a:off x="16370300" y="1187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98046</xdr:rowOff>
    </xdr:from>
    <xdr:to>
      <xdr:col>86</xdr:col>
      <xdr:colOff>25400</xdr:colOff>
      <xdr:row>70</xdr:row>
      <xdr:rowOff>98046</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6230600" y="120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115354</xdr:rowOff>
    </xdr:from>
    <xdr:to>
      <xdr:col>85</xdr:col>
      <xdr:colOff>127000</xdr:colOff>
      <xdr:row>77</xdr:row>
      <xdr:rowOff>124040</xdr:rowOff>
    </xdr:to>
    <xdr:cxnSp macro="">
      <xdr:nvCxnSpPr>
        <xdr:cNvPr id="625" name="直線コネクタ 624">
          <a:extLst>
            <a:ext uri="{FF2B5EF4-FFF2-40B4-BE49-F238E27FC236}">
              <a16:creationId xmlns:a16="http://schemas.microsoft.com/office/drawing/2014/main" xmlns="" id="{00000000-0008-0000-0600-000071020000}"/>
            </a:ext>
          </a:extLst>
        </xdr:cNvPr>
        <xdr:cNvCxnSpPr/>
      </xdr:nvCxnSpPr>
      <xdr:spPr>
        <a:xfrm flipV="1">
          <a:off x="15481300" y="13317004"/>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75577</xdr:rowOff>
    </xdr:from>
    <xdr:ext cx="534377" cy="259045"/>
    <xdr:sp macro="" textlink="">
      <xdr:nvSpPr>
        <xdr:cNvPr id="626" name="公債費平均値テキスト">
          <a:extLst>
            <a:ext uri="{FF2B5EF4-FFF2-40B4-BE49-F238E27FC236}">
              <a16:creationId xmlns:a16="http://schemas.microsoft.com/office/drawing/2014/main" xmlns="" id="{00000000-0008-0000-0600-000072020000}"/>
            </a:ext>
          </a:extLst>
        </xdr:cNvPr>
        <xdr:cNvSpPr txBox="1"/>
      </xdr:nvSpPr>
      <xdr:spPr>
        <a:xfrm>
          <a:off x="16370300" y="12934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52699</xdr:rowOff>
    </xdr:from>
    <xdr:to>
      <xdr:col>85</xdr:col>
      <xdr:colOff>177800</xdr:colOff>
      <xdr:row>76</xdr:row>
      <xdr:rowOff>154299</xdr:rowOff>
    </xdr:to>
    <xdr:sp macro="" textlink="">
      <xdr:nvSpPr>
        <xdr:cNvPr id="627" name="フローチャート: 判断 626">
          <a:extLst>
            <a:ext uri="{FF2B5EF4-FFF2-40B4-BE49-F238E27FC236}">
              <a16:creationId xmlns:a16="http://schemas.microsoft.com/office/drawing/2014/main" xmlns="" id="{00000000-0008-0000-0600-000073020000}"/>
            </a:ext>
          </a:extLst>
        </xdr:cNvPr>
        <xdr:cNvSpPr/>
      </xdr:nvSpPr>
      <xdr:spPr>
        <a:xfrm>
          <a:off x="162687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124040</xdr:rowOff>
    </xdr:from>
    <xdr:to>
      <xdr:col>81</xdr:col>
      <xdr:colOff>50800</xdr:colOff>
      <xdr:row>77</xdr:row>
      <xdr:rowOff>129167</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flipV="1">
          <a:off x="14592300" y="13325690"/>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45303</xdr:rowOff>
    </xdr:from>
    <xdr:to>
      <xdr:col>81</xdr:col>
      <xdr:colOff>101600</xdr:colOff>
      <xdr:row>76</xdr:row>
      <xdr:rowOff>146903</xdr:rowOff>
    </xdr:to>
    <xdr:sp macro="" textlink="">
      <xdr:nvSpPr>
        <xdr:cNvPr id="629" name="フローチャート: 判断 628">
          <a:extLst>
            <a:ext uri="{FF2B5EF4-FFF2-40B4-BE49-F238E27FC236}">
              <a16:creationId xmlns:a16="http://schemas.microsoft.com/office/drawing/2014/main" xmlns="" id="{00000000-0008-0000-0600-000075020000}"/>
            </a:ext>
          </a:extLst>
        </xdr:cNvPr>
        <xdr:cNvSpPr/>
      </xdr:nvSpPr>
      <xdr:spPr>
        <a:xfrm>
          <a:off x="15430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163430</xdr:rowOff>
    </xdr:from>
    <xdr:ext cx="534377" cy="259045"/>
    <xdr:sp macro="" textlink="">
      <xdr:nvSpPr>
        <xdr:cNvPr id="630" name="テキスト ボックス 629">
          <a:extLst>
            <a:ext uri="{FF2B5EF4-FFF2-40B4-BE49-F238E27FC236}">
              <a16:creationId xmlns:a16="http://schemas.microsoft.com/office/drawing/2014/main" xmlns="" id="{00000000-0008-0000-0600-000076020000}"/>
            </a:ext>
          </a:extLst>
        </xdr:cNvPr>
        <xdr:cNvSpPr txBox="1"/>
      </xdr:nvSpPr>
      <xdr:spPr>
        <a:xfrm>
          <a:off x="15214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115599</xdr:rowOff>
    </xdr:from>
    <xdr:to>
      <xdr:col>76</xdr:col>
      <xdr:colOff>114300</xdr:colOff>
      <xdr:row>77</xdr:row>
      <xdr:rowOff>129167</xdr:rowOff>
    </xdr:to>
    <xdr:cxnSp macro="">
      <xdr:nvCxnSpPr>
        <xdr:cNvPr id="631" name="直線コネクタ 630">
          <a:extLst>
            <a:ext uri="{FF2B5EF4-FFF2-40B4-BE49-F238E27FC236}">
              <a16:creationId xmlns:a16="http://schemas.microsoft.com/office/drawing/2014/main" xmlns="" id="{00000000-0008-0000-0600-000077020000}"/>
            </a:ext>
          </a:extLst>
        </xdr:cNvPr>
        <xdr:cNvCxnSpPr/>
      </xdr:nvCxnSpPr>
      <xdr:spPr>
        <a:xfrm>
          <a:off x="13703300" y="13317249"/>
          <a:ext cx="889000" cy="1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37776</xdr:rowOff>
    </xdr:from>
    <xdr:to>
      <xdr:col>76</xdr:col>
      <xdr:colOff>165100</xdr:colOff>
      <xdr:row>76</xdr:row>
      <xdr:rowOff>139376</xdr:rowOff>
    </xdr:to>
    <xdr:sp macro="" textlink="">
      <xdr:nvSpPr>
        <xdr:cNvPr id="632" name="フローチャート: 判断 631">
          <a:extLst>
            <a:ext uri="{FF2B5EF4-FFF2-40B4-BE49-F238E27FC236}">
              <a16:creationId xmlns:a16="http://schemas.microsoft.com/office/drawing/2014/main" xmlns="" id="{00000000-0008-0000-0600-000078020000}"/>
            </a:ext>
          </a:extLst>
        </xdr:cNvPr>
        <xdr:cNvSpPr/>
      </xdr:nvSpPr>
      <xdr:spPr>
        <a:xfrm>
          <a:off x="14541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155902</xdr:rowOff>
    </xdr:from>
    <xdr:ext cx="534377"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4325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115599</xdr:rowOff>
    </xdr:from>
    <xdr:to>
      <xdr:col>71</xdr:col>
      <xdr:colOff>177800</xdr:colOff>
      <xdr:row>77</xdr:row>
      <xdr:rowOff>128694</xdr:rowOff>
    </xdr:to>
    <xdr:cxnSp macro="">
      <xdr:nvCxnSpPr>
        <xdr:cNvPr id="634" name="直線コネクタ 633">
          <a:extLst>
            <a:ext uri="{FF2B5EF4-FFF2-40B4-BE49-F238E27FC236}">
              <a16:creationId xmlns:a16="http://schemas.microsoft.com/office/drawing/2014/main" xmlns="" id="{00000000-0008-0000-0600-00007A020000}"/>
            </a:ext>
          </a:extLst>
        </xdr:cNvPr>
        <xdr:cNvCxnSpPr/>
      </xdr:nvCxnSpPr>
      <xdr:spPr>
        <a:xfrm flipV="1">
          <a:off x="12814300" y="13317249"/>
          <a:ext cx="889000" cy="1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41286</xdr:rowOff>
    </xdr:from>
    <xdr:to>
      <xdr:col>72</xdr:col>
      <xdr:colOff>38100</xdr:colOff>
      <xdr:row>76</xdr:row>
      <xdr:rowOff>142886</xdr:rowOff>
    </xdr:to>
    <xdr:sp macro="" textlink="">
      <xdr:nvSpPr>
        <xdr:cNvPr id="635" name="フローチャート: 判断 634">
          <a:extLst>
            <a:ext uri="{FF2B5EF4-FFF2-40B4-BE49-F238E27FC236}">
              <a16:creationId xmlns:a16="http://schemas.microsoft.com/office/drawing/2014/main" xmlns="" id="{00000000-0008-0000-0600-00007B020000}"/>
            </a:ext>
          </a:extLst>
        </xdr:cNvPr>
        <xdr:cNvSpPr/>
      </xdr:nvSpPr>
      <xdr:spPr>
        <a:xfrm>
          <a:off x="136525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159413</xdr:rowOff>
    </xdr:from>
    <xdr:ext cx="534377"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3436111" y="128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44062</xdr:rowOff>
    </xdr:from>
    <xdr:to>
      <xdr:col>67</xdr:col>
      <xdr:colOff>101600</xdr:colOff>
      <xdr:row>76</xdr:row>
      <xdr:rowOff>145662</xdr:rowOff>
    </xdr:to>
    <xdr:sp macro="" textlink="">
      <xdr:nvSpPr>
        <xdr:cNvPr id="637" name="フローチャート: 判断 636">
          <a:extLst>
            <a:ext uri="{FF2B5EF4-FFF2-40B4-BE49-F238E27FC236}">
              <a16:creationId xmlns:a16="http://schemas.microsoft.com/office/drawing/2014/main" xmlns="" id="{00000000-0008-0000-0600-00007D020000}"/>
            </a:ext>
          </a:extLst>
        </xdr:cNvPr>
        <xdr:cNvSpPr/>
      </xdr:nvSpPr>
      <xdr:spPr>
        <a:xfrm>
          <a:off x="12763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162189</xdr:rowOff>
    </xdr:from>
    <xdr:ext cx="534377"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2547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64554</xdr:rowOff>
    </xdr:from>
    <xdr:to>
      <xdr:col>85</xdr:col>
      <xdr:colOff>177800</xdr:colOff>
      <xdr:row>77</xdr:row>
      <xdr:rowOff>166154</xdr:rowOff>
    </xdr:to>
    <xdr:sp macro="" textlink="">
      <xdr:nvSpPr>
        <xdr:cNvPr id="644" name="楕円 643">
          <a:extLst>
            <a:ext uri="{FF2B5EF4-FFF2-40B4-BE49-F238E27FC236}">
              <a16:creationId xmlns:a16="http://schemas.microsoft.com/office/drawing/2014/main" xmlns="" id="{00000000-0008-0000-0600-000084020000}"/>
            </a:ext>
          </a:extLst>
        </xdr:cNvPr>
        <xdr:cNvSpPr/>
      </xdr:nvSpPr>
      <xdr:spPr>
        <a:xfrm>
          <a:off x="16268700" y="1326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150931</xdr:rowOff>
    </xdr:from>
    <xdr:ext cx="534377" cy="259045"/>
    <xdr:sp macro="" textlink="">
      <xdr:nvSpPr>
        <xdr:cNvPr id="645" name="公債費該当値テキスト">
          <a:extLst>
            <a:ext uri="{FF2B5EF4-FFF2-40B4-BE49-F238E27FC236}">
              <a16:creationId xmlns:a16="http://schemas.microsoft.com/office/drawing/2014/main" xmlns="" id="{00000000-0008-0000-0600-000085020000}"/>
            </a:ext>
          </a:extLst>
        </xdr:cNvPr>
        <xdr:cNvSpPr txBox="1"/>
      </xdr:nvSpPr>
      <xdr:spPr>
        <a:xfrm>
          <a:off x="16370300" y="131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73240</xdr:rowOff>
    </xdr:from>
    <xdr:to>
      <xdr:col>81</xdr:col>
      <xdr:colOff>101600</xdr:colOff>
      <xdr:row>78</xdr:row>
      <xdr:rowOff>3390</xdr:rowOff>
    </xdr:to>
    <xdr:sp macro="" textlink="">
      <xdr:nvSpPr>
        <xdr:cNvPr id="646" name="楕円 645">
          <a:extLst>
            <a:ext uri="{FF2B5EF4-FFF2-40B4-BE49-F238E27FC236}">
              <a16:creationId xmlns:a16="http://schemas.microsoft.com/office/drawing/2014/main" xmlns="" id="{00000000-0008-0000-0600-000086020000}"/>
            </a:ext>
          </a:extLst>
        </xdr:cNvPr>
        <xdr:cNvSpPr/>
      </xdr:nvSpPr>
      <xdr:spPr>
        <a:xfrm>
          <a:off x="15430500" y="1327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165967</xdr:rowOff>
    </xdr:from>
    <xdr:ext cx="534377" cy="259045"/>
    <xdr:sp macro="" textlink="">
      <xdr:nvSpPr>
        <xdr:cNvPr id="647" name="テキスト ボックス 646">
          <a:extLst>
            <a:ext uri="{FF2B5EF4-FFF2-40B4-BE49-F238E27FC236}">
              <a16:creationId xmlns:a16="http://schemas.microsoft.com/office/drawing/2014/main" xmlns="" id="{00000000-0008-0000-0600-000087020000}"/>
            </a:ext>
          </a:extLst>
        </xdr:cNvPr>
        <xdr:cNvSpPr txBox="1"/>
      </xdr:nvSpPr>
      <xdr:spPr>
        <a:xfrm>
          <a:off x="15214111" y="1336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78367</xdr:rowOff>
    </xdr:from>
    <xdr:to>
      <xdr:col>76</xdr:col>
      <xdr:colOff>165100</xdr:colOff>
      <xdr:row>78</xdr:row>
      <xdr:rowOff>8517</xdr:rowOff>
    </xdr:to>
    <xdr:sp macro="" textlink="">
      <xdr:nvSpPr>
        <xdr:cNvPr id="648" name="楕円 647">
          <a:extLst>
            <a:ext uri="{FF2B5EF4-FFF2-40B4-BE49-F238E27FC236}">
              <a16:creationId xmlns:a16="http://schemas.microsoft.com/office/drawing/2014/main" xmlns="" id="{00000000-0008-0000-0600-000088020000}"/>
            </a:ext>
          </a:extLst>
        </xdr:cNvPr>
        <xdr:cNvSpPr/>
      </xdr:nvSpPr>
      <xdr:spPr>
        <a:xfrm>
          <a:off x="14541500" y="1328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171094</xdr:rowOff>
    </xdr:from>
    <xdr:ext cx="534377" cy="259045"/>
    <xdr:sp macro="" textlink="">
      <xdr:nvSpPr>
        <xdr:cNvPr id="649" name="テキスト ボックス 648">
          <a:extLst>
            <a:ext uri="{FF2B5EF4-FFF2-40B4-BE49-F238E27FC236}">
              <a16:creationId xmlns:a16="http://schemas.microsoft.com/office/drawing/2014/main" xmlns="" id="{00000000-0008-0000-0600-000089020000}"/>
            </a:ext>
          </a:extLst>
        </xdr:cNvPr>
        <xdr:cNvSpPr txBox="1"/>
      </xdr:nvSpPr>
      <xdr:spPr>
        <a:xfrm>
          <a:off x="14325111" y="1337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64799</xdr:rowOff>
    </xdr:from>
    <xdr:to>
      <xdr:col>72</xdr:col>
      <xdr:colOff>38100</xdr:colOff>
      <xdr:row>77</xdr:row>
      <xdr:rowOff>166399</xdr:rowOff>
    </xdr:to>
    <xdr:sp macro="" textlink="">
      <xdr:nvSpPr>
        <xdr:cNvPr id="650" name="楕円 649">
          <a:extLst>
            <a:ext uri="{FF2B5EF4-FFF2-40B4-BE49-F238E27FC236}">
              <a16:creationId xmlns:a16="http://schemas.microsoft.com/office/drawing/2014/main" xmlns="" id="{00000000-0008-0000-0600-00008A020000}"/>
            </a:ext>
          </a:extLst>
        </xdr:cNvPr>
        <xdr:cNvSpPr/>
      </xdr:nvSpPr>
      <xdr:spPr>
        <a:xfrm>
          <a:off x="13652500" y="1326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157526</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3436111" y="13359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77894</xdr:rowOff>
    </xdr:from>
    <xdr:to>
      <xdr:col>67</xdr:col>
      <xdr:colOff>101600</xdr:colOff>
      <xdr:row>78</xdr:row>
      <xdr:rowOff>8044</xdr:rowOff>
    </xdr:to>
    <xdr:sp macro="" textlink="">
      <xdr:nvSpPr>
        <xdr:cNvPr id="652" name="楕円 651">
          <a:extLst>
            <a:ext uri="{FF2B5EF4-FFF2-40B4-BE49-F238E27FC236}">
              <a16:creationId xmlns:a16="http://schemas.microsoft.com/office/drawing/2014/main" xmlns="" id="{00000000-0008-0000-0600-00008C020000}"/>
            </a:ext>
          </a:extLst>
        </xdr:cNvPr>
        <xdr:cNvSpPr/>
      </xdr:nvSpPr>
      <xdr:spPr>
        <a:xfrm>
          <a:off x="12763500" y="1327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170621</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2547111" y="1337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xmlns="" id="{00000000-0008-0000-06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xmlns="" id="{00000000-0008-0000-06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xmlns="" id="{00000000-0008-0000-06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7" name="テキスト ボックス 666">
          <a:extLst>
            <a:ext uri="{FF2B5EF4-FFF2-40B4-BE49-F238E27FC236}">
              <a16:creationId xmlns:a16="http://schemas.microsoft.com/office/drawing/2014/main" xmlns="" id="{00000000-0008-0000-0600-00009B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xmlns="" id="{00000000-0008-0000-06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xmlns="" id="{00000000-0008-0000-06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xmlns=""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xmlns=""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25574</xdr:rowOff>
    </xdr:from>
    <xdr:to>
      <xdr:col>85</xdr:col>
      <xdr:colOff>126364</xdr:colOff>
      <xdr:row>98</xdr:row>
      <xdr:rowOff>138923</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flipV="1">
          <a:off x="16317595" y="15456074"/>
          <a:ext cx="1269" cy="1484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142750</xdr:rowOff>
    </xdr:from>
    <xdr:ext cx="313932" cy="259045"/>
    <xdr:sp macro="" textlink="">
      <xdr:nvSpPr>
        <xdr:cNvPr id="676" name="積立金最小値テキスト">
          <a:extLst>
            <a:ext uri="{FF2B5EF4-FFF2-40B4-BE49-F238E27FC236}">
              <a16:creationId xmlns:a16="http://schemas.microsoft.com/office/drawing/2014/main" xmlns="" id="{00000000-0008-0000-0600-0000A4020000}"/>
            </a:ext>
          </a:extLst>
        </xdr:cNvPr>
        <xdr:cNvSpPr txBox="1"/>
      </xdr:nvSpPr>
      <xdr:spPr>
        <a:xfrm>
          <a:off x="16370300" y="169448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138923</xdr:rowOff>
    </xdr:from>
    <xdr:to>
      <xdr:col>86</xdr:col>
      <xdr:colOff>25400</xdr:colOff>
      <xdr:row>98</xdr:row>
      <xdr:rowOff>138923</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a:off x="16230600" y="16941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143701</xdr:rowOff>
    </xdr:from>
    <xdr:ext cx="599010" cy="259045"/>
    <xdr:sp macro="" textlink="">
      <xdr:nvSpPr>
        <xdr:cNvPr id="678" name="積立金最大値テキスト">
          <a:extLst>
            <a:ext uri="{FF2B5EF4-FFF2-40B4-BE49-F238E27FC236}">
              <a16:creationId xmlns:a16="http://schemas.microsoft.com/office/drawing/2014/main" xmlns="" id="{00000000-0008-0000-0600-0000A6020000}"/>
            </a:ext>
          </a:extLst>
        </xdr:cNvPr>
        <xdr:cNvSpPr txBox="1"/>
      </xdr:nvSpPr>
      <xdr:spPr>
        <a:xfrm>
          <a:off x="16370300" y="1523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25574</xdr:rowOff>
    </xdr:from>
    <xdr:to>
      <xdr:col>86</xdr:col>
      <xdr:colOff>25400</xdr:colOff>
      <xdr:row>90</xdr:row>
      <xdr:rowOff>25574</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6230600" y="15456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170278</xdr:rowOff>
    </xdr:from>
    <xdr:to>
      <xdr:col>85</xdr:col>
      <xdr:colOff>127000</xdr:colOff>
      <xdr:row>97</xdr:row>
      <xdr:rowOff>74202</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flipV="1">
          <a:off x="15481300" y="16629478"/>
          <a:ext cx="838200" cy="7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85506</xdr:rowOff>
    </xdr:from>
    <xdr:ext cx="534377" cy="259045"/>
    <xdr:sp macro="" textlink="">
      <xdr:nvSpPr>
        <xdr:cNvPr id="681" name="積立金平均値テキスト">
          <a:extLst>
            <a:ext uri="{FF2B5EF4-FFF2-40B4-BE49-F238E27FC236}">
              <a16:creationId xmlns:a16="http://schemas.microsoft.com/office/drawing/2014/main" xmlns="" id="{00000000-0008-0000-0600-0000A9020000}"/>
            </a:ext>
          </a:extLst>
        </xdr:cNvPr>
        <xdr:cNvSpPr txBox="1"/>
      </xdr:nvSpPr>
      <xdr:spPr>
        <a:xfrm>
          <a:off x="16370300" y="16716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107079</xdr:rowOff>
    </xdr:from>
    <xdr:to>
      <xdr:col>85</xdr:col>
      <xdr:colOff>177800</xdr:colOff>
      <xdr:row>98</xdr:row>
      <xdr:rowOff>37229</xdr:rowOff>
    </xdr:to>
    <xdr:sp macro="" textlink="">
      <xdr:nvSpPr>
        <xdr:cNvPr id="682" name="フローチャート: 判断 681">
          <a:extLst>
            <a:ext uri="{FF2B5EF4-FFF2-40B4-BE49-F238E27FC236}">
              <a16:creationId xmlns:a16="http://schemas.microsoft.com/office/drawing/2014/main" xmlns="" id="{00000000-0008-0000-0600-0000AA020000}"/>
            </a:ext>
          </a:extLst>
        </xdr:cNvPr>
        <xdr:cNvSpPr/>
      </xdr:nvSpPr>
      <xdr:spPr>
        <a:xfrm>
          <a:off x="16268700" y="1673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74202</xdr:rowOff>
    </xdr:from>
    <xdr:to>
      <xdr:col>81</xdr:col>
      <xdr:colOff>50800</xdr:colOff>
      <xdr:row>97</xdr:row>
      <xdr:rowOff>169382</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flipV="1">
          <a:off x="14592300" y="16704852"/>
          <a:ext cx="889000" cy="95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146901</xdr:rowOff>
    </xdr:from>
    <xdr:to>
      <xdr:col>81</xdr:col>
      <xdr:colOff>101600</xdr:colOff>
      <xdr:row>98</xdr:row>
      <xdr:rowOff>77051</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5430500" y="1677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68178</xdr:rowOff>
    </xdr:from>
    <xdr:ext cx="534377"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5214111" y="1687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142873</xdr:rowOff>
    </xdr:from>
    <xdr:to>
      <xdr:col>76</xdr:col>
      <xdr:colOff>114300</xdr:colOff>
      <xdr:row>97</xdr:row>
      <xdr:rowOff>169382</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3703300" y="16773523"/>
          <a:ext cx="889000" cy="2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73648</xdr:rowOff>
    </xdr:from>
    <xdr:to>
      <xdr:col>76</xdr:col>
      <xdr:colOff>165100</xdr:colOff>
      <xdr:row>98</xdr:row>
      <xdr:rowOff>3798</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4541500" y="1670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20325</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4325111" y="1647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142873</xdr:rowOff>
    </xdr:from>
    <xdr:to>
      <xdr:col>71</xdr:col>
      <xdr:colOff>177800</xdr:colOff>
      <xdr:row>97</xdr:row>
      <xdr:rowOff>145323</xdr:rowOff>
    </xdr:to>
    <xdr:cxnSp macro="">
      <xdr:nvCxnSpPr>
        <xdr:cNvPr id="689" name="直線コネクタ 688">
          <a:extLst>
            <a:ext uri="{FF2B5EF4-FFF2-40B4-BE49-F238E27FC236}">
              <a16:creationId xmlns:a16="http://schemas.microsoft.com/office/drawing/2014/main" xmlns="" id="{00000000-0008-0000-0600-0000B1020000}"/>
            </a:ext>
          </a:extLst>
        </xdr:cNvPr>
        <xdr:cNvCxnSpPr/>
      </xdr:nvCxnSpPr>
      <xdr:spPr>
        <a:xfrm flipV="1">
          <a:off x="12814300" y="16773523"/>
          <a:ext cx="8890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112757</xdr:rowOff>
    </xdr:from>
    <xdr:to>
      <xdr:col>72</xdr:col>
      <xdr:colOff>38100</xdr:colOff>
      <xdr:row>98</xdr:row>
      <xdr:rowOff>42907</xdr:rowOff>
    </xdr:to>
    <xdr:sp macro="" textlink="">
      <xdr:nvSpPr>
        <xdr:cNvPr id="690" name="フローチャート: 判断 689">
          <a:extLst>
            <a:ext uri="{FF2B5EF4-FFF2-40B4-BE49-F238E27FC236}">
              <a16:creationId xmlns:a16="http://schemas.microsoft.com/office/drawing/2014/main" xmlns="" id="{00000000-0008-0000-0600-0000B2020000}"/>
            </a:ext>
          </a:extLst>
        </xdr:cNvPr>
        <xdr:cNvSpPr/>
      </xdr:nvSpPr>
      <xdr:spPr>
        <a:xfrm>
          <a:off x="13652500" y="1674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34034</xdr:rowOff>
    </xdr:from>
    <xdr:ext cx="534377"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3436111" y="1683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131950</xdr:rowOff>
    </xdr:from>
    <xdr:to>
      <xdr:col>67</xdr:col>
      <xdr:colOff>101600</xdr:colOff>
      <xdr:row>98</xdr:row>
      <xdr:rowOff>62100</xdr:rowOff>
    </xdr:to>
    <xdr:sp macro="" textlink="">
      <xdr:nvSpPr>
        <xdr:cNvPr id="692" name="フローチャート: 判断 691">
          <a:extLst>
            <a:ext uri="{FF2B5EF4-FFF2-40B4-BE49-F238E27FC236}">
              <a16:creationId xmlns:a16="http://schemas.microsoft.com/office/drawing/2014/main" xmlns="" id="{00000000-0008-0000-0600-0000B4020000}"/>
            </a:ext>
          </a:extLst>
        </xdr:cNvPr>
        <xdr:cNvSpPr/>
      </xdr:nvSpPr>
      <xdr:spPr>
        <a:xfrm>
          <a:off x="12763500" y="167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53227</xdr:rowOff>
    </xdr:from>
    <xdr:ext cx="534377"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2547111" y="168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119478</xdr:rowOff>
    </xdr:from>
    <xdr:to>
      <xdr:col>85</xdr:col>
      <xdr:colOff>177800</xdr:colOff>
      <xdr:row>97</xdr:row>
      <xdr:rowOff>49628</xdr:rowOff>
    </xdr:to>
    <xdr:sp macro="" textlink="">
      <xdr:nvSpPr>
        <xdr:cNvPr id="699" name="楕円 698">
          <a:extLst>
            <a:ext uri="{FF2B5EF4-FFF2-40B4-BE49-F238E27FC236}">
              <a16:creationId xmlns:a16="http://schemas.microsoft.com/office/drawing/2014/main" xmlns="" id="{00000000-0008-0000-0600-0000BB020000}"/>
            </a:ext>
          </a:extLst>
        </xdr:cNvPr>
        <xdr:cNvSpPr/>
      </xdr:nvSpPr>
      <xdr:spPr>
        <a:xfrm>
          <a:off x="16268700" y="1657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142355</xdr:rowOff>
    </xdr:from>
    <xdr:ext cx="534377" cy="259045"/>
    <xdr:sp macro="" textlink="">
      <xdr:nvSpPr>
        <xdr:cNvPr id="700" name="積立金該当値テキスト">
          <a:extLst>
            <a:ext uri="{FF2B5EF4-FFF2-40B4-BE49-F238E27FC236}">
              <a16:creationId xmlns:a16="http://schemas.microsoft.com/office/drawing/2014/main" xmlns="" id="{00000000-0008-0000-0600-0000BC020000}"/>
            </a:ext>
          </a:extLst>
        </xdr:cNvPr>
        <xdr:cNvSpPr txBox="1"/>
      </xdr:nvSpPr>
      <xdr:spPr>
        <a:xfrm>
          <a:off x="16370300" y="1643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23402</xdr:rowOff>
    </xdr:from>
    <xdr:to>
      <xdr:col>81</xdr:col>
      <xdr:colOff>101600</xdr:colOff>
      <xdr:row>97</xdr:row>
      <xdr:rowOff>125002</xdr:rowOff>
    </xdr:to>
    <xdr:sp macro="" textlink="">
      <xdr:nvSpPr>
        <xdr:cNvPr id="701" name="楕円 700">
          <a:extLst>
            <a:ext uri="{FF2B5EF4-FFF2-40B4-BE49-F238E27FC236}">
              <a16:creationId xmlns:a16="http://schemas.microsoft.com/office/drawing/2014/main" xmlns="" id="{00000000-0008-0000-0600-0000BD020000}"/>
            </a:ext>
          </a:extLst>
        </xdr:cNvPr>
        <xdr:cNvSpPr/>
      </xdr:nvSpPr>
      <xdr:spPr>
        <a:xfrm>
          <a:off x="15430500" y="1665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141529</xdr:rowOff>
    </xdr:from>
    <xdr:ext cx="534377"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5214111" y="1642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118582</xdr:rowOff>
    </xdr:from>
    <xdr:to>
      <xdr:col>76</xdr:col>
      <xdr:colOff>165100</xdr:colOff>
      <xdr:row>98</xdr:row>
      <xdr:rowOff>48732</xdr:rowOff>
    </xdr:to>
    <xdr:sp macro="" textlink="">
      <xdr:nvSpPr>
        <xdr:cNvPr id="703" name="楕円 702">
          <a:extLst>
            <a:ext uri="{FF2B5EF4-FFF2-40B4-BE49-F238E27FC236}">
              <a16:creationId xmlns:a16="http://schemas.microsoft.com/office/drawing/2014/main" xmlns="" id="{00000000-0008-0000-0600-0000BF020000}"/>
            </a:ext>
          </a:extLst>
        </xdr:cNvPr>
        <xdr:cNvSpPr/>
      </xdr:nvSpPr>
      <xdr:spPr>
        <a:xfrm>
          <a:off x="14541500" y="1674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39859</xdr:rowOff>
    </xdr:from>
    <xdr:ext cx="534377" cy="259045"/>
    <xdr:sp macro="" textlink="">
      <xdr:nvSpPr>
        <xdr:cNvPr id="704" name="テキスト ボックス 703">
          <a:extLst>
            <a:ext uri="{FF2B5EF4-FFF2-40B4-BE49-F238E27FC236}">
              <a16:creationId xmlns:a16="http://schemas.microsoft.com/office/drawing/2014/main" xmlns="" id="{00000000-0008-0000-0600-0000C0020000}"/>
            </a:ext>
          </a:extLst>
        </xdr:cNvPr>
        <xdr:cNvSpPr txBox="1"/>
      </xdr:nvSpPr>
      <xdr:spPr>
        <a:xfrm>
          <a:off x="14325111" y="1684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92073</xdr:rowOff>
    </xdr:from>
    <xdr:to>
      <xdr:col>72</xdr:col>
      <xdr:colOff>38100</xdr:colOff>
      <xdr:row>98</xdr:row>
      <xdr:rowOff>22223</xdr:rowOff>
    </xdr:to>
    <xdr:sp macro="" textlink="">
      <xdr:nvSpPr>
        <xdr:cNvPr id="705" name="楕円 704">
          <a:extLst>
            <a:ext uri="{FF2B5EF4-FFF2-40B4-BE49-F238E27FC236}">
              <a16:creationId xmlns:a16="http://schemas.microsoft.com/office/drawing/2014/main" xmlns="" id="{00000000-0008-0000-0600-0000C1020000}"/>
            </a:ext>
          </a:extLst>
        </xdr:cNvPr>
        <xdr:cNvSpPr/>
      </xdr:nvSpPr>
      <xdr:spPr>
        <a:xfrm>
          <a:off x="13652500" y="1672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38750</xdr:rowOff>
    </xdr:from>
    <xdr:ext cx="534377" cy="259045"/>
    <xdr:sp macro="" textlink="">
      <xdr:nvSpPr>
        <xdr:cNvPr id="706" name="テキスト ボックス 705">
          <a:extLst>
            <a:ext uri="{FF2B5EF4-FFF2-40B4-BE49-F238E27FC236}">
              <a16:creationId xmlns:a16="http://schemas.microsoft.com/office/drawing/2014/main" xmlns="" id="{00000000-0008-0000-0600-0000C2020000}"/>
            </a:ext>
          </a:extLst>
        </xdr:cNvPr>
        <xdr:cNvSpPr txBox="1"/>
      </xdr:nvSpPr>
      <xdr:spPr>
        <a:xfrm>
          <a:off x="13436111" y="1649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94523</xdr:rowOff>
    </xdr:from>
    <xdr:to>
      <xdr:col>67</xdr:col>
      <xdr:colOff>101600</xdr:colOff>
      <xdr:row>98</xdr:row>
      <xdr:rowOff>24673</xdr:rowOff>
    </xdr:to>
    <xdr:sp macro="" textlink="">
      <xdr:nvSpPr>
        <xdr:cNvPr id="707" name="楕円 706">
          <a:extLst>
            <a:ext uri="{FF2B5EF4-FFF2-40B4-BE49-F238E27FC236}">
              <a16:creationId xmlns:a16="http://schemas.microsoft.com/office/drawing/2014/main" xmlns="" id="{00000000-0008-0000-0600-0000C3020000}"/>
            </a:ext>
          </a:extLst>
        </xdr:cNvPr>
        <xdr:cNvSpPr/>
      </xdr:nvSpPr>
      <xdr:spPr>
        <a:xfrm>
          <a:off x="12763500" y="1672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41200</xdr:rowOff>
    </xdr:from>
    <xdr:ext cx="534377"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2547111" y="1650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xmlns="" id="{00000000-0008-0000-0600-0000C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xmlns="" id="{00000000-0008-0000-0600-0000D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2" name="テキスト ボックス 721">
          <a:extLst>
            <a:ext uri="{FF2B5EF4-FFF2-40B4-BE49-F238E27FC236}">
              <a16:creationId xmlns:a16="http://schemas.microsoft.com/office/drawing/2014/main" xmlns="" id="{00000000-0008-0000-0600-0000D2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xmlns="" id="{00000000-0008-0000-0600-0000D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a:extLst>
            <a:ext uri="{FF2B5EF4-FFF2-40B4-BE49-F238E27FC236}">
              <a16:creationId xmlns:a16="http://schemas.microsoft.com/office/drawing/2014/main" xmlns="" id="{00000000-0008-0000-0600-0000D6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xmlns=""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xmlns=""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45882</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xmlns="" id="{00000000-0008-0000-0600-0000DA020000}"/>
            </a:ext>
          </a:extLst>
        </xdr:cNvPr>
        <xdr:cNvCxnSpPr/>
      </xdr:nvCxnSpPr>
      <xdr:spPr>
        <a:xfrm flipV="1">
          <a:off x="22159595" y="5189382"/>
          <a:ext cx="1269" cy="1465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a:extLst>
            <a:ext uri="{FF2B5EF4-FFF2-40B4-BE49-F238E27FC236}">
              <a16:creationId xmlns:a16="http://schemas.microsoft.com/office/drawing/2014/main" xmlns="" id="{00000000-0008-0000-0600-0000DB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xmlns="" id="{00000000-0008-0000-0600-0000D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164009</xdr:rowOff>
    </xdr:from>
    <xdr:ext cx="534377" cy="259045"/>
    <xdr:sp macro="" textlink="">
      <xdr:nvSpPr>
        <xdr:cNvPr id="733" name="投資及び出資金最大値テキスト">
          <a:extLst>
            <a:ext uri="{FF2B5EF4-FFF2-40B4-BE49-F238E27FC236}">
              <a16:creationId xmlns:a16="http://schemas.microsoft.com/office/drawing/2014/main" xmlns="" id="{00000000-0008-0000-0600-0000DD020000}"/>
            </a:ext>
          </a:extLst>
        </xdr:cNvPr>
        <xdr:cNvSpPr txBox="1"/>
      </xdr:nvSpPr>
      <xdr:spPr>
        <a:xfrm>
          <a:off x="22212300" y="496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45882</xdr:rowOff>
    </xdr:from>
    <xdr:to>
      <xdr:col>116</xdr:col>
      <xdr:colOff>152400</xdr:colOff>
      <xdr:row>30</xdr:row>
      <xdr:rowOff>45882</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a:off x="22072600" y="5189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116715</xdr:rowOff>
    </xdr:from>
    <xdr:ext cx="469744" cy="259045"/>
    <xdr:sp macro="" textlink="">
      <xdr:nvSpPr>
        <xdr:cNvPr id="736" name="投資及び出資金平均値テキスト">
          <a:extLst>
            <a:ext uri="{FF2B5EF4-FFF2-40B4-BE49-F238E27FC236}">
              <a16:creationId xmlns:a16="http://schemas.microsoft.com/office/drawing/2014/main" xmlns="" id="{00000000-0008-0000-0600-0000E0020000}"/>
            </a:ext>
          </a:extLst>
        </xdr:cNvPr>
        <xdr:cNvSpPr txBox="1"/>
      </xdr:nvSpPr>
      <xdr:spPr>
        <a:xfrm>
          <a:off x="22212300" y="6288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93838</xdr:rowOff>
    </xdr:from>
    <xdr:to>
      <xdr:col>116</xdr:col>
      <xdr:colOff>114300</xdr:colOff>
      <xdr:row>38</xdr:row>
      <xdr:rowOff>23988</xdr:rowOff>
    </xdr:to>
    <xdr:sp macro="" textlink="">
      <xdr:nvSpPr>
        <xdr:cNvPr id="737" name="フローチャート: 判断 736">
          <a:extLst>
            <a:ext uri="{FF2B5EF4-FFF2-40B4-BE49-F238E27FC236}">
              <a16:creationId xmlns:a16="http://schemas.microsoft.com/office/drawing/2014/main" xmlns="" id="{00000000-0008-0000-0600-0000E1020000}"/>
            </a:ext>
          </a:extLst>
        </xdr:cNvPr>
        <xdr:cNvSpPr/>
      </xdr:nvSpPr>
      <xdr:spPr>
        <a:xfrm>
          <a:off x="221107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121819</xdr:rowOff>
    </xdr:from>
    <xdr:to>
      <xdr:col>112</xdr:col>
      <xdr:colOff>38100</xdr:colOff>
      <xdr:row>38</xdr:row>
      <xdr:rowOff>51969</xdr:rowOff>
    </xdr:to>
    <xdr:sp macro="" textlink="">
      <xdr:nvSpPr>
        <xdr:cNvPr id="739" name="フローチャート: 判断 738">
          <a:extLst>
            <a:ext uri="{FF2B5EF4-FFF2-40B4-BE49-F238E27FC236}">
              <a16:creationId xmlns:a16="http://schemas.microsoft.com/office/drawing/2014/main" xmlns="" id="{00000000-0008-0000-0600-0000E3020000}"/>
            </a:ext>
          </a:extLst>
        </xdr:cNvPr>
        <xdr:cNvSpPr/>
      </xdr:nvSpPr>
      <xdr:spPr>
        <a:xfrm>
          <a:off x="21272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68496</xdr:rowOff>
    </xdr:from>
    <xdr:ext cx="469744" cy="259045"/>
    <xdr:sp macro="" textlink="">
      <xdr:nvSpPr>
        <xdr:cNvPr id="740" name="テキスト ボックス 739">
          <a:extLst>
            <a:ext uri="{FF2B5EF4-FFF2-40B4-BE49-F238E27FC236}">
              <a16:creationId xmlns:a16="http://schemas.microsoft.com/office/drawing/2014/main" xmlns="" id="{00000000-0008-0000-0600-0000E4020000}"/>
            </a:ext>
          </a:extLst>
        </xdr:cNvPr>
        <xdr:cNvSpPr txBox="1"/>
      </xdr:nvSpPr>
      <xdr:spPr>
        <a:xfrm>
          <a:off x="21088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a:extLst>
            <a:ext uri="{FF2B5EF4-FFF2-40B4-BE49-F238E27FC236}">
              <a16:creationId xmlns:a16="http://schemas.microsoft.com/office/drawing/2014/main" xmlns="" id="{00000000-0008-0000-0600-0000E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155834</xdr:rowOff>
    </xdr:from>
    <xdr:to>
      <xdr:col>107</xdr:col>
      <xdr:colOff>101600</xdr:colOff>
      <xdr:row>38</xdr:row>
      <xdr:rowOff>85984</xdr:rowOff>
    </xdr:to>
    <xdr:sp macro="" textlink="">
      <xdr:nvSpPr>
        <xdr:cNvPr id="742" name="フローチャート: 判断 741">
          <a:extLst>
            <a:ext uri="{FF2B5EF4-FFF2-40B4-BE49-F238E27FC236}">
              <a16:creationId xmlns:a16="http://schemas.microsoft.com/office/drawing/2014/main" xmlns="" id="{00000000-0008-0000-0600-0000E6020000}"/>
            </a:ext>
          </a:extLst>
        </xdr:cNvPr>
        <xdr:cNvSpPr/>
      </xdr:nvSpPr>
      <xdr:spPr>
        <a:xfrm>
          <a:off x="203835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102511</xdr:rowOff>
    </xdr:from>
    <xdr:ext cx="469744"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20199428" y="627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a:extLst>
            <a:ext uri="{FF2B5EF4-FFF2-40B4-BE49-F238E27FC236}">
              <a16:creationId xmlns:a16="http://schemas.microsoft.com/office/drawing/2014/main" xmlns="" id="{00000000-0008-0000-0600-0000E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161869</xdr:rowOff>
    </xdr:from>
    <xdr:to>
      <xdr:col>102</xdr:col>
      <xdr:colOff>165100</xdr:colOff>
      <xdr:row>38</xdr:row>
      <xdr:rowOff>92019</xdr:rowOff>
    </xdr:to>
    <xdr:sp macro="" textlink="">
      <xdr:nvSpPr>
        <xdr:cNvPr id="745" name="フローチャート: 判断 744">
          <a:extLst>
            <a:ext uri="{FF2B5EF4-FFF2-40B4-BE49-F238E27FC236}">
              <a16:creationId xmlns:a16="http://schemas.microsoft.com/office/drawing/2014/main" xmlns="" id="{00000000-0008-0000-0600-0000E9020000}"/>
            </a:ext>
          </a:extLst>
        </xdr:cNvPr>
        <xdr:cNvSpPr/>
      </xdr:nvSpPr>
      <xdr:spPr>
        <a:xfrm>
          <a:off x="19494500" y="650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108546</xdr:rowOff>
    </xdr:from>
    <xdr:ext cx="469744" cy="259045"/>
    <xdr:sp macro="" textlink="">
      <xdr:nvSpPr>
        <xdr:cNvPr id="746" name="テキスト ボックス 745">
          <a:extLst>
            <a:ext uri="{FF2B5EF4-FFF2-40B4-BE49-F238E27FC236}">
              <a16:creationId xmlns:a16="http://schemas.microsoft.com/office/drawing/2014/main" xmlns="" id="{00000000-0008-0000-0600-0000EA020000}"/>
            </a:ext>
          </a:extLst>
        </xdr:cNvPr>
        <xdr:cNvSpPr txBox="1"/>
      </xdr:nvSpPr>
      <xdr:spPr>
        <a:xfrm>
          <a:off x="19310428" y="628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9256</xdr:rowOff>
    </xdr:from>
    <xdr:to>
      <xdr:col>98</xdr:col>
      <xdr:colOff>38100</xdr:colOff>
      <xdr:row>38</xdr:row>
      <xdr:rowOff>110856</xdr:rowOff>
    </xdr:to>
    <xdr:sp macro="" textlink="">
      <xdr:nvSpPr>
        <xdr:cNvPr id="747" name="フローチャート: 判断 746">
          <a:extLst>
            <a:ext uri="{FF2B5EF4-FFF2-40B4-BE49-F238E27FC236}">
              <a16:creationId xmlns:a16="http://schemas.microsoft.com/office/drawing/2014/main" xmlns="" id="{00000000-0008-0000-0600-0000EB020000}"/>
            </a:ext>
          </a:extLst>
        </xdr:cNvPr>
        <xdr:cNvSpPr/>
      </xdr:nvSpPr>
      <xdr:spPr>
        <a:xfrm>
          <a:off x="18605500" y="65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127383</xdr:rowOff>
    </xdr:from>
    <xdr:ext cx="378565" cy="259045"/>
    <xdr:sp macro="" textlink="">
      <xdr:nvSpPr>
        <xdr:cNvPr id="748" name="テキスト ボックス 747">
          <a:extLst>
            <a:ext uri="{FF2B5EF4-FFF2-40B4-BE49-F238E27FC236}">
              <a16:creationId xmlns:a16="http://schemas.microsoft.com/office/drawing/2014/main" xmlns="" id="{00000000-0008-0000-0600-0000EC020000}"/>
            </a:ext>
          </a:extLst>
        </xdr:cNvPr>
        <xdr:cNvSpPr txBox="1"/>
      </xdr:nvSpPr>
      <xdr:spPr>
        <a:xfrm>
          <a:off x="18467017" y="6299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楕円 753">
          <a:extLst>
            <a:ext uri="{FF2B5EF4-FFF2-40B4-BE49-F238E27FC236}">
              <a16:creationId xmlns:a16="http://schemas.microsoft.com/office/drawing/2014/main" xmlns="" id="{00000000-0008-0000-0600-0000F2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5" name="投資及び出資金該当値テキスト">
          <a:extLst>
            <a:ext uri="{FF2B5EF4-FFF2-40B4-BE49-F238E27FC236}">
              <a16:creationId xmlns:a16="http://schemas.microsoft.com/office/drawing/2014/main" xmlns="" id="{00000000-0008-0000-0600-0000F3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a:extLst>
            <a:ext uri="{FF2B5EF4-FFF2-40B4-BE49-F238E27FC236}">
              <a16:creationId xmlns:a16="http://schemas.microsoft.com/office/drawing/2014/main" xmlns="" id="{00000000-0008-0000-0600-0000F4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a:extLst>
            <a:ext uri="{FF2B5EF4-FFF2-40B4-BE49-F238E27FC236}">
              <a16:creationId xmlns:a16="http://schemas.microsoft.com/office/drawing/2014/main" xmlns="" id="{00000000-0008-0000-0600-0000F6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xmlns="" id="{00000000-0008-0000-0600-0000F7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a:extLst>
            <a:ext uri="{FF2B5EF4-FFF2-40B4-BE49-F238E27FC236}">
              <a16:creationId xmlns:a16="http://schemas.microsoft.com/office/drawing/2014/main" xmlns="" id="{00000000-0008-0000-0600-0000F8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a:extLst>
            <a:ext uri="{FF2B5EF4-FFF2-40B4-BE49-F238E27FC236}">
              <a16:creationId xmlns:a16="http://schemas.microsoft.com/office/drawing/2014/main" xmlns="" id="{00000000-0008-0000-0600-0000FA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xmlns="" id="{00000000-0008-0000-0600-0000FB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xmlns=""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xmlns=""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xmlns=""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xmlns=""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xmlns=""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xmlns=""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xmlns=""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7" name="テキスト ボックス 776">
          <a:extLst>
            <a:ext uri="{FF2B5EF4-FFF2-40B4-BE49-F238E27FC236}">
              <a16:creationId xmlns:a16="http://schemas.microsoft.com/office/drawing/2014/main" xmlns="" id="{00000000-0008-0000-0600-000009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xmlns=""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xmlns=""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xmlns=""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xmlns=""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xmlns=""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xmlns=""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xmlns=""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xmlns=""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64491</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xmlns="" id="{00000000-0008-0000-0600-000013030000}"/>
            </a:ext>
          </a:extLst>
        </xdr:cNvPr>
        <xdr:cNvCxnSpPr/>
      </xdr:nvCxnSpPr>
      <xdr:spPr>
        <a:xfrm flipV="1">
          <a:off x="22159595" y="8636991"/>
          <a:ext cx="1269" cy="15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xmlns=""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xmlns=""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11168</xdr:rowOff>
    </xdr:from>
    <xdr:ext cx="534377" cy="259045"/>
    <xdr:sp macro="" textlink="">
      <xdr:nvSpPr>
        <xdr:cNvPr id="790" name="貸付金最大値テキスト">
          <a:extLst>
            <a:ext uri="{FF2B5EF4-FFF2-40B4-BE49-F238E27FC236}">
              <a16:creationId xmlns:a16="http://schemas.microsoft.com/office/drawing/2014/main" xmlns="" id="{00000000-0008-0000-0600-000016030000}"/>
            </a:ext>
          </a:extLst>
        </xdr:cNvPr>
        <xdr:cNvSpPr txBox="1"/>
      </xdr:nvSpPr>
      <xdr:spPr>
        <a:xfrm>
          <a:off x="22212300" y="841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64491</xdr:rowOff>
    </xdr:from>
    <xdr:to>
      <xdr:col>116</xdr:col>
      <xdr:colOff>152400</xdr:colOff>
      <xdr:row>50</xdr:row>
      <xdr:rowOff>64491</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22072600" y="8636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129718</xdr:rowOff>
    </xdr:from>
    <xdr:to>
      <xdr:col>116</xdr:col>
      <xdr:colOff>63500</xdr:colOff>
      <xdr:row>58</xdr:row>
      <xdr:rowOff>129870</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flipV="1">
          <a:off x="21323300" y="10073818"/>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77716</xdr:rowOff>
    </xdr:from>
    <xdr:ext cx="469744" cy="259045"/>
    <xdr:sp macro="" textlink="">
      <xdr:nvSpPr>
        <xdr:cNvPr id="793" name="貸付金平均値テキスト">
          <a:extLst>
            <a:ext uri="{FF2B5EF4-FFF2-40B4-BE49-F238E27FC236}">
              <a16:creationId xmlns:a16="http://schemas.microsoft.com/office/drawing/2014/main" xmlns="" id="{00000000-0008-0000-0600-000019030000}"/>
            </a:ext>
          </a:extLst>
        </xdr:cNvPr>
        <xdr:cNvSpPr txBox="1"/>
      </xdr:nvSpPr>
      <xdr:spPr>
        <a:xfrm>
          <a:off x="22212300" y="985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54839</xdr:rowOff>
    </xdr:from>
    <xdr:to>
      <xdr:col>116</xdr:col>
      <xdr:colOff>114300</xdr:colOff>
      <xdr:row>58</xdr:row>
      <xdr:rowOff>156439</xdr:rowOff>
    </xdr:to>
    <xdr:sp macro="" textlink="">
      <xdr:nvSpPr>
        <xdr:cNvPr id="794" name="フローチャート: 判断 793">
          <a:extLst>
            <a:ext uri="{FF2B5EF4-FFF2-40B4-BE49-F238E27FC236}">
              <a16:creationId xmlns:a16="http://schemas.microsoft.com/office/drawing/2014/main" xmlns="" id="{00000000-0008-0000-0600-00001A030000}"/>
            </a:ext>
          </a:extLst>
        </xdr:cNvPr>
        <xdr:cNvSpPr/>
      </xdr:nvSpPr>
      <xdr:spPr>
        <a:xfrm>
          <a:off x="221107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129870</xdr:rowOff>
    </xdr:from>
    <xdr:to>
      <xdr:col>111</xdr:col>
      <xdr:colOff>177800</xdr:colOff>
      <xdr:row>58</xdr:row>
      <xdr:rowOff>130328</xdr:rowOff>
    </xdr:to>
    <xdr:cxnSp macro="">
      <xdr:nvCxnSpPr>
        <xdr:cNvPr id="795" name="直線コネクタ 794">
          <a:extLst>
            <a:ext uri="{FF2B5EF4-FFF2-40B4-BE49-F238E27FC236}">
              <a16:creationId xmlns:a16="http://schemas.microsoft.com/office/drawing/2014/main" xmlns="" id="{00000000-0008-0000-0600-00001B030000}"/>
            </a:ext>
          </a:extLst>
        </xdr:cNvPr>
        <xdr:cNvCxnSpPr/>
      </xdr:nvCxnSpPr>
      <xdr:spPr>
        <a:xfrm flipV="1">
          <a:off x="20434300" y="10073970"/>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62611</xdr:rowOff>
    </xdr:from>
    <xdr:to>
      <xdr:col>112</xdr:col>
      <xdr:colOff>38100</xdr:colOff>
      <xdr:row>58</xdr:row>
      <xdr:rowOff>164211</xdr:rowOff>
    </xdr:to>
    <xdr:sp macro="" textlink="">
      <xdr:nvSpPr>
        <xdr:cNvPr id="796" name="フローチャート: 判断 795">
          <a:extLst>
            <a:ext uri="{FF2B5EF4-FFF2-40B4-BE49-F238E27FC236}">
              <a16:creationId xmlns:a16="http://schemas.microsoft.com/office/drawing/2014/main" xmlns="" id="{00000000-0008-0000-0600-00001C030000}"/>
            </a:ext>
          </a:extLst>
        </xdr:cNvPr>
        <xdr:cNvSpPr/>
      </xdr:nvSpPr>
      <xdr:spPr>
        <a:xfrm>
          <a:off x="21272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9288</xdr:rowOff>
    </xdr:from>
    <xdr:ext cx="469744" cy="259045"/>
    <xdr:sp macro="" textlink="">
      <xdr:nvSpPr>
        <xdr:cNvPr id="797" name="テキスト ボックス 796">
          <a:extLst>
            <a:ext uri="{FF2B5EF4-FFF2-40B4-BE49-F238E27FC236}">
              <a16:creationId xmlns:a16="http://schemas.microsoft.com/office/drawing/2014/main" xmlns="" id="{00000000-0008-0000-0600-00001D030000}"/>
            </a:ext>
          </a:extLst>
        </xdr:cNvPr>
        <xdr:cNvSpPr txBox="1"/>
      </xdr:nvSpPr>
      <xdr:spPr>
        <a:xfrm>
          <a:off x="21088428" y="978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130328</xdr:rowOff>
    </xdr:from>
    <xdr:to>
      <xdr:col>107</xdr:col>
      <xdr:colOff>50800</xdr:colOff>
      <xdr:row>58</xdr:row>
      <xdr:rowOff>130632</xdr:rowOff>
    </xdr:to>
    <xdr:cxnSp macro="">
      <xdr:nvCxnSpPr>
        <xdr:cNvPr id="798" name="直線コネクタ 797">
          <a:extLst>
            <a:ext uri="{FF2B5EF4-FFF2-40B4-BE49-F238E27FC236}">
              <a16:creationId xmlns:a16="http://schemas.microsoft.com/office/drawing/2014/main" xmlns="" id="{00000000-0008-0000-0600-00001E030000}"/>
            </a:ext>
          </a:extLst>
        </xdr:cNvPr>
        <xdr:cNvCxnSpPr/>
      </xdr:nvCxnSpPr>
      <xdr:spPr>
        <a:xfrm flipV="1">
          <a:off x="19545300" y="10074428"/>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59944</xdr:rowOff>
    </xdr:from>
    <xdr:to>
      <xdr:col>107</xdr:col>
      <xdr:colOff>101600</xdr:colOff>
      <xdr:row>58</xdr:row>
      <xdr:rowOff>161544</xdr:rowOff>
    </xdr:to>
    <xdr:sp macro="" textlink="">
      <xdr:nvSpPr>
        <xdr:cNvPr id="799" name="フローチャート: 判断 798">
          <a:extLst>
            <a:ext uri="{FF2B5EF4-FFF2-40B4-BE49-F238E27FC236}">
              <a16:creationId xmlns:a16="http://schemas.microsoft.com/office/drawing/2014/main" xmlns="" id="{00000000-0008-0000-0600-00001F030000}"/>
            </a:ext>
          </a:extLst>
        </xdr:cNvPr>
        <xdr:cNvSpPr/>
      </xdr:nvSpPr>
      <xdr:spPr>
        <a:xfrm>
          <a:off x="20383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6621</xdr:rowOff>
    </xdr:from>
    <xdr:ext cx="469744" cy="259045"/>
    <xdr:sp macro="" textlink="">
      <xdr:nvSpPr>
        <xdr:cNvPr id="800" name="テキスト ボックス 799">
          <a:extLst>
            <a:ext uri="{FF2B5EF4-FFF2-40B4-BE49-F238E27FC236}">
              <a16:creationId xmlns:a16="http://schemas.microsoft.com/office/drawing/2014/main" xmlns="" id="{00000000-0008-0000-0600-000020030000}"/>
            </a:ext>
          </a:extLst>
        </xdr:cNvPr>
        <xdr:cNvSpPr txBox="1"/>
      </xdr:nvSpPr>
      <xdr:spPr>
        <a:xfrm>
          <a:off x="20199428" y="977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123698</xdr:rowOff>
    </xdr:from>
    <xdr:to>
      <xdr:col>102</xdr:col>
      <xdr:colOff>114300</xdr:colOff>
      <xdr:row>58</xdr:row>
      <xdr:rowOff>130632</xdr:rowOff>
    </xdr:to>
    <xdr:cxnSp macro="">
      <xdr:nvCxnSpPr>
        <xdr:cNvPr id="801" name="直線コネクタ 800">
          <a:extLst>
            <a:ext uri="{FF2B5EF4-FFF2-40B4-BE49-F238E27FC236}">
              <a16:creationId xmlns:a16="http://schemas.microsoft.com/office/drawing/2014/main" xmlns="" id="{00000000-0008-0000-0600-000021030000}"/>
            </a:ext>
          </a:extLst>
        </xdr:cNvPr>
        <xdr:cNvCxnSpPr/>
      </xdr:nvCxnSpPr>
      <xdr:spPr>
        <a:xfrm>
          <a:off x="18656300" y="10067798"/>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60934</xdr:rowOff>
    </xdr:from>
    <xdr:to>
      <xdr:col>102</xdr:col>
      <xdr:colOff>165100</xdr:colOff>
      <xdr:row>58</xdr:row>
      <xdr:rowOff>162534</xdr:rowOff>
    </xdr:to>
    <xdr:sp macro="" textlink="">
      <xdr:nvSpPr>
        <xdr:cNvPr id="802" name="フローチャート: 判断 801">
          <a:extLst>
            <a:ext uri="{FF2B5EF4-FFF2-40B4-BE49-F238E27FC236}">
              <a16:creationId xmlns:a16="http://schemas.microsoft.com/office/drawing/2014/main" xmlns="" id="{00000000-0008-0000-0600-000022030000}"/>
            </a:ext>
          </a:extLst>
        </xdr:cNvPr>
        <xdr:cNvSpPr/>
      </xdr:nvSpPr>
      <xdr:spPr>
        <a:xfrm>
          <a:off x="19494500" y="1000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7611</xdr:rowOff>
    </xdr:from>
    <xdr:ext cx="469744" cy="259045"/>
    <xdr:sp macro="" textlink="">
      <xdr:nvSpPr>
        <xdr:cNvPr id="803" name="テキスト ボックス 802">
          <a:extLst>
            <a:ext uri="{FF2B5EF4-FFF2-40B4-BE49-F238E27FC236}">
              <a16:creationId xmlns:a16="http://schemas.microsoft.com/office/drawing/2014/main" xmlns="" id="{00000000-0008-0000-0600-000023030000}"/>
            </a:ext>
          </a:extLst>
        </xdr:cNvPr>
        <xdr:cNvSpPr txBox="1"/>
      </xdr:nvSpPr>
      <xdr:spPr>
        <a:xfrm>
          <a:off x="19310428" y="978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48590</xdr:rowOff>
    </xdr:from>
    <xdr:to>
      <xdr:col>98</xdr:col>
      <xdr:colOff>38100</xdr:colOff>
      <xdr:row>58</xdr:row>
      <xdr:rowOff>150190</xdr:rowOff>
    </xdr:to>
    <xdr:sp macro="" textlink="">
      <xdr:nvSpPr>
        <xdr:cNvPr id="804" name="フローチャート: 判断 803">
          <a:extLst>
            <a:ext uri="{FF2B5EF4-FFF2-40B4-BE49-F238E27FC236}">
              <a16:creationId xmlns:a16="http://schemas.microsoft.com/office/drawing/2014/main" xmlns="" id="{00000000-0008-0000-0600-000024030000}"/>
            </a:ext>
          </a:extLst>
        </xdr:cNvPr>
        <xdr:cNvSpPr/>
      </xdr:nvSpPr>
      <xdr:spPr>
        <a:xfrm>
          <a:off x="18605500" y="999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166717</xdr:rowOff>
    </xdr:from>
    <xdr:ext cx="469744" cy="259045"/>
    <xdr:sp macro="" textlink="">
      <xdr:nvSpPr>
        <xdr:cNvPr id="805" name="テキスト ボックス 804">
          <a:extLst>
            <a:ext uri="{FF2B5EF4-FFF2-40B4-BE49-F238E27FC236}">
              <a16:creationId xmlns:a16="http://schemas.microsoft.com/office/drawing/2014/main" xmlns="" id="{00000000-0008-0000-0600-000025030000}"/>
            </a:ext>
          </a:extLst>
        </xdr:cNvPr>
        <xdr:cNvSpPr txBox="1"/>
      </xdr:nvSpPr>
      <xdr:spPr>
        <a:xfrm>
          <a:off x="18421428" y="976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78918</xdr:rowOff>
    </xdr:from>
    <xdr:to>
      <xdr:col>116</xdr:col>
      <xdr:colOff>114300</xdr:colOff>
      <xdr:row>59</xdr:row>
      <xdr:rowOff>9068</xdr:rowOff>
    </xdr:to>
    <xdr:sp macro="" textlink="">
      <xdr:nvSpPr>
        <xdr:cNvPr id="811" name="楕円 810">
          <a:extLst>
            <a:ext uri="{FF2B5EF4-FFF2-40B4-BE49-F238E27FC236}">
              <a16:creationId xmlns:a16="http://schemas.microsoft.com/office/drawing/2014/main" xmlns="" id="{00000000-0008-0000-0600-00002B030000}"/>
            </a:ext>
          </a:extLst>
        </xdr:cNvPr>
        <xdr:cNvSpPr/>
      </xdr:nvSpPr>
      <xdr:spPr>
        <a:xfrm>
          <a:off x="22110700" y="100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33266</xdr:rowOff>
    </xdr:from>
    <xdr:ext cx="469744" cy="259045"/>
    <xdr:sp macro="" textlink="">
      <xdr:nvSpPr>
        <xdr:cNvPr id="812" name="貸付金該当値テキスト">
          <a:extLst>
            <a:ext uri="{FF2B5EF4-FFF2-40B4-BE49-F238E27FC236}">
              <a16:creationId xmlns:a16="http://schemas.microsoft.com/office/drawing/2014/main" xmlns="" id="{00000000-0008-0000-0600-00002C030000}"/>
            </a:ext>
          </a:extLst>
        </xdr:cNvPr>
        <xdr:cNvSpPr txBox="1"/>
      </xdr:nvSpPr>
      <xdr:spPr>
        <a:xfrm>
          <a:off x="22212300" y="997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79070</xdr:rowOff>
    </xdr:from>
    <xdr:to>
      <xdr:col>112</xdr:col>
      <xdr:colOff>38100</xdr:colOff>
      <xdr:row>59</xdr:row>
      <xdr:rowOff>9220</xdr:rowOff>
    </xdr:to>
    <xdr:sp macro="" textlink="">
      <xdr:nvSpPr>
        <xdr:cNvPr id="813" name="楕円 812">
          <a:extLst>
            <a:ext uri="{FF2B5EF4-FFF2-40B4-BE49-F238E27FC236}">
              <a16:creationId xmlns:a16="http://schemas.microsoft.com/office/drawing/2014/main" xmlns="" id="{00000000-0008-0000-0600-00002D030000}"/>
            </a:ext>
          </a:extLst>
        </xdr:cNvPr>
        <xdr:cNvSpPr/>
      </xdr:nvSpPr>
      <xdr:spPr>
        <a:xfrm>
          <a:off x="21272500" y="100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347</xdr:rowOff>
    </xdr:from>
    <xdr:ext cx="469744" cy="259045"/>
    <xdr:sp macro="" textlink="">
      <xdr:nvSpPr>
        <xdr:cNvPr id="814" name="テキスト ボックス 813">
          <a:extLst>
            <a:ext uri="{FF2B5EF4-FFF2-40B4-BE49-F238E27FC236}">
              <a16:creationId xmlns:a16="http://schemas.microsoft.com/office/drawing/2014/main" xmlns="" id="{00000000-0008-0000-0600-00002E030000}"/>
            </a:ext>
          </a:extLst>
        </xdr:cNvPr>
        <xdr:cNvSpPr txBox="1"/>
      </xdr:nvSpPr>
      <xdr:spPr>
        <a:xfrm>
          <a:off x="21088428" y="1011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79528</xdr:rowOff>
    </xdr:from>
    <xdr:to>
      <xdr:col>107</xdr:col>
      <xdr:colOff>101600</xdr:colOff>
      <xdr:row>59</xdr:row>
      <xdr:rowOff>9678</xdr:rowOff>
    </xdr:to>
    <xdr:sp macro="" textlink="">
      <xdr:nvSpPr>
        <xdr:cNvPr id="815" name="楕円 814">
          <a:extLst>
            <a:ext uri="{FF2B5EF4-FFF2-40B4-BE49-F238E27FC236}">
              <a16:creationId xmlns:a16="http://schemas.microsoft.com/office/drawing/2014/main" xmlns="" id="{00000000-0008-0000-0600-00002F030000}"/>
            </a:ext>
          </a:extLst>
        </xdr:cNvPr>
        <xdr:cNvSpPr/>
      </xdr:nvSpPr>
      <xdr:spPr>
        <a:xfrm>
          <a:off x="20383500" y="100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805</xdr:rowOff>
    </xdr:from>
    <xdr:ext cx="469744"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20199428" y="1011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79832</xdr:rowOff>
    </xdr:from>
    <xdr:to>
      <xdr:col>102</xdr:col>
      <xdr:colOff>165100</xdr:colOff>
      <xdr:row>59</xdr:row>
      <xdr:rowOff>9982</xdr:rowOff>
    </xdr:to>
    <xdr:sp macro="" textlink="">
      <xdr:nvSpPr>
        <xdr:cNvPr id="817" name="楕円 816">
          <a:extLst>
            <a:ext uri="{FF2B5EF4-FFF2-40B4-BE49-F238E27FC236}">
              <a16:creationId xmlns:a16="http://schemas.microsoft.com/office/drawing/2014/main" xmlns="" id="{00000000-0008-0000-0600-000031030000}"/>
            </a:ext>
          </a:extLst>
        </xdr:cNvPr>
        <xdr:cNvSpPr/>
      </xdr:nvSpPr>
      <xdr:spPr>
        <a:xfrm>
          <a:off x="19494500" y="1002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1109</xdr:rowOff>
    </xdr:from>
    <xdr:ext cx="469744" cy="259045"/>
    <xdr:sp macro="" textlink="">
      <xdr:nvSpPr>
        <xdr:cNvPr id="818" name="テキスト ボックス 817">
          <a:extLst>
            <a:ext uri="{FF2B5EF4-FFF2-40B4-BE49-F238E27FC236}">
              <a16:creationId xmlns:a16="http://schemas.microsoft.com/office/drawing/2014/main" xmlns="" id="{00000000-0008-0000-0600-000032030000}"/>
            </a:ext>
          </a:extLst>
        </xdr:cNvPr>
        <xdr:cNvSpPr txBox="1"/>
      </xdr:nvSpPr>
      <xdr:spPr>
        <a:xfrm>
          <a:off x="19310428" y="1011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72898</xdr:rowOff>
    </xdr:from>
    <xdr:to>
      <xdr:col>98</xdr:col>
      <xdr:colOff>38100</xdr:colOff>
      <xdr:row>59</xdr:row>
      <xdr:rowOff>3048</xdr:rowOff>
    </xdr:to>
    <xdr:sp macro="" textlink="">
      <xdr:nvSpPr>
        <xdr:cNvPr id="819" name="楕円 818">
          <a:extLst>
            <a:ext uri="{FF2B5EF4-FFF2-40B4-BE49-F238E27FC236}">
              <a16:creationId xmlns:a16="http://schemas.microsoft.com/office/drawing/2014/main" xmlns="" id="{00000000-0008-0000-0600-000033030000}"/>
            </a:ext>
          </a:extLst>
        </xdr:cNvPr>
        <xdr:cNvSpPr/>
      </xdr:nvSpPr>
      <xdr:spPr>
        <a:xfrm>
          <a:off x="18605500" y="1001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165625</xdr:rowOff>
    </xdr:from>
    <xdr:ext cx="469744" cy="259045"/>
    <xdr:sp macro="" textlink="">
      <xdr:nvSpPr>
        <xdr:cNvPr id="820" name="テキスト ボックス 819">
          <a:extLst>
            <a:ext uri="{FF2B5EF4-FFF2-40B4-BE49-F238E27FC236}">
              <a16:creationId xmlns:a16="http://schemas.microsoft.com/office/drawing/2014/main" xmlns="" id="{00000000-0008-0000-0600-000034030000}"/>
            </a:ext>
          </a:extLst>
        </xdr:cNvPr>
        <xdr:cNvSpPr txBox="1"/>
      </xdr:nvSpPr>
      <xdr:spPr>
        <a:xfrm>
          <a:off x="18421428" y="1010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xmlns=""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xmlns=""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xmlns=""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xmlns=""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21468</xdr:rowOff>
    </xdr:from>
    <xdr:to>
      <xdr:col>116</xdr:col>
      <xdr:colOff>62864</xdr:colOff>
      <xdr:row>78</xdr:row>
      <xdr:rowOff>86071</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flipV="1">
          <a:off x="22159595" y="12194418"/>
          <a:ext cx="1269" cy="1264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89898</xdr:rowOff>
    </xdr:from>
    <xdr:ext cx="534377" cy="259045"/>
    <xdr:sp macro="" textlink="">
      <xdr:nvSpPr>
        <xdr:cNvPr id="844" name="繰出金最小値テキスト">
          <a:extLst>
            <a:ext uri="{FF2B5EF4-FFF2-40B4-BE49-F238E27FC236}">
              <a16:creationId xmlns:a16="http://schemas.microsoft.com/office/drawing/2014/main" xmlns="" id="{00000000-0008-0000-0600-00004C030000}"/>
            </a:ext>
          </a:extLst>
        </xdr:cNvPr>
        <xdr:cNvSpPr txBox="1"/>
      </xdr:nvSpPr>
      <xdr:spPr>
        <a:xfrm>
          <a:off x="22212300" y="1346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86071</xdr:rowOff>
    </xdr:from>
    <xdr:to>
      <xdr:col>116</xdr:col>
      <xdr:colOff>152400</xdr:colOff>
      <xdr:row>78</xdr:row>
      <xdr:rowOff>86071</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a:off x="22072600" y="1345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139595</xdr:rowOff>
    </xdr:from>
    <xdr:ext cx="534377" cy="259045"/>
    <xdr:sp macro="" textlink="">
      <xdr:nvSpPr>
        <xdr:cNvPr id="846" name="繰出金最大値テキスト">
          <a:extLst>
            <a:ext uri="{FF2B5EF4-FFF2-40B4-BE49-F238E27FC236}">
              <a16:creationId xmlns:a16="http://schemas.microsoft.com/office/drawing/2014/main" xmlns="" id="{00000000-0008-0000-0600-00004E030000}"/>
            </a:ext>
          </a:extLst>
        </xdr:cNvPr>
        <xdr:cNvSpPr txBox="1"/>
      </xdr:nvSpPr>
      <xdr:spPr>
        <a:xfrm>
          <a:off x="22212300" y="119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21468</xdr:rowOff>
    </xdr:from>
    <xdr:to>
      <xdr:col>116</xdr:col>
      <xdr:colOff>152400</xdr:colOff>
      <xdr:row>71</xdr:row>
      <xdr:rowOff>21468</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a:off x="22072600" y="12194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91191</xdr:rowOff>
    </xdr:from>
    <xdr:to>
      <xdr:col>116</xdr:col>
      <xdr:colOff>63500</xdr:colOff>
      <xdr:row>76</xdr:row>
      <xdr:rowOff>118097</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a:off x="21323300" y="12778491"/>
          <a:ext cx="838200" cy="36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58970</xdr:rowOff>
    </xdr:from>
    <xdr:ext cx="534377" cy="259045"/>
    <xdr:sp macro="" textlink="">
      <xdr:nvSpPr>
        <xdr:cNvPr id="849" name="繰出金平均値テキスト">
          <a:extLst>
            <a:ext uri="{FF2B5EF4-FFF2-40B4-BE49-F238E27FC236}">
              <a16:creationId xmlns:a16="http://schemas.microsoft.com/office/drawing/2014/main" xmlns="" id="{00000000-0008-0000-0600-000051030000}"/>
            </a:ext>
          </a:extLst>
        </xdr:cNvPr>
        <xdr:cNvSpPr txBox="1"/>
      </xdr:nvSpPr>
      <xdr:spPr>
        <a:xfrm>
          <a:off x="22212300" y="12917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36094</xdr:rowOff>
    </xdr:from>
    <xdr:to>
      <xdr:col>116</xdr:col>
      <xdr:colOff>114300</xdr:colOff>
      <xdr:row>76</xdr:row>
      <xdr:rowOff>137694</xdr:rowOff>
    </xdr:to>
    <xdr:sp macro="" textlink="">
      <xdr:nvSpPr>
        <xdr:cNvPr id="850" name="フローチャート: 判断 849">
          <a:extLst>
            <a:ext uri="{FF2B5EF4-FFF2-40B4-BE49-F238E27FC236}">
              <a16:creationId xmlns:a16="http://schemas.microsoft.com/office/drawing/2014/main" xmlns="" id="{00000000-0008-0000-0600-000052030000}"/>
            </a:ext>
          </a:extLst>
        </xdr:cNvPr>
        <xdr:cNvSpPr/>
      </xdr:nvSpPr>
      <xdr:spPr>
        <a:xfrm>
          <a:off x="22110700" y="13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37836</xdr:rowOff>
    </xdr:from>
    <xdr:to>
      <xdr:col>111</xdr:col>
      <xdr:colOff>177800</xdr:colOff>
      <xdr:row>74</xdr:row>
      <xdr:rowOff>91191</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0434300" y="12725136"/>
          <a:ext cx="889000" cy="5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169687</xdr:rowOff>
    </xdr:from>
    <xdr:to>
      <xdr:col>112</xdr:col>
      <xdr:colOff>38100</xdr:colOff>
      <xdr:row>76</xdr:row>
      <xdr:rowOff>99837</xdr:rowOff>
    </xdr:to>
    <xdr:sp macro="" textlink="">
      <xdr:nvSpPr>
        <xdr:cNvPr id="852" name="フローチャート: 判断 851">
          <a:extLst>
            <a:ext uri="{FF2B5EF4-FFF2-40B4-BE49-F238E27FC236}">
              <a16:creationId xmlns:a16="http://schemas.microsoft.com/office/drawing/2014/main" xmlns="" id="{00000000-0008-0000-0600-000054030000}"/>
            </a:ext>
          </a:extLst>
        </xdr:cNvPr>
        <xdr:cNvSpPr/>
      </xdr:nvSpPr>
      <xdr:spPr>
        <a:xfrm>
          <a:off x="21272500" y="1302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90964</xdr:rowOff>
    </xdr:from>
    <xdr:ext cx="534377" cy="259045"/>
    <xdr:sp macro="" textlink="">
      <xdr:nvSpPr>
        <xdr:cNvPr id="853" name="テキスト ボックス 852">
          <a:extLst>
            <a:ext uri="{FF2B5EF4-FFF2-40B4-BE49-F238E27FC236}">
              <a16:creationId xmlns:a16="http://schemas.microsoft.com/office/drawing/2014/main" xmlns="" id="{00000000-0008-0000-0600-000055030000}"/>
            </a:ext>
          </a:extLst>
        </xdr:cNvPr>
        <xdr:cNvSpPr txBox="1"/>
      </xdr:nvSpPr>
      <xdr:spPr>
        <a:xfrm>
          <a:off x="21056111" y="1312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37836</xdr:rowOff>
    </xdr:from>
    <xdr:to>
      <xdr:col>107</xdr:col>
      <xdr:colOff>50800</xdr:colOff>
      <xdr:row>74</xdr:row>
      <xdr:rowOff>43048</xdr:rowOff>
    </xdr:to>
    <xdr:cxnSp macro="">
      <xdr:nvCxnSpPr>
        <xdr:cNvPr id="854" name="直線コネクタ 853">
          <a:extLst>
            <a:ext uri="{FF2B5EF4-FFF2-40B4-BE49-F238E27FC236}">
              <a16:creationId xmlns:a16="http://schemas.microsoft.com/office/drawing/2014/main" xmlns="" id="{00000000-0008-0000-0600-000056030000}"/>
            </a:ext>
          </a:extLst>
        </xdr:cNvPr>
        <xdr:cNvCxnSpPr/>
      </xdr:nvCxnSpPr>
      <xdr:spPr>
        <a:xfrm flipV="1">
          <a:off x="19545300" y="12725136"/>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138437</xdr:rowOff>
    </xdr:from>
    <xdr:to>
      <xdr:col>107</xdr:col>
      <xdr:colOff>101600</xdr:colOff>
      <xdr:row>76</xdr:row>
      <xdr:rowOff>68588</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0383500" y="129971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59715</xdr:rowOff>
    </xdr:from>
    <xdr:ext cx="534377" cy="259045"/>
    <xdr:sp macro="" textlink="">
      <xdr:nvSpPr>
        <xdr:cNvPr id="856" name="テキスト ボックス 855">
          <a:extLst>
            <a:ext uri="{FF2B5EF4-FFF2-40B4-BE49-F238E27FC236}">
              <a16:creationId xmlns:a16="http://schemas.microsoft.com/office/drawing/2014/main" xmlns="" id="{00000000-0008-0000-0600-000058030000}"/>
            </a:ext>
          </a:extLst>
        </xdr:cNvPr>
        <xdr:cNvSpPr txBox="1"/>
      </xdr:nvSpPr>
      <xdr:spPr>
        <a:xfrm>
          <a:off x="20167111" y="1308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165829</xdr:rowOff>
    </xdr:from>
    <xdr:to>
      <xdr:col>102</xdr:col>
      <xdr:colOff>114300</xdr:colOff>
      <xdr:row>74</xdr:row>
      <xdr:rowOff>43048</xdr:rowOff>
    </xdr:to>
    <xdr:cxnSp macro="">
      <xdr:nvCxnSpPr>
        <xdr:cNvPr id="857" name="直線コネクタ 856">
          <a:extLst>
            <a:ext uri="{FF2B5EF4-FFF2-40B4-BE49-F238E27FC236}">
              <a16:creationId xmlns:a16="http://schemas.microsoft.com/office/drawing/2014/main" xmlns="" id="{00000000-0008-0000-0600-000059030000}"/>
            </a:ext>
          </a:extLst>
        </xdr:cNvPr>
        <xdr:cNvCxnSpPr/>
      </xdr:nvCxnSpPr>
      <xdr:spPr>
        <a:xfrm>
          <a:off x="18656300" y="12681679"/>
          <a:ext cx="889000" cy="4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98616</xdr:rowOff>
    </xdr:from>
    <xdr:to>
      <xdr:col>102</xdr:col>
      <xdr:colOff>165100</xdr:colOff>
      <xdr:row>76</xdr:row>
      <xdr:rowOff>28766</xdr:rowOff>
    </xdr:to>
    <xdr:sp macro="" textlink="">
      <xdr:nvSpPr>
        <xdr:cNvPr id="858" name="フローチャート: 判断 857">
          <a:extLst>
            <a:ext uri="{FF2B5EF4-FFF2-40B4-BE49-F238E27FC236}">
              <a16:creationId xmlns:a16="http://schemas.microsoft.com/office/drawing/2014/main" xmlns="" id="{00000000-0008-0000-0600-00005A030000}"/>
            </a:ext>
          </a:extLst>
        </xdr:cNvPr>
        <xdr:cNvSpPr/>
      </xdr:nvSpPr>
      <xdr:spPr>
        <a:xfrm>
          <a:off x="194945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19893</xdr:rowOff>
    </xdr:from>
    <xdr:ext cx="534377" cy="259045"/>
    <xdr:sp macro="" textlink="">
      <xdr:nvSpPr>
        <xdr:cNvPr id="859" name="テキスト ボックス 858">
          <a:extLst>
            <a:ext uri="{FF2B5EF4-FFF2-40B4-BE49-F238E27FC236}">
              <a16:creationId xmlns:a16="http://schemas.microsoft.com/office/drawing/2014/main" xmlns="" id="{00000000-0008-0000-0600-00005B030000}"/>
            </a:ext>
          </a:extLst>
        </xdr:cNvPr>
        <xdr:cNvSpPr txBox="1"/>
      </xdr:nvSpPr>
      <xdr:spPr>
        <a:xfrm>
          <a:off x="19278111" y="1305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99164</xdr:rowOff>
    </xdr:from>
    <xdr:to>
      <xdr:col>98</xdr:col>
      <xdr:colOff>38100</xdr:colOff>
      <xdr:row>76</xdr:row>
      <xdr:rowOff>29314</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18605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20441</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18389111" y="130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67297</xdr:rowOff>
    </xdr:from>
    <xdr:to>
      <xdr:col>116</xdr:col>
      <xdr:colOff>114300</xdr:colOff>
      <xdr:row>76</xdr:row>
      <xdr:rowOff>168897</xdr:rowOff>
    </xdr:to>
    <xdr:sp macro="" textlink="">
      <xdr:nvSpPr>
        <xdr:cNvPr id="867" name="楕円 866">
          <a:extLst>
            <a:ext uri="{FF2B5EF4-FFF2-40B4-BE49-F238E27FC236}">
              <a16:creationId xmlns:a16="http://schemas.microsoft.com/office/drawing/2014/main" xmlns="" id="{00000000-0008-0000-0600-000063030000}"/>
            </a:ext>
          </a:extLst>
        </xdr:cNvPr>
        <xdr:cNvSpPr/>
      </xdr:nvSpPr>
      <xdr:spPr>
        <a:xfrm>
          <a:off x="22110700" y="1309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45724</xdr:rowOff>
    </xdr:from>
    <xdr:ext cx="534377" cy="259045"/>
    <xdr:sp macro="" textlink="">
      <xdr:nvSpPr>
        <xdr:cNvPr id="868" name="繰出金該当値テキスト">
          <a:extLst>
            <a:ext uri="{FF2B5EF4-FFF2-40B4-BE49-F238E27FC236}">
              <a16:creationId xmlns:a16="http://schemas.microsoft.com/office/drawing/2014/main" xmlns="" id="{00000000-0008-0000-0600-000064030000}"/>
            </a:ext>
          </a:extLst>
        </xdr:cNvPr>
        <xdr:cNvSpPr txBox="1"/>
      </xdr:nvSpPr>
      <xdr:spPr>
        <a:xfrm>
          <a:off x="22212300" y="1307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40391</xdr:rowOff>
    </xdr:from>
    <xdr:to>
      <xdr:col>112</xdr:col>
      <xdr:colOff>38100</xdr:colOff>
      <xdr:row>74</xdr:row>
      <xdr:rowOff>141991</xdr:rowOff>
    </xdr:to>
    <xdr:sp macro="" textlink="">
      <xdr:nvSpPr>
        <xdr:cNvPr id="869" name="楕円 868">
          <a:extLst>
            <a:ext uri="{FF2B5EF4-FFF2-40B4-BE49-F238E27FC236}">
              <a16:creationId xmlns:a16="http://schemas.microsoft.com/office/drawing/2014/main" xmlns="" id="{00000000-0008-0000-0600-000065030000}"/>
            </a:ext>
          </a:extLst>
        </xdr:cNvPr>
        <xdr:cNvSpPr/>
      </xdr:nvSpPr>
      <xdr:spPr>
        <a:xfrm>
          <a:off x="21272500" y="1272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158518</xdr:rowOff>
    </xdr:from>
    <xdr:ext cx="534377"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21056111" y="1250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158486</xdr:rowOff>
    </xdr:from>
    <xdr:to>
      <xdr:col>107</xdr:col>
      <xdr:colOff>101600</xdr:colOff>
      <xdr:row>74</xdr:row>
      <xdr:rowOff>88636</xdr:rowOff>
    </xdr:to>
    <xdr:sp macro="" textlink="">
      <xdr:nvSpPr>
        <xdr:cNvPr id="871" name="楕円 870">
          <a:extLst>
            <a:ext uri="{FF2B5EF4-FFF2-40B4-BE49-F238E27FC236}">
              <a16:creationId xmlns:a16="http://schemas.microsoft.com/office/drawing/2014/main" xmlns="" id="{00000000-0008-0000-0600-000067030000}"/>
            </a:ext>
          </a:extLst>
        </xdr:cNvPr>
        <xdr:cNvSpPr/>
      </xdr:nvSpPr>
      <xdr:spPr>
        <a:xfrm>
          <a:off x="20383500" y="1267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105163</xdr:rowOff>
    </xdr:from>
    <xdr:ext cx="534377"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20167111" y="1244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163698</xdr:rowOff>
    </xdr:from>
    <xdr:to>
      <xdr:col>102</xdr:col>
      <xdr:colOff>165100</xdr:colOff>
      <xdr:row>74</xdr:row>
      <xdr:rowOff>93848</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19494500" y="1267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110375</xdr:rowOff>
    </xdr:from>
    <xdr:ext cx="534377"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19278111" y="1245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115029</xdr:rowOff>
    </xdr:from>
    <xdr:to>
      <xdr:col>98</xdr:col>
      <xdr:colOff>38100</xdr:colOff>
      <xdr:row>74</xdr:row>
      <xdr:rowOff>45179</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18605500" y="12630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61706</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18389111" y="1240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xmlns=""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xmlns=""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xmlns=""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xmlns=""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xmlns=""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xmlns=""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xmlns=""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xmlns=""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xmlns=""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xmlns=""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xmlns=""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xmlns=""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xmlns=""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xmlns=""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xmlns=""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xmlns=""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xmlns=""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xmlns=""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xmlns=""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xmlns=""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xmlns=""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xmlns=""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xmlns=""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xmlns=""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xmlns=""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xmlns=""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xmlns=""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xmlns=""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xmlns=""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xmlns=""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xmlns=""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432,656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主な構成項目である補助費等は、住民一人当たり</a:t>
          </a:r>
          <a:r>
            <a:rPr kumimoji="1" lang="en-US" altLang="ja-JP" sz="1300">
              <a:latin typeface="ＭＳ Ｐゴシック" panose="020B0600070205080204" pitchFamily="50" charset="-128"/>
              <a:ea typeface="ＭＳ Ｐゴシック" panose="020B0600070205080204" pitchFamily="50" charset="-128"/>
            </a:rPr>
            <a:t>135,727</a:t>
          </a:r>
          <a:r>
            <a:rPr kumimoji="1" lang="ja-JP" altLang="en-US" sz="1300">
              <a:latin typeface="ＭＳ Ｐゴシック" panose="020B0600070205080204" pitchFamily="50" charset="-128"/>
              <a:ea typeface="ＭＳ Ｐゴシック" panose="020B0600070205080204" pitchFamily="50" charset="-128"/>
            </a:rPr>
            <a:t>円となっており、前年度と比較し大幅に増加している。これは、特別定額給付金等によるものである。次いで構成項目としては、人件費が</a:t>
          </a:r>
          <a:r>
            <a:rPr kumimoji="1" lang="en-US" altLang="ja-JP" sz="1300">
              <a:latin typeface="ＭＳ Ｐゴシック" panose="020B0600070205080204" pitchFamily="50" charset="-128"/>
              <a:ea typeface="ＭＳ Ｐゴシック" panose="020B0600070205080204" pitchFamily="50" charset="-128"/>
            </a:rPr>
            <a:t>73,420</a:t>
          </a:r>
          <a:r>
            <a:rPr kumimoji="1" lang="ja-JP" altLang="en-US" sz="1300">
              <a:latin typeface="ＭＳ Ｐゴシック" panose="020B0600070205080204" pitchFamily="50" charset="-128"/>
              <a:ea typeface="ＭＳ Ｐゴシック" panose="020B0600070205080204" pitchFamily="50" charset="-128"/>
            </a:rPr>
            <a:t>円、扶助費が</a:t>
          </a:r>
          <a:r>
            <a:rPr kumimoji="1" lang="en-US" altLang="ja-JP" sz="1300">
              <a:latin typeface="ＭＳ Ｐゴシック" panose="020B0600070205080204" pitchFamily="50" charset="-128"/>
              <a:ea typeface="ＭＳ Ｐゴシック" panose="020B0600070205080204" pitchFamily="50" charset="-128"/>
            </a:rPr>
            <a:t>53,350</a:t>
          </a:r>
          <a:r>
            <a:rPr kumimoji="1" lang="ja-JP" altLang="en-US" sz="1300">
              <a:latin typeface="ＭＳ Ｐゴシック" panose="020B0600070205080204" pitchFamily="50" charset="-128"/>
              <a:ea typeface="ＭＳ Ｐゴシック" panose="020B0600070205080204" pitchFamily="50" charset="-128"/>
            </a:rPr>
            <a:t>円、物件費が</a:t>
          </a:r>
          <a:r>
            <a:rPr kumimoji="1" lang="en-US" altLang="ja-JP" sz="1300">
              <a:latin typeface="ＭＳ Ｐゴシック" panose="020B0600070205080204" pitchFamily="50" charset="-128"/>
              <a:ea typeface="ＭＳ Ｐゴシック" panose="020B0600070205080204" pitchFamily="50" charset="-128"/>
            </a:rPr>
            <a:t>51,997</a:t>
          </a:r>
          <a:r>
            <a:rPr kumimoji="1" lang="ja-JP" altLang="en-US" sz="1300">
              <a:latin typeface="ＭＳ Ｐゴシック" panose="020B0600070205080204" pitchFamily="50" charset="-128"/>
              <a:ea typeface="ＭＳ Ｐゴシック" panose="020B0600070205080204" pitchFamily="50" charset="-128"/>
            </a:rPr>
            <a:t>円となっている。人件費については、会計年度任用職員報酬が加わったことなどにより増加している。扶助費については、子育て世帯臨時特別給付金や自立支援給付費などの影響により増加している。物件費については、備品購入費などの増により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神奈川県大磯町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32,711
32,519
17.18
14,769,525
14,152,618
612,886
7,041,730
8,191,361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109220</xdr:rowOff>
    </xdr:from>
    <xdr:to>
      <xdr:col>24</xdr:col>
      <xdr:colOff>62865</xdr:colOff>
      <xdr:row>38</xdr:row>
      <xdr:rowOff>20828</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252720"/>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24655</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20828</xdr:rowOff>
    </xdr:from>
    <xdr:to>
      <xdr:col>24</xdr:col>
      <xdr:colOff>152400</xdr:colOff>
      <xdr:row>38</xdr:row>
      <xdr:rowOff>20828</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53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55897</xdr:rowOff>
    </xdr:from>
    <xdr:ext cx="469744"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502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109220</xdr:rowOff>
    </xdr:from>
    <xdr:to>
      <xdr:col>24</xdr:col>
      <xdr:colOff>152400</xdr:colOff>
      <xdr:row>30</xdr:row>
      <xdr:rowOff>109220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25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37973</xdr:rowOff>
    </xdr:from>
    <xdr:to>
      <xdr:col>24</xdr:col>
      <xdr:colOff>63500</xdr:colOff>
      <xdr:row>34</xdr:row>
      <xdr:rowOff>61976</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5867273"/>
          <a:ext cx="8382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9415</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6010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30988</xdr:rowOff>
    </xdr:from>
    <xdr:to>
      <xdr:col>24</xdr:col>
      <xdr:colOff>114300</xdr:colOff>
      <xdr:row>35</xdr:row>
      <xdr:rowOff>132588</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61976</xdr:rowOff>
    </xdr:from>
    <xdr:to>
      <xdr:col>19</xdr:col>
      <xdr:colOff>177800</xdr:colOff>
      <xdr:row>34</xdr:row>
      <xdr:rowOff>111125</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5891276"/>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161290</xdr:rowOff>
    </xdr:from>
    <xdr:to>
      <xdr:col>20</xdr:col>
      <xdr:colOff>38100</xdr:colOff>
      <xdr:row>35</xdr:row>
      <xdr:rowOff>91440</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82567</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64262</xdr:rowOff>
    </xdr:from>
    <xdr:to>
      <xdr:col>15</xdr:col>
      <xdr:colOff>50800</xdr:colOff>
      <xdr:row>34</xdr:row>
      <xdr:rowOff>111125</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a:off x="2019300" y="5893562"/>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165100</xdr:rowOff>
    </xdr:from>
    <xdr:to>
      <xdr:col>15</xdr:col>
      <xdr:colOff>101600</xdr:colOff>
      <xdr:row>35</xdr:row>
      <xdr:rowOff>95250</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86377</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62357</xdr:rowOff>
    </xdr:from>
    <xdr:to>
      <xdr:col>10</xdr:col>
      <xdr:colOff>114300</xdr:colOff>
      <xdr:row>34</xdr:row>
      <xdr:rowOff>64262</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a:off x="1130300" y="589165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155956</xdr:rowOff>
    </xdr:from>
    <xdr:to>
      <xdr:col>10</xdr:col>
      <xdr:colOff>165100</xdr:colOff>
      <xdr:row>35</xdr:row>
      <xdr:rowOff>86106</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77233</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607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148336</xdr:rowOff>
    </xdr:from>
    <xdr:to>
      <xdr:col>6</xdr:col>
      <xdr:colOff>38100</xdr:colOff>
      <xdr:row>35</xdr:row>
      <xdr:rowOff>78486</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69613</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158623</xdr:rowOff>
    </xdr:from>
    <xdr:to>
      <xdr:col>24</xdr:col>
      <xdr:colOff>114300</xdr:colOff>
      <xdr:row>34</xdr:row>
      <xdr:rowOff>88773</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581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10050</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66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11176</xdr:rowOff>
    </xdr:from>
    <xdr:to>
      <xdr:col>20</xdr:col>
      <xdr:colOff>38100</xdr:colOff>
      <xdr:row>34</xdr:row>
      <xdr:rowOff>112776</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129303</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561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60325</xdr:rowOff>
    </xdr:from>
    <xdr:to>
      <xdr:col>15</xdr:col>
      <xdr:colOff>101600</xdr:colOff>
      <xdr:row>34</xdr:row>
      <xdr:rowOff>161925</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588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7002</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566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13462</xdr:rowOff>
    </xdr:from>
    <xdr:to>
      <xdr:col>10</xdr:col>
      <xdr:colOff>165100</xdr:colOff>
      <xdr:row>34</xdr:row>
      <xdr:rowOff>115062</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584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131589</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561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11557</xdr:rowOff>
    </xdr:from>
    <xdr:to>
      <xdr:col>6</xdr:col>
      <xdr:colOff>38100</xdr:colOff>
      <xdr:row>34</xdr:row>
      <xdr:rowOff>113157</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58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129684</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5616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xmlns=""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117080</xdr:rowOff>
    </xdr:from>
    <xdr:to>
      <xdr:col>24</xdr:col>
      <xdr:colOff>62865</xdr:colOff>
      <xdr:row>56</xdr:row>
      <xdr:rowOff>61957</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flipV="1">
          <a:off x="4633595" y="8861030"/>
          <a:ext cx="1270" cy="802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65784</xdr:rowOff>
    </xdr:from>
    <xdr:ext cx="599010" cy="259045"/>
    <xdr:sp macro="" textlink="">
      <xdr:nvSpPr>
        <xdr:cNvPr id="114" name="総務費最小値テキスト">
          <a:extLst>
            <a:ext uri="{FF2B5EF4-FFF2-40B4-BE49-F238E27FC236}">
              <a16:creationId xmlns:a16="http://schemas.microsoft.com/office/drawing/2014/main" xmlns="" id="{00000000-0008-0000-0700-000072000000}"/>
            </a:ext>
          </a:extLst>
        </xdr:cNvPr>
        <xdr:cNvSpPr txBox="1"/>
      </xdr:nvSpPr>
      <xdr:spPr>
        <a:xfrm>
          <a:off x="4686300" y="966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61957</xdr:rowOff>
    </xdr:from>
    <xdr:to>
      <xdr:col>24</xdr:col>
      <xdr:colOff>152400</xdr:colOff>
      <xdr:row>56</xdr:row>
      <xdr:rowOff>61957</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a:off x="4546600" y="966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63757</xdr:rowOff>
    </xdr:from>
    <xdr:ext cx="599010" cy="259045"/>
    <xdr:sp macro="" textlink="">
      <xdr:nvSpPr>
        <xdr:cNvPr id="116" name="総務費最大値テキスト">
          <a:extLst>
            <a:ext uri="{FF2B5EF4-FFF2-40B4-BE49-F238E27FC236}">
              <a16:creationId xmlns:a16="http://schemas.microsoft.com/office/drawing/2014/main" xmlns="" id="{00000000-0008-0000-0700-000074000000}"/>
            </a:ext>
          </a:extLst>
        </xdr:cNvPr>
        <xdr:cNvSpPr txBox="1"/>
      </xdr:nvSpPr>
      <xdr:spPr>
        <a:xfrm>
          <a:off x="4686300" y="8636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340,937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117080</xdr:rowOff>
    </xdr:from>
    <xdr:to>
      <xdr:col>24</xdr:col>
      <xdr:colOff>152400</xdr:colOff>
      <xdr:row>51</xdr:row>
      <xdr:rowOff>117080</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8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97317</xdr:rowOff>
    </xdr:from>
    <xdr:to>
      <xdr:col>24</xdr:col>
      <xdr:colOff>63500</xdr:colOff>
      <xdr:row>57</xdr:row>
      <xdr:rowOff>165981</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flipV="1">
          <a:off x="3797300" y="9527067"/>
          <a:ext cx="838200" cy="41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46063</xdr:rowOff>
    </xdr:from>
    <xdr:ext cx="599010" cy="259045"/>
    <xdr:sp macro="" textlink="">
      <xdr:nvSpPr>
        <xdr:cNvPr id="119" name="総務費平均値テキスト">
          <a:extLst>
            <a:ext uri="{FF2B5EF4-FFF2-40B4-BE49-F238E27FC236}">
              <a16:creationId xmlns:a16="http://schemas.microsoft.com/office/drawing/2014/main" xmlns="" id="{00000000-0008-0000-0700-000077000000}"/>
            </a:ext>
          </a:extLst>
        </xdr:cNvPr>
        <xdr:cNvSpPr txBox="1"/>
      </xdr:nvSpPr>
      <xdr:spPr>
        <a:xfrm>
          <a:off x="4686300" y="947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67636</xdr:rowOff>
    </xdr:from>
    <xdr:to>
      <xdr:col>24</xdr:col>
      <xdr:colOff>114300</xdr:colOff>
      <xdr:row>55</xdr:row>
      <xdr:rowOff>169236</xdr:rowOff>
    </xdr:to>
    <xdr:sp macro="" textlink="">
      <xdr:nvSpPr>
        <xdr:cNvPr id="120" name="フローチャート: 判断 119">
          <a:extLst>
            <a:ext uri="{FF2B5EF4-FFF2-40B4-BE49-F238E27FC236}">
              <a16:creationId xmlns:a16="http://schemas.microsoft.com/office/drawing/2014/main" xmlns="" id="{00000000-0008-0000-0700-000078000000}"/>
            </a:ext>
          </a:extLst>
        </xdr:cNvPr>
        <xdr:cNvSpPr/>
      </xdr:nvSpPr>
      <xdr:spPr>
        <a:xfrm>
          <a:off x="45847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165981</xdr:rowOff>
    </xdr:from>
    <xdr:to>
      <xdr:col>19</xdr:col>
      <xdr:colOff>177800</xdr:colOff>
      <xdr:row>58</xdr:row>
      <xdr:rowOff>46450</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flipV="1">
          <a:off x="2908300" y="9938631"/>
          <a:ext cx="889000" cy="5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130509</xdr:rowOff>
    </xdr:from>
    <xdr:to>
      <xdr:col>20</xdr:col>
      <xdr:colOff>38100</xdr:colOff>
      <xdr:row>58</xdr:row>
      <xdr:rowOff>60659</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3746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51786</xdr:rowOff>
    </xdr:from>
    <xdr:ext cx="534377" cy="259045"/>
    <xdr:sp macro="" textlink="">
      <xdr:nvSpPr>
        <xdr:cNvPr id="123" name="テキスト ボックス 122">
          <a:extLst>
            <a:ext uri="{FF2B5EF4-FFF2-40B4-BE49-F238E27FC236}">
              <a16:creationId xmlns:a16="http://schemas.microsoft.com/office/drawing/2014/main" xmlns="" id="{00000000-0008-0000-0700-00007B000000}"/>
            </a:ext>
          </a:extLst>
        </xdr:cNvPr>
        <xdr:cNvSpPr txBox="1"/>
      </xdr:nvSpPr>
      <xdr:spPr>
        <a:xfrm>
          <a:off x="3530111" y="9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40125</xdr:rowOff>
    </xdr:from>
    <xdr:to>
      <xdr:col>15</xdr:col>
      <xdr:colOff>50800</xdr:colOff>
      <xdr:row>58</xdr:row>
      <xdr:rowOff>46450</xdr:rowOff>
    </xdr:to>
    <xdr:cxnSp macro="">
      <xdr:nvCxnSpPr>
        <xdr:cNvPr id="124" name="直線コネクタ 123">
          <a:extLst>
            <a:ext uri="{FF2B5EF4-FFF2-40B4-BE49-F238E27FC236}">
              <a16:creationId xmlns:a16="http://schemas.microsoft.com/office/drawing/2014/main" xmlns="" id="{00000000-0008-0000-0700-00007C000000}"/>
            </a:ext>
          </a:extLst>
        </xdr:cNvPr>
        <xdr:cNvCxnSpPr/>
      </xdr:nvCxnSpPr>
      <xdr:spPr>
        <a:xfrm>
          <a:off x="2019300" y="9984225"/>
          <a:ext cx="889000" cy="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88176</xdr:rowOff>
    </xdr:from>
    <xdr:to>
      <xdr:col>15</xdr:col>
      <xdr:colOff>101600</xdr:colOff>
      <xdr:row>58</xdr:row>
      <xdr:rowOff>18326</xdr:rowOff>
    </xdr:to>
    <xdr:sp macro="" textlink="">
      <xdr:nvSpPr>
        <xdr:cNvPr id="125" name="フローチャート: 判断 124">
          <a:extLst>
            <a:ext uri="{FF2B5EF4-FFF2-40B4-BE49-F238E27FC236}">
              <a16:creationId xmlns:a16="http://schemas.microsoft.com/office/drawing/2014/main" xmlns="" id="{00000000-0008-0000-0700-00007D000000}"/>
            </a:ext>
          </a:extLst>
        </xdr:cNvPr>
        <xdr:cNvSpPr/>
      </xdr:nvSpPr>
      <xdr:spPr>
        <a:xfrm>
          <a:off x="2857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34853</xdr:rowOff>
    </xdr:from>
    <xdr:ext cx="534377" cy="259045"/>
    <xdr:sp macro="" textlink="">
      <xdr:nvSpPr>
        <xdr:cNvPr id="126" name="テキスト ボックス 125">
          <a:extLst>
            <a:ext uri="{FF2B5EF4-FFF2-40B4-BE49-F238E27FC236}">
              <a16:creationId xmlns:a16="http://schemas.microsoft.com/office/drawing/2014/main" xmlns="" id="{00000000-0008-0000-0700-00007E000000}"/>
            </a:ext>
          </a:extLst>
        </xdr:cNvPr>
        <xdr:cNvSpPr txBox="1"/>
      </xdr:nvSpPr>
      <xdr:spPr>
        <a:xfrm>
          <a:off x="2641111" y="963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26212</xdr:rowOff>
    </xdr:from>
    <xdr:to>
      <xdr:col>10</xdr:col>
      <xdr:colOff>114300</xdr:colOff>
      <xdr:row>58</xdr:row>
      <xdr:rowOff>40125</xdr:rowOff>
    </xdr:to>
    <xdr:cxnSp macro="">
      <xdr:nvCxnSpPr>
        <xdr:cNvPr id="127" name="直線コネクタ 126">
          <a:extLst>
            <a:ext uri="{FF2B5EF4-FFF2-40B4-BE49-F238E27FC236}">
              <a16:creationId xmlns:a16="http://schemas.microsoft.com/office/drawing/2014/main" xmlns="" id="{00000000-0008-0000-0700-00007F000000}"/>
            </a:ext>
          </a:extLst>
        </xdr:cNvPr>
        <xdr:cNvCxnSpPr/>
      </xdr:nvCxnSpPr>
      <xdr:spPr>
        <a:xfrm>
          <a:off x="1130300" y="9970312"/>
          <a:ext cx="889000" cy="1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118774</xdr:rowOff>
    </xdr:from>
    <xdr:to>
      <xdr:col>10</xdr:col>
      <xdr:colOff>165100</xdr:colOff>
      <xdr:row>58</xdr:row>
      <xdr:rowOff>48924</xdr:rowOff>
    </xdr:to>
    <xdr:sp macro="" textlink="">
      <xdr:nvSpPr>
        <xdr:cNvPr id="128" name="フローチャート: 判断 127">
          <a:extLst>
            <a:ext uri="{FF2B5EF4-FFF2-40B4-BE49-F238E27FC236}">
              <a16:creationId xmlns:a16="http://schemas.microsoft.com/office/drawing/2014/main" xmlns="" id="{00000000-0008-0000-0700-000080000000}"/>
            </a:ext>
          </a:extLst>
        </xdr:cNvPr>
        <xdr:cNvSpPr/>
      </xdr:nvSpPr>
      <xdr:spPr>
        <a:xfrm>
          <a:off x="1968500" y="989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65451</xdr:rowOff>
    </xdr:from>
    <xdr:ext cx="534377" cy="259045"/>
    <xdr:sp macro="" textlink="">
      <xdr:nvSpPr>
        <xdr:cNvPr id="129" name="テキスト ボックス 128">
          <a:extLst>
            <a:ext uri="{FF2B5EF4-FFF2-40B4-BE49-F238E27FC236}">
              <a16:creationId xmlns:a16="http://schemas.microsoft.com/office/drawing/2014/main" xmlns="" id="{00000000-0008-0000-0700-000081000000}"/>
            </a:ext>
          </a:extLst>
        </xdr:cNvPr>
        <xdr:cNvSpPr txBox="1"/>
      </xdr:nvSpPr>
      <xdr:spPr>
        <a:xfrm>
          <a:off x="1752111" y="966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131438</xdr:rowOff>
    </xdr:from>
    <xdr:to>
      <xdr:col>6</xdr:col>
      <xdr:colOff>38100</xdr:colOff>
      <xdr:row>58</xdr:row>
      <xdr:rowOff>61588</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079500" y="990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78115</xdr:rowOff>
    </xdr:from>
    <xdr:ext cx="534377"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863111" y="967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46517</xdr:rowOff>
    </xdr:from>
    <xdr:to>
      <xdr:col>24</xdr:col>
      <xdr:colOff>114300</xdr:colOff>
      <xdr:row>55</xdr:row>
      <xdr:rowOff>148117</xdr:rowOff>
    </xdr:to>
    <xdr:sp macro="" textlink="">
      <xdr:nvSpPr>
        <xdr:cNvPr id="137" name="楕円 136">
          <a:extLst>
            <a:ext uri="{FF2B5EF4-FFF2-40B4-BE49-F238E27FC236}">
              <a16:creationId xmlns:a16="http://schemas.microsoft.com/office/drawing/2014/main" xmlns="" id="{00000000-0008-0000-0700-000089000000}"/>
            </a:ext>
          </a:extLst>
        </xdr:cNvPr>
        <xdr:cNvSpPr/>
      </xdr:nvSpPr>
      <xdr:spPr>
        <a:xfrm>
          <a:off x="4584700" y="947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69394</xdr:rowOff>
    </xdr:from>
    <xdr:ext cx="599010" cy="259045"/>
    <xdr:sp macro="" textlink="">
      <xdr:nvSpPr>
        <xdr:cNvPr id="138" name="総務費該当値テキスト">
          <a:extLst>
            <a:ext uri="{FF2B5EF4-FFF2-40B4-BE49-F238E27FC236}">
              <a16:creationId xmlns:a16="http://schemas.microsoft.com/office/drawing/2014/main" xmlns="" id="{00000000-0008-0000-0700-00008A000000}"/>
            </a:ext>
          </a:extLst>
        </xdr:cNvPr>
        <xdr:cNvSpPr txBox="1"/>
      </xdr:nvSpPr>
      <xdr:spPr>
        <a:xfrm>
          <a:off x="4686300" y="932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115181</xdr:rowOff>
    </xdr:from>
    <xdr:to>
      <xdr:col>20</xdr:col>
      <xdr:colOff>38100</xdr:colOff>
      <xdr:row>58</xdr:row>
      <xdr:rowOff>45331</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3746500" y="988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61858</xdr:rowOff>
    </xdr:from>
    <xdr:ext cx="534377"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3530111" y="966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167100</xdr:rowOff>
    </xdr:from>
    <xdr:to>
      <xdr:col>15</xdr:col>
      <xdr:colOff>101600</xdr:colOff>
      <xdr:row>58</xdr:row>
      <xdr:rowOff>97250</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2857500" y="99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88377</xdr:rowOff>
    </xdr:from>
    <xdr:ext cx="534377"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2641111" y="1003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160775</xdr:rowOff>
    </xdr:from>
    <xdr:to>
      <xdr:col>10</xdr:col>
      <xdr:colOff>165100</xdr:colOff>
      <xdr:row>58</xdr:row>
      <xdr:rowOff>90925</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1968500" y="99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82052</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1752111" y="1002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146862</xdr:rowOff>
    </xdr:from>
    <xdr:to>
      <xdr:col>6</xdr:col>
      <xdr:colOff>38100</xdr:colOff>
      <xdr:row>58</xdr:row>
      <xdr:rowOff>77012</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079500" y="991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68139</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863111" y="1001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xmlns=""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150271</xdr:rowOff>
    </xdr:from>
    <xdr:to>
      <xdr:col>24</xdr:col>
      <xdr:colOff>62865</xdr:colOff>
      <xdr:row>78</xdr:row>
      <xdr:rowOff>142900</xdr:rowOff>
    </xdr:to>
    <xdr:cxnSp macro="">
      <xdr:nvCxnSpPr>
        <xdr:cNvPr id="169" name="直線コネクタ 168">
          <a:extLst>
            <a:ext uri="{FF2B5EF4-FFF2-40B4-BE49-F238E27FC236}">
              <a16:creationId xmlns:a16="http://schemas.microsoft.com/office/drawing/2014/main" xmlns="" id="{00000000-0008-0000-0700-0000A9000000}"/>
            </a:ext>
          </a:extLst>
        </xdr:cNvPr>
        <xdr:cNvCxnSpPr/>
      </xdr:nvCxnSpPr>
      <xdr:spPr>
        <a:xfrm flipV="1">
          <a:off x="4633595" y="12151771"/>
          <a:ext cx="1270" cy="136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146727</xdr:rowOff>
    </xdr:from>
    <xdr:ext cx="534377" cy="259045"/>
    <xdr:sp macro="" textlink="">
      <xdr:nvSpPr>
        <xdr:cNvPr id="170" name="民生費最小値テキスト">
          <a:extLst>
            <a:ext uri="{FF2B5EF4-FFF2-40B4-BE49-F238E27FC236}">
              <a16:creationId xmlns:a16="http://schemas.microsoft.com/office/drawing/2014/main" xmlns="" id="{00000000-0008-0000-0700-0000AA000000}"/>
            </a:ext>
          </a:extLst>
        </xdr:cNvPr>
        <xdr:cNvSpPr txBox="1"/>
      </xdr:nvSpPr>
      <xdr:spPr>
        <a:xfrm>
          <a:off x="4686300" y="1351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142900</xdr:rowOff>
    </xdr:from>
    <xdr:to>
      <xdr:col>24</xdr:col>
      <xdr:colOff>152400</xdr:colOff>
      <xdr:row>78</xdr:row>
      <xdr:rowOff>142900</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a:off x="4546600" y="1351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96948</xdr:rowOff>
    </xdr:from>
    <xdr:ext cx="599010" cy="259045"/>
    <xdr:sp macro="" textlink="">
      <xdr:nvSpPr>
        <xdr:cNvPr id="172" name="民生費最大値テキスト">
          <a:extLst>
            <a:ext uri="{FF2B5EF4-FFF2-40B4-BE49-F238E27FC236}">
              <a16:creationId xmlns:a16="http://schemas.microsoft.com/office/drawing/2014/main" xmlns="" id="{00000000-0008-0000-0700-0000AC000000}"/>
            </a:ext>
          </a:extLst>
        </xdr:cNvPr>
        <xdr:cNvSpPr txBox="1"/>
      </xdr:nvSpPr>
      <xdr:spPr>
        <a:xfrm>
          <a:off x="4686300" y="11926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150271</xdr:rowOff>
    </xdr:from>
    <xdr:to>
      <xdr:col>24</xdr:col>
      <xdr:colOff>152400</xdr:colOff>
      <xdr:row>70</xdr:row>
      <xdr:rowOff>150271</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2151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134854</xdr:rowOff>
    </xdr:from>
    <xdr:to>
      <xdr:col>24</xdr:col>
      <xdr:colOff>63500</xdr:colOff>
      <xdr:row>78</xdr:row>
      <xdr:rowOff>142900</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a:off x="3797300" y="13507954"/>
          <a:ext cx="8382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130247</xdr:rowOff>
    </xdr:from>
    <xdr:ext cx="599010" cy="259045"/>
    <xdr:sp macro="" textlink="">
      <xdr:nvSpPr>
        <xdr:cNvPr id="175" name="民生費平均値テキスト">
          <a:extLst>
            <a:ext uri="{FF2B5EF4-FFF2-40B4-BE49-F238E27FC236}">
              <a16:creationId xmlns:a16="http://schemas.microsoft.com/office/drawing/2014/main" xmlns="" id="{00000000-0008-0000-0700-0000AF000000}"/>
            </a:ext>
          </a:extLst>
        </xdr:cNvPr>
        <xdr:cNvSpPr txBox="1"/>
      </xdr:nvSpPr>
      <xdr:spPr>
        <a:xfrm>
          <a:off x="4686300" y="129889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107370</xdr:rowOff>
    </xdr:from>
    <xdr:to>
      <xdr:col>24</xdr:col>
      <xdr:colOff>114300</xdr:colOff>
      <xdr:row>77</xdr:row>
      <xdr:rowOff>37520</xdr:rowOff>
    </xdr:to>
    <xdr:sp macro="" textlink="">
      <xdr:nvSpPr>
        <xdr:cNvPr id="176" name="フローチャート: 判断 175">
          <a:extLst>
            <a:ext uri="{FF2B5EF4-FFF2-40B4-BE49-F238E27FC236}">
              <a16:creationId xmlns:a16="http://schemas.microsoft.com/office/drawing/2014/main" xmlns="" id="{00000000-0008-0000-0700-0000B0000000}"/>
            </a:ext>
          </a:extLst>
        </xdr:cNvPr>
        <xdr:cNvSpPr/>
      </xdr:nvSpPr>
      <xdr:spPr>
        <a:xfrm>
          <a:off x="4584700" y="1313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134854</xdr:rowOff>
    </xdr:from>
    <xdr:to>
      <xdr:col>19</xdr:col>
      <xdr:colOff>177800</xdr:colOff>
      <xdr:row>78</xdr:row>
      <xdr:rowOff>160054</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flipV="1">
          <a:off x="2908300" y="13507954"/>
          <a:ext cx="889000" cy="2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160598</xdr:rowOff>
    </xdr:from>
    <xdr:to>
      <xdr:col>20</xdr:col>
      <xdr:colOff>38100</xdr:colOff>
      <xdr:row>77</xdr:row>
      <xdr:rowOff>90748</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3746500" y="131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107275</xdr:rowOff>
    </xdr:from>
    <xdr:ext cx="599010" cy="259045"/>
    <xdr:sp macro="" textlink="">
      <xdr:nvSpPr>
        <xdr:cNvPr id="179" name="テキスト ボックス 178">
          <a:extLst>
            <a:ext uri="{FF2B5EF4-FFF2-40B4-BE49-F238E27FC236}">
              <a16:creationId xmlns:a16="http://schemas.microsoft.com/office/drawing/2014/main" xmlns="" id="{00000000-0008-0000-0700-0000B3000000}"/>
            </a:ext>
          </a:extLst>
        </xdr:cNvPr>
        <xdr:cNvSpPr txBox="1"/>
      </xdr:nvSpPr>
      <xdr:spPr>
        <a:xfrm>
          <a:off x="3497795" y="12966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105904</xdr:rowOff>
    </xdr:from>
    <xdr:to>
      <xdr:col>15</xdr:col>
      <xdr:colOff>50800</xdr:colOff>
      <xdr:row>78</xdr:row>
      <xdr:rowOff>160054</xdr:rowOff>
    </xdr:to>
    <xdr:cxnSp macro="">
      <xdr:nvCxnSpPr>
        <xdr:cNvPr id="180" name="直線コネクタ 179">
          <a:extLst>
            <a:ext uri="{FF2B5EF4-FFF2-40B4-BE49-F238E27FC236}">
              <a16:creationId xmlns:a16="http://schemas.microsoft.com/office/drawing/2014/main" xmlns="" id="{00000000-0008-0000-0700-0000B4000000}"/>
            </a:ext>
          </a:extLst>
        </xdr:cNvPr>
        <xdr:cNvCxnSpPr/>
      </xdr:nvCxnSpPr>
      <xdr:spPr>
        <a:xfrm>
          <a:off x="2019300" y="13479004"/>
          <a:ext cx="889000" cy="5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42850</xdr:rowOff>
    </xdr:from>
    <xdr:to>
      <xdr:col>15</xdr:col>
      <xdr:colOff>101600</xdr:colOff>
      <xdr:row>77</xdr:row>
      <xdr:rowOff>144450</xdr:rowOff>
    </xdr:to>
    <xdr:sp macro="" textlink="">
      <xdr:nvSpPr>
        <xdr:cNvPr id="181" name="フローチャート: 判断 180">
          <a:extLst>
            <a:ext uri="{FF2B5EF4-FFF2-40B4-BE49-F238E27FC236}">
              <a16:creationId xmlns:a16="http://schemas.microsoft.com/office/drawing/2014/main" xmlns="" id="{00000000-0008-0000-0700-0000B5000000}"/>
            </a:ext>
          </a:extLst>
        </xdr:cNvPr>
        <xdr:cNvSpPr/>
      </xdr:nvSpPr>
      <xdr:spPr>
        <a:xfrm>
          <a:off x="2857500" y="132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160977</xdr:rowOff>
    </xdr:from>
    <xdr:ext cx="599010" cy="259045"/>
    <xdr:sp macro="" textlink="">
      <xdr:nvSpPr>
        <xdr:cNvPr id="182" name="テキスト ボックス 181">
          <a:extLst>
            <a:ext uri="{FF2B5EF4-FFF2-40B4-BE49-F238E27FC236}">
              <a16:creationId xmlns:a16="http://schemas.microsoft.com/office/drawing/2014/main" xmlns="" id="{00000000-0008-0000-0700-0000B6000000}"/>
            </a:ext>
          </a:extLst>
        </xdr:cNvPr>
        <xdr:cNvSpPr txBox="1"/>
      </xdr:nvSpPr>
      <xdr:spPr>
        <a:xfrm>
          <a:off x="2608795" y="1301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105904</xdr:rowOff>
    </xdr:from>
    <xdr:to>
      <xdr:col>10</xdr:col>
      <xdr:colOff>114300</xdr:colOff>
      <xdr:row>78</xdr:row>
      <xdr:rowOff>138100</xdr:rowOff>
    </xdr:to>
    <xdr:cxnSp macro="">
      <xdr:nvCxnSpPr>
        <xdr:cNvPr id="183" name="直線コネクタ 182">
          <a:extLst>
            <a:ext uri="{FF2B5EF4-FFF2-40B4-BE49-F238E27FC236}">
              <a16:creationId xmlns:a16="http://schemas.microsoft.com/office/drawing/2014/main" xmlns="" id="{00000000-0008-0000-0700-0000B7000000}"/>
            </a:ext>
          </a:extLst>
        </xdr:cNvPr>
        <xdr:cNvCxnSpPr/>
      </xdr:nvCxnSpPr>
      <xdr:spPr>
        <a:xfrm flipV="1">
          <a:off x="1130300" y="13479004"/>
          <a:ext cx="889000" cy="3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36094</xdr:rowOff>
    </xdr:from>
    <xdr:to>
      <xdr:col>10</xdr:col>
      <xdr:colOff>165100</xdr:colOff>
      <xdr:row>77</xdr:row>
      <xdr:rowOff>137694</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1968500" y="1323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154221</xdr:rowOff>
    </xdr:from>
    <xdr:ext cx="599010" cy="259045"/>
    <xdr:sp macro="" textlink="">
      <xdr:nvSpPr>
        <xdr:cNvPr id="185" name="テキスト ボックス 184">
          <a:extLst>
            <a:ext uri="{FF2B5EF4-FFF2-40B4-BE49-F238E27FC236}">
              <a16:creationId xmlns:a16="http://schemas.microsoft.com/office/drawing/2014/main" xmlns="" id="{00000000-0008-0000-0700-0000B9000000}"/>
            </a:ext>
          </a:extLst>
        </xdr:cNvPr>
        <xdr:cNvSpPr txBox="1"/>
      </xdr:nvSpPr>
      <xdr:spPr>
        <a:xfrm>
          <a:off x="1719795" y="1301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59612</xdr:rowOff>
    </xdr:from>
    <xdr:to>
      <xdr:col>6</xdr:col>
      <xdr:colOff>38100</xdr:colOff>
      <xdr:row>77</xdr:row>
      <xdr:rowOff>161212</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079500" y="1326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6289</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830795" y="1303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92100</xdr:rowOff>
    </xdr:from>
    <xdr:to>
      <xdr:col>24</xdr:col>
      <xdr:colOff>114300</xdr:colOff>
      <xdr:row>79</xdr:row>
      <xdr:rowOff>22250</xdr:rowOff>
    </xdr:to>
    <xdr:sp macro="" textlink="">
      <xdr:nvSpPr>
        <xdr:cNvPr id="193" name="楕円 192">
          <a:extLst>
            <a:ext uri="{FF2B5EF4-FFF2-40B4-BE49-F238E27FC236}">
              <a16:creationId xmlns:a16="http://schemas.microsoft.com/office/drawing/2014/main" xmlns="" id="{00000000-0008-0000-0700-0000C1000000}"/>
            </a:ext>
          </a:extLst>
        </xdr:cNvPr>
        <xdr:cNvSpPr/>
      </xdr:nvSpPr>
      <xdr:spPr>
        <a:xfrm>
          <a:off x="4584700" y="134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7027</xdr:rowOff>
    </xdr:from>
    <xdr:ext cx="534377" cy="259045"/>
    <xdr:sp macro="" textlink="">
      <xdr:nvSpPr>
        <xdr:cNvPr id="194" name="民生費該当値テキスト">
          <a:extLst>
            <a:ext uri="{FF2B5EF4-FFF2-40B4-BE49-F238E27FC236}">
              <a16:creationId xmlns:a16="http://schemas.microsoft.com/office/drawing/2014/main" xmlns="" id="{00000000-0008-0000-0700-0000C2000000}"/>
            </a:ext>
          </a:extLst>
        </xdr:cNvPr>
        <xdr:cNvSpPr txBox="1"/>
      </xdr:nvSpPr>
      <xdr:spPr>
        <a:xfrm>
          <a:off x="4686300" y="133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84054</xdr:rowOff>
    </xdr:from>
    <xdr:to>
      <xdr:col>20</xdr:col>
      <xdr:colOff>38100</xdr:colOff>
      <xdr:row>79</xdr:row>
      <xdr:rowOff>14204</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3746500" y="1345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5331</xdr:rowOff>
    </xdr:from>
    <xdr:ext cx="59901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3497795" y="13549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109254</xdr:rowOff>
    </xdr:from>
    <xdr:to>
      <xdr:col>15</xdr:col>
      <xdr:colOff>101600</xdr:colOff>
      <xdr:row>79</xdr:row>
      <xdr:rowOff>39404</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2857500" y="1348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30531</xdr:rowOff>
    </xdr:from>
    <xdr:ext cx="534377"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2641111" y="1357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55104</xdr:rowOff>
    </xdr:from>
    <xdr:to>
      <xdr:col>10</xdr:col>
      <xdr:colOff>165100</xdr:colOff>
      <xdr:row>78</xdr:row>
      <xdr:rowOff>156704</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1968500" y="1342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147831</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1719795" y="13520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87300</xdr:rowOff>
    </xdr:from>
    <xdr:to>
      <xdr:col>6</xdr:col>
      <xdr:colOff>38100</xdr:colOff>
      <xdr:row>79</xdr:row>
      <xdr:rowOff>17450</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079500" y="134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8577</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830795" y="13553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xmlns=""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xmlns=""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xmlns=""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xmlns=""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xmlns=""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xmlns=""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xmlns=""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167323</xdr:rowOff>
    </xdr:from>
    <xdr:to>
      <xdr:col>24</xdr:col>
      <xdr:colOff>62865</xdr:colOff>
      <xdr:row>97</xdr:row>
      <xdr:rowOff>138455</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flipV="1">
          <a:off x="4633595" y="15426373"/>
          <a:ext cx="1270" cy="134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142282</xdr:rowOff>
    </xdr:from>
    <xdr:ext cx="534377" cy="259045"/>
    <xdr:sp macro="" textlink="">
      <xdr:nvSpPr>
        <xdr:cNvPr id="227" name="衛生費最小値テキスト">
          <a:extLst>
            <a:ext uri="{FF2B5EF4-FFF2-40B4-BE49-F238E27FC236}">
              <a16:creationId xmlns:a16="http://schemas.microsoft.com/office/drawing/2014/main" xmlns="" id="{00000000-0008-0000-0700-0000E3000000}"/>
            </a:ext>
          </a:extLst>
        </xdr:cNvPr>
        <xdr:cNvSpPr txBox="1"/>
      </xdr:nvSpPr>
      <xdr:spPr>
        <a:xfrm>
          <a:off x="4686300" y="1677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138455</xdr:rowOff>
    </xdr:from>
    <xdr:to>
      <xdr:col>24</xdr:col>
      <xdr:colOff>152400</xdr:colOff>
      <xdr:row>97</xdr:row>
      <xdr:rowOff>138455</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4546600" y="16769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114000</xdr:rowOff>
    </xdr:from>
    <xdr:ext cx="599010" cy="259045"/>
    <xdr:sp macro="" textlink="">
      <xdr:nvSpPr>
        <xdr:cNvPr id="229" name="衛生費最大値テキスト">
          <a:extLst>
            <a:ext uri="{FF2B5EF4-FFF2-40B4-BE49-F238E27FC236}">
              <a16:creationId xmlns:a16="http://schemas.microsoft.com/office/drawing/2014/main" xmlns="" id="{00000000-0008-0000-0700-0000E5000000}"/>
            </a:ext>
          </a:extLst>
        </xdr:cNvPr>
        <xdr:cNvSpPr txBox="1"/>
      </xdr:nvSpPr>
      <xdr:spPr>
        <a:xfrm>
          <a:off x="4686300" y="1520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167323</xdr:rowOff>
    </xdr:from>
    <xdr:to>
      <xdr:col>24</xdr:col>
      <xdr:colOff>152400</xdr:colOff>
      <xdr:row>89</xdr:row>
      <xdr:rowOff>167323</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4546600" y="154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164998</xdr:rowOff>
    </xdr:from>
    <xdr:to>
      <xdr:col>24</xdr:col>
      <xdr:colOff>63500</xdr:colOff>
      <xdr:row>97</xdr:row>
      <xdr:rowOff>32232</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flipV="1">
          <a:off x="3797300" y="16624198"/>
          <a:ext cx="838200" cy="3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94276</xdr:rowOff>
    </xdr:from>
    <xdr:ext cx="534377" cy="259045"/>
    <xdr:sp macro="" textlink="">
      <xdr:nvSpPr>
        <xdr:cNvPr id="232" name="衛生費平均値テキスト">
          <a:extLst>
            <a:ext uri="{FF2B5EF4-FFF2-40B4-BE49-F238E27FC236}">
              <a16:creationId xmlns:a16="http://schemas.microsoft.com/office/drawing/2014/main" xmlns="" id="{00000000-0008-0000-0700-0000E8000000}"/>
            </a:ext>
          </a:extLst>
        </xdr:cNvPr>
        <xdr:cNvSpPr txBox="1"/>
      </xdr:nvSpPr>
      <xdr:spPr>
        <a:xfrm>
          <a:off x="4686300" y="16382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71399</xdr:rowOff>
    </xdr:from>
    <xdr:to>
      <xdr:col>24</xdr:col>
      <xdr:colOff>114300</xdr:colOff>
      <xdr:row>97</xdr:row>
      <xdr:rowOff>1549</xdr:rowOff>
    </xdr:to>
    <xdr:sp macro="" textlink="">
      <xdr:nvSpPr>
        <xdr:cNvPr id="233" name="フローチャート: 判断 232">
          <a:extLst>
            <a:ext uri="{FF2B5EF4-FFF2-40B4-BE49-F238E27FC236}">
              <a16:creationId xmlns:a16="http://schemas.microsoft.com/office/drawing/2014/main" xmlns="" id="{00000000-0008-0000-0700-0000E9000000}"/>
            </a:ext>
          </a:extLst>
        </xdr:cNvPr>
        <xdr:cNvSpPr/>
      </xdr:nvSpPr>
      <xdr:spPr>
        <a:xfrm>
          <a:off x="4584700" y="1653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32232</xdr:rowOff>
    </xdr:from>
    <xdr:to>
      <xdr:col>19</xdr:col>
      <xdr:colOff>177800</xdr:colOff>
      <xdr:row>97</xdr:row>
      <xdr:rowOff>42430</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flipV="1">
          <a:off x="2908300" y="16662882"/>
          <a:ext cx="889000" cy="1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102197</xdr:rowOff>
    </xdr:from>
    <xdr:to>
      <xdr:col>20</xdr:col>
      <xdr:colOff>38100</xdr:colOff>
      <xdr:row>97</xdr:row>
      <xdr:rowOff>32347</xdr:rowOff>
    </xdr:to>
    <xdr:sp macro="" textlink="">
      <xdr:nvSpPr>
        <xdr:cNvPr id="235" name="フローチャート: 判断 234">
          <a:extLst>
            <a:ext uri="{FF2B5EF4-FFF2-40B4-BE49-F238E27FC236}">
              <a16:creationId xmlns:a16="http://schemas.microsoft.com/office/drawing/2014/main" xmlns="" id="{00000000-0008-0000-0700-0000EB000000}"/>
            </a:ext>
          </a:extLst>
        </xdr:cNvPr>
        <xdr:cNvSpPr/>
      </xdr:nvSpPr>
      <xdr:spPr>
        <a:xfrm>
          <a:off x="3746500" y="165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48874</xdr:rowOff>
    </xdr:from>
    <xdr:ext cx="534377" cy="259045"/>
    <xdr:sp macro="" textlink="">
      <xdr:nvSpPr>
        <xdr:cNvPr id="236" name="テキスト ボックス 235">
          <a:extLst>
            <a:ext uri="{FF2B5EF4-FFF2-40B4-BE49-F238E27FC236}">
              <a16:creationId xmlns:a16="http://schemas.microsoft.com/office/drawing/2014/main" xmlns="" id="{00000000-0008-0000-0700-0000EC000000}"/>
            </a:ext>
          </a:extLst>
        </xdr:cNvPr>
        <xdr:cNvSpPr txBox="1"/>
      </xdr:nvSpPr>
      <xdr:spPr>
        <a:xfrm>
          <a:off x="3530111" y="1633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63843</xdr:rowOff>
    </xdr:from>
    <xdr:to>
      <xdr:col>15</xdr:col>
      <xdr:colOff>50800</xdr:colOff>
      <xdr:row>97</xdr:row>
      <xdr:rowOff>42430</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a:off x="2019300" y="16180143"/>
          <a:ext cx="889000" cy="49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111519</xdr:rowOff>
    </xdr:from>
    <xdr:to>
      <xdr:col>15</xdr:col>
      <xdr:colOff>101600</xdr:colOff>
      <xdr:row>97</xdr:row>
      <xdr:rowOff>41669</xdr:rowOff>
    </xdr:to>
    <xdr:sp macro="" textlink="">
      <xdr:nvSpPr>
        <xdr:cNvPr id="238" name="フローチャート: 判断 237">
          <a:extLst>
            <a:ext uri="{FF2B5EF4-FFF2-40B4-BE49-F238E27FC236}">
              <a16:creationId xmlns:a16="http://schemas.microsoft.com/office/drawing/2014/main" xmlns="" id="{00000000-0008-0000-0700-0000EE000000}"/>
            </a:ext>
          </a:extLst>
        </xdr:cNvPr>
        <xdr:cNvSpPr/>
      </xdr:nvSpPr>
      <xdr:spPr>
        <a:xfrm>
          <a:off x="2857500" y="165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58196</xdr:rowOff>
    </xdr:from>
    <xdr:ext cx="534377" cy="259045"/>
    <xdr:sp macro="" textlink="">
      <xdr:nvSpPr>
        <xdr:cNvPr id="239" name="テキスト ボックス 238">
          <a:extLst>
            <a:ext uri="{FF2B5EF4-FFF2-40B4-BE49-F238E27FC236}">
              <a16:creationId xmlns:a16="http://schemas.microsoft.com/office/drawing/2014/main" xmlns="" id="{00000000-0008-0000-0700-0000EF000000}"/>
            </a:ext>
          </a:extLst>
        </xdr:cNvPr>
        <xdr:cNvSpPr txBox="1"/>
      </xdr:nvSpPr>
      <xdr:spPr>
        <a:xfrm>
          <a:off x="2641111" y="163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63843</xdr:rowOff>
    </xdr:from>
    <xdr:to>
      <xdr:col>10</xdr:col>
      <xdr:colOff>114300</xdr:colOff>
      <xdr:row>96</xdr:row>
      <xdr:rowOff>40069</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flipV="1">
          <a:off x="1130300" y="16180143"/>
          <a:ext cx="889000" cy="31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81457</xdr:rowOff>
    </xdr:from>
    <xdr:to>
      <xdr:col>10</xdr:col>
      <xdr:colOff>165100</xdr:colOff>
      <xdr:row>97</xdr:row>
      <xdr:rowOff>11607</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1968500" y="1654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2734</xdr:rowOff>
    </xdr:from>
    <xdr:ext cx="534377"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1752111" y="166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34582</xdr:rowOff>
    </xdr:from>
    <xdr:to>
      <xdr:col>6</xdr:col>
      <xdr:colOff>38100</xdr:colOff>
      <xdr:row>96</xdr:row>
      <xdr:rowOff>136182</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1079500" y="164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127309</xdr:rowOff>
    </xdr:from>
    <xdr:ext cx="534377"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863111" y="1658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114198</xdr:rowOff>
    </xdr:from>
    <xdr:to>
      <xdr:col>24</xdr:col>
      <xdr:colOff>114300</xdr:colOff>
      <xdr:row>97</xdr:row>
      <xdr:rowOff>44348</xdr:rowOff>
    </xdr:to>
    <xdr:sp macro="" textlink="">
      <xdr:nvSpPr>
        <xdr:cNvPr id="250" name="楕円 249">
          <a:extLst>
            <a:ext uri="{FF2B5EF4-FFF2-40B4-BE49-F238E27FC236}">
              <a16:creationId xmlns:a16="http://schemas.microsoft.com/office/drawing/2014/main" xmlns="" id="{00000000-0008-0000-0700-0000FA000000}"/>
            </a:ext>
          </a:extLst>
        </xdr:cNvPr>
        <xdr:cNvSpPr/>
      </xdr:nvSpPr>
      <xdr:spPr>
        <a:xfrm>
          <a:off x="4584700" y="1657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92625</xdr:rowOff>
    </xdr:from>
    <xdr:ext cx="534377" cy="259045"/>
    <xdr:sp macro="" textlink="">
      <xdr:nvSpPr>
        <xdr:cNvPr id="251" name="衛生費該当値テキスト">
          <a:extLst>
            <a:ext uri="{FF2B5EF4-FFF2-40B4-BE49-F238E27FC236}">
              <a16:creationId xmlns:a16="http://schemas.microsoft.com/office/drawing/2014/main" xmlns="" id="{00000000-0008-0000-0700-0000FB000000}"/>
            </a:ext>
          </a:extLst>
        </xdr:cNvPr>
        <xdr:cNvSpPr txBox="1"/>
      </xdr:nvSpPr>
      <xdr:spPr>
        <a:xfrm>
          <a:off x="4686300" y="1655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152882</xdr:rowOff>
    </xdr:from>
    <xdr:to>
      <xdr:col>20</xdr:col>
      <xdr:colOff>38100</xdr:colOff>
      <xdr:row>97</xdr:row>
      <xdr:rowOff>83032</xdr:rowOff>
    </xdr:to>
    <xdr:sp macro="" textlink="">
      <xdr:nvSpPr>
        <xdr:cNvPr id="252" name="楕円 251">
          <a:extLst>
            <a:ext uri="{FF2B5EF4-FFF2-40B4-BE49-F238E27FC236}">
              <a16:creationId xmlns:a16="http://schemas.microsoft.com/office/drawing/2014/main" xmlns="" id="{00000000-0008-0000-0700-0000FC000000}"/>
            </a:ext>
          </a:extLst>
        </xdr:cNvPr>
        <xdr:cNvSpPr/>
      </xdr:nvSpPr>
      <xdr:spPr>
        <a:xfrm>
          <a:off x="3746500" y="1661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74159</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3530111" y="1670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163080</xdr:rowOff>
    </xdr:from>
    <xdr:to>
      <xdr:col>15</xdr:col>
      <xdr:colOff>101600</xdr:colOff>
      <xdr:row>97</xdr:row>
      <xdr:rowOff>93230</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2857500" y="166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84357</xdr:rowOff>
    </xdr:from>
    <xdr:ext cx="534377"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2641111" y="1671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13043</xdr:rowOff>
    </xdr:from>
    <xdr:to>
      <xdr:col>10</xdr:col>
      <xdr:colOff>165100</xdr:colOff>
      <xdr:row>94</xdr:row>
      <xdr:rowOff>114643</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1968500" y="1612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131170</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1752111" y="1590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160719</xdr:rowOff>
    </xdr:from>
    <xdr:to>
      <xdr:col>6</xdr:col>
      <xdr:colOff>38100</xdr:colOff>
      <xdr:row>96</xdr:row>
      <xdr:rowOff>90869</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1079500" y="1644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107396</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863111" y="1622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xmlns=""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xmlns=""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xmlns=""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xmlns=""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xmlns=""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xmlns=""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xmlns=""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xmlns=""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46355</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flipV="1">
          <a:off x="10475595" y="5189855"/>
          <a:ext cx="1270" cy="1541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xmlns=""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164482</xdr:rowOff>
    </xdr:from>
    <xdr:ext cx="469744" cy="259045"/>
    <xdr:sp macro="" textlink="">
      <xdr:nvSpPr>
        <xdr:cNvPr id="286" name="労働費最大値テキスト">
          <a:extLst>
            <a:ext uri="{FF2B5EF4-FFF2-40B4-BE49-F238E27FC236}">
              <a16:creationId xmlns:a16="http://schemas.microsoft.com/office/drawing/2014/main" xmlns="" id="{00000000-0008-0000-0700-00001E010000}"/>
            </a:ext>
          </a:extLst>
        </xdr:cNvPr>
        <xdr:cNvSpPr txBox="1"/>
      </xdr:nvSpPr>
      <xdr:spPr>
        <a:xfrm>
          <a:off x="10528300" y="496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46355</xdr:rowOff>
    </xdr:from>
    <xdr:to>
      <xdr:col>55</xdr:col>
      <xdr:colOff>88900</xdr:colOff>
      <xdr:row>30</xdr:row>
      <xdr:rowOff>46355</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10388600" y="518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142367</xdr:rowOff>
    </xdr:from>
    <xdr:to>
      <xdr:col>55</xdr:col>
      <xdr:colOff>0</xdr:colOff>
      <xdr:row>37</xdr:row>
      <xdr:rowOff>144272</xdr:rowOff>
    </xdr:to>
    <xdr:cxnSp macro="">
      <xdr:nvCxnSpPr>
        <xdr:cNvPr id="288" name="直線コネクタ 287">
          <a:extLst>
            <a:ext uri="{FF2B5EF4-FFF2-40B4-BE49-F238E27FC236}">
              <a16:creationId xmlns:a16="http://schemas.microsoft.com/office/drawing/2014/main" xmlns="" id="{00000000-0008-0000-0700-000020010000}"/>
            </a:ext>
          </a:extLst>
        </xdr:cNvPr>
        <xdr:cNvCxnSpPr/>
      </xdr:nvCxnSpPr>
      <xdr:spPr>
        <a:xfrm flipV="1">
          <a:off x="9639300" y="6486017"/>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162196</xdr:rowOff>
    </xdr:from>
    <xdr:ext cx="378565" cy="259045"/>
    <xdr:sp macro="" textlink="">
      <xdr:nvSpPr>
        <xdr:cNvPr id="289" name="労働費平均値テキスト">
          <a:extLst>
            <a:ext uri="{FF2B5EF4-FFF2-40B4-BE49-F238E27FC236}">
              <a16:creationId xmlns:a16="http://schemas.microsoft.com/office/drawing/2014/main" xmlns="" id="{00000000-0008-0000-0700-000021010000}"/>
            </a:ext>
          </a:extLst>
        </xdr:cNvPr>
        <xdr:cNvSpPr txBox="1"/>
      </xdr:nvSpPr>
      <xdr:spPr>
        <a:xfrm>
          <a:off x="10528300" y="65058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12319</xdr:rowOff>
    </xdr:from>
    <xdr:to>
      <xdr:col>55</xdr:col>
      <xdr:colOff>50800</xdr:colOff>
      <xdr:row>38</xdr:row>
      <xdr:rowOff>113919</xdr:rowOff>
    </xdr:to>
    <xdr:sp macro="" textlink="">
      <xdr:nvSpPr>
        <xdr:cNvPr id="290" name="フローチャート: 判断 289">
          <a:extLst>
            <a:ext uri="{FF2B5EF4-FFF2-40B4-BE49-F238E27FC236}">
              <a16:creationId xmlns:a16="http://schemas.microsoft.com/office/drawing/2014/main" xmlns="" id="{00000000-0008-0000-0700-000022010000}"/>
            </a:ext>
          </a:extLst>
        </xdr:cNvPr>
        <xdr:cNvSpPr/>
      </xdr:nvSpPr>
      <xdr:spPr>
        <a:xfrm>
          <a:off x="104267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144272</xdr:rowOff>
    </xdr:from>
    <xdr:to>
      <xdr:col>50</xdr:col>
      <xdr:colOff>114300</xdr:colOff>
      <xdr:row>37</xdr:row>
      <xdr:rowOff>145796</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flipV="1">
          <a:off x="8750300" y="648792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168910</xdr:rowOff>
    </xdr:from>
    <xdr:to>
      <xdr:col>50</xdr:col>
      <xdr:colOff>165100</xdr:colOff>
      <xdr:row>38</xdr:row>
      <xdr:rowOff>99060</xdr:rowOff>
    </xdr:to>
    <xdr:sp macro="" textlink="">
      <xdr:nvSpPr>
        <xdr:cNvPr id="292" name="フローチャート: 判断 291">
          <a:extLst>
            <a:ext uri="{FF2B5EF4-FFF2-40B4-BE49-F238E27FC236}">
              <a16:creationId xmlns:a16="http://schemas.microsoft.com/office/drawing/2014/main" xmlns="" id="{00000000-0008-0000-0700-000024010000}"/>
            </a:ext>
          </a:extLst>
        </xdr:cNvPr>
        <xdr:cNvSpPr/>
      </xdr:nvSpPr>
      <xdr:spPr>
        <a:xfrm>
          <a:off x="9588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90187</xdr:rowOff>
    </xdr:from>
    <xdr:ext cx="378565" cy="259045"/>
    <xdr:sp macro="" textlink="">
      <xdr:nvSpPr>
        <xdr:cNvPr id="293" name="テキスト ボックス 292">
          <a:extLst>
            <a:ext uri="{FF2B5EF4-FFF2-40B4-BE49-F238E27FC236}">
              <a16:creationId xmlns:a16="http://schemas.microsoft.com/office/drawing/2014/main" xmlns="" id="{00000000-0008-0000-0700-000025010000}"/>
            </a:ext>
          </a:extLst>
        </xdr:cNvPr>
        <xdr:cNvSpPr txBox="1"/>
      </xdr:nvSpPr>
      <xdr:spPr>
        <a:xfrm>
          <a:off x="9450017"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144653</xdr:rowOff>
    </xdr:from>
    <xdr:to>
      <xdr:col>45</xdr:col>
      <xdr:colOff>177800</xdr:colOff>
      <xdr:row>37</xdr:row>
      <xdr:rowOff>145796</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7861300" y="648830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6985</xdr:rowOff>
    </xdr:from>
    <xdr:to>
      <xdr:col>46</xdr:col>
      <xdr:colOff>38100</xdr:colOff>
      <xdr:row>38</xdr:row>
      <xdr:rowOff>108585</xdr:rowOff>
    </xdr:to>
    <xdr:sp macro="" textlink="">
      <xdr:nvSpPr>
        <xdr:cNvPr id="295" name="フローチャート: 判断 294">
          <a:extLst>
            <a:ext uri="{FF2B5EF4-FFF2-40B4-BE49-F238E27FC236}">
              <a16:creationId xmlns:a16="http://schemas.microsoft.com/office/drawing/2014/main" xmlns="" id="{00000000-0008-0000-0700-000027010000}"/>
            </a:ext>
          </a:extLst>
        </xdr:cNvPr>
        <xdr:cNvSpPr/>
      </xdr:nvSpPr>
      <xdr:spPr>
        <a:xfrm>
          <a:off x="8699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99712</xdr:rowOff>
    </xdr:from>
    <xdr:ext cx="378565" cy="259045"/>
    <xdr:sp macro="" textlink="">
      <xdr:nvSpPr>
        <xdr:cNvPr id="296" name="テキスト ボックス 295">
          <a:extLst>
            <a:ext uri="{FF2B5EF4-FFF2-40B4-BE49-F238E27FC236}">
              <a16:creationId xmlns:a16="http://schemas.microsoft.com/office/drawing/2014/main" xmlns="" id="{00000000-0008-0000-0700-000028010000}"/>
            </a:ext>
          </a:extLst>
        </xdr:cNvPr>
        <xdr:cNvSpPr txBox="1"/>
      </xdr:nvSpPr>
      <xdr:spPr>
        <a:xfrm>
          <a:off x="8561017" y="661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141605</xdr:rowOff>
    </xdr:from>
    <xdr:to>
      <xdr:col>41</xdr:col>
      <xdr:colOff>50800</xdr:colOff>
      <xdr:row>37</xdr:row>
      <xdr:rowOff>144653</xdr:rowOff>
    </xdr:to>
    <xdr:cxnSp macro="">
      <xdr:nvCxnSpPr>
        <xdr:cNvPr id="297" name="直線コネクタ 296">
          <a:extLst>
            <a:ext uri="{FF2B5EF4-FFF2-40B4-BE49-F238E27FC236}">
              <a16:creationId xmlns:a16="http://schemas.microsoft.com/office/drawing/2014/main" xmlns="" id="{00000000-0008-0000-0700-000029010000}"/>
            </a:ext>
          </a:extLst>
        </xdr:cNvPr>
        <xdr:cNvCxnSpPr/>
      </xdr:nvCxnSpPr>
      <xdr:spPr>
        <a:xfrm>
          <a:off x="6972300" y="648525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155575</xdr:rowOff>
    </xdr:from>
    <xdr:to>
      <xdr:col>41</xdr:col>
      <xdr:colOff>101600</xdr:colOff>
      <xdr:row>38</xdr:row>
      <xdr:rowOff>85725</xdr:rowOff>
    </xdr:to>
    <xdr:sp macro="" textlink="">
      <xdr:nvSpPr>
        <xdr:cNvPr id="298" name="フローチャート: 判断 297">
          <a:extLst>
            <a:ext uri="{FF2B5EF4-FFF2-40B4-BE49-F238E27FC236}">
              <a16:creationId xmlns:a16="http://schemas.microsoft.com/office/drawing/2014/main" xmlns="" id="{00000000-0008-0000-0700-00002A010000}"/>
            </a:ext>
          </a:extLst>
        </xdr:cNvPr>
        <xdr:cNvSpPr/>
      </xdr:nvSpPr>
      <xdr:spPr>
        <a:xfrm>
          <a:off x="78105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76852</xdr:rowOff>
    </xdr:from>
    <xdr:ext cx="378565"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7672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157099</xdr:rowOff>
    </xdr:from>
    <xdr:to>
      <xdr:col>36</xdr:col>
      <xdr:colOff>165100</xdr:colOff>
      <xdr:row>38</xdr:row>
      <xdr:rowOff>87249</xdr:rowOff>
    </xdr:to>
    <xdr:sp macro="" textlink="">
      <xdr:nvSpPr>
        <xdr:cNvPr id="300" name="フローチャート: 判断 299">
          <a:extLst>
            <a:ext uri="{FF2B5EF4-FFF2-40B4-BE49-F238E27FC236}">
              <a16:creationId xmlns:a16="http://schemas.microsoft.com/office/drawing/2014/main" xmlns="" id="{00000000-0008-0000-0700-00002C010000}"/>
            </a:ext>
          </a:extLst>
        </xdr:cNvPr>
        <xdr:cNvSpPr/>
      </xdr:nvSpPr>
      <xdr:spPr>
        <a:xfrm>
          <a:off x="6921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78376</xdr:rowOff>
    </xdr:from>
    <xdr:ext cx="378565" cy="259045"/>
    <xdr:sp macro="" textlink="">
      <xdr:nvSpPr>
        <xdr:cNvPr id="301" name="テキスト ボックス 300">
          <a:extLst>
            <a:ext uri="{FF2B5EF4-FFF2-40B4-BE49-F238E27FC236}">
              <a16:creationId xmlns:a16="http://schemas.microsoft.com/office/drawing/2014/main" xmlns="" id="{00000000-0008-0000-0700-00002D010000}"/>
            </a:ext>
          </a:extLst>
        </xdr:cNvPr>
        <xdr:cNvSpPr txBox="1"/>
      </xdr:nvSpPr>
      <xdr:spPr>
        <a:xfrm>
          <a:off x="6783017" y="659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91567</xdr:rowOff>
    </xdr:from>
    <xdr:to>
      <xdr:col>55</xdr:col>
      <xdr:colOff>50800</xdr:colOff>
      <xdr:row>38</xdr:row>
      <xdr:rowOff>21717</xdr:rowOff>
    </xdr:to>
    <xdr:sp macro="" textlink="">
      <xdr:nvSpPr>
        <xdr:cNvPr id="307" name="楕円 306">
          <a:extLst>
            <a:ext uri="{FF2B5EF4-FFF2-40B4-BE49-F238E27FC236}">
              <a16:creationId xmlns:a16="http://schemas.microsoft.com/office/drawing/2014/main" xmlns="" id="{00000000-0008-0000-0700-000033010000}"/>
            </a:ext>
          </a:extLst>
        </xdr:cNvPr>
        <xdr:cNvSpPr/>
      </xdr:nvSpPr>
      <xdr:spPr>
        <a:xfrm>
          <a:off x="10426700" y="64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114444</xdr:rowOff>
    </xdr:from>
    <xdr:ext cx="378565" cy="259045"/>
    <xdr:sp macro="" textlink="">
      <xdr:nvSpPr>
        <xdr:cNvPr id="308" name="労働費該当値テキスト">
          <a:extLst>
            <a:ext uri="{FF2B5EF4-FFF2-40B4-BE49-F238E27FC236}">
              <a16:creationId xmlns:a16="http://schemas.microsoft.com/office/drawing/2014/main" xmlns="" id="{00000000-0008-0000-0700-000034010000}"/>
            </a:ext>
          </a:extLst>
        </xdr:cNvPr>
        <xdr:cNvSpPr txBox="1"/>
      </xdr:nvSpPr>
      <xdr:spPr>
        <a:xfrm>
          <a:off x="10528300" y="6286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93472</xdr:rowOff>
    </xdr:from>
    <xdr:to>
      <xdr:col>50</xdr:col>
      <xdr:colOff>165100</xdr:colOff>
      <xdr:row>38</xdr:row>
      <xdr:rowOff>23622</xdr:rowOff>
    </xdr:to>
    <xdr:sp macro="" textlink="">
      <xdr:nvSpPr>
        <xdr:cNvPr id="309" name="楕円 308">
          <a:extLst>
            <a:ext uri="{FF2B5EF4-FFF2-40B4-BE49-F238E27FC236}">
              <a16:creationId xmlns:a16="http://schemas.microsoft.com/office/drawing/2014/main" xmlns="" id="{00000000-0008-0000-0700-000035010000}"/>
            </a:ext>
          </a:extLst>
        </xdr:cNvPr>
        <xdr:cNvSpPr/>
      </xdr:nvSpPr>
      <xdr:spPr>
        <a:xfrm>
          <a:off x="9588500" y="6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40149</xdr:rowOff>
    </xdr:from>
    <xdr:ext cx="378565"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9450017" y="6212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94996</xdr:rowOff>
    </xdr:from>
    <xdr:to>
      <xdr:col>46</xdr:col>
      <xdr:colOff>38100</xdr:colOff>
      <xdr:row>38</xdr:row>
      <xdr:rowOff>25146</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8699500" y="643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41673</xdr:rowOff>
    </xdr:from>
    <xdr:ext cx="378565"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8561017" y="6213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93853</xdr:rowOff>
    </xdr:from>
    <xdr:to>
      <xdr:col>41</xdr:col>
      <xdr:colOff>101600</xdr:colOff>
      <xdr:row>38</xdr:row>
      <xdr:rowOff>24003</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7810500" y="643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40530</xdr:rowOff>
    </xdr:from>
    <xdr:ext cx="378565" cy="259045"/>
    <xdr:sp macro="" textlink="">
      <xdr:nvSpPr>
        <xdr:cNvPr id="314" name="テキスト ボックス 313">
          <a:extLst>
            <a:ext uri="{FF2B5EF4-FFF2-40B4-BE49-F238E27FC236}">
              <a16:creationId xmlns:a16="http://schemas.microsoft.com/office/drawing/2014/main" xmlns="" id="{00000000-0008-0000-0700-00003A010000}"/>
            </a:ext>
          </a:extLst>
        </xdr:cNvPr>
        <xdr:cNvSpPr txBox="1"/>
      </xdr:nvSpPr>
      <xdr:spPr>
        <a:xfrm>
          <a:off x="7672017" y="6212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90805</xdr:rowOff>
    </xdr:from>
    <xdr:to>
      <xdr:col>36</xdr:col>
      <xdr:colOff>165100</xdr:colOff>
      <xdr:row>38</xdr:row>
      <xdr:rowOff>20955</xdr:rowOff>
    </xdr:to>
    <xdr:sp macro="" textlink="">
      <xdr:nvSpPr>
        <xdr:cNvPr id="315" name="楕円 314">
          <a:extLst>
            <a:ext uri="{FF2B5EF4-FFF2-40B4-BE49-F238E27FC236}">
              <a16:creationId xmlns:a16="http://schemas.microsoft.com/office/drawing/2014/main" xmlns="" id="{00000000-0008-0000-0700-00003B010000}"/>
            </a:ext>
          </a:extLst>
        </xdr:cNvPr>
        <xdr:cNvSpPr/>
      </xdr:nvSpPr>
      <xdr:spPr>
        <a:xfrm>
          <a:off x="6921500" y="64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37482</xdr:rowOff>
    </xdr:from>
    <xdr:ext cx="378565"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6783017" y="6209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xmlns=""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xmlns=""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xmlns=""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xmlns=""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xmlns=""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xmlns=""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xmlns=""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xmlns=""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xmlns=""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xmlns=""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xmlns=""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34220</xdr:rowOff>
    </xdr:from>
    <xdr:to>
      <xdr:col>54</xdr:col>
      <xdr:colOff>189865</xdr:colOff>
      <xdr:row>59</xdr:row>
      <xdr:rowOff>34716</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flipV="1">
          <a:off x="10475595" y="8778170"/>
          <a:ext cx="1270" cy="1372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38543</xdr:rowOff>
    </xdr:from>
    <xdr:ext cx="378565" cy="259045"/>
    <xdr:sp macro="" textlink="">
      <xdr:nvSpPr>
        <xdr:cNvPr id="341" name="農林水産業費最小値テキスト">
          <a:extLst>
            <a:ext uri="{FF2B5EF4-FFF2-40B4-BE49-F238E27FC236}">
              <a16:creationId xmlns:a16="http://schemas.microsoft.com/office/drawing/2014/main" xmlns="" id="{00000000-0008-0000-0700-000055010000}"/>
            </a:ext>
          </a:extLst>
        </xdr:cNvPr>
        <xdr:cNvSpPr txBox="1"/>
      </xdr:nvSpPr>
      <xdr:spPr>
        <a:xfrm>
          <a:off x="10528300" y="10154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34716</xdr:rowOff>
    </xdr:from>
    <xdr:to>
      <xdr:col>55</xdr:col>
      <xdr:colOff>88900</xdr:colOff>
      <xdr:row>59</xdr:row>
      <xdr:rowOff>34716</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10388600" y="1015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152347</xdr:rowOff>
    </xdr:from>
    <xdr:ext cx="534377" cy="259045"/>
    <xdr:sp macro="" textlink="">
      <xdr:nvSpPr>
        <xdr:cNvPr id="343" name="農林水産業費最大値テキスト">
          <a:extLst>
            <a:ext uri="{FF2B5EF4-FFF2-40B4-BE49-F238E27FC236}">
              <a16:creationId xmlns:a16="http://schemas.microsoft.com/office/drawing/2014/main" xmlns="" id="{00000000-0008-0000-0700-000057010000}"/>
            </a:ext>
          </a:extLst>
        </xdr:cNvPr>
        <xdr:cNvSpPr txBox="1"/>
      </xdr:nvSpPr>
      <xdr:spPr>
        <a:xfrm>
          <a:off x="10528300" y="85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72,537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34220</xdr:rowOff>
    </xdr:from>
    <xdr:to>
      <xdr:col>55</xdr:col>
      <xdr:colOff>88900</xdr:colOff>
      <xdr:row>51</xdr:row>
      <xdr:rowOff>34220</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10388600" y="877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163360</xdr:rowOff>
    </xdr:from>
    <xdr:to>
      <xdr:col>55</xdr:col>
      <xdr:colOff>0</xdr:colOff>
      <xdr:row>58</xdr:row>
      <xdr:rowOff>163703</xdr:rowOff>
    </xdr:to>
    <xdr:cxnSp macro="">
      <xdr:nvCxnSpPr>
        <xdr:cNvPr id="345" name="直線コネクタ 344">
          <a:extLst>
            <a:ext uri="{FF2B5EF4-FFF2-40B4-BE49-F238E27FC236}">
              <a16:creationId xmlns:a16="http://schemas.microsoft.com/office/drawing/2014/main" xmlns="" id="{00000000-0008-0000-0700-000059010000}"/>
            </a:ext>
          </a:extLst>
        </xdr:cNvPr>
        <xdr:cNvCxnSpPr/>
      </xdr:nvCxnSpPr>
      <xdr:spPr>
        <a:xfrm flipV="1">
          <a:off x="9639300" y="10107460"/>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157249</xdr:rowOff>
    </xdr:from>
    <xdr:ext cx="534377" cy="259045"/>
    <xdr:sp macro="" textlink="">
      <xdr:nvSpPr>
        <xdr:cNvPr id="346" name="農林水産業費平均値テキスト">
          <a:extLst>
            <a:ext uri="{FF2B5EF4-FFF2-40B4-BE49-F238E27FC236}">
              <a16:creationId xmlns:a16="http://schemas.microsoft.com/office/drawing/2014/main" xmlns="" id="{00000000-0008-0000-0700-00005A010000}"/>
            </a:ext>
          </a:extLst>
        </xdr:cNvPr>
        <xdr:cNvSpPr txBox="1"/>
      </xdr:nvSpPr>
      <xdr:spPr>
        <a:xfrm>
          <a:off x="10528300" y="9758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134372</xdr:rowOff>
    </xdr:from>
    <xdr:to>
      <xdr:col>55</xdr:col>
      <xdr:colOff>50800</xdr:colOff>
      <xdr:row>58</xdr:row>
      <xdr:rowOff>64522</xdr:rowOff>
    </xdr:to>
    <xdr:sp macro="" textlink="">
      <xdr:nvSpPr>
        <xdr:cNvPr id="347" name="フローチャート: 判断 346">
          <a:extLst>
            <a:ext uri="{FF2B5EF4-FFF2-40B4-BE49-F238E27FC236}">
              <a16:creationId xmlns:a16="http://schemas.microsoft.com/office/drawing/2014/main" xmlns="" id="{00000000-0008-0000-0700-00005B010000}"/>
            </a:ext>
          </a:extLst>
        </xdr:cNvPr>
        <xdr:cNvSpPr/>
      </xdr:nvSpPr>
      <xdr:spPr>
        <a:xfrm>
          <a:off x="104267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148577</xdr:rowOff>
    </xdr:from>
    <xdr:to>
      <xdr:col>50</xdr:col>
      <xdr:colOff>114300</xdr:colOff>
      <xdr:row>58</xdr:row>
      <xdr:rowOff>163703</xdr:rowOff>
    </xdr:to>
    <xdr:cxnSp macro="">
      <xdr:nvCxnSpPr>
        <xdr:cNvPr id="348" name="直線コネクタ 347">
          <a:extLst>
            <a:ext uri="{FF2B5EF4-FFF2-40B4-BE49-F238E27FC236}">
              <a16:creationId xmlns:a16="http://schemas.microsoft.com/office/drawing/2014/main" xmlns="" id="{00000000-0008-0000-0700-00005C010000}"/>
            </a:ext>
          </a:extLst>
        </xdr:cNvPr>
        <xdr:cNvCxnSpPr/>
      </xdr:nvCxnSpPr>
      <xdr:spPr>
        <a:xfrm>
          <a:off x="8750300" y="10092677"/>
          <a:ext cx="889000" cy="1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142545</xdr:rowOff>
    </xdr:from>
    <xdr:to>
      <xdr:col>50</xdr:col>
      <xdr:colOff>165100</xdr:colOff>
      <xdr:row>58</xdr:row>
      <xdr:rowOff>72695</xdr:rowOff>
    </xdr:to>
    <xdr:sp macro="" textlink="">
      <xdr:nvSpPr>
        <xdr:cNvPr id="349" name="フローチャート: 判断 348">
          <a:extLst>
            <a:ext uri="{FF2B5EF4-FFF2-40B4-BE49-F238E27FC236}">
              <a16:creationId xmlns:a16="http://schemas.microsoft.com/office/drawing/2014/main" xmlns="" id="{00000000-0008-0000-0700-00005D010000}"/>
            </a:ext>
          </a:extLst>
        </xdr:cNvPr>
        <xdr:cNvSpPr/>
      </xdr:nvSpPr>
      <xdr:spPr>
        <a:xfrm>
          <a:off x="9588500" y="99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89222</xdr:rowOff>
    </xdr:from>
    <xdr:ext cx="534377" cy="259045"/>
    <xdr:sp macro="" textlink="">
      <xdr:nvSpPr>
        <xdr:cNvPr id="350" name="テキスト ボックス 349">
          <a:extLst>
            <a:ext uri="{FF2B5EF4-FFF2-40B4-BE49-F238E27FC236}">
              <a16:creationId xmlns:a16="http://schemas.microsoft.com/office/drawing/2014/main" xmlns="" id="{00000000-0008-0000-0700-00005E010000}"/>
            </a:ext>
          </a:extLst>
        </xdr:cNvPr>
        <xdr:cNvSpPr txBox="1"/>
      </xdr:nvSpPr>
      <xdr:spPr>
        <a:xfrm>
          <a:off x="9372111" y="969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148577</xdr:rowOff>
    </xdr:from>
    <xdr:to>
      <xdr:col>45</xdr:col>
      <xdr:colOff>177800</xdr:colOff>
      <xdr:row>58</xdr:row>
      <xdr:rowOff>151568</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flipV="1">
          <a:off x="7861300" y="10092677"/>
          <a:ext cx="889000" cy="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118390</xdr:rowOff>
    </xdr:from>
    <xdr:to>
      <xdr:col>46</xdr:col>
      <xdr:colOff>38100</xdr:colOff>
      <xdr:row>58</xdr:row>
      <xdr:rowOff>48540</xdr:rowOff>
    </xdr:to>
    <xdr:sp macro="" textlink="">
      <xdr:nvSpPr>
        <xdr:cNvPr id="352" name="フローチャート: 判断 351">
          <a:extLst>
            <a:ext uri="{FF2B5EF4-FFF2-40B4-BE49-F238E27FC236}">
              <a16:creationId xmlns:a16="http://schemas.microsoft.com/office/drawing/2014/main" xmlns="" id="{00000000-0008-0000-0700-000060010000}"/>
            </a:ext>
          </a:extLst>
        </xdr:cNvPr>
        <xdr:cNvSpPr/>
      </xdr:nvSpPr>
      <xdr:spPr>
        <a:xfrm>
          <a:off x="8699500" y="989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65067</xdr:rowOff>
    </xdr:from>
    <xdr:ext cx="534377" cy="259045"/>
    <xdr:sp macro="" textlink="">
      <xdr:nvSpPr>
        <xdr:cNvPr id="353" name="テキスト ボックス 352">
          <a:extLst>
            <a:ext uri="{FF2B5EF4-FFF2-40B4-BE49-F238E27FC236}">
              <a16:creationId xmlns:a16="http://schemas.microsoft.com/office/drawing/2014/main" xmlns="" id="{00000000-0008-0000-0700-000061010000}"/>
            </a:ext>
          </a:extLst>
        </xdr:cNvPr>
        <xdr:cNvSpPr txBox="1"/>
      </xdr:nvSpPr>
      <xdr:spPr>
        <a:xfrm>
          <a:off x="8483111" y="966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151568</xdr:rowOff>
    </xdr:from>
    <xdr:to>
      <xdr:col>41</xdr:col>
      <xdr:colOff>50800</xdr:colOff>
      <xdr:row>58</xdr:row>
      <xdr:rowOff>155149</xdr:rowOff>
    </xdr:to>
    <xdr:cxnSp macro="">
      <xdr:nvCxnSpPr>
        <xdr:cNvPr id="354" name="直線コネクタ 353">
          <a:extLst>
            <a:ext uri="{FF2B5EF4-FFF2-40B4-BE49-F238E27FC236}">
              <a16:creationId xmlns:a16="http://schemas.microsoft.com/office/drawing/2014/main" xmlns="" id="{00000000-0008-0000-0700-000062010000}"/>
            </a:ext>
          </a:extLst>
        </xdr:cNvPr>
        <xdr:cNvCxnSpPr/>
      </xdr:nvCxnSpPr>
      <xdr:spPr>
        <a:xfrm flipV="1">
          <a:off x="6972300" y="10095668"/>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128048</xdr:rowOff>
    </xdr:from>
    <xdr:to>
      <xdr:col>41</xdr:col>
      <xdr:colOff>101600</xdr:colOff>
      <xdr:row>58</xdr:row>
      <xdr:rowOff>58198</xdr:rowOff>
    </xdr:to>
    <xdr:sp macro="" textlink="">
      <xdr:nvSpPr>
        <xdr:cNvPr id="355" name="フローチャート: 判断 354">
          <a:extLst>
            <a:ext uri="{FF2B5EF4-FFF2-40B4-BE49-F238E27FC236}">
              <a16:creationId xmlns:a16="http://schemas.microsoft.com/office/drawing/2014/main" xmlns="" id="{00000000-0008-0000-0700-000063010000}"/>
            </a:ext>
          </a:extLst>
        </xdr:cNvPr>
        <xdr:cNvSpPr/>
      </xdr:nvSpPr>
      <xdr:spPr>
        <a:xfrm>
          <a:off x="7810500" y="990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74725</xdr:rowOff>
    </xdr:from>
    <xdr:ext cx="534377" cy="259045"/>
    <xdr:sp macro="" textlink="">
      <xdr:nvSpPr>
        <xdr:cNvPr id="356" name="テキスト ボックス 355">
          <a:extLst>
            <a:ext uri="{FF2B5EF4-FFF2-40B4-BE49-F238E27FC236}">
              <a16:creationId xmlns:a16="http://schemas.microsoft.com/office/drawing/2014/main" xmlns="" id="{00000000-0008-0000-0700-000064010000}"/>
            </a:ext>
          </a:extLst>
        </xdr:cNvPr>
        <xdr:cNvSpPr txBox="1"/>
      </xdr:nvSpPr>
      <xdr:spPr>
        <a:xfrm>
          <a:off x="7594111" y="967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133020</xdr:rowOff>
    </xdr:from>
    <xdr:to>
      <xdr:col>36</xdr:col>
      <xdr:colOff>165100</xdr:colOff>
      <xdr:row>58</xdr:row>
      <xdr:rowOff>63170</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69215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79697</xdr:rowOff>
    </xdr:from>
    <xdr:ext cx="534377"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6705111" y="968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112560</xdr:rowOff>
    </xdr:from>
    <xdr:to>
      <xdr:col>55</xdr:col>
      <xdr:colOff>50800</xdr:colOff>
      <xdr:row>59</xdr:row>
      <xdr:rowOff>42710</xdr:rowOff>
    </xdr:to>
    <xdr:sp macro="" textlink="">
      <xdr:nvSpPr>
        <xdr:cNvPr id="364" name="楕円 363">
          <a:extLst>
            <a:ext uri="{FF2B5EF4-FFF2-40B4-BE49-F238E27FC236}">
              <a16:creationId xmlns:a16="http://schemas.microsoft.com/office/drawing/2014/main" xmlns="" id="{00000000-0008-0000-0700-00006C010000}"/>
            </a:ext>
          </a:extLst>
        </xdr:cNvPr>
        <xdr:cNvSpPr/>
      </xdr:nvSpPr>
      <xdr:spPr>
        <a:xfrm>
          <a:off x="10426700" y="1005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27487</xdr:rowOff>
    </xdr:from>
    <xdr:ext cx="469744" cy="259045"/>
    <xdr:sp macro="" textlink="">
      <xdr:nvSpPr>
        <xdr:cNvPr id="365" name="農林水産業費該当値テキスト">
          <a:extLst>
            <a:ext uri="{FF2B5EF4-FFF2-40B4-BE49-F238E27FC236}">
              <a16:creationId xmlns:a16="http://schemas.microsoft.com/office/drawing/2014/main" xmlns="" id="{00000000-0008-0000-0700-00006D010000}"/>
            </a:ext>
          </a:extLst>
        </xdr:cNvPr>
        <xdr:cNvSpPr txBox="1"/>
      </xdr:nvSpPr>
      <xdr:spPr>
        <a:xfrm>
          <a:off x="10528300" y="997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112903</xdr:rowOff>
    </xdr:from>
    <xdr:to>
      <xdr:col>50</xdr:col>
      <xdr:colOff>165100</xdr:colOff>
      <xdr:row>59</xdr:row>
      <xdr:rowOff>43053</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9588500" y="1005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34180</xdr:rowOff>
    </xdr:from>
    <xdr:ext cx="469744"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9404428" y="1014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97777</xdr:rowOff>
    </xdr:from>
    <xdr:to>
      <xdr:col>46</xdr:col>
      <xdr:colOff>38100</xdr:colOff>
      <xdr:row>59</xdr:row>
      <xdr:rowOff>27927</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8699500" y="100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19054</xdr:rowOff>
    </xdr:from>
    <xdr:ext cx="469744"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8515428" y="1013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100768</xdr:rowOff>
    </xdr:from>
    <xdr:to>
      <xdr:col>41</xdr:col>
      <xdr:colOff>101600</xdr:colOff>
      <xdr:row>59</xdr:row>
      <xdr:rowOff>30918</xdr:rowOff>
    </xdr:to>
    <xdr:sp macro="" textlink="">
      <xdr:nvSpPr>
        <xdr:cNvPr id="370" name="楕円 369">
          <a:extLst>
            <a:ext uri="{FF2B5EF4-FFF2-40B4-BE49-F238E27FC236}">
              <a16:creationId xmlns:a16="http://schemas.microsoft.com/office/drawing/2014/main" xmlns="" id="{00000000-0008-0000-0700-000072010000}"/>
            </a:ext>
          </a:extLst>
        </xdr:cNvPr>
        <xdr:cNvSpPr/>
      </xdr:nvSpPr>
      <xdr:spPr>
        <a:xfrm>
          <a:off x="7810500" y="1004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22045</xdr:rowOff>
    </xdr:from>
    <xdr:ext cx="469744"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7626428" y="1013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104349</xdr:rowOff>
    </xdr:from>
    <xdr:to>
      <xdr:col>36</xdr:col>
      <xdr:colOff>165100</xdr:colOff>
      <xdr:row>59</xdr:row>
      <xdr:rowOff>34499</xdr:rowOff>
    </xdr:to>
    <xdr:sp macro="" textlink="">
      <xdr:nvSpPr>
        <xdr:cNvPr id="372" name="楕円 371">
          <a:extLst>
            <a:ext uri="{FF2B5EF4-FFF2-40B4-BE49-F238E27FC236}">
              <a16:creationId xmlns:a16="http://schemas.microsoft.com/office/drawing/2014/main" xmlns="" id="{00000000-0008-0000-0700-000074010000}"/>
            </a:ext>
          </a:extLst>
        </xdr:cNvPr>
        <xdr:cNvSpPr/>
      </xdr:nvSpPr>
      <xdr:spPr>
        <a:xfrm>
          <a:off x="6921500" y="1004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25626</xdr:rowOff>
    </xdr:from>
    <xdr:ext cx="469744" cy="259045"/>
    <xdr:sp macro="" textlink="">
      <xdr:nvSpPr>
        <xdr:cNvPr id="373" name="テキスト ボックス 372">
          <a:extLst>
            <a:ext uri="{FF2B5EF4-FFF2-40B4-BE49-F238E27FC236}">
              <a16:creationId xmlns:a16="http://schemas.microsoft.com/office/drawing/2014/main" xmlns="" id="{00000000-0008-0000-0700-000075010000}"/>
            </a:ext>
          </a:extLst>
        </xdr:cNvPr>
        <xdr:cNvSpPr txBox="1"/>
      </xdr:nvSpPr>
      <xdr:spPr>
        <a:xfrm>
          <a:off x="6737428" y="1014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xmlns=""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xmlns=""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xmlns=""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xmlns=""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xmlns=""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xmlns=""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xmlns=""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xmlns=""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100781</xdr:rowOff>
    </xdr:from>
    <xdr:to>
      <xdr:col>54</xdr:col>
      <xdr:colOff>189865</xdr:colOff>
      <xdr:row>79</xdr:row>
      <xdr:rowOff>349</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flipV="1">
          <a:off x="10475595" y="12273731"/>
          <a:ext cx="1270" cy="1271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4176</xdr:rowOff>
    </xdr:from>
    <xdr:ext cx="469744" cy="259045"/>
    <xdr:sp macro="" textlink="">
      <xdr:nvSpPr>
        <xdr:cNvPr id="398" name="商工費最小値テキスト">
          <a:extLst>
            <a:ext uri="{FF2B5EF4-FFF2-40B4-BE49-F238E27FC236}">
              <a16:creationId xmlns:a16="http://schemas.microsoft.com/office/drawing/2014/main" xmlns="" id="{00000000-0008-0000-0700-00008E010000}"/>
            </a:ext>
          </a:extLst>
        </xdr:cNvPr>
        <xdr:cNvSpPr txBox="1"/>
      </xdr:nvSpPr>
      <xdr:spPr>
        <a:xfrm>
          <a:off x="10528300" y="1354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xdr:rowOff>
    </xdr:from>
    <xdr:to>
      <xdr:col>55</xdr:col>
      <xdr:colOff>88900</xdr:colOff>
      <xdr:row>79</xdr:row>
      <xdr:rowOff>349</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10388600" y="1354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47458</xdr:rowOff>
    </xdr:from>
    <xdr:ext cx="534377" cy="259045"/>
    <xdr:sp macro="" textlink="">
      <xdr:nvSpPr>
        <xdr:cNvPr id="400" name="商工費最大値テキスト">
          <a:extLst>
            <a:ext uri="{FF2B5EF4-FFF2-40B4-BE49-F238E27FC236}">
              <a16:creationId xmlns:a16="http://schemas.microsoft.com/office/drawing/2014/main" xmlns="" id="{00000000-0008-0000-0700-000090010000}"/>
            </a:ext>
          </a:extLst>
        </xdr:cNvPr>
        <xdr:cNvSpPr txBox="1"/>
      </xdr:nvSpPr>
      <xdr:spPr>
        <a:xfrm>
          <a:off x="10528300" y="1204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69,043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100781</xdr:rowOff>
    </xdr:from>
    <xdr:to>
      <xdr:col>55</xdr:col>
      <xdr:colOff>88900</xdr:colOff>
      <xdr:row>71</xdr:row>
      <xdr:rowOff>100781</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10388600" y="12273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98589</xdr:rowOff>
    </xdr:from>
    <xdr:to>
      <xdr:col>55</xdr:col>
      <xdr:colOff>0</xdr:colOff>
      <xdr:row>78</xdr:row>
      <xdr:rowOff>132938</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flipV="1">
          <a:off x="9639300" y="13471689"/>
          <a:ext cx="838200" cy="3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146657</xdr:rowOff>
    </xdr:from>
    <xdr:ext cx="534377" cy="259045"/>
    <xdr:sp macro="" textlink="">
      <xdr:nvSpPr>
        <xdr:cNvPr id="403" name="商工費平均値テキスト">
          <a:extLst>
            <a:ext uri="{FF2B5EF4-FFF2-40B4-BE49-F238E27FC236}">
              <a16:creationId xmlns:a16="http://schemas.microsoft.com/office/drawing/2014/main" xmlns="" id="{00000000-0008-0000-0700-000093010000}"/>
            </a:ext>
          </a:extLst>
        </xdr:cNvPr>
        <xdr:cNvSpPr txBox="1"/>
      </xdr:nvSpPr>
      <xdr:spPr>
        <a:xfrm>
          <a:off x="10528300" y="13176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123780</xdr:rowOff>
    </xdr:from>
    <xdr:to>
      <xdr:col>55</xdr:col>
      <xdr:colOff>50800</xdr:colOff>
      <xdr:row>78</xdr:row>
      <xdr:rowOff>53930</xdr:rowOff>
    </xdr:to>
    <xdr:sp macro="" textlink="">
      <xdr:nvSpPr>
        <xdr:cNvPr id="404" name="フローチャート: 判断 403">
          <a:extLst>
            <a:ext uri="{FF2B5EF4-FFF2-40B4-BE49-F238E27FC236}">
              <a16:creationId xmlns:a16="http://schemas.microsoft.com/office/drawing/2014/main" xmlns="" id="{00000000-0008-0000-0700-000094010000}"/>
            </a:ext>
          </a:extLst>
        </xdr:cNvPr>
        <xdr:cNvSpPr/>
      </xdr:nvSpPr>
      <xdr:spPr>
        <a:xfrm>
          <a:off x="104267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132938</xdr:rowOff>
    </xdr:from>
    <xdr:to>
      <xdr:col>50</xdr:col>
      <xdr:colOff>114300</xdr:colOff>
      <xdr:row>78</xdr:row>
      <xdr:rowOff>146538</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flipV="1">
          <a:off x="8750300" y="13506038"/>
          <a:ext cx="889000" cy="1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34341</xdr:rowOff>
    </xdr:from>
    <xdr:to>
      <xdr:col>50</xdr:col>
      <xdr:colOff>165100</xdr:colOff>
      <xdr:row>78</xdr:row>
      <xdr:rowOff>135941</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9588500" y="1340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152468</xdr:rowOff>
    </xdr:from>
    <xdr:ext cx="469744"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9404428" y="1318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146538</xdr:rowOff>
    </xdr:from>
    <xdr:to>
      <xdr:col>45</xdr:col>
      <xdr:colOff>177800</xdr:colOff>
      <xdr:row>78</xdr:row>
      <xdr:rowOff>150825</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flipV="1">
          <a:off x="7861300" y="13519638"/>
          <a:ext cx="889000" cy="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36513</xdr:rowOff>
    </xdr:from>
    <xdr:to>
      <xdr:col>46</xdr:col>
      <xdr:colOff>38100</xdr:colOff>
      <xdr:row>78</xdr:row>
      <xdr:rowOff>138113</xdr:rowOff>
    </xdr:to>
    <xdr:sp macro="" textlink="">
      <xdr:nvSpPr>
        <xdr:cNvPr id="409" name="フローチャート: 判断 408">
          <a:extLst>
            <a:ext uri="{FF2B5EF4-FFF2-40B4-BE49-F238E27FC236}">
              <a16:creationId xmlns:a16="http://schemas.microsoft.com/office/drawing/2014/main" xmlns="" id="{00000000-0008-0000-0700-000099010000}"/>
            </a:ext>
          </a:extLst>
        </xdr:cNvPr>
        <xdr:cNvSpPr/>
      </xdr:nvSpPr>
      <xdr:spPr>
        <a:xfrm>
          <a:off x="8699500" y="1340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154640</xdr:rowOff>
    </xdr:from>
    <xdr:ext cx="469744"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8515428" y="1318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135795</xdr:rowOff>
    </xdr:from>
    <xdr:to>
      <xdr:col>41</xdr:col>
      <xdr:colOff>50800</xdr:colOff>
      <xdr:row>78</xdr:row>
      <xdr:rowOff>150825</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a:off x="6972300" y="13508895"/>
          <a:ext cx="889000" cy="1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48876</xdr:rowOff>
    </xdr:from>
    <xdr:to>
      <xdr:col>41</xdr:col>
      <xdr:colOff>101600</xdr:colOff>
      <xdr:row>78</xdr:row>
      <xdr:rowOff>150476</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7810500" y="1342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167003</xdr:rowOff>
    </xdr:from>
    <xdr:ext cx="469744"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7626428" y="13197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48571</xdr:rowOff>
    </xdr:from>
    <xdr:to>
      <xdr:col>36</xdr:col>
      <xdr:colOff>165100</xdr:colOff>
      <xdr:row>78</xdr:row>
      <xdr:rowOff>150171</xdr:rowOff>
    </xdr:to>
    <xdr:sp macro="" textlink="">
      <xdr:nvSpPr>
        <xdr:cNvPr id="414" name="フローチャート: 判断 413">
          <a:extLst>
            <a:ext uri="{FF2B5EF4-FFF2-40B4-BE49-F238E27FC236}">
              <a16:creationId xmlns:a16="http://schemas.microsoft.com/office/drawing/2014/main" xmlns="" id="{00000000-0008-0000-0700-00009E010000}"/>
            </a:ext>
          </a:extLst>
        </xdr:cNvPr>
        <xdr:cNvSpPr/>
      </xdr:nvSpPr>
      <xdr:spPr>
        <a:xfrm>
          <a:off x="6921500" y="1342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166698</xdr:rowOff>
    </xdr:from>
    <xdr:ext cx="469744" cy="259045"/>
    <xdr:sp macro="" textlink="">
      <xdr:nvSpPr>
        <xdr:cNvPr id="415" name="テキスト ボックス 414">
          <a:extLst>
            <a:ext uri="{FF2B5EF4-FFF2-40B4-BE49-F238E27FC236}">
              <a16:creationId xmlns:a16="http://schemas.microsoft.com/office/drawing/2014/main" xmlns="" id="{00000000-0008-0000-0700-00009F010000}"/>
            </a:ext>
          </a:extLst>
        </xdr:cNvPr>
        <xdr:cNvSpPr txBox="1"/>
      </xdr:nvSpPr>
      <xdr:spPr>
        <a:xfrm>
          <a:off x="6737428" y="1319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47789</xdr:rowOff>
    </xdr:from>
    <xdr:to>
      <xdr:col>55</xdr:col>
      <xdr:colOff>50800</xdr:colOff>
      <xdr:row>78</xdr:row>
      <xdr:rowOff>149389</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10426700" y="1342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134166</xdr:rowOff>
    </xdr:from>
    <xdr:ext cx="469744" cy="259045"/>
    <xdr:sp macro="" textlink="">
      <xdr:nvSpPr>
        <xdr:cNvPr id="422" name="商工費該当値テキスト">
          <a:extLst>
            <a:ext uri="{FF2B5EF4-FFF2-40B4-BE49-F238E27FC236}">
              <a16:creationId xmlns:a16="http://schemas.microsoft.com/office/drawing/2014/main" xmlns="" id="{00000000-0008-0000-0700-0000A6010000}"/>
            </a:ext>
          </a:extLst>
        </xdr:cNvPr>
        <xdr:cNvSpPr txBox="1"/>
      </xdr:nvSpPr>
      <xdr:spPr>
        <a:xfrm>
          <a:off x="10528300" y="1333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82138</xdr:rowOff>
    </xdr:from>
    <xdr:to>
      <xdr:col>50</xdr:col>
      <xdr:colOff>165100</xdr:colOff>
      <xdr:row>79</xdr:row>
      <xdr:rowOff>12288</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9588500" y="1345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3415</xdr:rowOff>
    </xdr:from>
    <xdr:ext cx="469744"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04428" y="1354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95738</xdr:rowOff>
    </xdr:from>
    <xdr:to>
      <xdr:col>46</xdr:col>
      <xdr:colOff>38100</xdr:colOff>
      <xdr:row>79</xdr:row>
      <xdr:rowOff>25888</xdr:rowOff>
    </xdr:to>
    <xdr:sp macro="" textlink="">
      <xdr:nvSpPr>
        <xdr:cNvPr id="425" name="楕円 424">
          <a:extLst>
            <a:ext uri="{FF2B5EF4-FFF2-40B4-BE49-F238E27FC236}">
              <a16:creationId xmlns:a16="http://schemas.microsoft.com/office/drawing/2014/main" xmlns="" id="{00000000-0008-0000-0700-0000A9010000}"/>
            </a:ext>
          </a:extLst>
        </xdr:cNvPr>
        <xdr:cNvSpPr/>
      </xdr:nvSpPr>
      <xdr:spPr>
        <a:xfrm>
          <a:off x="8699500" y="1346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17015</xdr:rowOff>
    </xdr:from>
    <xdr:ext cx="469744"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8515428" y="1356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100025</xdr:rowOff>
    </xdr:from>
    <xdr:to>
      <xdr:col>41</xdr:col>
      <xdr:colOff>101600</xdr:colOff>
      <xdr:row>79</xdr:row>
      <xdr:rowOff>30175</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7810500" y="134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21302</xdr:rowOff>
    </xdr:from>
    <xdr:ext cx="469744" cy="259045"/>
    <xdr:sp macro="" textlink="">
      <xdr:nvSpPr>
        <xdr:cNvPr id="428" name="テキスト ボックス 427">
          <a:extLst>
            <a:ext uri="{FF2B5EF4-FFF2-40B4-BE49-F238E27FC236}">
              <a16:creationId xmlns:a16="http://schemas.microsoft.com/office/drawing/2014/main" xmlns="" id="{00000000-0008-0000-0700-0000AC010000}"/>
            </a:ext>
          </a:extLst>
        </xdr:cNvPr>
        <xdr:cNvSpPr txBox="1"/>
      </xdr:nvSpPr>
      <xdr:spPr>
        <a:xfrm>
          <a:off x="7626428" y="135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84995</xdr:rowOff>
    </xdr:from>
    <xdr:to>
      <xdr:col>36</xdr:col>
      <xdr:colOff>165100</xdr:colOff>
      <xdr:row>79</xdr:row>
      <xdr:rowOff>15145</xdr:rowOff>
    </xdr:to>
    <xdr:sp macro="" textlink="">
      <xdr:nvSpPr>
        <xdr:cNvPr id="429" name="楕円 428">
          <a:extLst>
            <a:ext uri="{FF2B5EF4-FFF2-40B4-BE49-F238E27FC236}">
              <a16:creationId xmlns:a16="http://schemas.microsoft.com/office/drawing/2014/main" xmlns="" id="{00000000-0008-0000-0700-0000AD010000}"/>
            </a:ext>
          </a:extLst>
        </xdr:cNvPr>
        <xdr:cNvSpPr/>
      </xdr:nvSpPr>
      <xdr:spPr>
        <a:xfrm>
          <a:off x="6921500" y="134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6272</xdr:rowOff>
    </xdr:from>
    <xdr:ext cx="469744"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6737428" y="1355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xmlns=""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xmlns=""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xmlns=""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xmlns=""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xmlns=""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51864</xdr:rowOff>
    </xdr:from>
    <xdr:to>
      <xdr:col>54</xdr:col>
      <xdr:colOff>189865</xdr:colOff>
      <xdr:row>98</xdr:row>
      <xdr:rowOff>110483</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flipV="1">
          <a:off x="10475595" y="15653814"/>
          <a:ext cx="1270" cy="1258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114310</xdr:rowOff>
    </xdr:from>
    <xdr:ext cx="534377" cy="259045"/>
    <xdr:sp macro="" textlink="">
      <xdr:nvSpPr>
        <xdr:cNvPr id="457" name="土木費最小値テキスト">
          <a:extLst>
            <a:ext uri="{FF2B5EF4-FFF2-40B4-BE49-F238E27FC236}">
              <a16:creationId xmlns:a16="http://schemas.microsoft.com/office/drawing/2014/main" xmlns="" id="{00000000-0008-0000-0700-0000C9010000}"/>
            </a:ext>
          </a:extLst>
        </xdr:cNvPr>
        <xdr:cNvSpPr txBox="1"/>
      </xdr:nvSpPr>
      <xdr:spPr>
        <a:xfrm>
          <a:off x="10528300" y="1691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110483</xdr:rowOff>
    </xdr:from>
    <xdr:to>
      <xdr:col>55</xdr:col>
      <xdr:colOff>88900</xdr:colOff>
      <xdr:row>98</xdr:row>
      <xdr:rowOff>110483</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10388600" y="1691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169991</xdr:rowOff>
    </xdr:from>
    <xdr:ext cx="599010" cy="259045"/>
    <xdr:sp macro="" textlink="">
      <xdr:nvSpPr>
        <xdr:cNvPr id="459" name="土木費最大値テキスト">
          <a:extLst>
            <a:ext uri="{FF2B5EF4-FFF2-40B4-BE49-F238E27FC236}">
              <a16:creationId xmlns:a16="http://schemas.microsoft.com/office/drawing/2014/main" xmlns="" id="{00000000-0008-0000-0700-0000CB010000}"/>
            </a:ext>
          </a:extLst>
        </xdr:cNvPr>
        <xdr:cNvSpPr txBox="1"/>
      </xdr:nvSpPr>
      <xdr:spPr>
        <a:xfrm>
          <a:off x="10528300" y="15429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51864</xdr:rowOff>
    </xdr:from>
    <xdr:to>
      <xdr:col>55</xdr:col>
      <xdr:colOff>88900</xdr:colOff>
      <xdr:row>91</xdr:row>
      <xdr:rowOff>51864</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10388600" y="15653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668</xdr:rowOff>
    </xdr:from>
    <xdr:to>
      <xdr:col>55</xdr:col>
      <xdr:colOff>0</xdr:colOff>
      <xdr:row>96</xdr:row>
      <xdr:rowOff>70304</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a:off x="9639300" y="16288418"/>
          <a:ext cx="838200" cy="24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106222</xdr:rowOff>
    </xdr:from>
    <xdr:ext cx="534377" cy="259045"/>
    <xdr:sp macro="" textlink="">
      <xdr:nvSpPr>
        <xdr:cNvPr id="462" name="土木費平均値テキスト">
          <a:extLst>
            <a:ext uri="{FF2B5EF4-FFF2-40B4-BE49-F238E27FC236}">
              <a16:creationId xmlns:a16="http://schemas.microsoft.com/office/drawing/2014/main" xmlns="" id="{00000000-0008-0000-0700-0000CE010000}"/>
            </a:ext>
          </a:extLst>
        </xdr:cNvPr>
        <xdr:cNvSpPr txBox="1"/>
      </xdr:nvSpPr>
      <xdr:spPr>
        <a:xfrm>
          <a:off x="10528300" y="16565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127795</xdr:rowOff>
    </xdr:from>
    <xdr:to>
      <xdr:col>55</xdr:col>
      <xdr:colOff>50800</xdr:colOff>
      <xdr:row>97</xdr:row>
      <xdr:rowOff>57945</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10426700" y="165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668</xdr:rowOff>
    </xdr:from>
    <xdr:to>
      <xdr:col>50</xdr:col>
      <xdr:colOff>114300</xdr:colOff>
      <xdr:row>97</xdr:row>
      <xdr:rowOff>18476</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flipV="1">
          <a:off x="8750300" y="16288418"/>
          <a:ext cx="889000" cy="36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137843</xdr:rowOff>
    </xdr:from>
    <xdr:to>
      <xdr:col>50</xdr:col>
      <xdr:colOff>165100</xdr:colOff>
      <xdr:row>97</xdr:row>
      <xdr:rowOff>67993</xdr:rowOff>
    </xdr:to>
    <xdr:sp macro="" textlink="">
      <xdr:nvSpPr>
        <xdr:cNvPr id="465" name="フローチャート: 判断 464">
          <a:extLst>
            <a:ext uri="{FF2B5EF4-FFF2-40B4-BE49-F238E27FC236}">
              <a16:creationId xmlns:a16="http://schemas.microsoft.com/office/drawing/2014/main" xmlns="" id="{00000000-0008-0000-0700-0000D1010000}"/>
            </a:ext>
          </a:extLst>
        </xdr:cNvPr>
        <xdr:cNvSpPr/>
      </xdr:nvSpPr>
      <xdr:spPr>
        <a:xfrm>
          <a:off x="9588500" y="1659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59120</xdr:rowOff>
    </xdr:from>
    <xdr:ext cx="534377"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9372111" y="1668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2682</xdr:rowOff>
    </xdr:from>
    <xdr:to>
      <xdr:col>45</xdr:col>
      <xdr:colOff>177800</xdr:colOff>
      <xdr:row>97</xdr:row>
      <xdr:rowOff>18476</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7861300" y="16633332"/>
          <a:ext cx="889000" cy="15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129656</xdr:rowOff>
    </xdr:from>
    <xdr:to>
      <xdr:col>46</xdr:col>
      <xdr:colOff>38100</xdr:colOff>
      <xdr:row>97</xdr:row>
      <xdr:rowOff>59806</xdr:rowOff>
    </xdr:to>
    <xdr:sp macro="" textlink="">
      <xdr:nvSpPr>
        <xdr:cNvPr id="468" name="フローチャート: 判断 467">
          <a:extLst>
            <a:ext uri="{FF2B5EF4-FFF2-40B4-BE49-F238E27FC236}">
              <a16:creationId xmlns:a16="http://schemas.microsoft.com/office/drawing/2014/main" xmlns="" id="{00000000-0008-0000-0700-0000D4010000}"/>
            </a:ext>
          </a:extLst>
        </xdr:cNvPr>
        <xdr:cNvSpPr/>
      </xdr:nvSpPr>
      <xdr:spPr>
        <a:xfrm>
          <a:off x="8699500" y="1658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76333</xdr:rowOff>
    </xdr:from>
    <xdr:ext cx="534377"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8483111" y="1636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2682</xdr:rowOff>
    </xdr:from>
    <xdr:to>
      <xdr:col>41</xdr:col>
      <xdr:colOff>50800</xdr:colOff>
      <xdr:row>97</xdr:row>
      <xdr:rowOff>77053</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flipV="1">
          <a:off x="6972300" y="16633332"/>
          <a:ext cx="889000" cy="7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117377</xdr:rowOff>
    </xdr:from>
    <xdr:to>
      <xdr:col>41</xdr:col>
      <xdr:colOff>101600</xdr:colOff>
      <xdr:row>97</xdr:row>
      <xdr:rowOff>47527</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7810500" y="1657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64054</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7594111" y="1635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129471</xdr:rowOff>
    </xdr:from>
    <xdr:to>
      <xdr:col>36</xdr:col>
      <xdr:colOff>165100</xdr:colOff>
      <xdr:row>97</xdr:row>
      <xdr:rowOff>59621</xdr:rowOff>
    </xdr:to>
    <xdr:sp macro="" textlink="">
      <xdr:nvSpPr>
        <xdr:cNvPr id="473" name="フローチャート: 判断 472">
          <a:extLst>
            <a:ext uri="{FF2B5EF4-FFF2-40B4-BE49-F238E27FC236}">
              <a16:creationId xmlns:a16="http://schemas.microsoft.com/office/drawing/2014/main" xmlns="" id="{00000000-0008-0000-0700-0000D9010000}"/>
            </a:ext>
          </a:extLst>
        </xdr:cNvPr>
        <xdr:cNvSpPr/>
      </xdr:nvSpPr>
      <xdr:spPr>
        <a:xfrm>
          <a:off x="6921500" y="16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76148</xdr:rowOff>
    </xdr:from>
    <xdr:ext cx="534377" cy="259045"/>
    <xdr:sp macro="" textlink="">
      <xdr:nvSpPr>
        <xdr:cNvPr id="474" name="テキスト ボックス 473">
          <a:extLst>
            <a:ext uri="{FF2B5EF4-FFF2-40B4-BE49-F238E27FC236}">
              <a16:creationId xmlns:a16="http://schemas.microsoft.com/office/drawing/2014/main" xmlns="" id="{00000000-0008-0000-0700-0000DA010000}"/>
            </a:ext>
          </a:extLst>
        </xdr:cNvPr>
        <xdr:cNvSpPr txBox="1"/>
      </xdr:nvSpPr>
      <xdr:spPr>
        <a:xfrm>
          <a:off x="6705111" y="1636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19504</xdr:rowOff>
    </xdr:from>
    <xdr:to>
      <xdr:col>55</xdr:col>
      <xdr:colOff>50800</xdr:colOff>
      <xdr:row>96</xdr:row>
      <xdr:rowOff>121104</xdr:rowOff>
    </xdr:to>
    <xdr:sp macro="" textlink="">
      <xdr:nvSpPr>
        <xdr:cNvPr id="480" name="楕円 479">
          <a:extLst>
            <a:ext uri="{FF2B5EF4-FFF2-40B4-BE49-F238E27FC236}">
              <a16:creationId xmlns:a16="http://schemas.microsoft.com/office/drawing/2014/main" xmlns="" id="{00000000-0008-0000-0700-0000E0010000}"/>
            </a:ext>
          </a:extLst>
        </xdr:cNvPr>
        <xdr:cNvSpPr/>
      </xdr:nvSpPr>
      <xdr:spPr>
        <a:xfrm>
          <a:off x="10426700" y="164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42381</xdr:rowOff>
    </xdr:from>
    <xdr:ext cx="534377" cy="259045"/>
    <xdr:sp macro="" textlink="">
      <xdr:nvSpPr>
        <xdr:cNvPr id="481" name="土木費該当値テキスト">
          <a:extLst>
            <a:ext uri="{FF2B5EF4-FFF2-40B4-BE49-F238E27FC236}">
              <a16:creationId xmlns:a16="http://schemas.microsoft.com/office/drawing/2014/main" xmlns="" id="{00000000-0008-0000-0700-0000E1010000}"/>
            </a:ext>
          </a:extLst>
        </xdr:cNvPr>
        <xdr:cNvSpPr txBox="1"/>
      </xdr:nvSpPr>
      <xdr:spPr>
        <a:xfrm>
          <a:off x="10528300" y="1633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121318</xdr:rowOff>
    </xdr:from>
    <xdr:to>
      <xdr:col>50</xdr:col>
      <xdr:colOff>165100</xdr:colOff>
      <xdr:row>95</xdr:row>
      <xdr:rowOff>51468</xdr:rowOff>
    </xdr:to>
    <xdr:sp macro="" textlink="">
      <xdr:nvSpPr>
        <xdr:cNvPr id="482" name="楕円 481">
          <a:extLst>
            <a:ext uri="{FF2B5EF4-FFF2-40B4-BE49-F238E27FC236}">
              <a16:creationId xmlns:a16="http://schemas.microsoft.com/office/drawing/2014/main" xmlns="" id="{00000000-0008-0000-0700-0000E2010000}"/>
            </a:ext>
          </a:extLst>
        </xdr:cNvPr>
        <xdr:cNvSpPr/>
      </xdr:nvSpPr>
      <xdr:spPr>
        <a:xfrm>
          <a:off x="9588500" y="1623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67995</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9372111" y="1601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139126</xdr:rowOff>
    </xdr:from>
    <xdr:to>
      <xdr:col>46</xdr:col>
      <xdr:colOff>38100</xdr:colOff>
      <xdr:row>97</xdr:row>
      <xdr:rowOff>69276</xdr:rowOff>
    </xdr:to>
    <xdr:sp macro="" textlink="">
      <xdr:nvSpPr>
        <xdr:cNvPr id="484" name="楕円 483">
          <a:extLst>
            <a:ext uri="{FF2B5EF4-FFF2-40B4-BE49-F238E27FC236}">
              <a16:creationId xmlns:a16="http://schemas.microsoft.com/office/drawing/2014/main" xmlns="" id="{00000000-0008-0000-0700-0000E4010000}"/>
            </a:ext>
          </a:extLst>
        </xdr:cNvPr>
        <xdr:cNvSpPr/>
      </xdr:nvSpPr>
      <xdr:spPr>
        <a:xfrm>
          <a:off x="8699500" y="1659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60403</xdr:rowOff>
    </xdr:from>
    <xdr:ext cx="534377"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8483111" y="1669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123332</xdr:rowOff>
    </xdr:from>
    <xdr:to>
      <xdr:col>41</xdr:col>
      <xdr:colOff>101600</xdr:colOff>
      <xdr:row>97</xdr:row>
      <xdr:rowOff>53482</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7810500" y="1658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44609</xdr:rowOff>
    </xdr:from>
    <xdr:ext cx="534377"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7594111" y="1667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26253</xdr:rowOff>
    </xdr:from>
    <xdr:to>
      <xdr:col>36</xdr:col>
      <xdr:colOff>165100</xdr:colOff>
      <xdr:row>97</xdr:row>
      <xdr:rowOff>127853</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6921500" y="1665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118980</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6705111" y="1674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xmlns=""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xmlns="" id="{00000000-0008-0000-07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xmlns=""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xmlns=""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xmlns=""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xmlns=""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xmlns=""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xmlns=""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xmlns=""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xmlns=""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xmlns=""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xmlns=""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163036</xdr:rowOff>
    </xdr:from>
    <xdr:to>
      <xdr:col>85</xdr:col>
      <xdr:colOff>126364</xdr:colOff>
      <xdr:row>38</xdr:row>
      <xdr:rowOff>27191</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flipV="1">
          <a:off x="16317595" y="5306536"/>
          <a:ext cx="1269" cy="1235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31018</xdr:rowOff>
    </xdr:from>
    <xdr:ext cx="469744" cy="259045"/>
    <xdr:sp macro="" textlink="">
      <xdr:nvSpPr>
        <xdr:cNvPr id="514" name="消防費最小値テキスト">
          <a:extLst>
            <a:ext uri="{FF2B5EF4-FFF2-40B4-BE49-F238E27FC236}">
              <a16:creationId xmlns:a16="http://schemas.microsoft.com/office/drawing/2014/main" xmlns="" id="{00000000-0008-0000-0700-000002020000}"/>
            </a:ext>
          </a:extLst>
        </xdr:cNvPr>
        <xdr:cNvSpPr txBox="1"/>
      </xdr:nvSpPr>
      <xdr:spPr>
        <a:xfrm>
          <a:off x="16370300" y="654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27191</xdr:rowOff>
    </xdr:from>
    <xdr:to>
      <xdr:col>86</xdr:col>
      <xdr:colOff>25400</xdr:colOff>
      <xdr:row>38</xdr:row>
      <xdr:rowOff>27191</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a:off x="16230600" y="654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109713</xdr:rowOff>
    </xdr:from>
    <xdr:ext cx="534377" cy="259045"/>
    <xdr:sp macro="" textlink="">
      <xdr:nvSpPr>
        <xdr:cNvPr id="516" name="消防費最大値テキスト">
          <a:extLst>
            <a:ext uri="{FF2B5EF4-FFF2-40B4-BE49-F238E27FC236}">
              <a16:creationId xmlns:a16="http://schemas.microsoft.com/office/drawing/2014/main" xmlns="" id="{00000000-0008-0000-0700-000004020000}"/>
            </a:ext>
          </a:extLst>
        </xdr:cNvPr>
        <xdr:cNvSpPr txBox="1"/>
      </xdr:nvSpPr>
      <xdr:spPr>
        <a:xfrm>
          <a:off x="16370300" y="508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163036</xdr:rowOff>
    </xdr:from>
    <xdr:to>
      <xdr:col>86</xdr:col>
      <xdr:colOff>25400</xdr:colOff>
      <xdr:row>30</xdr:row>
      <xdr:rowOff>163036</xdr:rowOff>
    </xdr:to>
    <xdr:cxnSp macro="">
      <xdr:nvCxnSpPr>
        <xdr:cNvPr id="517" name="直線コネクタ 516">
          <a:extLst>
            <a:ext uri="{FF2B5EF4-FFF2-40B4-BE49-F238E27FC236}">
              <a16:creationId xmlns:a16="http://schemas.microsoft.com/office/drawing/2014/main" xmlns="" id="{00000000-0008-0000-0700-000005020000}"/>
            </a:ext>
          </a:extLst>
        </xdr:cNvPr>
        <xdr:cNvCxnSpPr/>
      </xdr:nvCxnSpPr>
      <xdr:spPr>
        <a:xfrm>
          <a:off x="16230600" y="5306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106191</xdr:rowOff>
    </xdr:from>
    <xdr:to>
      <xdr:col>85</xdr:col>
      <xdr:colOff>127000</xdr:colOff>
      <xdr:row>37</xdr:row>
      <xdr:rowOff>112611</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5481300" y="6449841"/>
          <a:ext cx="838200" cy="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19175</xdr:rowOff>
    </xdr:from>
    <xdr:ext cx="534377" cy="259045"/>
    <xdr:sp macro="" textlink="">
      <xdr:nvSpPr>
        <xdr:cNvPr id="519" name="消防費平均値テキスト">
          <a:extLst>
            <a:ext uri="{FF2B5EF4-FFF2-40B4-BE49-F238E27FC236}">
              <a16:creationId xmlns:a16="http://schemas.microsoft.com/office/drawing/2014/main" xmlns="" id="{00000000-0008-0000-0700-000007020000}"/>
            </a:ext>
          </a:extLst>
        </xdr:cNvPr>
        <xdr:cNvSpPr txBox="1"/>
      </xdr:nvSpPr>
      <xdr:spPr>
        <a:xfrm>
          <a:off x="16370300" y="6191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167748</xdr:rowOff>
    </xdr:from>
    <xdr:to>
      <xdr:col>85</xdr:col>
      <xdr:colOff>177800</xdr:colOff>
      <xdr:row>37</xdr:row>
      <xdr:rowOff>97898</xdr:rowOff>
    </xdr:to>
    <xdr:sp macro="" textlink="">
      <xdr:nvSpPr>
        <xdr:cNvPr id="520" name="フローチャート: 判断 519">
          <a:extLst>
            <a:ext uri="{FF2B5EF4-FFF2-40B4-BE49-F238E27FC236}">
              <a16:creationId xmlns:a16="http://schemas.microsoft.com/office/drawing/2014/main" xmlns="" id="{00000000-0008-0000-0700-000008020000}"/>
            </a:ext>
          </a:extLst>
        </xdr:cNvPr>
        <xdr:cNvSpPr/>
      </xdr:nvSpPr>
      <xdr:spPr>
        <a:xfrm>
          <a:off x="16268700" y="633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83541</xdr:rowOff>
    </xdr:from>
    <xdr:to>
      <xdr:col>81</xdr:col>
      <xdr:colOff>50800</xdr:colOff>
      <xdr:row>37</xdr:row>
      <xdr:rowOff>106191</xdr:rowOff>
    </xdr:to>
    <xdr:cxnSp macro="">
      <xdr:nvCxnSpPr>
        <xdr:cNvPr id="521" name="直線コネクタ 520">
          <a:extLst>
            <a:ext uri="{FF2B5EF4-FFF2-40B4-BE49-F238E27FC236}">
              <a16:creationId xmlns:a16="http://schemas.microsoft.com/office/drawing/2014/main" xmlns="" id="{00000000-0008-0000-0700-000009020000}"/>
            </a:ext>
          </a:extLst>
        </xdr:cNvPr>
        <xdr:cNvCxnSpPr/>
      </xdr:nvCxnSpPr>
      <xdr:spPr>
        <a:xfrm>
          <a:off x="14592300" y="6427191"/>
          <a:ext cx="889000" cy="2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5118</xdr:rowOff>
    </xdr:from>
    <xdr:to>
      <xdr:col>81</xdr:col>
      <xdr:colOff>101600</xdr:colOff>
      <xdr:row>37</xdr:row>
      <xdr:rowOff>106718</xdr:rowOff>
    </xdr:to>
    <xdr:sp macro="" textlink="">
      <xdr:nvSpPr>
        <xdr:cNvPr id="522" name="フローチャート: 判断 521">
          <a:extLst>
            <a:ext uri="{FF2B5EF4-FFF2-40B4-BE49-F238E27FC236}">
              <a16:creationId xmlns:a16="http://schemas.microsoft.com/office/drawing/2014/main" xmlns="" id="{00000000-0008-0000-0700-00000A020000}"/>
            </a:ext>
          </a:extLst>
        </xdr:cNvPr>
        <xdr:cNvSpPr/>
      </xdr:nvSpPr>
      <xdr:spPr>
        <a:xfrm>
          <a:off x="15430500" y="63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123245</xdr:rowOff>
    </xdr:from>
    <xdr:ext cx="534377" cy="259045"/>
    <xdr:sp macro="" textlink="">
      <xdr:nvSpPr>
        <xdr:cNvPr id="523" name="テキスト ボックス 522">
          <a:extLst>
            <a:ext uri="{FF2B5EF4-FFF2-40B4-BE49-F238E27FC236}">
              <a16:creationId xmlns:a16="http://schemas.microsoft.com/office/drawing/2014/main" xmlns="" id="{00000000-0008-0000-0700-00000B020000}"/>
            </a:ext>
          </a:extLst>
        </xdr:cNvPr>
        <xdr:cNvSpPr txBox="1"/>
      </xdr:nvSpPr>
      <xdr:spPr>
        <a:xfrm>
          <a:off x="15214111" y="612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83541</xdr:rowOff>
    </xdr:from>
    <xdr:to>
      <xdr:col>76</xdr:col>
      <xdr:colOff>114300</xdr:colOff>
      <xdr:row>37</xdr:row>
      <xdr:rowOff>110858</xdr:rowOff>
    </xdr:to>
    <xdr:cxnSp macro="">
      <xdr:nvCxnSpPr>
        <xdr:cNvPr id="524" name="直線コネクタ 523">
          <a:extLst>
            <a:ext uri="{FF2B5EF4-FFF2-40B4-BE49-F238E27FC236}">
              <a16:creationId xmlns:a16="http://schemas.microsoft.com/office/drawing/2014/main" xmlns="" id="{00000000-0008-0000-0700-00000C020000}"/>
            </a:ext>
          </a:extLst>
        </xdr:cNvPr>
        <xdr:cNvCxnSpPr/>
      </xdr:nvCxnSpPr>
      <xdr:spPr>
        <a:xfrm flipV="1">
          <a:off x="13703300" y="6427191"/>
          <a:ext cx="889000" cy="2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16491</xdr:rowOff>
    </xdr:from>
    <xdr:to>
      <xdr:col>76</xdr:col>
      <xdr:colOff>165100</xdr:colOff>
      <xdr:row>37</xdr:row>
      <xdr:rowOff>118091</xdr:rowOff>
    </xdr:to>
    <xdr:sp macro="" textlink="">
      <xdr:nvSpPr>
        <xdr:cNvPr id="525" name="フローチャート: 判断 524">
          <a:extLst>
            <a:ext uri="{FF2B5EF4-FFF2-40B4-BE49-F238E27FC236}">
              <a16:creationId xmlns:a16="http://schemas.microsoft.com/office/drawing/2014/main" xmlns="" id="{00000000-0008-0000-0700-00000D020000}"/>
            </a:ext>
          </a:extLst>
        </xdr:cNvPr>
        <xdr:cNvSpPr/>
      </xdr:nvSpPr>
      <xdr:spPr>
        <a:xfrm>
          <a:off x="14541500" y="636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134618</xdr:rowOff>
    </xdr:from>
    <xdr:ext cx="534377" cy="259045"/>
    <xdr:sp macro="" textlink="">
      <xdr:nvSpPr>
        <xdr:cNvPr id="526" name="テキスト ボックス 525">
          <a:extLst>
            <a:ext uri="{FF2B5EF4-FFF2-40B4-BE49-F238E27FC236}">
              <a16:creationId xmlns:a16="http://schemas.microsoft.com/office/drawing/2014/main" xmlns="" id="{00000000-0008-0000-0700-00000E020000}"/>
            </a:ext>
          </a:extLst>
        </xdr:cNvPr>
        <xdr:cNvSpPr txBox="1"/>
      </xdr:nvSpPr>
      <xdr:spPr>
        <a:xfrm>
          <a:off x="14325111" y="613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58947</xdr:rowOff>
    </xdr:from>
    <xdr:to>
      <xdr:col>71</xdr:col>
      <xdr:colOff>177800</xdr:colOff>
      <xdr:row>37</xdr:row>
      <xdr:rowOff>110858</xdr:rowOff>
    </xdr:to>
    <xdr:cxnSp macro="">
      <xdr:nvCxnSpPr>
        <xdr:cNvPr id="527" name="直線コネクタ 526">
          <a:extLst>
            <a:ext uri="{FF2B5EF4-FFF2-40B4-BE49-F238E27FC236}">
              <a16:creationId xmlns:a16="http://schemas.microsoft.com/office/drawing/2014/main" xmlns="" id="{00000000-0008-0000-0700-00000F020000}"/>
            </a:ext>
          </a:extLst>
        </xdr:cNvPr>
        <xdr:cNvCxnSpPr/>
      </xdr:nvCxnSpPr>
      <xdr:spPr>
        <a:xfrm>
          <a:off x="12814300" y="6402597"/>
          <a:ext cx="889000" cy="5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31826</xdr:rowOff>
    </xdr:from>
    <xdr:to>
      <xdr:col>72</xdr:col>
      <xdr:colOff>38100</xdr:colOff>
      <xdr:row>37</xdr:row>
      <xdr:rowOff>133426</xdr:rowOff>
    </xdr:to>
    <xdr:sp macro="" textlink="">
      <xdr:nvSpPr>
        <xdr:cNvPr id="528" name="フローチャート: 判断 527">
          <a:extLst>
            <a:ext uri="{FF2B5EF4-FFF2-40B4-BE49-F238E27FC236}">
              <a16:creationId xmlns:a16="http://schemas.microsoft.com/office/drawing/2014/main" xmlns="" id="{00000000-0008-0000-0700-000010020000}"/>
            </a:ext>
          </a:extLst>
        </xdr:cNvPr>
        <xdr:cNvSpPr/>
      </xdr:nvSpPr>
      <xdr:spPr>
        <a:xfrm>
          <a:off x="13652500" y="637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149953</xdr:rowOff>
    </xdr:from>
    <xdr:ext cx="534377" cy="259045"/>
    <xdr:sp macro="" textlink="">
      <xdr:nvSpPr>
        <xdr:cNvPr id="529" name="テキスト ボックス 528">
          <a:extLst>
            <a:ext uri="{FF2B5EF4-FFF2-40B4-BE49-F238E27FC236}">
              <a16:creationId xmlns:a16="http://schemas.microsoft.com/office/drawing/2014/main" xmlns="" id="{00000000-0008-0000-0700-000011020000}"/>
            </a:ext>
          </a:extLst>
        </xdr:cNvPr>
        <xdr:cNvSpPr txBox="1"/>
      </xdr:nvSpPr>
      <xdr:spPr>
        <a:xfrm>
          <a:off x="13436111" y="615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22054</xdr:rowOff>
    </xdr:from>
    <xdr:to>
      <xdr:col>67</xdr:col>
      <xdr:colOff>101600</xdr:colOff>
      <xdr:row>37</xdr:row>
      <xdr:rowOff>123654</xdr:rowOff>
    </xdr:to>
    <xdr:sp macro="" textlink="">
      <xdr:nvSpPr>
        <xdr:cNvPr id="530" name="フローチャート: 判断 529">
          <a:extLst>
            <a:ext uri="{FF2B5EF4-FFF2-40B4-BE49-F238E27FC236}">
              <a16:creationId xmlns:a16="http://schemas.microsoft.com/office/drawing/2014/main" xmlns="" id="{00000000-0008-0000-0700-000012020000}"/>
            </a:ext>
          </a:extLst>
        </xdr:cNvPr>
        <xdr:cNvSpPr/>
      </xdr:nvSpPr>
      <xdr:spPr>
        <a:xfrm>
          <a:off x="12763500" y="63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114781</xdr:rowOff>
    </xdr:from>
    <xdr:ext cx="534377"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2547111" y="6458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61811</xdr:rowOff>
    </xdr:from>
    <xdr:to>
      <xdr:col>85</xdr:col>
      <xdr:colOff>177800</xdr:colOff>
      <xdr:row>37</xdr:row>
      <xdr:rowOff>163411</xdr:rowOff>
    </xdr:to>
    <xdr:sp macro="" textlink="">
      <xdr:nvSpPr>
        <xdr:cNvPr id="537" name="楕円 536">
          <a:extLst>
            <a:ext uri="{FF2B5EF4-FFF2-40B4-BE49-F238E27FC236}">
              <a16:creationId xmlns:a16="http://schemas.microsoft.com/office/drawing/2014/main" xmlns="" id="{00000000-0008-0000-0700-000019020000}"/>
            </a:ext>
          </a:extLst>
        </xdr:cNvPr>
        <xdr:cNvSpPr/>
      </xdr:nvSpPr>
      <xdr:spPr>
        <a:xfrm>
          <a:off x="16268700" y="64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148188</xdr:rowOff>
    </xdr:from>
    <xdr:ext cx="534377" cy="259045"/>
    <xdr:sp macro="" textlink="">
      <xdr:nvSpPr>
        <xdr:cNvPr id="538" name="消防費該当値テキスト">
          <a:extLst>
            <a:ext uri="{FF2B5EF4-FFF2-40B4-BE49-F238E27FC236}">
              <a16:creationId xmlns:a16="http://schemas.microsoft.com/office/drawing/2014/main" xmlns="" id="{00000000-0008-0000-0700-00001A020000}"/>
            </a:ext>
          </a:extLst>
        </xdr:cNvPr>
        <xdr:cNvSpPr txBox="1"/>
      </xdr:nvSpPr>
      <xdr:spPr>
        <a:xfrm>
          <a:off x="16370300" y="632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55391</xdr:rowOff>
    </xdr:from>
    <xdr:to>
      <xdr:col>81</xdr:col>
      <xdr:colOff>101600</xdr:colOff>
      <xdr:row>37</xdr:row>
      <xdr:rowOff>156991</xdr:rowOff>
    </xdr:to>
    <xdr:sp macro="" textlink="">
      <xdr:nvSpPr>
        <xdr:cNvPr id="539" name="楕円 538">
          <a:extLst>
            <a:ext uri="{FF2B5EF4-FFF2-40B4-BE49-F238E27FC236}">
              <a16:creationId xmlns:a16="http://schemas.microsoft.com/office/drawing/2014/main" xmlns="" id="{00000000-0008-0000-0700-00001B020000}"/>
            </a:ext>
          </a:extLst>
        </xdr:cNvPr>
        <xdr:cNvSpPr/>
      </xdr:nvSpPr>
      <xdr:spPr>
        <a:xfrm>
          <a:off x="15430500" y="639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148118</xdr:rowOff>
    </xdr:from>
    <xdr:ext cx="534377"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5214111" y="64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32741</xdr:rowOff>
    </xdr:from>
    <xdr:to>
      <xdr:col>76</xdr:col>
      <xdr:colOff>165100</xdr:colOff>
      <xdr:row>37</xdr:row>
      <xdr:rowOff>134341</xdr:rowOff>
    </xdr:to>
    <xdr:sp macro="" textlink="">
      <xdr:nvSpPr>
        <xdr:cNvPr id="541" name="楕円 540">
          <a:extLst>
            <a:ext uri="{FF2B5EF4-FFF2-40B4-BE49-F238E27FC236}">
              <a16:creationId xmlns:a16="http://schemas.microsoft.com/office/drawing/2014/main" xmlns="" id="{00000000-0008-0000-0700-00001D020000}"/>
            </a:ext>
          </a:extLst>
        </xdr:cNvPr>
        <xdr:cNvSpPr/>
      </xdr:nvSpPr>
      <xdr:spPr>
        <a:xfrm>
          <a:off x="14541500" y="637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125468</xdr:rowOff>
    </xdr:from>
    <xdr:ext cx="534377"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4325111" y="646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60058</xdr:rowOff>
    </xdr:from>
    <xdr:to>
      <xdr:col>72</xdr:col>
      <xdr:colOff>38100</xdr:colOff>
      <xdr:row>37</xdr:row>
      <xdr:rowOff>161658</xdr:rowOff>
    </xdr:to>
    <xdr:sp macro="" textlink="">
      <xdr:nvSpPr>
        <xdr:cNvPr id="543" name="楕円 542">
          <a:extLst>
            <a:ext uri="{FF2B5EF4-FFF2-40B4-BE49-F238E27FC236}">
              <a16:creationId xmlns:a16="http://schemas.microsoft.com/office/drawing/2014/main" xmlns="" id="{00000000-0008-0000-0700-00001F020000}"/>
            </a:ext>
          </a:extLst>
        </xdr:cNvPr>
        <xdr:cNvSpPr/>
      </xdr:nvSpPr>
      <xdr:spPr>
        <a:xfrm>
          <a:off x="13652500" y="640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152785</xdr:rowOff>
    </xdr:from>
    <xdr:ext cx="534377" cy="259045"/>
    <xdr:sp macro="" textlink="">
      <xdr:nvSpPr>
        <xdr:cNvPr id="544" name="テキスト ボックス 543">
          <a:extLst>
            <a:ext uri="{FF2B5EF4-FFF2-40B4-BE49-F238E27FC236}">
              <a16:creationId xmlns:a16="http://schemas.microsoft.com/office/drawing/2014/main" xmlns="" id="{00000000-0008-0000-0700-000020020000}"/>
            </a:ext>
          </a:extLst>
        </xdr:cNvPr>
        <xdr:cNvSpPr txBox="1"/>
      </xdr:nvSpPr>
      <xdr:spPr>
        <a:xfrm>
          <a:off x="13436111" y="649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8147</xdr:rowOff>
    </xdr:from>
    <xdr:to>
      <xdr:col>67</xdr:col>
      <xdr:colOff>101600</xdr:colOff>
      <xdr:row>37</xdr:row>
      <xdr:rowOff>109747</xdr:rowOff>
    </xdr:to>
    <xdr:sp macro="" textlink="">
      <xdr:nvSpPr>
        <xdr:cNvPr id="545" name="楕円 544">
          <a:extLst>
            <a:ext uri="{FF2B5EF4-FFF2-40B4-BE49-F238E27FC236}">
              <a16:creationId xmlns:a16="http://schemas.microsoft.com/office/drawing/2014/main" xmlns="" id="{00000000-0008-0000-0700-000021020000}"/>
            </a:ext>
          </a:extLst>
        </xdr:cNvPr>
        <xdr:cNvSpPr/>
      </xdr:nvSpPr>
      <xdr:spPr>
        <a:xfrm>
          <a:off x="12763500" y="635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126274</xdr:rowOff>
    </xdr:from>
    <xdr:ext cx="534377" cy="259045"/>
    <xdr:sp macro="" textlink="">
      <xdr:nvSpPr>
        <xdr:cNvPr id="546" name="テキスト ボックス 545">
          <a:extLst>
            <a:ext uri="{FF2B5EF4-FFF2-40B4-BE49-F238E27FC236}">
              <a16:creationId xmlns:a16="http://schemas.microsoft.com/office/drawing/2014/main" xmlns="" id="{00000000-0008-0000-0700-000022020000}"/>
            </a:ext>
          </a:extLst>
        </xdr:cNvPr>
        <xdr:cNvSpPr txBox="1"/>
      </xdr:nvSpPr>
      <xdr:spPr>
        <a:xfrm>
          <a:off x="12547111" y="612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xmlns=""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xmlns=""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xmlns=""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xmlns=""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xmlns=""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xmlns=""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xmlns=""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xmlns=""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xmlns=""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a:extLst>
            <a:ext uri="{FF2B5EF4-FFF2-40B4-BE49-F238E27FC236}">
              <a16:creationId xmlns:a16="http://schemas.microsoft.com/office/drawing/2014/main" xmlns="" id="{00000000-0008-0000-0700-00002F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a:extLst>
            <a:ext uri="{FF2B5EF4-FFF2-40B4-BE49-F238E27FC236}">
              <a16:creationId xmlns:a16="http://schemas.microsoft.com/office/drawing/2014/main" xmlns="" id="{00000000-0008-0000-0700-000031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xmlns=""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xmlns=""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xmlns=""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12873</xdr:rowOff>
    </xdr:from>
    <xdr:to>
      <xdr:col>85</xdr:col>
      <xdr:colOff>126364</xdr:colOff>
      <xdr:row>58</xdr:row>
      <xdr:rowOff>136972</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flipV="1">
          <a:off x="16317595" y="8585373"/>
          <a:ext cx="1269" cy="1495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140799</xdr:rowOff>
    </xdr:from>
    <xdr:ext cx="534377" cy="259045"/>
    <xdr:sp macro="" textlink="">
      <xdr:nvSpPr>
        <xdr:cNvPr id="570" name="教育費最小値テキスト">
          <a:extLst>
            <a:ext uri="{FF2B5EF4-FFF2-40B4-BE49-F238E27FC236}">
              <a16:creationId xmlns:a16="http://schemas.microsoft.com/office/drawing/2014/main" xmlns="" id="{00000000-0008-0000-0700-00003A020000}"/>
            </a:ext>
          </a:extLst>
        </xdr:cNvPr>
        <xdr:cNvSpPr txBox="1"/>
      </xdr:nvSpPr>
      <xdr:spPr>
        <a:xfrm>
          <a:off x="16370300" y="1008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136972</xdr:rowOff>
    </xdr:from>
    <xdr:to>
      <xdr:col>86</xdr:col>
      <xdr:colOff>25400</xdr:colOff>
      <xdr:row>58</xdr:row>
      <xdr:rowOff>136972</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6230600" y="1008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131000</xdr:rowOff>
    </xdr:from>
    <xdr:ext cx="599010" cy="259045"/>
    <xdr:sp macro="" textlink="">
      <xdr:nvSpPr>
        <xdr:cNvPr id="572" name="教育費最大値テキスト">
          <a:extLst>
            <a:ext uri="{FF2B5EF4-FFF2-40B4-BE49-F238E27FC236}">
              <a16:creationId xmlns:a16="http://schemas.microsoft.com/office/drawing/2014/main" xmlns="" id="{00000000-0008-0000-0700-00003C020000}"/>
            </a:ext>
          </a:extLst>
        </xdr:cNvPr>
        <xdr:cNvSpPr txBox="1"/>
      </xdr:nvSpPr>
      <xdr:spPr>
        <a:xfrm>
          <a:off x="16370300" y="836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12873</xdr:rowOff>
    </xdr:from>
    <xdr:to>
      <xdr:col>86</xdr:col>
      <xdr:colOff>25400</xdr:colOff>
      <xdr:row>50</xdr:row>
      <xdr:rowOff>12873</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6230600" y="8585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21437</xdr:rowOff>
    </xdr:from>
    <xdr:to>
      <xdr:col>85</xdr:col>
      <xdr:colOff>127000</xdr:colOff>
      <xdr:row>59</xdr:row>
      <xdr:rowOff>2646</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flipV="1">
          <a:off x="15481300" y="9965537"/>
          <a:ext cx="838200" cy="15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48317</xdr:rowOff>
    </xdr:from>
    <xdr:ext cx="534377" cy="259045"/>
    <xdr:sp macro="" textlink="">
      <xdr:nvSpPr>
        <xdr:cNvPr id="575" name="教育費平均値テキスト">
          <a:extLst>
            <a:ext uri="{FF2B5EF4-FFF2-40B4-BE49-F238E27FC236}">
              <a16:creationId xmlns:a16="http://schemas.microsoft.com/office/drawing/2014/main" xmlns="" id="{00000000-0008-0000-0700-00003F020000}"/>
            </a:ext>
          </a:extLst>
        </xdr:cNvPr>
        <xdr:cNvSpPr txBox="1"/>
      </xdr:nvSpPr>
      <xdr:spPr>
        <a:xfrm>
          <a:off x="16370300" y="9478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25440</xdr:rowOff>
    </xdr:from>
    <xdr:to>
      <xdr:col>85</xdr:col>
      <xdr:colOff>177800</xdr:colOff>
      <xdr:row>56</xdr:row>
      <xdr:rowOff>127040</xdr:rowOff>
    </xdr:to>
    <xdr:sp macro="" textlink="">
      <xdr:nvSpPr>
        <xdr:cNvPr id="576" name="フローチャート: 判断 575">
          <a:extLst>
            <a:ext uri="{FF2B5EF4-FFF2-40B4-BE49-F238E27FC236}">
              <a16:creationId xmlns:a16="http://schemas.microsoft.com/office/drawing/2014/main" xmlns="" id="{00000000-0008-0000-0700-000040020000}"/>
            </a:ext>
          </a:extLst>
        </xdr:cNvPr>
        <xdr:cNvSpPr/>
      </xdr:nvSpPr>
      <xdr:spPr>
        <a:xfrm>
          <a:off x="16268700" y="962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2646</xdr:rowOff>
    </xdr:from>
    <xdr:to>
      <xdr:col>81</xdr:col>
      <xdr:colOff>50800</xdr:colOff>
      <xdr:row>59</xdr:row>
      <xdr:rowOff>25034</xdr:rowOff>
    </xdr:to>
    <xdr:cxnSp macro="">
      <xdr:nvCxnSpPr>
        <xdr:cNvPr id="577" name="直線コネクタ 576">
          <a:extLst>
            <a:ext uri="{FF2B5EF4-FFF2-40B4-BE49-F238E27FC236}">
              <a16:creationId xmlns:a16="http://schemas.microsoft.com/office/drawing/2014/main" xmlns="" id="{00000000-0008-0000-0700-000041020000}"/>
            </a:ext>
          </a:extLst>
        </xdr:cNvPr>
        <xdr:cNvCxnSpPr/>
      </xdr:nvCxnSpPr>
      <xdr:spPr>
        <a:xfrm flipV="1">
          <a:off x="14592300" y="10118196"/>
          <a:ext cx="889000" cy="2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118846</xdr:rowOff>
    </xdr:from>
    <xdr:to>
      <xdr:col>81</xdr:col>
      <xdr:colOff>101600</xdr:colOff>
      <xdr:row>57</xdr:row>
      <xdr:rowOff>48996</xdr:rowOff>
    </xdr:to>
    <xdr:sp macro="" textlink="">
      <xdr:nvSpPr>
        <xdr:cNvPr id="578" name="フローチャート: 判断 577">
          <a:extLst>
            <a:ext uri="{FF2B5EF4-FFF2-40B4-BE49-F238E27FC236}">
              <a16:creationId xmlns:a16="http://schemas.microsoft.com/office/drawing/2014/main" xmlns="" id="{00000000-0008-0000-0700-000042020000}"/>
            </a:ext>
          </a:extLst>
        </xdr:cNvPr>
        <xdr:cNvSpPr/>
      </xdr:nvSpPr>
      <xdr:spPr>
        <a:xfrm>
          <a:off x="15430500" y="972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65523</xdr:rowOff>
    </xdr:from>
    <xdr:ext cx="534377" cy="259045"/>
    <xdr:sp macro="" textlink="">
      <xdr:nvSpPr>
        <xdr:cNvPr id="579" name="テキスト ボックス 578">
          <a:extLst>
            <a:ext uri="{FF2B5EF4-FFF2-40B4-BE49-F238E27FC236}">
              <a16:creationId xmlns:a16="http://schemas.microsoft.com/office/drawing/2014/main" xmlns="" id="{00000000-0008-0000-0700-000043020000}"/>
            </a:ext>
          </a:extLst>
        </xdr:cNvPr>
        <xdr:cNvSpPr txBox="1"/>
      </xdr:nvSpPr>
      <xdr:spPr>
        <a:xfrm>
          <a:off x="15214111" y="949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25034</xdr:rowOff>
    </xdr:from>
    <xdr:to>
      <xdr:col>76</xdr:col>
      <xdr:colOff>114300</xdr:colOff>
      <xdr:row>59</xdr:row>
      <xdr:rowOff>34849</xdr:rowOff>
    </xdr:to>
    <xdr:cxnSp macro="">
      <xdr:nvCxnSpPr>
        <xdr:cNvPr id="580" name="直線コネクタ 579">
          <a:extLst>
            <a:ext uri="{FF2B5EF4-FFF2-40B4-BE49-F238E27FC236}">
              <a16:creationId xmlns:a16="http://schemas.microsoft.com/office/drawing/2014/main" xmlns="" id="{00000000-0008-0000-0700-000044020000}"/>
            </a:ext>
          </a:extLst>
        </xdr:cNvPr>
        <xdr:cNvCxnSpPr/>
      </xdr:nvCxnSpPr>
      <xdr:spPr>
        <a:xfrm flipV="1">
          <a:off x="13703300" y="10140584"/>
          <a:ext cx="889000" cy="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17013</xdr:rowOff>
    </xdr:from>
    <xdr:to>
      <xdr:col>76</xdr:col>
      <xdr:colOff>165100</xdr:colOff>
      <xdr:row>57</xdr:row>
      <xdr:rowOff>118613</xdr:rowOff>
    </xdr:to>
    <xdr:sp macro="" textlink="">
      <xdr:nvSpPr>
        <xdr:cNvPr id="581" name="フローチャート: 判断 580">
          <a:extLst>
            <a:ext uri="{FF2B5EF4-FFF2-40B4-BE49-F238E27FC236}">
              <a16:creationId xmlns:a16="http://schemas.microsoft.com/office/drawing/2014/main" xmlns="" id="{00000000-0008-0000-0700-000045020000}"/>
            </a:ext>
          </a:extLst>
        </xdr:cNvPr>
        <xdr:cNvSpPr/>
      </xdr:nvSpPr>
      <xdr:spPr>
        <a:xfrm>
          <a:off x="1454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135140</xdr:rowOff>
    </xdr:from>
    <xdr:ext cx="534377" cy="259045"/>
    <xdr:sp macro="" textlink="">
      <xdr:nvSpPr>
        <xdr:cNvPr id="582" name="テキスト ボックス 581">
          <a:extLst>
            <a:ext uri="{FF2B5EF4-FFF2-40B4-BE49-F238E27FC236}">
              <a16:creationId xmlns:a16="http://schemas.microsoft.com/office/drawing/2014/main" xmlns="" id="{00000000-0008-0000-0700-000046020000}"/>
            </a:ext>
          </a:extLst>
        </xdr:cNvPr>
        <xdr:cNvSpPr txBox="1"/>
      </xdr:nvSpPr>
      <xdr:spPr>
        <a:xfrm>
          <a:off x="14325111" y="95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45776</xdr:rowOff>
    </xdr:from>
    <xdr:to>
      <xdr:col>71</xdr:col>
      <xdr:colOff>177800</xdr:colOff>
      <xdr:row>59</xdr:row>
      <xdr:rowOff>34849</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a:off x="12814300" y="9989876"/>
          <a:ext cx="889000" cy="16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156474</xdr:rowOff>
    </xdr:from>
    <xdr:to>
      <xdr:col>72</xdr:col>
      <xdr:colOff>38100</xdr:colOff>
      <xdr:row>57</xdr:row>
      <xdr:rowOff>86624</xdr:rowOff>
    </xdr:to>
    <xdr:sp macro="" textlink="">
      <xdr:nvSpPr>
        <xdr:cNvPr id="584" name="フローチャート: 判断 583">
          <a:extLst>
            <a:ext uri="{FF2B5EF4-FFF2-40B4-BE49-F238E27FC236}">
              <a16:creationId xmlns:a16="http://schemas.microsoft.com/office/drawing/2014/main" xmlns="" id="{00000000-0008-0000-0700-000048020000}"/>
            </a:ext>
          </a:extLst>
        </xdr:cNvPr>
        <xdr:cNvSpPr/>
      </xdr:nvSpPr>
      <xdr:spPr>
        <a:xfrm>
          <a:off x="13652500" y="975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103151</xdr:rowOff>
    </xdr:from>
    <xdr:ext cx="534377" cy="259045"/>
    <xdr:sp macro="" textlink="">
      <xdr:nvSpPr>
        <xdr:cNvPr id="585" name="テキスト ボックス 584">
          <a:extLst>
            <a:ext uri="{FF2B5EF4-FFF2-40B4-BE49-F238E27FC236}">
              <a16:creationId xmlns:a16="http://schemas.microsoft.com/office/drawing/2014/main" xmlns="" id="{00000000-0008-0000-0700-000049020000}"/>
            </a:ext>
          </a:extLst>
        </xdr:cNvPr>
        <xdr:cNvSpPr txBox="1"/>
      </xdr:nvSpPr>
      <xdr:spPr>
        <a:xfrm>
          <a:off x="13436111" y="953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42052</xdr:rowOff>
    </xdr:from>
    <xdr:to>
      <xdr:col>67</xdr:col>
      <xdr:colOff>101600</xdr:colOff>
      <xdr:row>57</xdr:row>
      <xdr:rowOff>143652</xdr:rowOff>
    </xdr:to>
    <xdr:sp macro="" textlink="">
      <xdr:nvSpPr>
        <xdr:cNvPr id="586" name="フローチャート: 判断 585">
          <a:extLst>
            <a:ext uri="{FF2B5EF4-FFF2-40B4-BE49-F238E27FC236}">
              <a16:creationId xmlns:a16="http://schemas.microsoft.com/office/drawing/2014/main" xmlns="" id="{00000000-0008-0000-0700-00004A020000}"/>
            </a:ext>
          </a:extLst>
        </xdr:cNvPr>
        <xdr:cNvSpPr/>
      </xdr:nvSpPr>
      <xdr:spPr>
        <a:xfrm>
          <a:off x="12763500" y="981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160179</xdr:rowOff>
    </xdr:from>
    <xdr:ext cx="534377"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2547111" y="958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142087</xdr:rowOff>
    </xdr:from>
    <xdr:to>
      <xdr:col>85</xdr:col>
      <xdr:colOff>177800</xdr:colOff>
      <xdr:row>58</xdr:row>
      <xdr:rowOff>72237</xdr:rowOff>
    </xdr:to>
    <xdr:sp macro="" textlink="">
      <xdr:nvSpPr>
        <xdr:cNvPr id="593" name="楕円 592">
          <a:extLst>
            <a:ext uri="{FF2B5EF4-FFF2-40B4-BE49-F238E27FC236}">
              <a16:creationId xmlns:a16="http://schemas.microsoft.com/office/drawing/2014/main" xmlns="" id="{00000000-0008-0000-0700-000051020000}"/>
            </a:ext>
          </a:extLst>
        </xdr:cNvPr>
        <xdr:cNvSpPr/>
      </xdr:nvSpPr>
      <xdr:spPr>
        <a:xfrm>
          <a:off x="16268700" y="991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57014</xdr:rowOff>
    </xdr:from>
    <xdr:ext cx="534377" cy="259045"/>
    <xdr:sp macro="" textlink="">
      <xdr:nvSpPr>
        <xdr:cNvPr id="594" name="教育費該当値テキスト">
          <a:extLst>
            <a:ext uri="{FF2B5EF4-FFF2-40B4-BE49-F238E27FC236}">
              <a16:creationId xmlns:a16="http://schemas.microsoft.com/office/drawing/2014/main" xmlns="" id="{00000000-0008-0000-0700-000052020000}"/>
            </a:ext>
          </a:extLst>
        </xdr:cNvPr>
        <xdr:cNvSpPr txBox="1"/>
      </xdr:nvSpPr>
      <xdr:spPr>
        <a:xfrm>
          <a:off x="16370300" y="982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123296</xdr:rowOff>
    </xdr:from>
    <xdr:to>
      <xdr:col>81</xdr:col>
      <xdr:colOff>101600</xdr:colOff>
      <xdr:row>59</xdr:row>
      <xdr:rowOff>53446</xdr:rowOff>
    </xdr:to>
    <xdr:sp macro="" textlink="">
      <xdr:nvSpPr>
        <xdr:cNvPr id="595" name="楕円 594">
          <a:extLst>
            <a:ext uri="{FF2B5EF4-FFF2-40B4-BE49-F238E27FC236}">
              <a16:creationId xmlns:a16="http://schemas.microsoft.com/office/drawing/2014/main" xmlns="" id="{00000000-0008-0000-0700-000053020000}"/>
            </a:ext>
          </a:extLst>
        </xdr:cNvPr>
        <xdr:cNvSpPr/>
      </xdr:nvSpPr>
      <xdr:spPr>
        <a:xfrm>
          <a:off x="15430500" y="1006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44573</xdr:rowOff>
    </xdr:from>
    <xdr:ext cx="534377"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5214111" y="1016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145684</xdr:rowOff>
    </xdr:from>
    <xdr:to>
      <xdr:col>76</xdr:col>
      <xdr:colOff>165100</xdr:colOff>
      <xdr:row>59</xdr:row>
      <xdr:rowOff>75834</xdr:rowOff>
    </xdr:to>
    <xdr:sp macro="" textlink="">
      <xdr:nvSpPr>
        <xdr:cNvPr id="597" name="楕円 596">
          <a:extLst>
            <a:ext uri="{FF2B5EF4-FFF2-40B4-BE49-F238E27FC236}">
              <a16:creationId xmlns:a16="http://schemas.microsoft.com/office/drawing/2014/main" xmlns="" id="{00000000-0008-0000-0700-000055020000}"/>
            </a:ext>
          </a:extLst>
        </xdr:cNvPr>
        <xdr:cNvSpPr/>
      </xdr:nvSpPr>
      <xdr:spPr>
        <a:xfrm>
          <a:off x="14541500" y="1008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66961</xdr:rowOff>
    </xdr:from>
    <xdr:ext cx="534377"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4325111" y="1018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155499</xdr:rowOff>
    </xdr:from>
    <xdr:to>
      <xdr:col>72</xdr:col>
      <xdr:colOff>38100</xdr:colOff>
      <xdr:row>59</xdr:row>
      <xdr:rowOff>85649</xdr:rowOff>
    </xdr:to>
    <xdr:sp macro="" textlink="">
      <xdr:nvSpPr>
        <xdr:cNvPr id="599" name="楕円 598">
          <a:extLst>
            <a:ext uri="{FF2B5EF4-FFF2-40B4-BE49-F238E27FC236}">
              <a16:creationId xmlns:a16="http://schemas.microsoft.com/office/drawing/2014/main" xmlns="" id="{00000000-0008-0000-0700-000057020000}"/>
            </a:ext>
          </a:extLst>
        </xdr:cNvPr>
        <xdr:cNvSpPr/>
      </xdr:nvSpPr>
      <xdr:spPr>
        <a:xfrm>
          <a:off x="13652500" y="100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76776</xdr:rowOff>
    </xdr:from>
    <xdr:ext cx="534377"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3436111" y="1019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166426</xdr:rowOff>
    </xdr:from>
    <xdr:to>
      <xdr:col>67</xdr:col>
      <xdr:colOff>101600</xdr:colOff>
      <xdr:row>58</xdr:row>
      <xdr:rowOff>96576</xdr:rowOff>
    </xdr:to>
    <xdr:sp macro="" textlink="">
      <xdr:nvSpPr>
        <xdr:cNvPr id="601" name="楕円 600">
          <a:extLst>
            <a:ext uri="{FF2B5EF4-FFF2-40B4-BE49-F238E27FC236}">
              <a16:creationId xmlns:a16="http://schemas.microsoft.com/office/drawing/2014/main" xmlns="" id="{00000000-0008-0000-0700-000059020000}"/>
            </a:ext>
          </a:extLst>
        </xdr:cNvPr>
        <xdr:cNvSpPr/>
      </xdr:nvSpPr>
      <xdr:spPr>
        <a:xfrm>
          <a:off x="12763500" y="993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87703</xdr:rowOff>
    </xdr:from>
    <xdr:ext cx="534377"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2547111" y="1003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xmlns=""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xmlns=""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xmlns=""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xmlns=""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xmlns=""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xmlns=""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xmlns=""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xmlns=""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xmlns=""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xmlns=""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xmlns=""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xmlns=""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xmlns=""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xmlns=""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xmlns=""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xmlns=""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xmlns=""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xmlns=""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xmlns=""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94593</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flipV="1">
          <a:off x="16317595" y="12267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92775</xdr:rowOff>
    </xdr:from>
    <xdr:ext cx="249299" cy="259045"/>
    <xdr:sp macro="" textlink="">
      <xdr:nvSpPr>
        <xdr:cNvPr id="627" name="災害復旧費最小値テキスト">
          <a:extLst>
            <a:ext uri="{FF2B5EF4-FFF2-40B4-BE49-F238E27FC236}">
              <a16:creationId xmlns:a16="http://schemas.microsoft.com/office/drawing/2014/main" xmlns="" id="{00000000-0008-0000-0700-000073020000}"/>
            </a:ext>
          </a:extLst>
        </xdr:cNvPr>
        <xdr:cNvSpPr txBox="1"/>
      </xdr:nvSpPr>
      <xdr:spPr>
        <a:xfrm>
          <a:off x="16370300" y="13637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41270</xdr:rowOff>
    </xdr:from>
    <xdr:ext cx="599010" cy="259045"/>
    <xdr:sp macro="" textlink="">
      <xdr:nvSpPr>
        <xdr:cNvPr id="629" name="災害復旧費最大値テキスト">
          <a:extLst>
            <a:ext uri="{FF2B5EF4-FFF2-40B4-BE49-F238E27FC236}">
              <a16:creationId xmlns:a16="http://schemas.microsoft.com/office/drawing/2014/main" xmlns="" id="{00000000-0008-0000-0700-000075020000}"/>
            </a:ext>
          </a:extLst>
        </xdr:cNvPr>
        <xdr:cNvSpPr txBox="1"/>
      </xdr:nvSpPr>
      <xdr:spPr>
        <a:xfrm>
          <a:off x="16370300" y="1204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346,839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94593</xdr:rowOff>
    </xdr:from>
    <xdr:to>
      <xdr:col>86</xdr:col>
      <xdr:colOff>25400</xdr:colOff>
      <xdr:row>71</xdr:row>
      <xdr:rowOff>94593</xdr:rowOff>
    </xdr:to>
    <xdr:cxnSp macro="">
      <xdr:nvCxnSpPr>
        <xdr:cNvPr id="630" name="直線コネクタ 629">
          <a:extLst>
            <a:ext uri="{FF2B5EF4-FFF2-40B4-BE49-F238E27FC236}">
              <a16:creationId xmlns:a16="http://schemas.microsoft.com/office/drawing/2014/main" xmlns="" id="{00000000-0008-0000-0700-000076020000}"/>
            </a:ext>
          </a:extLst>
        </xdr:cNvPr>
        <xdr:cNvCxnSpPr/>
      </xdr:nvCxnSpPr>
      <xdr:spPr>
        <a:xfrm>
          <a:off x="16230600" y="12267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10225</xdr:rowOff>
    </xdr:from>
    <xdr:ext cx="469744" cy="259045"/>
    <xdr:sp macro="" textlink="">
      <xdr:nvSpPr>
        <xdr:cNvPr id="632" name="災害復旧費平均値テキスト">
          <a:extLst>
            <a:ext uri="{FF2B5EF4-FFF2-40B4-BE49-F238E27FC236}">
              <a16:creationId xmlns:a16="http://schemas.microsoft.com/office/drawing/2014/main" xmlns="" id="{00000000-0008-0000-0700-000078020000}"/>
            </a:ext>
          </a:extLst>
        </xdr:cNvPr>
        <xdr:cNvSpPr txBox="1"/>
      </xdr:nvSpPr>
      <xdr:spPr>
        <a:xfrm>
          <a:off x="16370300" y="13383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158798</xdr:rowOff>
    </xdr:from>
    <xdr:to>
      <xdr:col>85</xdr:col>
      <xdr:colOff>177800</xdr:colOff>
      <xdr:row>79</xdr:row>
      <xdr:rowOff>88948</xdr:rowOff>
    </xdr:to>
    <xdr:sp macro="" textlink="">
      <xdr:nvSpPr>
        <xdr:cNvPr id="633" name="フローチャート: 判断 632">
          <a:extLst>
            <a:ext uri="{FF2B5EF4-FFF2-40B4-BE49-F238E27FC236}">
              <a16:creationId xmlns:a16="http://schemas.microsoft.com/office/drawing/2014/main" xmlns="" id="{00000000-0008-0000-0700-000079020000}"/>
            </a:ext>
          </a:extLst>
        </xdr:cNvPr>
        <xdr:cNvSpPr/>
      </xdr:nvSpPr>
      <xdr:spPr>
        <a:xfrm>
          <a:off x="16268700" y="1353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157384</xdr:rowOff>
    </xdr:from>
    <xdr:to>
      <xdr:col>81</xdr:col>
      <xdr:colOff>101600</xdr:colOff>
      <xdr:row>79</xdr:row>
      <xdr:rowOff>87534</xdr:rowOff>
    </xdr:to>
    <xdr:sp macro="" textlink="">
      <xdr:nvSpPr>
        <xdr:cNvPr id="635" name="フローチャート: 判断 634">
          <a:extLst>
            <a:ext uri="{FF2B5EF4-FFF2-40B4-BE49-F238E27FC236}">
              <a16:creationId xmlns:a16="http://schemas.microsoft.com/office/drawing/2014/main" xmlns="" id="{00000000-0008-0000-0700-00007B020000}"/>
            </a:ext>
          </a:extLst>
        </xdr:cNvPr>
        <xdr:cNvSpPr/>
      </xdr:nvSpPr>
      <xdr:spPr>
        <a:xfrm>
          <a:off x="15430500" y="1353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104061</xdr:rowOff>
    </xdr:from>
    <xdr:ext cx="469744"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5246428" y="13305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xmlns=""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159407</xdr:rowOff>
    </xdr:from>
    <xdr:to>
      <xdr:col>76</xdr:col>
      <xdr:colOff>165100</xdr:colOff>
      <xdr:row>79</xdr:row>
      <xdr:rowOff>89557</xdr:rowOff>
    </xdr:to>
    <xdr:sp macro="" textlink="">
      <xdr:nvSpPr>
        <xdr:cNvPr id="638" name="フローチャート: 判断 637">
          <a:extLst>
            <a:ext uri="{FF2B5EF4-FFF2-40B4-BE49-F238E27FC236}">
              <a16:creationId xmlns:a16="http://schemas.microsoft.com/office/drawing/2014/main" xmlns="" id="{00000000-0008-0000-0700-00007E020000}"/>
            </a:ext>
          </a:extLst>
        </xdr:cNvPr>
        <xdr:cNvSpPr/>
      </xdr:nvSpPr>
      <xdr:spPr>
        <a:xfrm>
          <a:off x="14541500" y="1353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106084</xdr:rowOff>
    </xdr:from>
    <xdr:ext cx="469744"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4357428" y="13307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162497</xdr:rowOff>
    </xdr:from>
    <xdr:to>
      <xdr:col>72</xdr:col>
      <xdr:colOff>38100</xdr:colOff>
      <xdr:row>79</xdr:row>
      <xdr:rowOff>92647</xdr:rowOff>
    </xdr:to>
    <xdr:sp macro="" textlink="">
      <xdr:nvSpPr>
        <xdr:cNvPr id="641" name="フローチャート: 判断 640">
          <a:extLst>
            <a:ext uri="{FF2B5EF4-FFF2-40B4-BE49-F238E27FC236}">
              <a16:creationId xmlns:a16="http://schemas.microsoft.com/office/drawing/2014/main" xmlns="" id="{00000000-0008-0000-0700-000081020000}"/>
            </a:ext>
          </a:extLst>
        </xdr:cNvPr>
        <xdr:cNvSpPr/>
      </xdr:nvSpPr>
      <xdr:spPr>
        <a:xfrm>
          <a:off x="13652500" y="13535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109174</xdr:rowOff>
    </xdr:from>
    <xdr:ext cx="378565" cy="259045"/>
    <xdr:sp macro="" textlink="">
      <xdr:nvSpPr>
        <xdr:cNvPr id="642" name="テキスト ボックス 641">
          <a:extLst>
            <a:ext uri="{FF2B5EF4-FFF2-40B4-BE49-F238E27FC236}">
              <a16:creationId xmlns:a16="http://schemas.microsoft.com/office/drawing/2014/main" xmlns="" id="{00000000-0008-0000-0700-000082020000}"/>
            </a:ext>
          </a:extLst>
        </xdr:cNvPr>
        <xdr:cNvSpPr txBox="1"/>
      </xdr:nvSpPr>
      <xdr:spPr>
        <a:xfrm>
          <a:off x="13514017" y="13310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158325</xdr:rowOff>
    </xdr:from>
    <xdr:to>
      <xdr:col>67</xdr:col>
      <xdr:colOff>101600</xdr:colOff>
      <xdr:row>79</xdr:row>
      <xdr:rowOff>88475</xdr:rowOff>
    </xdr:to>
    <xdr:sp macro="" textlink="">
      <xdr:nvSpPr>
        <xdr:cNvPr id="643" name="フローチャート: 判断 642">
          <a:extLst>
            <a:ext uri="{FF2B5EF4-FFF2-40B4-BE49-F238E27FC236}">
              <a16:creationId xmlns:a16="http://schemas.microsoft.com/office/drawing/2014/main" xmlns="" id="{00000000-0008-0000-0700-000083020000}"/>
            </a:ext>
          </a:extLst>
        </xdr:cNvPr>
        <xdr:cNvSpPr/>
      </xdr:nvSpPr>
      <xdr:spPr>
        <a:xfrm>
          <a:off x="12763500" y="135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105002</xdr:rowOff>
    </xdr:from>
    <xdr:ext cx="469744" cy="259045"/>
    <xdr:sp macro="" textlink="">
      <xdr:nvSpPr>
        <xdr:cNvPr id="644" name="テキスト ボックス 643">
          <a:extLst>
            <a:ext uri="{FF2B5EF4-FFF2-40B4-BE49-F238E27FC236}">
              <a16:creationId xmlns:a16="http://schemas.microsoft.com/office/drawing/2014/main" xmlns="" id="{00000000-0008-0000-0700-000084020000}"/>
            </a:ext>
          </a:extLst>
        </xdr:cNvPr>
        <xdr:cNvSpPr txBox="1"/>
      </xdr:nvSpPr>
      <xdr:spPr>
        <a:xfrm>
          <a:off x="12579428" y="13306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xmlns=""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xmlns=""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xmlns=""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xmlns=""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137225</xdr:rowOff>
    </xdr:from>
    <xdr:ext cx="249299" cy="259045"/>
    <xdr:sp macro="" textlink="">
      <xdr:nvSpPr>
        <xdr:cNvPr id="651" name="災害復旧費該当値テキスト">
          <a:extLst>
            <a:ext uri="{FF2B5EF4-FFF2-40B4-BE49-F238E27FC236}">
              <a16:creationId xmlns:a16="http://schemas.microsoft.com/office/drawing/2014/main" xmlns="" id="{00000000-0008-0000-0700-00008B020000}"/>
            </a:ext>
          </a:extLst>
        </xdr:cNvPr>
        <xdr:cNvSpPr txBox="1"/>
      </xdr:nvSpPr>
      <xdr:spPr>
        <a:xfrm>
          <a:off x="16370300" y="13510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xmlns=""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xmlns=""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xmlns=""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xmlns=""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xmlns=""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xmlns=""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xmlns=""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xmlns=""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xmlns=""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xmlns=""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xmlns=""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xmlns=""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xmlns=""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xmlns=""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xmlns="" id="{00000000-0008-0000-07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xmlns="" id="{00000000-0008-0000-07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xmlns="" id="{00000000-0008-0000-07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xmlns="" id="{00000000-0008-0000-07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xmlns="" id="{00000000-0008-0000-07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xmlns="" id="{00000000-0008-0000-07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xmlns=""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98045</xdr:rowOff>
    </xdr:from>
    <xdr:to>
      <xdr:col>85</xdr:col>
      <xdr:colOff>126364</xdr:colOff>
      <xdr:row>98</xdr:row>
      <xdr:rowOff>47264</xdr:rowOff>
    </xdr:to>
    <xdr:cxnSp macro="">
      <xdr:nvCxnSpPr>
        <xdr:cNvPr id="685" name="直線コネクタ 684">
          <a:extLst>
            <a:ext uri="{FF2B5EF4-FFF2-40B4-BE49-F238E27FC236}">
              <a16:creationId xmlns:a16="http://schemas.microsoft.com/office/drawing/2014/main" xmlns="" id="{00000000-0008-0000-0700-0000AD020000}"/>
            </a:ext>
          </a:extLst>
        </xdr:cNvPr>
        <xdr:cNvCxnSpPr/>
      </xdr:nvCxnSpPr>
      <xdr:spPr>
        <a:xfrm flipV="1">
          <a:off x="16317595" y="15528545"/>
          <a:ext cx="1269" cy="132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51091</xdr:rowOff>
    </xdr:from>
    <xdr:ext cx="534377" cy="259045"/>
    <xdr:sp macro="" textlink="">
      <xdr:nvSpPr>
        <xdr:cNvPr id="686" name="公債費最小値テキスト">
          <a:extLst>
            <a:ext uri="{FF2B5EF4-FFF2-40B4-BE49-F238E27FC236}">
              <a16:creationId xmlns:a16="http://schemas.microsoft.com/office/drawing/2014/main" xmlns="" id="{00000000-0008-0000-0700-0000AE020000}"/>
            </a:ext>
          </a:extLst>
        </xdr:cNvPr>
        <xdr:cNvSpPr txBox="1"/>
      </xdr:nvSpPr>
      <xdr:spPr>
        <a:xfrm>
          <a:off x="16370300" y="1685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47264</xdr:rowOff>
    </xdr:from>
    <xdr:to>
      <xdr:col>86</xdr:col>
      <xdr:colOff>25400</xdr:colOff>
      <xdr:row>98</xdr:row>
      <xdr:rowOff>47264</xdr:rowOff>
    </xdr:to>
    <xdr:cxnSp macro="">
      <xdr:nvCxnSpPr>
        <xdr:cNvPr id="687" name="直線コネクタ 686">
          <a:extLst>
            <a:ext uri="{FF2B5EF4-FFF2-40B4-BE49-F238E27FC236}">
              <a16:creationId xmlns:a16="http://schemas.microsoft.com/office/drawing/2014/main" xmlns="" id="{00000000-0008-0000-0700-0000AF020000}"/>
            </a:ext>
          </a:extLst>
        </xdr:cNvPr>
        <xdr:cNvCxnSpPr/>
      </xdr:nvCxnSpPr>
      <xdr:spPr>
        <a:xfrm>
          <a:off x="16230600" y="16849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44722</xdr:rowOff>
    </xdr:from>
    <xdr:ext cx="534377" cy="259045"/>
    <xdr:sp macro="" textlink="">
      <xdr:nvSpPr>
        <xdr:cNvPr id="688" name="公債費最大値テキスト">
          <a:extLst>
            <a:ext uri="{FF2B5EF4-FFF2-40B4-BE49-F238E27FC236}">
              <a16:creationId xmlns:a16="http://schemas.microsoft.com/office/drawing/2014/main" xmlns="" id="{00000000-0008-0000-0700-0000B0020000}"/>
            </a:ext>
          </a:extLst>
        </xdr:cNvPr>
        <xdr:cNvSpPr txBox="1"/>
      </xdr:nvSpPr>
      <xdr:spPr>
        <a:xfrm>
          <a:off x="16370300" y="1530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94,551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98045</xdr:rowOff>
    </xdr:from>
    <xdr:to>
      <xdr:col>86</xdr:col>
      <xdr:colOff>25400</xdr:colOff>
      <xdr:row>90</xdr:row>
      <xdr:rowOff>98045</xdr:rowOff>
    </xdr:to>
    <xdr:cxnSp macro="">
      <xdr:nvCxnSpPr>
        <xdr:cNvPr id="689" name="直線コネクタ 688">
          <a:extLst>
            <a:ext uri="{FF2B5EF4-FFF2-40B4-BE49-F238E27FC236}">
              <a16:creationId xmlns:a16="http://schemas.microsoft.com/office/drawing/2014/main" xmlns="" id="{00000000-0008-0000-0700-0000B1020000}"/>
            </a:ext>
          </a:extLst>
        </xdr:cNvPr>
        <xdr:cNvCxnSpPr/>
      </xdr:nvCxnSpPr>
      <xdr:spPr>
        <a:xfrm>
          <a:off x="16230600" y="15528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115354</xdr:rowOff>
    </xdr:from>
    <xdr:to>
      <xdr:col>85</xdr:col>
      <xdr:colOff>127000</xdr:colOff>
      <xdr:row>97</xdr:row>
      <xdr:rowOff>124040</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flipV="1">
          <a:off x="15481300" y="16746004"/>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75576</xdr:rowOff>
    </xdr:from>
    <xdr:ext cx="534377" cy="259045"/>
    <xdr:sp macro="" textlink="">
      <xdr:nvSpPr>
        <xdr:cNvPr id="691" name="公債費平均値テキスト">
          <a:extLst>
            <a:ext uri="{FF2B5EF4-FFF2-40B4-BE49-F238E27FC236}">
              <a16:creationId xmlns:a16="http://schemas.microsoft.com/office/drawing/2014/main" xmlns="" id="{00000000-0008-0000-0700-0000B3020000}"/>
            </a:ext>
          </a:extLst>
        </xdr:cNvPr>
        <xdr:cNvSpPr txBox="1"/>
      </xdr:nvSpPr>
      <xdr:spPr>
        <a:xfrm>
          <a:off x="16370300" y="16363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52699</xdr:rowOff>
    </xdr:from>
    <xdr:to>
      <xdr:col>85</xdr:col>
      <xdr:colOff>177800</xdr:colOff>
      <xdr:row>96</xdr:row>
      <xdr:rowOff>154299</xdr:rowOff>
    </xdr:to>
    <xdr:sp macro="" textlink="">
      <xdr:nvSpPr>
        <xdr:cNvPr id="692" name="フローチャート: 判断 691">
          <a:extLst>
            <a:ext uri="{FF2B5EF4-FFF2-40B4-BE49-F238E27FC236}">
              <a16:creationId xmlns:a16="http://schemas.microsoft.com/office/drawing/2014/main" xmlns="" id="{00000000-0008-0000-0700-0000B4020000}"/>
            </a:ext>
          </a:extLst>
        </xdr:cNvPr>
        <xdr:cNvSpPr/>
      </xdr:nvSpPr>
      <xdr:spPr>
        <a:xfrm>
          <a:off x="162687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124040</xdr:rowOff>
    </xdr:from>
    <xdr:to>
      <xdr:col>81</xdr:col>
      <xdr:colOff>50800</xdr:colOff>
      <xdr:row>97</xdr:row>
      <xdr:rowOff>129167</xdr:rowOff>
    </xdr:to>
    <xdr:cxnSp macro="">
      <xdr:nvCxnSpPr>
        <xdr:cNvPr id="693" name="直線コネクタ 692">
          <a:extLst>
            <a:ext uri="{FF2B5EF4-FFF2-40B4-BE49-F238E27FC236}">
              <a16:creationId xmlns:a16="http://schemas.microsoft.com/office/drawing/2014/main" xmlns="" id="{00000000-0008-0000-0700-0000B5020000}"/>
            </a:ext>
          </a:extLst>
        </xdr:cNvPr>
        <xdr:cNvCxnSpPr/>
      </xdr:nvCxnSpPr>
      <xdr:spPr>
        <a:xfrm flipV="1">
          <a:off x="14592300" y="16754690"/>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45287</xdr:rowOff>
    </xdr:from>
    <xdr:to>
      <xdr:col>81</xdr:col>
      <xdr:colOff>101600</xdr:colOff>
      <xdr:row>96</xdr:row>
      <xdr:rowOff>146887</xdr:rowOff>
    </xdr:to>
    <xdr:sp macro="" textlink="">
      <xdr:nvSpPr>
        <xdr:cNvPr id="694" name="フローチャート: 判断 693">
          <a:extLst>
            <a:ext uri="{FF2B5EF4-FFF2-40B4-BE49-F238E27FC236}">
              <a16:creationId xmlns:a16="http://schemas.microsoft.com/office/drawing/2014/main" xmlns="" id="{00000000-0008-0000-0700-0000B6020000}"/>
            </a:ext>
          </a:extLst>
        </xdr:cNvPr>
        <xdr:cNvSpPr/>
      </xdr:nvSpPr>
      <xdr:spPr>
        <a:xfrm>
          <a:off x="15430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163414</xdr:rowOff>
    </xdr:from>
    <xdr:ext cx="534377"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5214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115599</xdr:rowOff>
    </xdr:from>
    <xdr:to>
      <xdr:col>76</xdr:col>
      <xdr:colOff>114300</xdr:colOff>
      <xdr:row>97</xdr:row>
      <xdr:rowOff>129167</xdr:rowOff>
    </xdr:to>
    <xdr:cxnSp macro="">
      <xdr:nvCxnSpPr>
        <xdr:cNvPr id="696" name="直線コネクタ 695">
          <a:extLst>
            <a:ext uri="{FF2B5EF4-FFF2-40B4-BE49-F238E27FC236}">
              <a16:creationId xmlns:a16="http://schemas.microsoft.com/office/drawing/2014/main" xmlns="" id="{00000000-0008-0000-0700-0000B8020000}"/>
            </a:ext>
          </a:extLst>
        </xdr:cNvPr>
        <xdr:cNvCxnSpPr/>
      </xdr:nvCxnSpPr>
      <xdr:spPr>
        <a:xfrm>
          <a:off x="13703300" y="16746249"/>
          <a:ext cx="889000" cy="1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37759</xdr:rowOff>
    </xdr:from>
    <xdr:to>
      <xdr:col>76</xdr:col>
      <xdr:colOff>165100</xdr:colOff>
      <xdr:row>96</xdr:row>
      <xdr:rowOff>139359</xdr:rowOff>
    </xdr:to>
    <xdr:sp macro="" textlink="">
      <xdr:nvSpPr>
        <xdr:cNvPr id="697" name="フローチャート: 判断 696">
          <a:extLst>
            <a:ext uri="{FF2B5EF4-FFF2-40B4-BE49-F238E27FC236}">
              <a16:creationId xmlns:a16="http://schemas.microsoft.com/office/drawing/2014/main" xmlns="" id="{00000000-0008-0000-0700-0000B9020000}"/>
            </a:ext>
          </a:extLst>
        </xdr:cNvPr>
        <xdr:cNvSpPr/>
      </xdr:nvSpPr>
      <xdr:spPr>
        <a:xfrm>
          <a:off x="14541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155886</xdr:rowOff>
    </xdr:from>
    <xdr:ext cx="534377" cy="259045"/>
    <xdr:sp macro="" textlink="">
      <xdr:nvSpPr>
        <xdr:cNvPr id="698" name="テキスト ボックス 697">
          <a:extLst>
            <a:ext uri="{FF2B5EF4-FFF2-40B4-BE49-F238E27FC236}">
              <a16:creationId xmlns:a16="http://schemas.microsoft.com/office/drawing/2014/main" xmlns="" id="{00000000-0008-0000-0700-0000BA020000}"/>
            </a:ext>
          </a:extLst>
        </xdr:cNvPr>
        <xdr:cNvSpPr txBox="1"/>
      </xdr:nvSpPr>
      <xdr:spPr>
        <a:xfrm>
          <a:off x="14325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115599</xdr:rowOff>
    </xdr:from>
    <xdr:to>
      <xdr:col>71</xdr:col>
      <xdr:colOff>177800</xdr:colOff>
      <xdr:row>97</xdr:row>
      <xdr:rowOff>128694</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flipV="1">
          <a:off x="12814300" y="16746249"/>
          <a:ext cx="889000" cy="1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41286</xdr:rowOff>
    </xdr:from>
    <xdr:to>
      <xdr:col>72</xdr:col>
      <xdr:colOff>38100</xdr:colOff>
      <xdr:row>96</xdr:row>
      <xdr:rowOff>142886</xdr:rowOff>
    </xdr:to>
    <xdr:sp macro="" textlink="">
      <xdr:nvSpPr>
        <xdr:cNvPr id="700" name="フローチャート: 判断 699">
          <a:extLst>
            <a:ext uri="{FF2B5EF4-FFF2-40B4-BE49-F238E27FC236}">
              <a16:creationId xmlns:a16="http://schemas.microsoft.com/office/drawing/2014/main" xmlns="" id="{00000000-0008-0000-0700-0000BC020000}"/>
            </a:ext>
          </a:extLst>
        </xdr:cNvPr>
        <xdr:cNvSpPr/>
      </xdr:nvSpPr>
      <xdr:spPr>
        <a:xfrm>
          <a:off x="136525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159413</xdr:rowOff>
    </xdr:from>
    <xdr:ext cx="534377" cy="259045"/>
    <xdr:sp macro="" textlink="">
      <xdr:nvSpPr>
        <xdr:cNvPr id="701" name="テキスト ボックス 700">
          <a:extLst>
            <a:ext uri="{FF2B5EF4-FFF2-40B4-BE49-F238E27FC236}">
              <a16:creationId xmlns:a16="http://schemas.microsoft.com/office/drawing/2014/main" xmlns="" id="{00000000-0008-0000-0700-0000BD020000}"/>
            </a:ext>
          </a:extLst>
        </xdr:cNvPr>
        <xdr:cNvSpPr txBox="1"/>
      </xdr:nvSpPr>
      <xdr:spPr>
        <a:xfrm>
          <a:off x="13436111" y="1627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44062</xdr:rowOff>
    </xdr:from>
    <xdr:to>
      <xdr:col>67</xdr:col>
      <xdr:colOff>101600</xdr:colOff>
      <xdr:row>96</xdr:row>
      <xdr:rowOff>145662</xdr:rowOff>
    </xdr:to>
    <xdr:sp macro="" textlink="">
      <xdr:nvSpPr>
        <xdr:cNvPr id="702" name="フローチャート: 判断 701">
          <a:extLst>
            <a:ext uri="{FF2B5EF4-FFF2-40B4-BE49-F238E27FC236}">
              <a16:creationId xmlns:a16="http://schemas.microsoft.com/office/drawing/2014/main" xmlns="" id="{00000000-0008-0000-0700-0000BE020000}"/>
            </a:ext>
          </a:extLst>
        </xdr:cNvPr>
        <xdr:cNvSpPr/>
      </xdr:nvSpPr>
      <xdr:spPr>
        <a:xfrm>
          <a:off x="12763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162189</xdr:rowOff>
    </xdr:from>
    <xdr:ext cx="534377"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2547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xmlns=""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xmlns=""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xmlns=""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64554</xdr:rowOff>
    </xdr:from>
    <xdr:to>
      <xdr:col>85</xdr:col>
      <xdr:colOff>177800</xdr:colOff>
      <xdr:row>97</xdr:row>
      <xdr:rowOff>166154</xdr:rowOff>
    </xdr:to>
    <xdr:sp macro="" textlink="">
      <xdr:nvSpPr>
        <xdr:cNvPr id="709" name="楕円 708">
          <a:extLst>
            <a:ext uri="{FF2B5EF4-FFF2-40B4-BE49-F238E27FC236}">
              <a16:creationId xmlns:a16="http://schemas.microsoft.com/office/drawing/2014/main" xmlns="" id="{00000000-0008-0000-0700-0000C5020000}"/>
            </a:ext>
          </a:extLst>
        </xdr:cNvPr>
        <xdr:cNvSpPr/>
      </xdr:nvSpPr>
      <xdr:spPr>
        <a:xfrm>
          <a:off x="16268700" y="1669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150931</xdr:rowOff>
    </xdr:from>
    <xdr:ext cx="534377" cy="259045"/>
    <xdr:sp macro="" textlink="">
      <xdr:nvSpPr>
        <xdr:cNvPr id="710" name="公債費該当値テキスト">
          <a:extLst>
            <a:ext uri="{FF2B5EF4-FFF2-40B4-BE49-F238E27FC236}">
              <a16:creationId xmlns:a16="http://schemas.microsoft.com/office/drawing/2014/main" xmlns="" id="{00000000-0008-0000-0700-0000C6020000}"/>
            </a:ext>
          </a:extLst>
        </xdr:cNvPr>
        <xdr:cNvSpPr txBox="1"/>
      </xdr:nvSpPr>
      <xdr:spPr>
        <a:xfrm>
          <a:off x="16370300" y="1661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73240</xdr:rowOff>
    </xdr:from>
    <xdr:to>
      <xdr:col>81</xdr:col>
      <xdr:colOff>101600</xdr:colOff>
      <xdr:row>98</xdr:row>
      <xdr:rowOff>3390</xdr:rowOff>
    </xdr:to>
    <xdr:sp macro="" textlink="">
      <xdr:nvSpPr>
        <xdr:cNvPr id="711" name="楕円 710">
          <a:extLst>
            <a:ext uri="{FF2B5EF4-FFF2-40B4-BE49-F238E27FC236}">
              <a16:creationId xmlns:a16="http://schemas.microsoft.com/office/drawing/2014/main" xmlns="" id="{00000000-0008-0000-0700-0000C7020000}"/>
            </a:ext>
          </a:extLst>
        </xdr:cNvPr>
        <xdr:cNvSpPr/>
      </xdr:nvSpPr>
      <xdr:spPr>
        <a:xfrm>
          <a:off x="15430500" y="167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165967</xdr:rowOff>
    </xdr:from>
    <xdr:ext cx="534377" cy="259045"/>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5214111" y="1679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78367</xdr:rowOff>
    </xdr:from>
    <xdr:to>
      <xdr:col>76</xdr:col>
      <xdr:colOff>165100</xdr:colOff>
      <xdr:row>98</xdr:row>
      <xdr:rowOff>8517</xdr:rowOff>
    </xdr:to>
    <xdr:sp macro="" textlink="">
      <xdr:nvSpPr>
        <xdr:cNvPr id="713" name="楕円 712">
          <a:extLst>
            <a:ext uri="{FF2B5EF4-FFF2-40B4-BE49-F238E27FC236}">
              <a16:creationId xmlns:a16="http://schemas.microsoft.com/office/drawing/2014/main" xmlns="" id="{00000000-0008-0000-0700-0000C9020000}"/>
            </a:ext>
          </a:extLst>
        </xdr:cNvPr>
        <xdr:cNvSpPr/>
      </xdr:nvSpPr>
      <xdr:spPr>
        <a:xfrm>
          <a:off x="14541500" y="167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171094</xdr:rowOff>
    </xdr:from>
    <xdr:ext cx="534377" cy="259045"/>
    <xdr:sp macro="" textlink="">
      <xdr:nvSpPr>
        <xdr:cNvPr id="714" name="テキスト ボックス 713">
          <a:extLst>
            <a:ext uri="{FF2B5EF4-FFF2-40B4-BE49-F238E27FC236}">
              <a16:creationId xmlns:a16="http://schemas.microsoft.com/office/drawing/2014/main" xmlns="" id="{00000000-0008-0000-0700-0000CA020000}"/>
            </a:ext>
          </a:extLst>
        </xdr:cNvPr>
        <xdr:cNvSpPr txBox="1"/>
      </xdr:nvSpPr>
      <xdr:spPr>
        <a:xfrm>
          <a:off x="14325111" y="1680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64799</xdr:rowOff>
    </xdr:from>
    <xdr:to>
      <xdr:col>72</xdr:col>
      <xdr:colOff>38100</xdr:colOff>
      <xdr:row>97</xdr:row>
      <xdr:rowOff>166399</xdr:rowOff>
    </xdr:to>
    <xdr:sp macro="" textlink="">
      <xdr:nvSpPr>
        <xdr:cNvPr id="715" name="楕円 714">
          <a:extLst>
            <a:ext uri="{FF2B5EF4-FFF2-40B4-BE49-F238E27FC236}">
              <a16:creationId xmlns:a16="http://schemas.microsoft.com/office/drawing/2014/main" xmlns="" id="{00000000-0008-0000-0700-0000CB020000}"/>
            </a:ext>
          </a:extLst>
        </xdr:cNvPr>
        <xdr:cNvSpPr/>
      </xdr:nvSpPr>
      <xdr:spPr>
        <a:xfrm>
          <a:off x="13652500" y="1669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157526</xdr:rowOff>
    </xdr:from>
    <xdr:ext cx="534377"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3436111" y="1678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77894</xdr:rowOff>
    </xdr:from>
    <xdr:to>
      <xdr:col>67</xdr:col>
      <xdr:colOff>101600</xdr:colOff>
      <xdr:row>98</xdr:row>
      <xdr:rowOff>8044</xdr:rowOff>
    </xdr:to>
    <xdr:sp macro="" textlink="">
      <xdr:nvSpPr>
        <xdr:cNvPr id="717" name="楕円 716">
          <a:extLst>
            <a:ext uri="{FF2B5EF4-FFF2-40B4-BE49-F238E27FC236}">
              <a16:creationId xmlns:a16="http://schemas.microsoft.com/office/drawing/2014/main" xmlns="" id="{00000000-0008-0000-0700-0000CD020000}"/>
            </a:ext>
          </a:extLst>
        </xdr:cNvPr>
        <xdr:cNvSpPr/>
      </xdr:nvSpPr>
      <xdr:spPr>
        <a:xfrm>
          <a:off x="12763500" y="1670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170621</xdr:rowOff>
    </xdr:from>
    <xdr:ext cx="534377"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2547111" y="1680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xmlns=""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xmlns=""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xmlns=""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xmlns=""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xmlns=""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xmlns=""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xmlns=""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xmlns=""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xmlns=""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2" name="テキスト ボックス 731">
          <a:extLst>
            <a:ext uri="{FF2B5EF4-FFF2-40B4-BE49-F238E27FC236}">
              <a16:creationId xmlns:a16="http://schemas.microsoft.com/office/drawing/2014/main" xmlns="" id="{00000000-0008-0000-0700-0000DC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4" name="テキスト ボックス 733">
          <a:extLst>
            <a:ext uri="{FF2B5EF4-FFF2-40B4-BE49-F238E27FC236}">
              <a16:creationId xmlns:a16="http://schemas.microsoft.com/office/drawing/2014/main" xmlns="" id="{00000000-0008-0000-0700-0000DE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xmlns=""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6" name="テキスト ボックス 735">
          <a:extLst>
            <a:ext uri="{FF2B5EF4-FFF2-40B4-BE49-F238E27FC236}">
              <a16:creationId xmlns:a16="http://schemas.microsoft.com/office/drawing/2014/main" xmlns="" id="{00000000-0008-0000-0700-0000E0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xmlns="" id="{00000000-0008-0000-07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xmlns=""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a:extLst>
            <a:ext uri="{FF2B5EF4-FFF2-40B4-BE49-F238E27FC236}">
              <a16:creationId xmlns:a16="http://schemas.microsoft.com/office/drawing/2014/main" xmlns="" id="{00000000-0008-0000-0700-0000E4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xmlns=""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xmlns="" id="{00000000-0008-0000-0700-0000E8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45" name="諸支出金最小値テキスト">
          <a:extLst>
            <a:ext uri="{FF2B5EF4-FFF2-40B4-BE49-F238E27FC236}">
              <a16:creationId xmlns:a16="http://schemas.microsoft.com/office/drawing/2014/main" xmlns="" id="{00000000-0008-0000-0700-0000E9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xmlns=""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7" name="諸支出金最大値テキスト">
          <a:extLst>
            <a:ext uri="{FF2B5EF4-FFF2-40B4-BE49-F238E27FC236}">
              <a16:creationId xmlns:a16="http://schemas.microsoft.com/office/drawing/2014/main" xmlns="" id="{00000000-0008-0000-0700-0000EB020000}"/>
            </a:ext>
          </a:extLst>
        </xdr:cNvPr>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8" name="直線コネクタ 747">
          <a:extLst>
            <a:ext uri="{FF2B5EF4-FFF2-40B4-BE49-F238E27FC236}">
              <a16:creationId xmlns:a16="http://schemas.microsoft.com/office/drawing/2014/main" xmlns="" id="{00000000-0008-0000-0700-0000EC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50" name="諸支出金平均値テキスト">
          <a:extLst>
            <a:ext uri="{FF2B5EF4-FFF2-40B4-BE49-F238E27FC236}">
              <a16:creationId xmlns:a16="http://schemas.microsoft.com/office/drawing/2014/main" xmlns="" id="{00000000-0008-0000-0700-0000EE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51" name="フローチャート: 判断 750">
          <a:extLst>
            <a:ext uri="{FF2B5EF4-FFF2-40B4-BE49-F238E27FC236}">
              <a16:creationId xmlns:a16="http://schemas.microsoft.com/office/drawing/2014/main" xmlns="" id="{00000000-0008-0000-0700-0000EF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131354</xdr:rowOff>
    </xdr:from>
    <xdr:to>
      <xdr:col>112</xdr:col>
      <xdr:colOff>38100</xdr:colOff>
      <xdr:row>39</xdr:row>
      <xdr:rowOff>61504</xdr:rowOff>
    </xdr:to>
    <xdr:sp macro="" textlink="">
      <xdr:nvSpPr>
        <xdr:cNvPr id="753" name="フローチャート: 判断 752">
          <a:extLst>
            <a:ext uri="{FF2B5EF4-FFF2-40B4-BE49-F238E27FC236}">
              <a16:creationId xmlns:a16="http://schemas.microsoft.com/office/drawing/2014/main" xmlns="" id="{00000000-0008-0000-0700-0000F1020000}"/>
            </a:ext>
          </a:extLst>
        </xdr:cNvPr>
        <xdr:cNvSpPr/>
      </xdr:nvSpPr>
      <xdr:spPr>
        <a:xfrm>
          <a:off x="21272500" y="664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78031</xdr:rowOff>
    </xdr:from>
    <xdr:ext cx="313932" cy="259045"/>
    <xdr:sp macro="" textlink="">
      <xdr:nvSpPr>
        <xdr:cNvPr id="754" name="テキスト ボックス 753">
          <a:extLst>
            <a:ext uri="{FF2B5EF4-FFF2-40B4-BE49-F238E27FC236}">
              <a16:creationId xmlns:a16="http://schemas.microsoft.com/office/drawing/2014/main" xmlns="" id="{00000000-0008-0000-0700-0000F2020000}"/>
            </a:ext>
          </a:extLst>
        </xdr:cNvPr>
        <xdr:cNvSpPr txBox="1"/>
      </xdr:nvSpPr>
      <xdr:spPr>
        <a:xfrm>
          <a:off x="21166333" y="6421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xmlns=""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19776</xdr:rowOff>
    </xdr:from>
    <xdr:to>
      <xdr:col>107</xdr:col>
      <xdr:colOff>101600</xdr:colOff>
      <xdr:row>39</xdr:row>
      <xdr:rowOff>121376</xdr:rowOff>
    </xdr:to>
    <xdr:sp macro="" textlink="">
      <xdr:nvSpPr>
        <xdr:cNvPr id="756" name="フローチャート: 判断 755">
          <a:extLst>
            <a:ext uri="{FF2B5EF4-FFF2-40B4-BE49-F238E27FC236}">
              <a16:creationId xmlns:a16="http://schemas.microsoft.com/office/drawing/2014/main" xmlns="" id="{00000000-0008-0000-0700-0000F4020000}"/>
            </a:ext>
          </a:extLst>
        </xdr:cNvPr>
        <xdr:cNvSpPr/>
      </xdr:nvSpPr>
      <xdr:spPr>
        <a:xfrm>
          <a:off x="20383500" y="6706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137903</xdr:rowOff>
    </xdr:from>
    <xdr:ext cx="313932" cy="259045"/>
    <xdr:sp macro="" textlink="">
      <xdr:nvSpPr>
        <xdr:cNvPr id="757" name="テキスト ボックス 756">
          <a:extLst>
            <a:ext uri="{FF2B5EF4-FFF2-40B4-BE49-F238E27FC236}">
              <a16:creationId xmlns:a16="http://schemas.microsoft.com/office/drawing/2014/main" xmlns="" id="{00000000-0008-0000-0700-0000F5020000}"/>
            </a:ext>
          </a:extLst>
        </xdr:cNvPr>
        <xdr:cNvSpPr txBox="1"/>
      </xdr:nvSpPr>
      <xdr:spPr>
        <a:xfrm>
          <a:off x="20277333" y="6481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xmlns=""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162923</xdr:rowOff>
    </xdr:from>
    <xdr:to>
      <xdr:col>102</xdr:col>
      <xdr:colOff>165100</xdr:colOff>
      <xdr:row>39</xdr:row>
      <xdr:rowOff>93073</xdr:rowOff>
    </xdr:to>
    <xdr:sp macro="" textlink="">
      <xdr:nvSpPr>
        <xdr:cNvPr id="759" name="フローチャート: 判断 758">
          <a:extLst>
            <a:ext uri="{FF2B5EF4-FFF2-40B4-BE49-F238E27FC236}">
              <a16:creationId xmlns:a16="http://schemas.microsoft.com/office/drawing/2014/main" xmlns="" id="{00000000-0008-0000-0700-0000F7020000}"/>
            </a:ext>
          </a:extLst>
        </xdr:cNvPr>
        <xdr:cNvSpPr/>
      </xdr:nvSpPr>
      <xdr:spPr>
        <a:xfrm>
          <a:off x="19494500" y="6678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109600</xdr:rowOff>
    </xdr:from>
    <xdr:ext cx="313932"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19388333" y="64532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156391</xdr:rowOff>
    </xdr:from>
    <xdr:to>
      <xdr:col>98</xdr:col>
      <xdr:colOff>38100</xdr:colOff>
      <xdr:row>39</xdr:row>
      <xdr:rowOff>86541</xdr:rowOff>
    </xdr:to>
    <xdr:sp macro="" textlink="">
      <xdr:nvSpPr>
        <xdr:cNvPr id="761" name="フローチャート: 判断 760">
          <a:extLst>
            <a:ext uri="{FF2B5EF4-FFF2-40B4-BE49-F238E27FC236}">
              <a16:creationId xmlns:a16="http://schemas.microsoft.com/office/drawing/2014/main" xmlns="" id="{00000000-0008-0000-0700-0000F9020000}"/>
            </a:ext>
          </a:extLst>
        </xdr:cNvPr>
        <xdr:cNvSpPr/>
      </xdr:nvSpPr>
      <xdr:spPr>
        <a:xfrm>
          <a:off x="18605500" y="667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103069</xdr:rowOff>
    </xdr:from>
    <xdr:ext cx="313932"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18499333" y="6446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xmlns=""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xmlns=""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xmlns=""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9" name="諸支出金該当値テキスト">
          <a:extLst>
            <a:ext uri="{FF2B5EF4-FFF2-40B4-BE49-F238E27FC236}">
              <a16:creationId xmlns:a16="http://schemas.microsoft.com/office/drawing/2014/main" xmlns="" id="{00000000-0008-0000-0700-00000103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xmlns=""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xmlns=""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xmlns=""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xmlns=""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xmlns=""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xmlns=""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xmlns=""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xmlns=""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xmlns=""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xmlns=""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xmlns=""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xmlns=""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xmlns=""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xmlns=""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xmlns=""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xmlns=""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xmlns=""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xmlns=""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xmlns=""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xmlns=""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xmlns=""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xmlns=""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xmlns=""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xmlns=""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xmlns=""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xmlns=""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xmlns=""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xmlns=""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xmlns=""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xmlns=""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xmlns=""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xmlns=""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xmlns=""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xmlns=""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xmlns=""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xmlns=""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xmlns=""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xmlns=""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xmlns=""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xmlns=""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xmlns=""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xmlns=""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xmlns=""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xmlns=""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xmlns=""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xmlns=""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xmlns=""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構成項目の主なものとして、総務費が</a:t>
          </a:r>
          <a:r>
            <a:rPr kumimoji="1" lang="en-US" altLang="ja-JP" sz="1300">
              <a:latin typeface="ＭＳ Ｐゴシック" panose="020B0600070205080204" pitchFamily="50" charset="-128"/>
              <a:ea typeface="ＭＳ Ｐゴシック" panose="020B0600070205080204" pitchFamily="50" charset="-128"/>
            </a:rPr>
            <a:t>166,124</a:t>
          </a:r>
          <a:r>
            <a:rPr kumimoji="1" lang="ja-JP" altLang="en-US" sz="1300">
              <a:latin typeface="ＭＳ Ｐゴシック" panose="020B0600070205080204" pitchFamily="50" charset="-128"/>
              <a:ea typeface="ＭＳ Ｐゴシック" panose="020B0600070205080204" pitchFamily="50" charset="-128"/>
            </a:rPr>
            <a:t>円、民生費が</a:t>
          </a:r>
          <a:r>
            <a:rPr kumimoji="1" lang="en-US" altLang="ja-JP" sz="1300">
              <a:latin typeface="ＭＳ Ｐゴシック" panose="020B0600070205080204" pitchFamily="50" charset="-128"/>
              <a:ea typeface="ＭＳ Ｐゴシック" panose="020B0600070205080204" pitchFamily="50" charset="-128"/>
            </a:rPr>
            <a:t>99,650</a:t>
          </a:r>
          <a:r>
            <a:rPr kumimoji="1" lang="ja-JP" altLang="en-US" sz="1300">
              <a:latin typeface="ＭＳ Ｐゴシック" panose="020B0600070205080204" pitchFamily="50" charset="-128"/>
              <a:ea typeface="ＭＳ Ｐゴシック" panose="020B0600070205080204" pitchFamily="50" charset="-128"/>
            </a:rPr>
            <a:t>円、土木費が</a:t>
          </a:r>
          <a:r>
            <a:rPr kumimoji="1" lang="en-US" altLang="ja-JP" sz="1300">
              <a:latin typeface="ＭＳ Ｐゴシック" panose="020B0600070205080204" pitchFamily="50" charset="-128"/>
              <a:ea typeface="ＭＳ Ｐゴシック" panose="020B0600070205080204" pitchFamily="50" charset="-128"/>
            </a:rPr>
            <a:t>49,875</a:t>
          </a:r>
          <a:r>
            <a:rPr kumimoji="1" lang="ja-JP" altLang="en-US" sz="1300">
              <a:latin typeface="ＭＳ Ｐゴシック" panose="020B0600070205080204" pitchFamily="50" charset="-128"/>
              <a:ea typeface="ＭＳ Ｐゴシック" panose="020B0600070205080204" pitchFamily="50" charset="-128"/>
            </a:rPr>
            <a:t>円となっている。総務費については、特別定額給付金給付事業などにより大幅に増加しており、類似団体平均よりも上回った。民生費については、国民健康保険事業特別会計への繰出金などが減少し、類似団体内で最下位となっている。土木費については、明治記念大磯邸園整備費の減により大きく減少したが、類似団体平均を上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財政調整基金残高については、適切な財源の確保と歳出の精査により、積立額が取崩額を上回り増加となっている。</a:t>
          </a:r>
        </a:p>
        <a:p>
          <a:r>
            <a:rPr kumimoji="1" lang="ja-JP" altLang="en-US" sz="1400">
              <a:latin typeface="ＭＳ ゴシック" pitchFamily="49" charset="-128"/>
              <a:ea typeface="ＭＳ ゴシック" pitchFamily="49" charset="-128"/>
            </a:rPr>
            <a:t>また、実質収支額については減少しており、標準財政規模に占める割合では、</a:t>
          </a:r>
          <a:r>
            <a:rPr kumimoji="1" lang="en-US" altLang="ja-JP" sz="1400">
              <a:latin typeface="ＭＳ ゴシック" pitchFamily="49" charset="-128"/>
              <a:ea typeface="ＭＳ ゴシック" pitchFamily="49" charset="-128"/>
            </a:rPr>
            <a:t>3.9</a:t>
          </a:r>
          <a:r>
            <a:rPr kumimoji="1" lang="ja-JP" altLang="en-US" sz="1400">
              <a:latin typeface="ＭＳ ゴシック" pitchFamily="49" charset="-128"/>
              <a:ea typeface="ＭＳ ゴシック" pitchFamily="49" charset="-128"/>
            </a:rPr>
            <a:t>ポイントの減となっている。実質単年度収支については、標準財政規模に占める割合では、</a:t>
          </a:r>
          <a:r>
            <a:rPr kumimoji="1" lang="en-US" altLang="ja-JP" sz="1400">
              <a:latin typeface="ＭＳ ゴシック" pitchFamily="49" charset="-128"/>
              <a:ea typeface="ＭＳ ゴシック" pitchFamily="49" charset="-128"/>
            </a:rPr>
            <a:t>5.27</a:t>
          </a:r>
          <a:r>
            <a:rPr kumimoji="1" lang="ja-JP" altLang="en-US" sz="1400">
              <a:latin typeface="ＭＳ ゴシック" pitchFamily="49" charset="-128"/>
              <a:ea typeface="ＭＳ ゴシック" pitchFamily="49" charset="-128"/>
            </a:rPr>
            <a:t>ポイントの減となっており、３年ぶりにマイナスとなった。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全ての会計において、黒字となっており赤字は発生していない。</a:t>
          </a:r>
        </a:p>
        <a:p>
          <a:r>
            <a:rPr kumimoji="1" lang="ja-JP" altLang="en-US" sz="1400">
              <a:latin typeface="ＭＳ ゴシック" pitchFamily="49" charset="-128"/>
              <a:ea typeface="ＭＳ ゴシック" pitchFamily="49" charset="-128"/>
            </a:rPr>
            <a:t>今後、少子高齢化が進み、医療費を中心とした社会保障費等の増加や公共施設の老朽化が進むことから、全ての会計において、長期的な観点に立ち、計画的な長寿命化対策を行うなど、将来に渡り健全な財政運営を堅持できるよう、予算執行過程を的確に管理し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xmlns=""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xmlns=""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14769525</v>
      </c>
      <c r="BO4" s="464"/>
      <c r="BP4" s="464"/>
      <c r="BQ4" s="464"/>
      <c r="BR4" s="464"/>
      <c r="BS4" s="464"/>
      <c r="BT4" s="464"/>
      <c r="BU4" s="465"/>
      <c r="BV4" s="463">
        <v>11816104</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8.6999999999999993</v>
      </c>
      <c r="CU4" s="648"/>
      <c r="CV4" s="648"/>
      <c r="CW4" s="648"/>
      <c r="CX4" s="648"/>
      <c r="CY4" s="648"/>
      <c r="CZ4" s="648"/>
      <c r="DA4" s="649"/>
      <c r="DB4" s="647">
        <v>12.6</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14152618</v>
      </c>
      <c r="BO5" s="469"/>
      <c r="BP5" s="469"/>
      <c r="BQ5" s="469"/>
      <c r="BR5" s="469"/>
      <c r="BS5" s="469"/>
      <c r="BT5" s="469"/>
      <c r="BU5" s="470"/>
      <c r="BV5" s="468">
        <v>10897460</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87.6</v>
      </c>
      <c r="CU5" s="439"/>
      <c r="CV5" s="439"/>
      <c r="CW5" s="439"/>
      <c r="CX5" s="439"/>
      <c r="CY5" s="439"/>
      <c r="CZ5" s="439"/>
      <c r="DA5" s="440"/>
      <c r="DB5" s="438">
        <v>90</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616907</v>
      </c>
      <c r="BO6" s="469"/>
      <c r="BP6" s="469"/>
      <c r="BQ6" s="469"/>
      <c r="BR6" s="469"/>
      <c r="BS6" s="469"/>
      <c r="BT6" s="469"/>
      <c r="BU6" s="470"/>
      <c r="BV6" s="468">
        <v>918644</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93.1</v>
      </c>
      <c r="CU6" s="622"/>
      <c r="CV6" s="622"/>
      <c r="CW6" s="622"/>
      <c r="CX6" s="622"/>
      <c r="CY6" s="622"/>
      <c r="CZ6" s="622"/>
      <c r="DA6" s="623"/>
      <c r="DB6" s="621">
        <v>95.8</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4021</v>
      </c>
      <c r="BO7" s="469"/>
      <c r="BP7" s="469"/>
      <c r="BQ7" s="469"/>
      <c r="BR7" s="469"/>
      <c r="BS7" s="469"/>
      <c r="BT7" s="469"/>
      <c r="BU7" s="470"/>
      <c r="BV7" s="468">
        <v>65210</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7041730</v>
      </c>
      <c r="CU7" s="469"/>
      <c r="CV7" s="469"/>
      <c r="CW7" s="469"/>
      <c r="CX7" s="469"/>
      <c r="CY7" s="469"/>
      <c r="CZ7" s="469"/>
      <c r="DA7" s="470"/>
      <c r="DB7" s="468">
        <v>6772018</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110</v>
      </c>
      <c r="AV8" s="526"/>
      <c r="AW8" s="526"/>
      <c r="AX8" s="526"/>
      <c r="AY8" s="448" t="s">
        <v>111</v>
      </c>
      <c r="AZ8" s="449"/>
      <c r="BA8" s="449"/>
      <c r="BB8" s="449"/>
      <c r="BC8" s="449"/>
      <c r="BD8" s="449"/>
      <c r="BE8" s="449"/>
      <c r="BF8" s="449"/>
      <c r="BG8" s="449"/>
      <c r="BH8" s="449"/>
      <c r="BI8" s="449"/>
      <c r="BJ8" s="449"/>
      <c r="BK8" s="449"/>
      <c r="BL8" s="449"/>
      <c r="BM8" s="450"/>
      <c r="BN8" s="468">
        <v>612886</v>
      </c>
      <c r="BO8" s="469"/>
      <c r="BP8" s="469"/>
      <c r="BQ8" s="469"/>
      <c r="BR8" s="469"/>
      <c r="BS8" s="469"/>
      <c r="BT8" s="469"/>
      <c r="BU8" s="470"/>
      <c r="BV8" s="468">
        <v>853434</v>
      </c>
      <c r="BW8" s="469"/>
      <c r="BX8" s="469"/>
      <c r="BY8" s="469"/>
      <c r="BZ8" s="469"/>
      <c r="CA8" s="469"/>
      <c r="CB8" s="469"/>
      <c r="CC8" s="470"/>
      <c r="CD8" s="477" t="s">
        <v>112</v>
      </c>
      <c r="CE8" s="478"/>
      <c r="CF8" s="478"/>
      <c r="CG8" s="478"/>
      <c r="CH8" s="478"/>
      <c r="CI8" s="478"/>
      <c r="CJ8" s="478"/>
      <c r="CK8" s="478"/>
      <c r="CL8" s="478"/>
      <c r="CM8" s="478"/>
      <c r="CN8" s="478"/>
      <c r="CO8" s="478"/>
      <c r="CP8" s="478"/>
      <c r="CQ8" s="478"/>
      <c r="CR8" s="478"/>
      <c r="CS8" s="479"/>
      <c r="CT8" s="581">
        <v>0.86</v>
      </c>
      <c r="CU8" s="582"/>
      <c r="CV8" s="582"/>
      <c r="CW8" s="582"/>
      <c r="CX8" s="582"/>
      <c r="CY8" s="582"/>
      <c r="CZ8" s="582"/>
      <c r="DA8" s="583"/>
      <c r="DB8" s="581">
        <v>0.87</v>
      </c>
      <c r="DC8" s="582"/>
      <c r="DD8" s="582"/>
      <c r="DE8" s="582"/>
      <c r="DF8" s="582"/>
      <c r="DG8" s="582"/>
      <c r="DH8" s="582"/>
      <c r="DI8" s="583"/>
      <c r="DJ8" s="186"/>
      <c r="DK8" s="186"/>
      <c r="DL8" s="186"/>
      <c r="DM8" s="186"/>
      <c r="DN8" s="186"/>
      <c r="DO8" s="186"/>
    </row>
    <row r="9" spans="1:119" ht="18.75" customHeight="1" thickBot="1" x14ac:dyDescent="0.25">
      <c r="A9" s="187"/>
      <c r="B9" s="610" t="s">
        <v>113</v>
      </c>
      <c r="C9" s="611"/>
      <c r="D9" s="611"/>
      <c r="E9" s="611"/>
      <c r="F9" s="611"/>
      <c r="G9" s="611"/>
      <c r="H9" s="611"/>
      <c r="I9" s="611"/>
      <c r="J9" s="611"/>
      <c r="K9" s="531"/>
      <c r="L9" s="612" t="s">
        <v>114</v>
      </c>
      <c r="M9" s="613"/>
      <c r="N9" s="613"/>
      <c r="O9" s="613"/>
      <c r="P9" s="613"/>
      <c r="Q9" s="614"/>
      <c r="R9" s="615">
        <v>31634</v>
      </c>
      <c r="S9" s="616"/>
      <c r="T9" s="616"/>
      <c r="U9" s="616"/>
      <c r="V9" s="617"/>
      <c r="W9" s="547" t="s">
        <v>115</v>
      </c>
      <c r="X9" s="548"/>
      <c r="Y9" s="548"/>
      <c r="Z9" s="548"/>
      <c r="AA9" s="548"/>
      <c r="AB9" s="548"/>
      <c r="AC9" s="548"/>
      <c r="AD9" s="548"/>
      <c r="AE9" s="548"/>
      <c r="AF9" s="548"/>
      <c r="AG9" s="548"/>
      <c r="AH9" s="548"/>
      <c r="AI9" s="548"/>
      <c r="AJ9" s="548"/>
      <c r="AK9" s="548"/>
      <c r="AL9" s="618"/>
      <c r="AM9" s="537" t="s">
        <v>116</v>
      </c>
      <c r="AN9" s="442"/>
      <c r="AO9" s="442"/>
      <c r="AP9" s="442"/>
      <c r="AQ9" s="442"/>
      <c r="AR9" s="442"/>
      <c r="AS9" s="442"/>
      <c r="AT9" s="443"/>
      <c r="AU9" s="525" t="s">
        <v>102</v>
      </c>
      <c r="AV9" s="526"/>
      <c r="AW9" s="526"/>
      <c r="AX9" s="526"/>
      <c r="AY9" s="448" t="s">
        <v>117</v>
      </c>
      <c r="AZ9" s="449"/>
      <c r="BA9" s="449"/>
      <c r="BB9" s="449"/>
      <c r="BC9" s="449"/>
      <c r="BD9" s="449"/>
      <c r="BE9" s="449"/>
      <c r="BF9" s="449"/>
      <c r="BG9" s="449"/>
      <c r="BH9" s="449"/>
      <c r="BI9" s="449"/>
      <c r="BJ9" s="449"/>
      <c r="BK9" s="449"/>
      <c r="BL9" s="449"/>
      <c r="BM9" s="450"/>
      <c r="BN9" s="468">
        <v>-240548</v>
      </c>
      <c r="BO9" s="469"/>
      <c r="BP9" s="469"/>
      <c r="BQ9" s="469"/>
      <c r="BR9" s="469"/>
      <c r="BS9" s="469"/>
      <c r="BT9" s="469"/>
      <c r="BU9" s="470"/>
      <c r="BV9" s="468">
        <v>243630</v>
      </c>
      <c r="BW9" s="469"/>
      <c r="BX9" s="469"/>
      <c r="BY9" s="469"/>
      <c r="BZ9" s="469"/>
      <c r="CA9" s="469"/>
      <c r="CB9" s="469"/>
      <c r="CC9" s="470"/>
      <c r="CD9" s="477" t="s">
        <v>118</v>
      </c>
      <c r="CE9" s="478"/>
      <c r="CF9" s="478"/>
      <c r="CG9" s="478"/>
      <c r="CH9" s="478"/>
      <c r="CI9" s="478"/>
      <c r="CJ9" s="478"/>
      <c r="CK9" s="478"/>
      <c r="CL9" s="478"/>
      <c r="CM9" s="478"/>
      <c r="CN9" s="478"/>
      <c r="CO9" s="478"/>
      <c r="CP9" s="478"/>
      <c r="CQ9" s="478"/>
      <c r="CR9" s="478"/>
      <c r="CS9" s="479"/>
      <c r="CT9" s="438">
        <v>7.4</v>
      </c>
      <c r="CU9" s="439"/>
      <c r="CV9" s="439"/>
      <c r="CW9" s="439"/>
      <c r="CX9" s="439"/>
      <c r="CY9" s="439"/>
      <c r="CZ9" s="439"/>
      <c r="DA9" s="440"/>
      <c r="DB9" s="438">
        <v>7.6</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119</v>
      </c>
      <c r="M10" s="442"/>
      <c r="N10" s="442"/>
      <c r="O10" s="442"/>
      <c r="P10" s="442"/>
      <c r="Q10" s="443"/>
      <c r="R10" s="444">
        <v>31550</v>
      </c>
      <c r="S10" s="445"/>
      <c r="T10" s="445"/>
      <c r="U10" s="445"/>
      <c r="V10" s="447"/>
      <c r="W10" s="619"/>
      <c r="X10" s="430"/>
      <c r="Y10" s="430"/>
      <c r="Z10" s="430"/>
      <c r="AA10" s="430"/>
      <c r="AB10" s="430"/>
      <c r="AC10" s="430"/>
      <c r="AD10" s="430"/>
      <c r="AE10" s="430"/>
      <c r="AF10" s="430"/>
      <c r="AG10" s="430"/>
      <c r="AH10" s="430"/>
      <c r="AI10" s="430"/>
      <c r="AJ10" s="430"/>
      <c r="AK10" s="430"/>
      <c r="AL10" s="620"/>
      <c r="AM10" s="537" t="s">
        <v>120</v>
      </c>
      <c r="AN10" s="442"/>
      <c r="AO10" s="442"/>
      <c r="AP10" s="442"/>
      <c r="AQ10" s="442"/>
      <c r="AR10" s="442"/>
      <c r="AS10" s="442"/>
      <c r="AT10" s="443"/>
      <c r="AU10" s="525" t="s">
        <v>121</v>
      </c>
      <c r="AV10" s="526"/>
      <c r="AW10" s="526"/>
      <c r="AX10" s="526"/>
      <c r="AY10" s="448" t="s">
        <v>122</v>
      </c>
      <c r="AZ10" s="449"/>
      <c r="BA10" s="449"/>
      <c r="BB10" s="449"/>
      <c r="BC10" s="449"/>
      <c r="BD10" s="449"/>
      <c r="BE10" s="449"/>
      <c r="BF10" s="449"/>
      <c r="BG10" s="449"/>
      <c r="BH10" s="449"/>
      <c r="BI10" s="449"/>
      <c r="BJ10" s="449"/>
      <c r="BK10" s="449"/>
      <c r="BL10" s="449"/>
      <c r="BM10" s="450"/>
      <c r="BN10" s="468">
        <v>505870</v>
      </c>
      <c r="BO10" s="469"/>
      <c r="BP10" s="469"/>
      <c r="BQ10" s="469"/>
      <c r="BR10" s="469"/>
      <c r="BS10" s="469"/>
      <c r="BT10" s="469"/>
      <c r="BU10" s="470"/>
      <c r="BV10" s="468">
        <v>367139</v>
      </c>
      <c r="BW10" s="469"/>
      <c r="BX10" s="469"/>
      <c r="BY10" s="469"/>
      <c r="BZ10" s="469"/>
      <c r="CA10" s="469"/>
      <c r="CB10" s="469"/>
      <c r="CC10" s="470"/>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124</v>
      </c>
      <c r="M11" s="515"/>
      <c r="N11" s="515"/>
      <c r="O11" s="515"/>
      <c r="P11" s="515"/>
      <c r="Q11" s="516"/>
      <c r="R11" s="607" t="s">
        <v>125</v>
      </c>
      <c r="S11" s="608"/>
      <c r="T11" s="608"/>
      <c r="U11" s="608"/>
      <c r="V11" s="609"/>
      <c r="W11" s="619"/>
      <c r="X11" s="430"/>
      <c r="Y11" s="430"/>
      <c r="Z11" s="430"/>
      <c r="AA11" s="430"/>
      <c r="AB11" s="430"/>
      <c r="AC11" s="430"/>
      <c r="AD11" s="430"/>
      <c r="AE11" s="430"/>
      <c r="AF11" s="430"/>
      <c r="AG11" s="430"/>
      <c r="AH11" s="430"/>
      <c r="AI11" s="430"/>
      <c r="AJ11" s="430"/>
      <c r="AK11" s="430"/>
      <c r="AL11" s="620"/>
      <c r="AM11" s="537" t="s">
        <v>126</v>
      </c>
      <c r="AN11" s="442"/>
      <c r="AO11" s="442"/>
      <c r="AP11" s="442"/>
      <c r="AQ11" s="442"/>
      <c r="AR11" s="442"/>
      <c r="AS11" s="442"/>
      <c r="AT11" s="443"/>
      <c r="AU11" s="525" t="s">
        <v>127</v>
      </c>
      <c r="AV11" s="526"/>
      <c r="AW11" s="526"/>
      <c r="AX11" s="526"/>
      <c r="AY11" s="448" t="s">
        <v>128</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129</v>
      </c>
      <c r="CE11" s="478"/>
      <c r="CF11" s="478"/>
      <c r="CG11" s="478"/>
      <c r="CH11" s="478"/>
      <c r="CI11" s="478"/>
      <c r="CJ11" s="478"/>
      <c r="CK11" s="478"/>
      <c r="CL11" s="478"/>
      <c r="CM11" s="478"/>
      <c r="CN11" s="478"/>
      <c r="CO11" s="478"/>
      <c r="CP11" s="478"/>
      <c r="CQ11" s="478"/>
      <c r="CR11" s="478"/>
      <c r="CS11" s="479"/>
      <c r="CT11" s="581" t="s">
        <v>130</v>
      </c>
      <c r="CU11" s="582"/>
      <c r="CV11" s="582"/>
      <c r="CW11" s="582"/>
      <c r="CX11" s="582"/>
      <c r="CY11" s="582"/>
      <c r="CZ11" s="582"/>
      <c r="DA11" s="583"/>
      <c r="DB11" s="581" t="s">
        <v>131</v>
      </c>
      <c r="DC11" s="582"/>
      <c r="DD11" s="582"/>
      <c r="DE11" s="582"/>
      <c r="DF11" s="582"/>
      <c r="DG11" s="582"/>
      <c r="DH11" s="582"/>
      <c r="DI11" s="583"/>
      <c r="DJ11" s="186"/>
      <c r="DK11" s="186"/>
      <c r="DL11" s="186"/>
      <c r="DM11" s="186"/>
      <c r="DN11" s="186"/>
      <c r="DO11" s="186"/>
    </row>
    <row r="12" spans="1:119" ht="18.75" customHeight="1" x14ac:dyDescent="0.2">
      <c r="A12" s="187"/>
      <c r="B12" s="584" t="s">
        <v>132</v>
      </c>
      <c r="C12" s="585"/>
      <c r="D12" s="585"/>
      <c r="E12" s="585"/>
      <c r="F12" s="585"/>
      <c r="G12" s="585"/>
      <c r="H12" s="585"/>
      <c r="I12" s="585"/>
      <c r="J12" s="585"/>
      <c r="K12" s="586"/>
      <c r="L12" s="593" t="s">
        <v>133</v>
      </c>
      <c r="M12" s="594"/>
      <c r="N12" s="594"/>
      <c r="O12" s="594"/>
      <c r="P12" s="594"/>
      <c r="Q12" s="595"/>
      <c r="R12" s="596">
        <v>32711</v>
      </c>
      <c r="S12" s="597"/>
      <c r="T12" s="597"/>
      <c r="U12" s="597"/>
      <c r="V12" s="598"/>
      <c r="W12" s="599" t="s">
        <v>1</v>
      </c>
      <c r="X12" s="526"/>
      <c r="Y12" s="526"/>
      <c r="Z12" s="526"/>
      <c r="AA12" s="526"/>
      <c r="AB12" s="600"/>
      <c r="AC12" s="601" t="s">
        <v>134</v>
      </c>
      <c r="AD12" s="602"/>
      <c r="AE12" s="602"/>
      <c r="AF12" s="602"/>
      <c r="AG12" s="603"/>
      <c r="AH12" s="601" t="s">
        <v>135</v>
      </c>
      <c r="AI12" s="602"/>
      <c r="AJ12" s="602"/>
      <c r="AK12" s="602"/>
      <c r="AL12" s="604"/>
      <c r="AM12" s="537" t="s">
        <v>136</v>
      </c>
      <c r="AN12" s="442"/>
      <c r="AO12" s="442"/>
      <c r="AP12" s="442"/>
      <c r="AQ12" s="442"/>
      <c r="AR12" s="442"/>
      <c r="AS12" s="442"/>
      <c r="AT12" s="443"/>
      <c r="AU12" s="525" t="s">
        <v>110</v>
      </c>
      <c r="AV12" s="526"/>
      <c r="AW12" s="526"/>
      <c r="AX12" s="526"/>
      <c r="AY12" s="448" t="s">
        <v>137</v>
      </c>
      <c r="AZ12" s="449"/>
      <c r="BA12" s="449"/>
      <c r="BB12" s="449"/>
      <c r="BC12" s="449"/>
      <c r="BD12" s="449"/>
      <c r="BE12" s="449"/>
      <c r="BF12" s="449"/>
      <c r="BG12" s="449"/>
      <c r="BH12" s="449"/>
      <c r="BI12" s="449"/>
      <c r="BJ12" s="449"/>
      <c r="BK12" s="449"/>
      <c r="BL12" s="449"/>
      <c r="BM12" s="450"/>
      <c r="BN12" s="468">
        <v>375241</v>
      </c>
      <c r="BO12" s="469"/>
      <c r="BP12" s="469"/>
      <c r="BQ12" s="469"/>
      <c r="BR12" s="469"/>
      <c r="BS12" s="469"/>
      <c r="BT12" s="469"/>
      <c r="BU12" s="470"/>
      <c r="BV12" s="468">
        <v>359507</v>
      </c>
      <c r="BW12" s="469"/>
      <c r="BX12" s="469"/>
      <c r="BY12" s="469"/>
      <c r="BZ12" s="469"/>
      <c r="CA12" s="469"/>
      <c r="CB12" s="469"/>
      <c r="CC12" s="470"/>
      <c r="CD12" s="477" t="s">
        <v>138</v>
      </c>
      <c r="CE12" s="478"/>
      <c r="CF12" s="478"/>
      <c r="CG12" s="478"/>
      <c r="CH12" s="478"/>
      <c r="CI12" s="478"/>
      <c r="CJ12" s="478"/>
      <c r="CK12" s="478"/>
      <c r="CL12" s="478"/>
      <c r="CM12" s="478"/>
      <c r="CN12" s="478"/>
      <c r="CO12" s="478"/>
      <c r="CP12" s="478"/>
      <c r="CQ12" s="478"/>
      <c r="CR12" s="478"/>
      <c r="CS12" s="479"/>
      <c r="CT12" s="581" t="s">
        <v>139</v>
      </c>
      <c r="CU12" s="582"/>
      <c r="CV12" s="582"/>
      <c r="CW12" s="582"/>
      <c r="CX12" s="582"/>
      <c r="CY12" s="582"/>
      <c r="CZ12" s="582"/>
      <c r="DA12" s="583"/>
      <c r="DB12" s="581" t="s">
        <v>139</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140</v>
      </c>
      <c r="N13" s="569"/>
      <c r="O13" s="569"/>
      <c r="P13" s="569"/>
      <c r="Q13" s="570"/>
      <c r="R13" s="571">
        <v>32519</v>
      </c>
      <c r="S13" s="572"/>
      <c r="T13" s="572"/>
      <c r="U13" s="572"/>
      <c r="V13" s="573"/>
      <c r="W13" s="559" t="s">
        <v>141</v>
      </c>
      <c r="X13" s="481"/>
      <c r="Y13" s="481"/>
      <c r="Z13" s="481"/>
      <c r="AA13" s="481"/>
      <c r="AB13" s="482"/>
      <c r="AC13" s="444">
        <v>317</v>
      </c>
      <c r="AD13" s="445"/>
      <c r="AE13" s="445"/>
      <c r="AF13" s="445"/>
      <c r="AG13" s="446"/>
      <c r="AH13" s="444">
        <v>427</v>
      </c>
      <c r="AI13" s="445"/>
      <c r="AJ13" s="445"/>
      <c r="AK13" s="445"/>
      <c r="AL13" s="447"/>
      <c r="AM13" s="537" t="s">
        <v>142</v>
      </c>
      <c r="AN13" s="442"/>
      <c r="AO13" s="442"/>
      <c r="AP13" s="442"/>
      <c r="AQ13" s="442"/>
      <c r="AR13" s="442"/>
      <c r="AS13" s="442"/>
      <c r="AT13" s="443"/>
      <c r="AU13" s="525" t="s">
        <v>143</v>
      </c>
      <c r="AV13" s="526"/>
      <c r="AW13" s="526"/>
      <c r="AX13" s="526"/>
      <c r="AY13" s="448" t="s">
        <v>144</v>
      </c>
      <c r="AZ13" s="449"/>
      <c r="BA13" s="449"/>
      <c r="BB13" s="449"/>
      <c r="BC13" s="449"/>
      <c r="BD13" s="449"/>
      <c r="BE13" s="449"/>
      <c r="BF13" s="449"/>
      <c r="BG13" s="449"/>
      <c r="BH13" s="449"/>
      <c r="BI13" s="449"/>
      <c r="BJ13" s="449"/>
      <c r="BK13" s="449"/>
      <c r="BL13" s="449"/>
      <c r="BM13" s="450"/>
      <c r="BN13" s="468">
        <v>-109919</v>
      </c>
      <c r="BO13" s="469"/>
      <c r="BP13" s="469"/>
      <c r="BQ13" s="469"/>
      <c r="BR13" s="469"/>
      <c r="BS13" s="469"/>
      <c r="BT13" s="469"/>
      <c r="BU13" s="470"/>
      <c r="BV13" s="468">
        <v>251262</v>
      </c>
      <c r="BW13" s="469"/>
      <c r="BX13" s="469"/>
      <c r="BY13" s="469"/>
      <c r="BZ13" s="469"/>
      <c r="CA13" s="469"/>
      <c r="CB13" s="469"/>
      <c r="CC13" s="470"/>
      <c r="CD13" s="477" t="s">
        <v>145</v>
      </c>
      <c r="CE13" s="478"/>
      <c r="CF13" s="478"/>
      <c r="CG13" s="478"/>
      <c r="CH13" s="478"/>
      <c r="CI13" s="478"/>
      <c r="CJ13" s="478"/>
      <c r="CK13" s="478"/>
      <c r="CL13" s="478"/>
      <c r="CM13" s="478"/>
      <c r="CN13" s="478"/>
      <c r="CO13" s="478"/>
      <c r="CP13" s="478"/>
      <c r="CQ13" s="478"/>
      <c r="CR13" s="478"/>
      <c r="CS13" s="479"/>
      <c r="CT13" s="438">
        <v>5.2</v>
      </c>
      <c r="CU13" s="439"/>
      <c r="CV13" s="439"/>
      <c r="CW13" s="439"/>
      <c r="CX13" s="439"/>
      <c r="CY13" s="439"/>
      <c r="CZ13" s="439"/>
      <c r="DA13" s="440"/>
      <c r="DB13" s="438">
        <v>6</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146</v>
      </c>
      <c r="M14" s="605"/>
      <c r="N14" s="605"/>
      <c r="O14" s="605"/>
      <c r="P14" s="605"/>
      <c r="Q14" s="606"/>
      <c r="R14" s="571">
        <v>32773</v>
      </c>
      <c r="S14" s="572"/>
      <c r="T14" s="572"/>
      <c r="U14" s="572"/>
      <c r="V14" s="573"/>
      <c r="W14" s="574"/>
      <c r="X14" s="484"/>
      <c r="Y14" s="484"/>
      <c r="Z14" s="484"/>
      <c r="AA14" s="484"/>
      <c r="AB14" s="485"/>
      <c r="AC14" s="564">
        <v>2.2999999999999998</v>
      </c>
      <c r="AD14" s="565"/>
      <c r="AE14" s="565"/>
      <c r="AF14" s="565"/>
      <c r="AG14" s="566"/>
      <c r="AH14" s="564">
        <v>2.9</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147</v>
      </c>
      <c r="CE14" s="475"/>
      <c r="CF14" s="475"/>
      <c r="CG14" s="475"/>
      <c r="CH14" s="475"/>
      <c r="CI14" s="475"/>
      <c r="CJ14" s="475"/>
      <c r="CK14" s="475"/>
      <c r="CL14" s="475"/>
      <c r="CM14" s="475"/>
      <c r="CN14" s="475"/>
      <c r="CO14" s="475"/>
      <c r="CP14" s="475"/>
      <c r="CQ14" s="475"/>
      <c r="CR14" s="475"/>
      <c r="CS14" s="476"/>
      <c r="CT14" s="575">
        <v>44.4</v>
      </c>
      <c r="CU14" s="576"/>
      <c r="CV14" s="576"/>
      <c r="CW14" s="576"/>
      <c r="CX14" s="576"/>
      <c r="CY14" s="576"/>
      <c r="CZ14" s="576"/>
      <c r="DA14" s="577"/>
      <c r="DB14" s="575">
        <v>73.400000000000006</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140</v>
      </c>
      <c r="N15" s="569"/>
      <c r="O15" s="569"/>
      <c r="P15" s="569"/>
      <c r="Q15" s="570"/>
      <c r="R15" s="571">
        <v>32579</v>
      </c>
      <c r="S15" s="572"/>
      <c r="T15" s="572"/>
      <c r="U15" s="572"/>
      <c r="V15" s="573"/>
      <c r="W15" s="559" t="s">
        <v>148</v>
      </c>
      <c r="X15" s="481"/>
      <c r="Y15" s="481"/>
      <c r="Z15" s="481"/>
      <c r="AA15" s="481"/>
      <c r="AB15" s="482"/>
      <c r="AC15" s="444">
        <v>3000</v>
      </c>
      <c r="AD15" s="445"/>
      <c r="AE15" s="445"/>
      <c r="AF15" s="445"/>
      <c r="AG15" s="446"/>
      <c r="AH15" s="444">
        <v>3079</v>
      </c>
      <c r="AI15" s="445"/>
      <c r="AJ15" s="445"/>
      <c r="AK15" s="445"/>
      <c r="AL15" s="447"/>
      <c r="AM15" s="537"/>
      <c r="AN15" s="442"/>
      <c r="AO15" s="442"/>
      <c r="AP15" s="442"/>
      <c r="AQ15" s="442"/>
      <c r="AR15" s="442"/>
      <c r="AS15" s="442"/>
      <c r="AT15" s="443"/>
      <c r="AU15" s="525"/>
      <c r="AV15" s="526"/>
      <c r="AW15" s="526"/>
      <c r="AX15" s="526"/>
      <c r="AY15" s="460" t="s">
        <v>149</v>
      </c>
      <c r="AZ15" s="461"/>
      <c r="BA15" s="461"/>
      <c r="BB15" s="461"/>
      <c r="BC15" s="461"/>
      <c r="BD15" s="461"/>
      <c r="BE15" s="461"/>
      <c r="BF15" s="461"/>
      <c r="BG15" s="461"/>
      <c r="BH15" s="461"/>
      <c r="BI15" s="461"/>
      <c r="BJ15" s="461"/>
      <c r="BK15" s="461"/>
      <c r="BL15" s="461"/>
      <c r="BM15" s="462"/>
      <c r="BN15" s="463">
        <v>4487112</v>
      </c>
      <c r="BO15" s="464"/>
      <c r="BP15" s="464"/>
      <c r="BQ15" s="464"/>
      <c r="BR15" s="464"/>
      <c r="BS15" s="464"/>
      <c r="BT15" s="464"/>
      <c r="BU15" s="465"/>
      <c r="BV15" s="463">
        <v>4362606</v>
      </c>
      <c r="BW15" s="464"/>
      <c r="BX15" s="464"/>
      <c r="BY15" s="464"/>
      <c r="BZ15" s="464"/>
      <c r="CA15" s="464"/>
      <c r="CB15" s="464"/>
      <c r="CC15" s="465"/>
      <c r="CD15" s="578" t="s">
        <v>150</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151</v>
      </c>
      <c r="M16" s="562"/>
      <c r="N16" s="562"/>
      <c r="O16" s="562"/>
      <c r="P16" s="562"/>
      <c r="Q16" s="563"/>
      <c r="R16" s="556" t="s">
        <v>152</v>
      </c>
      <c r="S16" s="557"/>
      <c r="T16" s="557"/>
      <c r="U16" s="557"/>
      <c r="V16" s="558"/>
      <c r="W16" s="574"/>
      <c r="X16" s="484"/>
      <c r="Y16" s="484"/>
      <c r="Z16" s="484"/>
      <c r="AA16" s="484"/>
      <c r="AB16" s="485"/>
      <c r="AC16" s="564">
        <v>22</v>
      </c>
      <c r="AD16" s="565"/>
      <c r="AE16" s="565"/>
      <c r="AF16" s="565"/>
      <c r="AG16" s="566"/>
      <c r="AH16" s="564">
        <v>21.2</v>
      </c>
      <c r="AI16" s="565"/>
      <c r="AJ16" s="565"/>
      <c r="AK16" s="565"/>
      <c r="AL16" s="567"/>
      <c r="AM16" s="537"/>
      <c r="AN16" s="442"/>
      <c r="AO16" s="442"/>
      <c r="AP16" s="442"/>
      <c r="AQ16" s="442"/>
      <c r="AR16" s="442"/>
      <c r="AS16" s="442"/>
      <c r="AT16" s="443"/>
      <c r="AU16" s="525"/>
      <c r="AV16" s="526"/>
      <c r="AW16" s="526"/>
      <c r="AX16" s="526"/>
      <c r="AY16" s="448" t="s">
        <v>153</v>
      </c>
      <c r="AZ16" s="449"/>
      <c r="BA16" s="449"/>
      <c r="BB16" s="449"/>
      <c r="BC16" s="449"/>
      <c r="BD16" s="449"/>
      <c r="BE16" s="449"/>
      <c r="BF16" s="449"/>
      <c r="BG16" s="449"/>
      <c r="BH16" s="449"/>
      <c r="BI16" s="449"/>
      <c r="BJ16" s="449"/>
      <c r="BK16" s="449"/>
      <c r="BL16" s="449"/>
      <c r="BM16" s="450"/>
      <c r="BN16" s="468">
        <v>5266152</v>
      </c>
      <c r="BO16" s="469"/>
      <c r="BP16" s="469"/>
      <c r="BQ16" s="469"/>
      <c r="BR16" s="469"/>
      <c r="BS16" s="469"/>
      <c r="BT16" s="469"/>
      <c r="BU16" s="470"/>
      <c r="BV16" s="468">
        <v>5021382</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154</v>
      </c>
      <c r="N17" s="554"/>
      <c r="O17" s="554"/>
      <c r="P17" s="554"/>
      <c r="Q17" s="555"/>
      <c r="R17" s="556" t="s">
        <v>155</v>
      </c>
      <c r="S17" s="557"/>
      <c r="T17" s="557"/>
      <c r="U17" s="557"/>
      <c r="V17" s="558"/>
      <c r="W17" s="559" t="s">
        <v>156</v>
      </c>
      <c r="X17" s="481"/>
      <c r="Y17" s="481"/>
      <c r="Z17" s="481"/>
      <c r="AA17" s="481"/>
      <c r="AB17" s="482"/>
      <c r="AC17" s="444">
        <v>10304</v>
      </c>
      <c r="AD17" s="445"/>
      <c r="AE17" s="445"/>
      <c r="AF17" s="445"/>
      <c r="AG17" s="446"/>
      <c r="AH17" s="444">
        <v>11045</v>
      </c>
      <c r="AI17" s="445"/>
      <c r="AJ17" s="445"/>
      <c r="AK17" s="445"/>
      <c r="AL17" s="447"/>
      <c r="AM17" s="537"/>
      <c r="AN17" s="442"/>
      <c r="AO17" s="442"/>
      <c r="AP17" s="442"/>
      <c r="AQ17" s="442"/>
      <c r="AR17" s="442"/>
      <c r="AS17" s="442"/>
      <c r="AT17" s="443"/>
      <c r="AU17" s="525"/>
      <c r="AV17" s="526"/>
      <c r="AW17" s="526"/>
      <c r="AX17" s="526"/>
      <c r="AY17" s="448" t="s">
        <v>157</v>
      </c>
      <c r="AZ17" s="449"/>
      <c r="BA17" s="449"/>
      <c r="BB17" s="449"/>
      <c r="BC17" s="449"/>
      <c r="BD17" s="449"/>
      <c r="BE17" s="449"/>
      <c r="BF17" s="449"/>
      <c r="BG17" s="449"/>
      <c r="BH17" s="449"/>
      <c r="BI17" s="449"/>
      <c r="BJ17" s="449"/>
      <c r="BK17" s="449"/>
      <c r="BL17" s="449"/>
      <c r="BM17" s="450"/>
      <c r="BN17" s="468">
        <v>5791618</v>
      </c>
      <c r="BO17" s="469"/>
      <c r="BP17" s="469"/>
      <c r="BQ17" s="469"/>
      <c r="BR17" s="469"/>
      <c r="BS17" s="469"/>
      <c r="BT17" s="469"/>
      <c r="BU17" s="470"/>
      <c r="BV17" s="468">
        <v>5730738</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158</v>
      </c>
      <c r="C18" s="531"/>
      <c r="D18" s="531"/>
      <c r="E18" s="532"/>
      <c r="F18" s="532"/>
      <c r="G18" s="532"/>
      <c r="H18" s="532"/>
      <c r="I18" s="532"/>
      <c r="J18" s="532"/>
      <c r="K18" s="532"/>
      <c r="L18" s="533">
        <v>17.18</v>
      </c>
      <c r="M18" s="533"/>
      <c r="N18" s="533"/>
      <c r="O18" s="533"/>
      <c r="P18" s="533"/>
      <c r="Q18" s="533"/>
      <c r="R18" s="534"/>
      <c r="S18" s="534"/>
      <c r="T18" s="534"/>
      <c r="U18" s="534"/>
      <c r="V18" s="535"/>
      <c r="W18" s="549"/>
      <c r="X18" s="550"/>
      <c r="Y18" s="550"/>
      <c r="Z18" s="550"/>
      <c r="AA18" s="550"/>
      <c r="AB18" s="560"/>
      <c r="AC18" s="432">
        <v>75.599999999999994</v>
      </c>
      <c r="AD18" s="433"/>
      <c r="AE18" s="433"/>
      <c r="AF18" s="433"/>
      <c r="AG18" s="536"/>
      <c r="AH18" s="432">
        <v>75.900000000000006</v>
      </c>
      <c r="AI18" s="433"/>
      <c r="AJ18" s="433"/>
      <c r="AK18" s="433"/>
      <c r="AL18" s="434"/>
      <c r="AM18" s="537"/>
      <c r="AN18" s="442"/>
      <c r="AO18" s="442"/>
      <c r="AP18" s="442"/>
      <c r="AQ18" s="442"/>
      <c r="AR18" s="442"/>
      <c r="AS18" s="442"/>
      <c r="AT18" s="443"/>
      <c r="AU18" s="525"/>
      <c r="AV18" s="526"/>
      <c r="AW18" s="526"/>
      <c r="AX18" s="526"/>
      <c r="AY18" s="448" t="s">
        <v>159</v>
      </c>
      <c r="AZ18" s="449"/>
      <c r="BA18" s="449"/>
      <c r="BB18" s="449"/>
      <c r="BC18" s="449"/>
      <c r="BD18" s="449"/>
      <c r="BE18" s="449"/>
      <c r="BF18" s="449"/>
      <c r="BG18" s="449"/>
      <c r="BH18" s="449"/>
      <c r="BI18" s="449"/>
      <c r="BJ18" s="449"/>
      <c r="BK18" s="449"/>
      <c r="BL18" s="449"/>
      <c r="BM18" s="450"/>
      <c r="BN18" s="468">
        <v>6151586</v>
      </c>
      <c r="BO18" s="469"/>
      <c r="BP18" s="469"/>
      <c r="BQ18" s="469"/>
      <c r="BR18" s="469"/>
      <c r="BS18" s="469"/>
      <c r="BT18" s="469"/>
      <c r="BU18" s="470"/>
      <c r="BV18" s="468">
        <v>6266493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160</v>
      </c>
      <c r="C19" s="531"/>
      <c r="D19" s="531"/>
      <c r="E19" s="532"/>
      <c r="F19" s="532"/>
      <c r="G19" s="532"/>
      <c r="H19" s="532"/>
      <c r="I19" s="532"/>
      <c r="J19" s="532"/>
      <c r="K19" s="532"/>
      <c r="L19" s="538">
        <v>1841</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161</v>
      </c>
      <c r="AZ19" s="449"/>
      <c r="BA19" s="449"/>
      <c r="BB19" s="449"/>
      <c r="BC19" s="449"/>
      <c r="BD19" s="449"/>
      <c r="BE19" s="449"/>
      <c r="BF19" s="449"/>
      <c r="BG19" s="449"/>
      <c r="BH19" s="449"/>
      <c r="BI19" s="449"/>
      <c r="BJ19" s="449"/>
      <c r="BK19" s="449"/>
      <c r="BL19" s="449"/>
      <c r="BM19" s="450"/>
      <c r="BN19" s="468">
        <v>8816026</v>
      </c>
      <c r="BO19" s="469"/>
      <c r="BP19" s="469"/>
      <c r="BQ19" s="469"/>
      <c r="BR19" s="469"/>
      <c r="BS19" s="469"/>
      <c r="BT19" s="469"/>
      <c r="BU19" s="470"/>
      <c r="BV19" s="468">
        <v>8415158</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162</v>
      </c>
      <c r="C20" s="531"/>
      <c r="D20" s="531"/>
      <c r="E20" s="532"/>
      <c r="F20" s="532"/>
      <c r="G20" s="532"/>
      <c r="H20" s="532"/>
      <c r="I20" s="532"/>
      <c r="J20" s="532"/>
      <c r="K20" s="532"/>
      <c r="L20" s="538">
        <v>12706</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164</v>
      </c>
      <c r="C22" s="498"/>
      <c r="D22" s="499"/>
      <c r="E22" s="506" t="s">
        <v>1</v>
      </c>
      <c r="F22" s="481"/>
      <c r="G22" s="481"/>
      <c r="H22" s="481"/>
      <c r="I22" s="481"/>
      <c r="J22" s="481"/>
      <c r="K22" s="482"/>
      <c r="L22" s="506" t="s">
        <v>165</v>
      </c>
      <c r="M22" s="481"/>
      <c r="N22" s="481"/>
      <c r="O22" s="481"/>
      <c r="P22" s="482"/>
      <c r="Q22" s="491" t="s">
        <v>166</v>
      </c>
      <c r="R22" s="492"/>
      <c r="S22" s="492"/>
      <c r="T22" s="492"/>
      <c r="U22" s="492"/>
      <c r="V22" s="507"/>
      <c r="W22" s="509" t="s">
        <v>167</v>
      </c>
      <c r="X22" s="498"/>
      <c r="Y22" s="499"/>
      <c r="Z22" s="506" t="s">
        <v>1</v>
      </c>
      <c r="AA22" s="481"/>
      <c r="AB22" s="481"/>
      <c r="AC22" s="481"/>
      <c r="AD22" s="481"/>
      <c r="AE22" s="481"/>
      <c r="AF22" s="481"/>
      <c r="AG22" s="482"/>
      <c r="AH22" s="480" t="s">
        <v>168</v>
      </c>
      <c r="AI22" s="481"/>
      <c r="AJ22" s="481"/>
      <c r="AK22" s="481"/>
      <c r="AL22" s="482"/>
      <c r="AM22" s="480" t="s">
        <v>169</v>
      </c>
      <c r="AN22" s="486"/>
      <c r="AO22" s="486"/>
      <c r="AP22" s="486"/>
      <c r="AQ22" s="486"/>
      <c r="AR22" s="487"/>
      <c r="AS22" s="491" t="s">
        <v>166</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170</v>
      </c>
      <c r="AZ23" s="461"/>
      <c r="BA23" s="461"/>
      <c r="BB23" s="461"/>
      <c r="BC23" s="461"/>
      <c r="BD23" s="461"/>
      <c r="BE23" s="461"/>
      <c r="BF23" s="461"/>
      <c r="BG23" s="461"/>
      <c r="BH23" s="461"/>
      <c r="BI23" s="461"/>
      <c r="BJ23" s="461"/>
      <c r="BK23" s="461"/>
      <c r="BL23" s="461"/>
      <c r="BM23" s="462"/>
      <c r="BN23" s="468">
        <v>8191361</v>
      </c>
      <c r="BO23" s="469"/>
      <c r="BP23" s="469"/>
      <c r="BQ23" s="469"/>
      <c r="BR23" s="469"/>
      <c r="BS23" s="469"/>
      <c r="BT23" s="469"/>
      <c r="BU23" s="470"/>
      <c r="BV23" s="468">
        <v>8263851</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171</v>
      </c>
      <c r="F24" s="442"/>
      <c r="G24" s="442"/>
      <c r="H24" s="442"/>
      <c r="I24" s="442"/>
      <c r="J24" s="442"/>
      <c r="K24" s="443"/>
      <c r="L24" s="444">
        <v>1</v>
      </c>
      <c r="M24" s="445"/>
      <c r="N24" s="445"/>
      <c r="O24" s="445"/>
      <c r="P24" s="446"/>
      <c r="Q24" s="444">
        <v>7670</v>
      </c>
      <c r="R24" s="445"/>
      <c r="S24" s="445"/>
      <c r="T24" s="445"/>
      <c r="U24" s="445"/>
      <c r="V24" s="446"/>
      <c r="W24" s="510"/>
      <c r="X24" s="501"/>
      <c r="Y24" s="502"/>
      <c r="Z24" s="441" t="s">
        <v>172</v>
      </c>
      <c r="AA24" s="442"/>
      <c r="AB24" s="442"/>
      <c r="AC24" s="442"/>
      <c r="AD24" s="442"/>
      <c r="AE24" s="442"/>
      <c r="AF24" s="442"/>
      <c r="AG24" s="443"/>
      <c r="AH24" s="444">
        <v>230</v>
      </c>
      <c r="AI24" s="445"/>
      <c r="AJ24" s="445"/>
      <c r="AK24" s="445"/>
      <c r="AL24" s="446"/>
      <c r="AM24" s="444">
        <v>671830</v>
      </c>
      <c r="AN24" s="445"/>
      <c r="AO24" s="445"/>
      <c r="AP24" s="445"/>
      <c r="AQ24" s="445"/>
      <c r="AR24" s="446"/>
      <c r="AS24" s="444">
        <v>2921</v>
      </c>
      <c r="AT24" s="445"/>
      <c r="AU24" s="445"/>
      <c r="AV24" s="445"/>
      <c r="AW24" s="445"/>
      <c r="AX24" s="447"/>
      <c r="AY24" s="435" t="s">
        <v>173</v>
      </c>
      <c r="AZ24" s="436"/>
      <c r="BA24" s="436"/>
      <c r="BB24" s="436"/>
      <c r="BC24" s="436"/>
      <c r="BD24" s="436"/>
      <c r="BE24" s="436"/>
      <c r="BF24" s="436"/>
      <c r="BG24" s="436"/>
      <c r="BH24" s="436"/>
      <c r="BI24" s="436"/>
      <c r="BJ24" s="436"/>
      <c r="BK24" s="436"/>
      <c r="BL24" s="436"/>
      <c r="BM24" s="437"/>
      <c r="BN24" s="468">
        <v>7942068</v>
      </c>
      <c r="BO24" s="469"/>
      <c r="BP24" s="469"/>
      <c r="BQ24" s="469"/>
      <c r="BR24" s="469"/>
      <c r="BS24" s="469"/>
      <c r="BT24" s="469"/>
      <c r="BU24" s="470"/>
      <c r="BV24" s="468">
        <v>8027808</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174</v>
      </c>
      <c r="F25" s="442"/>
      <c r="G25" s="442"/>
      <c r="H25" s="442"/>
      <c r="I25" s="442"/>
      <c r="J25" s="442"/>
      <c r="K25" s="443"/>
      <c r="L25" s="444">
        <v>1</v>
      </c>
      <c r="M25" s="445"/>
      <c r="N25" s="445"/>
      <c r="O25" s="445"/>
      <c r="P25" s="446"/>
      <c r="Q25" s="444">
        <v>6230</v>
      </c>
      <c r="R25" s="445"/>
      <c r="S25" s="445"/>
      <c r="T25" s="445"/>
      <c r="U25" s="445"/>
      <c r="V25" s="446"/>
      <c r="W25" s="510"/>
      <c r="X25" s="501"/>
      <c r="Y25" s="502"/>
      <c r="Z25" s="441" t="s">
        <v>175</v>
      </c>
      <c r="AA25" s="442"/>
      <c r="AB25" s="442"/>
      <c r="AC25" s="442"/>
      <c r="AD25" s="442"/>
      <c r="AE25" s="442"/>
      <c r="AF25" s="442"/>
      <c r="AG25" s="443"/>
      <c r="AH25" s="444">
        <v>46</v>
      </c>
      <c r="AI25" s="445"/>
      <c r="AJ25" s="445"/>
      <c r="AK25" s="445"/>
      <c r="AL25" s="446"/>
      <c r="AM25" s="444">
        <v>142508</v>
      </c>
      <c r="AN25" s="445"/>
      <c r="AO25" s="445"/>
      <c r="AP25" s="445"/>
      <c r="AQ25" s="445"/>
      <c r="AR25" s="446"/>
      <c r="AS25" s="444">
        <v>3098</v>
      </c>
      <c r="AT25" s="445"/>
      <c r="AU25" s="445"/>
      <c r="AV25" s="445"/>
      <c r="AW25" s="445"/>
      <c r="AX25" s="447"/>
      <c r="AY25" s="460" t="s">
        <v>176</v>
      </c>
      <c r="AZ25" s="461"/>
      <c r="BA25" s="461"/>
      <c r="BB25" s="461"/>
      <c r="BC25" s="461"/>
      <c r="BD25" s="461"/>
      <c r="BE25" s="461"/>
      <c r="BF25" s="461"/>
      <c r="BG25" s="461"/>
      <c r="BH25" s="461"/>
      <c r="BI25" s="461"/>
      <c r="BJ25" s="461"/>
      <c r="BK25" s="461"/>
      <c r="BL25" s="461"/>
      <c r="BM25" s="462"/>
      <c r="BN25" s="463">
        <v>6431897</v>
      </c>
      <c r="BO25" s="464"/>
      <c r="BP25" s="464"/>
      <c r="BQ25" s="464"/>
      <c r="BR25" s="464"/>
      <c r="BS25" s="464"/>
      <c r="BT25" s="464"/>
      <c r="BU25" s="465"/>
      <c r="BV25" s="463">
        <v>6658896</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177</v>
      </c>
      <c r="F26" s="442"/>
      <c r="G26" s="442"/>
      <c r="H26" s="442"/>
      <c r="I26" s="442"/>
      <c r="J26" s="442"/>
      <c r="K26" s="443"/>
      <c r="L26" s="444">
        <v>1</v>
      </c>
      <c r="M26" s="445"/>
      <c r="N26" s="445"/>
      <c r="O26" s="445"/>
      <c r="P26" s="446"/>
      <c r="Q26" s="444">
        <v>5750</v>
      </c>
      <c r="R26" s="445"/>
      <c r="S26" s="445"/>
      <c r="T26" s="445"/>
      <c r="U26" s="445"/>
      <c r="V26" s="446"/>
      <c r="W26" s="510"/>
      <c r="X26" s="501"/>
      <c r="Y26" s="502"/>
      <c r="Z26" s="441" t="s">
        <v>178</v>
      </c>
      <c r="AA26" s="523"/>
      <c r="AB26" s="523"/>
      <c r="AC26" s="523"/>
      <c r="AD26" s="523"/>
      <c r="AE26" s="523"/>
      <c r="AF26" s="523"/>
      <c r="AG26" s="524"/>
      <c r="AH26" s="444">
        <v>4</v>
      </c>
      <c r="AI26" s="445"/>
      <c r="AJ26" s="445"/>
      <c r="AK26" s="445"/>
      <c r="AL26" s="446"/>
      <c r="AM26" s="444">
        <v>11388</v>
      </c>
      <c r="AN26" s="445"/>
      <c r="AO26" s="445"/>
      <c r="AP26" s="445"/>
      <c r="AQ26" s="445"/>
      <c r="AR26" s="446"/>
      <c r="AS26" s="444">
        <v>2847</v>
      </c>
      <c r="AT26" s="445"/>
      <c r="AU26" s="445"/>
      <c r="AV26" s="445"/>
      <c r="AW26" s="445"/>
      <c r="AX26" s="447"/>
      <c r="AY26" s="477" t="s">
        <v>179</v>
      </c>
      <c r="AZ26" s="478"/>
      <c r="BA26" s="478"/>
      <c r="BB26" s="478"/>
      <c r="BC26" s="478"/>
      <c r="BD26" s="478"/>
      <c r="BE26" s="478"/>
      <c r="BF26" s="478"/>
      <c r="BG26" s="478"/>
      <c r="BH26" s="478"/>
      <c r="BI26" s="478"/>
      <c r="BJ26" s="478"/>
      <c r="BK26" s="478"/>
      <c r="BL26" s="478"/>
      <c r="BM26" s="479"/>
      <c r="BN26" s="468" t="s">
        <v>130</v>
      </c>
      <c r="BO26" s="469"/>
      <c r="BP26" s="469"/>
      <c r="BQ26" s="469"/>
      <c r="BR26" s="469"/>
      <c r="BS26" s="469"/>
      <c r="BT26" s="469"/>
      <c r="BU26" s="470"/>
      <c r="BV26" s="468" t="s">
        <v>130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180</v>
      </c>
      <c r="F27" s="442"/>
      <c r="G27" s="442"/>
      <c r="H27" s="442"/>
      <c r="I27" s="442"/>
      <c r="J27" s="442"/>
      <c r="K27" s="443"/>
      <c r="L27" s="444">
        <v>1</v>
      </c>
      <c r="M27" s="445"/>
      <c r="N27" s="445"/>
      <c r="O27" s="445"/>
      <c r="P27" s="446"/>
      <c r="Q27" s="444">
        <v>4230</v>
      </c>
      <c r="R27" s="445"/>
      <c r="S27" s="445"/>
      <c r="T27" s="445"/>
      <c r="U27" s="445"/>
      <c r="V27" s="446"/>
      <c r="W27" s="510"/>
      <c r="X27" s="501"/>
      <c r="Y27" s="502"/>
      <c r="Z27" s="441" t="s">
        <v>181</v>
      </c>
      <c r="AA27" s="442"/>
      <c r="AB27" s="442"/>
      <c r="AC27" s="442"/>
      <c r="AD27" s="442"/>
      <c r="AE27" s="442"/>
      <c r="AF27" s="442"/>
      <c r="AG27" s="443"/>
      <c r="AH27" s="444">
        <v>15</v>
      </c>
      <c r="AI27" s="445"/>
      <c r="AJ27" s="445"/>
      <c r="AK27" s="445"/>
      <c r="AL27" s="446"/>
      <c r="AM27" s="444">
        <v>48903</v>
      </c>
      <c r="AN27" s="445"/>
      <c r="AO27" s="445"/>
      <c r="AP27" s="445"/>
      <c r="AQ27" s="445"/>
      <c r="AR27" s="446"/>
      <c r="AS27" s="444">
        <v>3260</v>
      </c>
      <c r="AT27" s="445"/>
      <c r="AU27" s="445"/>
      <c r="AV27" s="445"/>
      <c r="AW27" s="445"/>
      <c r="AX27" s="447"/>
      <c r="AY27" s="474" t="s">
        <v>182</v>
      </c>
      <c r="AZ27" s="475"/>
      <c r="BA27" s="475"/>
      <c r="BB27" s="475"/>
      <c r="BC27" s="475"/>
      <c r="BD27" s="475"/>
      <c r="BE27" s="475"/>
      <c r="BF27" s="475"/>
      <c r="BG27" s="475"/>
      <c r="BH27" s="475"/>
      <c r="BI27" s="475"/>
      <c r="BJ27" s="475"/>
      <c r="BK27" s="475"/>
      <c r="BL27" s="475"/>
      <c r="BM27" s="476"/>
      <c r="BN27" s="471">
        <v>953877</v>
      </c>
      <c r="BO27" s="472"/>
      <c r="BP27" s="472"/>
      <c r="BQ27" s="472"/>
      <c r="BR27" s="472"/>
      <c r="BS27" s="472"/>
      <c r="BT27" s="472"/>
      <c r="BU27" s="473"/>
      <c r="BV27" s="471">
        <v>953861</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183</v>
      </c>
      <c r="F28" s="442"/>
      <c r="G28" s="442"/>
      <c r="H28" s="442"/>
      <c r="I28" s="442"/>
      <c r="J28" s="442"/>
      <c r="K28" s="443"/>
      <c r="L28" s="444">
        <v>1</v>
      </c>
      <c r="M28" s="445"/>
      <c r="N28" s="445"/>
      <c r="O28" s="445"/>
      <c r="P28" s="446"/>
      <c r="Q28" s="444">
        <v>3440</v>
      </c>
      <c r="R28" s="445"/>
      <c r="S28" s="445"/>
      <c r="T28" s="445"/>
      <c r="U28" s="445"/>
      <c r="V28" s="446"/>
      <c r="W28" s="510"/>
      <c r="X28" s="501"/>
      <c r="Y28" s="502"/>
      <c r="Z28" s="441" t="s">
        <v>184</v>
      </c>
      <c r="AA28" s="442"/>
      <c r="AB28" s="442"/>
      <c r="AC28" s="442"/>
      <c r="AD28" s="442"/>
      <c r="AE28" s="442"/>
      <c r="AF28" s="442"/>
      <c r="AG28" s="443"/>
      <c r="AH28" s="444" t="s">
        <v>185</v>
      </c>
      <c r="AI28" s="445"/>
      <c r="AJ28" s="445"/>
      <c r="AK28" s="445"/>
      <c r="AL28" s="446"/>
      <c r="AM28" s="444" t="s">
        <v>186</v>
      </c>
      <c r="AN28" s="445"/>
      <c r="AO28" s="445"/>
      <c r="AP28" s="445"/>
      <c r="AQ28" s="445"/>
      <c r="AR28" s="446"/>
      <c r="AS28" s="444" t="s">
        <v>130</v>
      </c>
      <c r="AT28" s="445"/>
      <c r="AU28" s="445"/>
      <c r="AV28" s="445"/>
      <c r="AW28" s="445"/>
      <c r="AX28" s="447"/>
      <c r="AY28" s="451" t="s">
        <v>187</v>
      </c>
      <c r="AZ28" s="452"/>
      <c r="BA28" s="452"/>
      <c r="BB28" s="453"/>
      <c r="BC28" s="460" t="s">
        <v>48</v>
      </c>
      <c r="BD28" s="461"/>
      <c r="BE28" s="461"/>
      <c r="BF28" s="461"/>
      <c r="BG28" s="461"/>
      <c r="BH28" s="461"/>
      <c r="BI28" s="461"/>
      <c r="BJ28" s="461"/>
      <c r="BK28" s="461"/>
      <c r="BL28" s="461"/>
      <c r="BM28" s="462"/>
      <c r="BN28" s="463">
        <v>1146952</v>
      </c>
      <c r="BO28" s="464"/>
      <c r="BP28" s="464"/>
      <c r="BQ28" s="464"/>
      <c r="BR28" s="464"/>
      <c r="BS28" s="464"/>
      <c r="BT28" s="464"/>
      <c r="BU28" s="465"/>
      <c r="BV28" s="463">
        <v>1016323</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188</v>
      </c>
      <c r="F29" s="442"/>
      <c r="G29" s="442"/>
      <c r="H29" s="442"/>
      <c r="I29" s="442"/>
      <c r="J29" s="442"/>
      <c r="K29" s="443"/>
      <c r="L29" s="444">
        <v>12</v>
      </c>
      <c r="M29" s="445"/>
      <c r="N29" s="445"/>
      <c r="O29" s="445"/>
      <c r="P29" s="446"/>
      <c r="Q29" s="444">
        <v>3150</v>
      </c>
      <c r="R29" s="445"/>
      <c r="S29" s="445"/>
      <c r="T29" s="445"/>
      <c r="U29" s="445"/>
      <c r="V29" s="446"/>
      <c r="W29" s="511"/>
      <c r="X29" s="512"/>
      <c r="Y29" s="513"/>
      <c r="Z29" s="441" t="s">
        <v>189</v>
      </c>
      <c r="AA29" s="442"/>
      <c r="AB29" s="442"/>
      <c r="AC29" s="442"/>
      <c r="AD29" s="442"/>
      <c r="AE29" s="442"/>
      <c r="AF29" s="442"/>
      <c r="AG29" s="443"/>
      <c r="AH29" s="444">
        <v>245</v>
      </c>
      <c r="AI29" s="445"/>
      <c r="AJ29" s="445"/>
      <c r="AK29" s="445"/>
      <c r="AL29" s="446"/>
      <c r="AM29" s="444">
        <v>720733</v>
      </c>
      <c r="AN29" s="445"/>
      <c r="AO29" s="445"/>
      <c r="AP29" s="445"/>
      <c r="AQ29" s="445"/>
      <c r="AR29" s="446"/>
      <c r="AS29" s="444">
        <v>2942</v>
      </c>
      <c r="AT29" s="445"/>
      <c r="AU29" s="445"/>
      <c r="AV29" s="445"/>
      <c r="AW29" s="445"/>
      <c r="AX29" s="447"/>
      <c r="AY29" s="454"/>
      <c r="AZ29" s="455"/>
      <c r="BA29" s="455"/>
      <c r="BB29" s="456"/>
      <c r="BC29" s="448" t="s">
        <v>190</v>
      </c>
      <c r="BD29" s="449"/>
      <c r="BE29" s="449"/>
      <c r="BF29" s="449"/>
      <c r="BG29" s="449"/>
      <c r="BH29" s="449"/>
      <c r="BI29" s="449"/>
      <c r="BJ29" s="449"/>
      <c r="BK29" s="449"/>
      <c r="BL29" s="449"/>
      <c r="BM29" s="450"/>
      <c r="BN29" s="468">
        <v>410</v>
      </c>
      <c r="BO29" s="469"/>
      <c r="BP29" s="469"/>
      <c r="BQ29" s="469"/>
      <c r="BR29" s="469"/>
      <c r="BS29" s="469"/>
      <c r="BT29" s="469"/>
      <c r="BU29" s="470"/>
      <c r="BV29" s="468">
        <v>410</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191</v>
      </c>
      <c r="X30" s="521"/>
      <c r="Y30" s="521"/>
      <c r="Z30" s="521"/>
      <c r="AA30" s="521"/>
      <c r="AB30" s="521"/>
      <c r="AC30" s="521"/>
      <c r="AD30" s="521"/>
      <c r="AE30" s="521"/>
      <c r="AF30" s="521"/>
      <c r="AG30" s="522"/>
      <c r="AH30" s="432">
        <v>94.5</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2203748</v>
      </c>
      <c r="BO30" s="472"/>
      <c r="BP30" s="472"/>
      <c r="BQ30" s="472"/>
      <c r="BR30" s="472"/>
      <c r="BS30" s="472"/>
      <c r="BT30" s="472"/>
      <c r="BU30" s="473"/>
      <c r="BV30" s="471">
        <v>1664066</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198</v>
      </c>
      <c r="D33" s="431"/>
      <c r="E33" s="430" t="s">
        <v>199</v>
      </c>
      <c r="F33" s="430"/>
      <c r="G33" s="430"/>
      <c r="H33" s="430"/>
      <c r="I33" s="430"/>
      <c r="J33" s="430"/>
      <c r="K33" s="430"/>
      <c r="L33" s="430"/>
      <c r="M33" s="430"/>
      <c r="N33" s="430"/>
      <c r="O33" s="430"/>
      <c r="P33" s="430"/>
      <c r="Q33" s="430"/>
      <c r="R33" s="430"/>
      <c r="S33" s="430"/>
      <c r="T33" s="216"/>
      <c r="U33" s="431" t="s">
        <v>200</v>
      </c>
      <c r="V33" s="431"/>
      <c r="W33" s="430" t="s">
        <v>201</v>
      </c>
      <c r="X33" s="430"/>
      <c r="Y33" s="430"/>
      <c r="Z33" s="430"/>
      <c r="AA33" s="430"/>
      <c r="AB33" s="430"/>
      <c r="AC33" s="430"/>
      <c r="AD33" s="430"/>
      <c r="AE33" s="430"/>
      <c r="AF33" s="430"/>
      <c r="AG33" s="430"/>
      <c r="AH33" s="430"/>
      <c r="AI33" s="430"/>
      <c r="AJ33" s="430"/>
      <c r="AK33" s="430"/>
      <c r="AL33" s="216"/>
      <c r="AM33" s="431" t="s">
        <v>200</v>
      </c>
      <c r="AN33" s="431"/>
      <c r="AO33" s="430" t="s">
        <v>202</v>
      </c>
      <c r="AP33" s="430"/>
      <c r="AQ33" s="430"/>
      <c r="AR33" s="430"/>
      <c r="AS33" s="430"/>
      <c r="AT33" s="430"/>
      <c r="AU33" s="430"/>
      <c r="AV33" s="430"/>
      <c r="AW33" s="430"/>
      <c r="AX33" s="430"/>
      <c r="AY33" s="430"/>
      <c r="AZ33" s="430"/>
      <c r="BA33" s="430"/>
      <c r="BB33" s="430"/>
      <c r="BC33" s="430"/>
      <c r="BD33" s="217"/>
      <c r="BE33" s="430" t="s">
        <v>203</v>
      </c>
      <c r="BF33" s="430"/>
      <c r="BG33" s="430" t="s">
        <v>204</v>
      </c>
      <c r="BH33" s="430"/>
      <c r="BI33" s="430"/>
      <c r="BJ33" s="430"/>
      <c r="BK33" s="430"/>
      <c r="BL33" s="430"/>
      <c r="BM33" s="430"/>
      <c r="BN33" s="430"/>
      <c r="BO33" s="430"/>
      <c r="BP33" s="430"/>
      <c r="BQ33" s="430"/>
      <c r="BR33" s="430"/>
      <c r="BS33" s="430"/>
      <c r="BT33" s="430"/>
      <c r="BU33" s="430"/>
      <c r="BV33" s="217"/>
      <c r="BW33" s="431" t="s">
        <v>203</v>
      </c>
      <c r="BX33" s="431"/>
      <c r="BY33" s="430" t="s">
        <v>205</v>
      </c>
      <c r="BZ33" s="430"/>
      <c r="CA33" s="430"/>
      <c r="CB33" s="430"/>
      <c r="CC33" s="430"/>
      <c r="CD33" s="430"/>
      <c r="CE33" s="430"/>
      <c r="CF33" s="430"/>
      <c r="CG33" s="430"/>
      <c r="CH33" s="430"/>
      <c r="CI33" s="430"/>
      <c r="CJ33" s="430"/>
      <c r="CK33" s="430"/>
      <c r="CL33" s="430"/>
      <c r="CM33" s="430"/>
      <c r="CN33" s="216"/>
      <c r="CO33" s="431" t="s">
        <v>198</v>
      </c>
      <c r="CP33" s="431"/>
      <c r="CQ33" s="430" t="s">
        <v>206</v>
      </c>
      <c r="CR33" s="430"/>
      <c r="CS33" s="430"/>
      <c r="CT33" s="430"/>
      <c r="CU33" s="430"/>
      <c r="CV33" s="430"/>
      <c r="CW33" s="430"/>
      <c r="CX33" s="430"/>
      <c r="CY33" s="430"/>
      <c r="CZ33" s="430"/>
      <c r="DA33" s="430"/>
      <c r="DB33" s="430"/>
      <c r="DC33" s="430"/>
      <c r="DD33" s="430"/>
      <c r="DE33" s="430"/>
      <c r="DF33" s="216"/>
      <c r="DG33" s="429" t="s">
        <v>207</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国民健康保険事業特別会計</v>
      </c>
      <c r="X34" s="426"/>
      <c r="Y34" s="426"/>
      <c r="Z34" s="426"/>
      <c r="AA34" s="426"/>
      <c r="AB34" s="426"/>
      <c r="AC34" s="426"/>
      <c r="AD34" s="426"/>
      <c r="AE34" s="426"/>
      <c r="AF34" s="426"/>
      <c r="AG34" s="426"/>
      <c r="AH34" s="426"/>
      <c r="AI34" s="426"/>
      <c r="AJ34" s="426"/>
      <c r="AK34" s="426"/>
      <c r="AL34" s="214"/>
      <c r="AM34" s="427">
        <f>IF(AO34="","",MAX(C34:D43,U34:V43)+1)</f>
        <v>5</v>
      </c>
      <c r="AN34" s="427"/>
      <c r="AO34" s="426" t="str">
        <f>IF('各会計、関係団体の財政状況及び健全化判断比率'!B31="","",'各会計、関係団体の財政状況及び健全化判断比率'!B31)</f>
        <v>下水道事業会計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6</v>
      </c>
      <c r="BX34" s="427"/>
      <c r="BY34" s="426" t="str">
        <f>IF('各会計、関係団体の財政状況及び健全化判断比率'!B68="","",'各会計、関係団体の財政状況及び健全化判断比率'!B68)</f>
        <v>神奈川県市町村職員退職手当組合</v>
      </c>
      <c r="BZ34" s="426"/>
      <c r="CA34" s="426"/>
      <c r="CB34" s="426"/>
      <c r="CC34" s="426"/>
      <c r="CD34" s="426"/>
      <c r="CE34" s="426"/>
      <c r="CF34" s="426"/>
      <c r="CG34" s="426"/>
      <c r="CH34" s="426"/>
      <c r="CI34" s="426"/>
      <c r="CJ34" s="426"/>
      <c r="CK34" s="426"/>
      <c r="CL34" s="426"/>
      <c r="CM34" s="426"/>
      <c r="CN34" s="214"/>
      <c r="CO34" s="427">
        <f>IF(CQ34="","",MAX(C34:D43,U34:V43,AM34:AN43,BE34:BF43,BW34:BX43)+1)</f>
        <v>10</v>
      </c>
      <c r="CP34" s="427"/>
      <c r="CQ34" s="426" t="str">
        <f>IF('各会計、関係団体の財政状況及び健全化判断比率'!BS7="","",'各会計、関係団体の財政状況及び健全化判断比率'!BS7)</f>
        <v>大磯町土地開発公社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〇</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介護保険事業特別会計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7</v>
      </c>
      <c r="BX35" s="427"/>
      <c r="BY35" s="426" t="str">
        <f>IF('各会計、関係団体の財政状況及び健全化判断比率'!B69="","",'各会計、関係団体の財政状況及び健全化判断比率'!B69)</f>
        <v>神奈川県後期高齢者医療広域連合（一般会計）</v>
      </c>
      <c r="BZ35" s="426"/>
      <c r="CA35" s="426"/>
      <c r="CB35" s="426"/>
      <c r="CC35" s="426"/>
      <c r="CD35" s="426"/>
      <c r="CE35" s="426"/>
      <c r="CF35" s="426"/>
      <c r="CG35" s="426"/>
      <c r="CH35" s="426"/>
      <c r="CI35" s="426"/>
      <c r="CJ35" s="426"/>
      <c r="CK35" s="426"/>
      <c r="CL35" s="426"/>
      <c r="CM35" s="426"/>
      <c r="CN35" s="214"/>
      <c r="CO35" s="427">
        <f t="shared" ref="CO35:CO43" si="3">IF(CQ35="","",CO34+1)</f>
        <v>11</v>
      </c>
      <c r="CP35" s="427"/>
      <c r="CQ35" s="426" t="str">
        <f>IF('各会計、関係団体の財政状況及び健全化判断比率'!BS8="","",'各会計、関係団体の財政状況及び健全化判断比率'!BS8)</f>
        <v>公益財団法人かながわ海岸美化財団</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8</v>
      </c>
      <c r="BX36" s="427"/>
      <c r="BY36" s="426" t="str">
        <f>IF('各会計、関係団体の財政状況及び健全化判断比率'!B70="","",'各会計、関係団体の財政状況及び健全化判断比率'!B70)</f>
        <v>神奈川県後期高齢者医療広域連合（後期高齢者医療特別会計）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9</v>
      </c>
      <c r="BX37" s="427"/>
      <c r="BY37" s="426" t="str">
        <f>IF('各会計、関係団体の財政状況及び健全化判断比率'!B71="","",'各会計、関係団体の財政状況及び健全化判断比率'!B71)</f>
        <v>神奈川県町村情報システム共同事業組合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t="str">
        <f t="shared" si="2"/>
        <v/>
      </c>
      <c r="BX38" s="427"/>
      <c r="BY38" s="426" t="str">
        <f>IF('各会計、関係団体の財政状況及び健全化判断比率'!B72="","",'各会計、関係団体の財政状況及び健全化判断比率'!B72)</f>
        <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212</v>
      </c>
    </row>
    <row r="50" spans="5:5" x14ac:dyDescent="0.2">
      <c r="E50" s="188" t="s">
        <v>213</v>
      </c>
    </row>
    <row r="51" spans="5:5" x14ac:dyDescent="0.2">
      <c r="E51" s="188" t="s">
        <v>214</v>
      </c>
    </row>
    <row r="52" spans="5:5" x14ac:dyDescent="0.2">
      <c r="E52" s="188" t="s">
        <v>215</v>
      </c>
    </row>
    <row r="53" spans="5:5" x14ac:dyDescent="0.2"/>
    <row r="54" spans="5:5" x14ac:dyDescent="0.2"/>
    <row r="55" spans="5:5" x14ac:dyDescent="0.2"/>
    <row r="56" spans="5:5" x14ac:dyDescent="0.2"/>
  </sheetData>
  <sheetProtection algorithmName="SHA-512" hashValue="6JdGwhj/i5pq+1X1RKY1E6RBdHyBBTLMTS8z664lU47HxEyFWlKK7reLatt8HiNCB6PDx4zIYdwSVFJjRB4VYw==" saltValue="wGJnR9JIaZu6aAlRlFYIB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50" t="s">
        <v>563</v>
      </c>
      <c r="D34" s="1250"/>
      <c r="E34" s="1251"/>
      <c r="F34" s="32">
        <v>7.24</v>
      </c>
      <c r="G34" s="33">
        <v>5.37</v>
      </c>
      <c r="H34" s="33">
        <v>9.07</v>
      </c>
      <c r="I34" s="33">
        <v>12.6</v>
      </c>
      <c r="J34" s="34">
        <v>8.6999999999999993</v>
      </c>
      <c r="K34" s="22"/>
      <c r="L34" s="22"/>
      <c r="M34" s="22"/>
      <c r="N34" s="22"/>
      <c r="O34" s="22"/>
      <c r="P34" s="22"/>
    </row>
    <row r="35" spans="1:16" ht="39" customHeight="1" x14ac:dyDescent="0.2">
      <c r="A35" s="22"/>
      <c r="B35" s="35"/>
      <c r="C35" s="1244" t="s">
        <v>564</v>
      </c>
      <c r="D35" s="1245"/>
      <c r="E35" s="1246"/>
      <c r="F35" s="36">
        <v>2.23</v>
      </c>
      <c r="G35" s="37">
        <v>2.11</v>
      </c>
      <c r="H35" s="37">
        <v>3.53</v>
      </c>
      <c r="I35" s="37">
        <v>2.35</v>
      </c>
      <c r="J35" s="38">
        <v>2.72</v>
      </c>
      <c r="K35" s="22"/>
      <c r="L35" s="22"/>
      <c r="M35" s="22"/>
      <c r="N35" s="22"/>
      <c r="O35" s="22"/>
      <c r="P35" s="22"/>
    </row>
    <row r="36" spans="1:16" ht="39" customHeight="1" x14ac:dyDescent="0.2">
      <c r="A36" s="22"/>
      <c r="B36" s="35"/>
      <c r="C36" s="1244" t="s">
        <v>565</v>
      </c>
      <c r="D36" s="1245"/>
      <c r="E36" s="1246"/>
      <c r="F36" s="36">
        <v>3.4</v>
      </c>
      <c r="G36" s="37">
        <v>1.4</v>
      </c>
      <c r="H36" s="37">
        <v>0.76</v>
      </c>
      <c r="I36" s="37">
        <v>0.3</v>
      </c>
      <c r="J36" s="38">
        <v>1.02</v>
      </c>
      <c r="K36" s="22"/>
      <c r="L36" s="22"/>
      <c r="M36" s="22"/>
      <c r="N36" s="22"/>
      <c r="O36" s="22"/>
      <c r="P36" s="22"/>
    </row>
    <row r="37" spans="1:16" ht="39" customHeight="1" x14ac:dyDescent="0.2">
      <c r="A37" s="22"/>
      <c r="B37" s="35"/>
      <c r="C37" s="1244" t="s">
        <v>566</v>
      </c>
      <c r="D37" s="1245"/>
      <c r="E37" s="1246"/>
      <c r="F37" s="36" t="s">
        <v>515</v>
      </c>
      <c r="G37" s="37" t="s">
        <v>515</v>
      </c>
      <c r="H37" s="37" t="s">
        <v>515</v>
      </c>
      <c r="I37" s="37" t="s">
        <v>515</v>
      </c>
      <c r="J37" s="38">
        <v>0.8</v>
      </c>
      <c r="K37" s="22"/>
      <c r="L37" s="22"/>
      <c r="M37" s="22"/>
      <c r="N37" s="22"/>
      <c r="O37" s="22"/>
      <c r="P37" s="22"/>
    </row>
    <row r="38" spans="1:16" ht="39" customHeight="1" x14ac:dyDescent="0.2">
      <c r="A38" s="22"/>
      <c r="B38" s="35"/>
      <c r="C38" s="1244" t="s">
        <v>567</v>
      </c>
      <c r="D38" s="1245"/>
      <c r="E38" s="1246"/>
      <c r="F38" s="36">
        <v>0.9</v>
      </c>
      <c r="G38" s="37">
        <v>0.42</v>
      </c>
      <c r="H38" s="37">
        <v>0.26</v>
      </c>
      <c r="I38" s="37">
        <v>0.31</v>
      </c>
      <c r="J38" s="38">
        <v>0.27</v>
      </c>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568</v>
      </c>
      <c r="D42" s="1245"/>
      <c r="E42" s="1246"/>
      <c r="F42" s="36" t="s">
        <v>515</v>
      </c>
      <c r="G42" s="37" t="s">
        <v>515</v>
      </c>
      <c r="H42" s="37" t="s">
        <v>515</v>
      </c>
      <c r="I42" s="37" t="s">
        <v>515</v>
      </c>
      <c r="J42" s="38" t="s">
        <v>515</v>
      </c>
      <c r="K42" s="22"/>
      <c r="L42" s="22"/>
      <c r="M42" s="22"/>
      <c r="N42" s="22"/>
      <c r="O42" s="22"/>
      <c r="P42" s="22"/>
    </row>
    <row r="43" spans="1:16" ht="39" customHeight="1" thickBot="1" x14ac:dyDescent="0.25">
      <c r="A43" s="22"/>
      <c r="B43" s="40"/>
      <c r="C43" s="1247" t="s">
        <v>569</v>
      </c>
      <c r="D43" s="1248"/>
      <c r="E43" s="1249"/>
      <c r="F43" s="41">
        <v>0.83</v>
      </c>
      <c r="G43" s="42">
        <v>0.63</v>
      </c>
      <c r="H43" s="42">
        <v>1</v>
      </c>
      <c r="I43" s="42">
        <v>0.27</v>
      </c>
      <c r="J43" s="43" t="s">
        <v>515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ywPYrXo/sNq3bv9G0xGZNMeRlFz1qmUBaxKYfYaue72NGOGHewvrWuNFSg3zkcZeOQMVxult8Bmt5l0qzFilCg==" saltValue="1R2A42umFD2Os/A2ITcI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634</v>
      </c>
      <c r="L45" s="60">
        <v>660</v>
      </c>
      <c r="M45" s="60">
        <v>631</v>
      </c>
      <c r="N45" s="60">
        <v>638</v>
      </c>
      <c r="O45" s="61">
        <v>654</v>
      </c>
      <c r="P45" s="48"/>
      <c r="Q45" s="48"/>
      <c r="R45" s="48"/>
      <c r="S45" s="48"/>
      <c r="T45" s="48"/>
      <c r="U45" s="48"/>
    </row>
    <row r="46" spans="1:21" ht="30.75" customHeight="1" x14ac:dyDescent="0.2">
      <c r="A46" s="48"/>
      <c r="B46" s="1272"/>
      <c r="C46" s="1273"/>
      <c r="D46" s="62"/>
      <c r="E46" s="1254" t="s">
        <v>13</v>
      </c>
      <c r="F46" s="1254"/>
      <c r="G46" s="1254"/>
      <c r="H46" s="1254"/>
      <c r="I46" s="1254"/>
      <c r="J46" s="1255"/>
      <c r="K46" s="63" t="s">
        <v>515</v>
      </c>
      <c r="L46" s="64" t="s">
        <v>515</v>
      </c>
      <c r="M46" s="64" t="s">
        <v>515</v>
      </c>
      <c r="N46" s="64" t="s">
        <v>515</v>
      </c>
      <c r="O46" s="65" t="s">
        <v>515</v>
      </c>
      <c r="P46" s="48"/>
      <c r="Q46" s="48"/>
      <c r="R46" s="48"/>
      <c r="S46" s="48"/>
      <c r="T46" s="48"/>
      <c r="U46" s="48"/>
    </row>
    <row r="47" spans="1:21" ht="30.75" customHeight="1" x14ac:dyDescent="0.2">
      <c r="A47" s="48"/>
      <c r="B47" s="1272"/>
      <c r="C47" s="1273"/>
      <c r="D47" s="62"/>
      <c r="E47" s="1254" t="s">
        <v>14</v>
      </c>
      <c r="F47" s="1254"/>
      <c r="G47" s="1254"/>
      <c r="H47" s="1254"/>
      <c r="I47" s="1254"/>
      <c r="J47" s="1255"/>
      <c r="K47" s="63" t="s">
        <v>515</v>
      </c>
      <c r="L47" s="64" t="s">
        <v>515</v>
      </c>
      <c r="M47" s="64" t="s">
        <v>515</v>
      </c>
      <c r="N47" s="64" t="s">
        <v>515</v>
      </c>
      <c r="O47" s="65" t="s">
        <v>515</v>
      </c>
      <c r="P47" s="48"/>
      <c r="Q47" s="48"/>
      <c r="R47" s="48"/>
      <c r="S47" s="48"/>
      <c r="T47" s="48"/>
      <c r="U47" s="48"/>
    </row>
    <row r="48" spans="1:21" ht="30.75" customHeight="1" x14ac:dyDescent="0.2">
      <c r="A48" s="48"/>
      <c r="B48" s="1272"/>
      <c r="C48" s="1273"/>
      <c r="D48" s="62"/>
      <c r="E48" s="1254" t="s">
        <v>15</v>
      </c>
      <c r="F48" s="1254"/>
      <c r="G48" s="1254"/>
      <c r="H48" s="1254"/>
      <c r="I48" s="1254"/>
      <c r="J48" s="1255"/>
      <c r="K48" s="63">
        <v>454</v>
      </c>
      <c r="L48" s="64">
        <v>552</v>
      </c>
      <c r="M48" s="64">
        <v>561</v>
      </c>
      <c r="N48" s="64">
        <v>519</v>
      </c>
      <c r="O48" s="65">
        <v>479</v>
      </c>
      <c r="P48" s="48"/>
      <c r="Q48" s="48"/>
      <c r="R48" s="48"/>
      <c r="S48" s="48"/>
      <c r="T48" s="48"/>
      <c r="U48" s="48"/>
    </row>
    <row r="49" spans="1:21" ht="30.75" customHeight="1" x14ac:dyDescent="0.2">
      <c r="A49" s="48"/>
      <c r="B49" s="1272"/>
      <c r="C49" s="1273"/>
      <c r="D49" s="62"/>
      <c r="E49" s="1254" t="s">
        <v>16</v>
      </c>
      <c r="F49" s="1254"/>
      <c r="G49" s="1254"/>
      <c r="H49" s="1254"/>
      <c r="I49" s="1254"/>
      <c r="J49" s="1255"/>
      <c r="K49" s="63" t="s">
        <v>515</v>
      </c>
      <c r="L49" s="64" t="s">
        <v>515</v>
      </c>
      <c r="M49" s="64" t="s">
        <v>515</v>
      </c>
      <c r="N49" s="64" t="s">
        <v>515</v>
      </c>
      <c r="O49" s="65" t="s">
        <v>515</v>
      </c>
      <c r="P49" s="48"/>
      <c r="Q49" s="48"/>
      <c r="R49" s="48"/>
      <c r="S49" s="48"/>
      <c r="T49" s="48"/>
      <c r="U49" s="48"/>
    </row>
    <row r="50" spans="1:21" ht="30.75" customHeight="1" x14ac:dyDescent="0.2">
      <c r="A50" s="48"/>
      <c r="B50" s="1272"/>
      <c r="C50" s="1273"/>
      <c r="D50" s="62"/>
      <c r="E50" s="1254" t="s">
        <v>17</v>
      </c>
      <c r="F50" s="1254"/>
      <c r="G50" s="1254"/>
      <c r="H50" s="1254"/>
      <c r="I50" s="1254"/>
      <c r="J50" s="1255"/>
      <c r="K50" s="63" t="s">
        <v>515</v>
      </c>
      <c r="L50" s="64" t="s">
        <v>515</v>
      </c>
      <c r="M50" s="64" t="s">
        <v>515</v>
      </c>
      <c r="N50" s="64" t="s">
        <v>515</v>
      </c>
      <c r="O50" s="65" t="s">
        <v>515</v>
      </c>
      <c r="P50" s="48"/>
      <c r="Q50" s="48"/>
      <c r="R50" s="48"/>
      <c r="S50" s="48"/>
      <c r="T50" s="48"/>
      <c r="U50" s="48"/>
    </row>
    <row r="51" spans="1:21" ht="30.75" customHeight="1" x14ac:dyDescent="0.2">
      <c r="A51" s="48"/>
      <c r="B51" s="1274"/>
      <c r="C51" s="1275"/>
      <c r="D51" s="66"/>
      <c r="E51" s="1254" t="s">
        <v>18</v>
      </c>
      <c r="F51" s="1254"/>
      <c r="G51" s="1254"/>
      <c r="H51" s="1254"/>
      <c r="I51" s="1254"/>
      <c r="J51" s="1255"/>
      <c r="K51" s="63" t="s">
        <v>515</v>
      </c>
      <c r="L51" s="64" t="s">
        <v>515</v>
      </c>
      <c r="M51" s="64" t="s">
        <v>515</v>
      </c>
      <c r="N51" s="64" t="s">
        <v>515</v>
      </c>
      <c r="O51" s="65" t="s">
        <v>515</v>
      </c>
      <c r="P51" s="48"/>
      <c r="Q51" s="48"/>
      <c r="R51" s="48"/>
      <c r="S51" s="48"/>
      <c r="T51" s="48"/>
      <c r="U51" s="48"/>
    </row>
    <row r="52" spans="1:21" ht="30.75" customHeight="1" x14ac:dyDescent="0.2">
      <c r="A52" s="48"/>
      <c r="B52" s="1252" t="s">
        <v>19</v>
      </c>
      <c r="C52" s="1253"/>
      <c r="D52" s="66"/>
      <c r="E52" s="1254" t="s">
        <v>20</v>
      </c>
      <c r="F52" s="1254"/>
      <c r="G52" s="1254"/>
      <c r="H52" s="1254"/>
      <c r="I52" s="1254"/>
      <c r="J52" s="1255"/>
      <c r="K52" s="63">
        <v>806</v>
      </c>
      <c r="L52" s="64">
        <v>813</v>
      </c>
      <c r="M52" s="64">
        <v>831</v>
      </c>
      <c r="N52" s="64">
        <v>843</v>
      </c>
      <c r="O52" s="65">
        <v>873</v>
      </c>
      <c r="P52" s="48"/>
      <c r="Q52" s="48"/>
      <c r="R52" s="48"/>
      <c r="S52" s="48"/>
      <c r="T52" s="48"/>
      <c r="U52" s="48"/>
    </row>
    <row r="53" spans="1:21" ht="30.75" customHeight="1" thickBot="1" x14ac:dyDescent="0.25">
      <c r="A53" s="48"/>
      <c r="B53" s="1256" t="s">
        <v>21</v>
      </c>
      <c r="C53" s="1257"/>
      <c r="D53" s="67"/>
      <c r="E53" s="1258" t="s">
        <v>22</v>
      </c>
      <c r="F53" s="1258"/>
      <c r="G53" s="1258"/>
      <c r="H53" s="1258"/>
      <c r="I53" s="1258"/>
      <c r="J53" s="1259"/>
      <c r="K53" s="68">
        <v>282</v>
      </c>
      <c r="L53" s="69">
        <v>399</v>
      </c>
      <c r="M53" s="69">
        <v>361</v>
      </c>
      <c r="N53" s="69">
        <v>314</v>
      </c>
      <c r="O53" s="70">
        <v>260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25">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2">
      <c r="B57" s="1260" t="s">
        <v>25</v>
      </c>
      <c r="C57" s="1261"/>
      <c r="D57" s="1264" t="s">
        <v>26</v>
      </c>
      <c r="E57" s="1265"/>
      <c r="F57" s="1265"/>
      <c r="G57" s="1265"/>
      <c r="H57" s="1265"/>
      <c r="I57" s="1265"/>
      <c r="J57" s="1266"/>
      <c r="K57" s="83">
        <v>0</v>
      </c>
      <c r="L57" s="84">
        <v>0</v>
      </c>
      <c r="M57" s="84">
        <v>0</v>
      </c>
      <c r="N57" s="84">
        <v>0</v>
      </c>
      <c r="O57" s="85">
        <v>0</v>
      </c>
    </row>
    <row r="58" spans="1:21" ht="31.5" customHeight="1" thickBot="1" x14ac:dyDescent="0.25">
      <c r="B58" s="1262"/>
      <c r="C58" s="1263"/>
      <c r="D58" s="1267" t="s">
        <v>27</v>
      </c>
      <c r="E58" s="1268"/>
      <c r="F58" s="1268"/>
      <c r="G58" s="1268"/>
      <c r="H58" s="1268"/>
      <c r="I58" s="1268"/>
      <c r="J58" s="1269"/>
      <c r="K58" s="86">
        <v>0</v>
      </c>
      <c r="L58" s="87">
        <v>0</v>
      </c>
      <c r="M58" s="87">
        <v>0</v>
      </c>
      <c r="N58" s="87">
        <v>0</v>
      </c>
      <c r="O58" s="88">
        <v>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KiFQbWkUaWZX0OkEmzVOQwr+Bq5gpcvG4Gv9QrgPdceFL8e+LCUKJ48G//2c8mffBHgZRNJzLLJvCXKogiSEPg==" saltValue="FXxOug6eZ2mkt/wjjor9W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90" t="s">
        <v>30</v>
      </c>
      <c r="C41" s="1291"/>
      <c r="D41" s="102"/>
      <c r="E41" s="1292" t="s">
        <v>31</v>
      </c>
      <c r="F41" s="1292"/>
      <c r="G41" s="1292"/>
      <c r="H41" s="1293"/>
      <c r="I41" s="103">
        <v>7372</v>
      </c>
      <c r="J41" s="104">
        <v>7873</v>
      </c>
      <c r="K41" s="104">
        <v>7777</v>
      </c>
      <c r="L41" s="104">
        <v>8264</v>
      </c>
      <c r="M41" s="105">
        <v>8191</v>
      </c>
    </row>
    <row r="42" spans="2:13" ht="27.75" customHeight="1" x14ac:dyDescent="0.2">
      <c r="B42" s="1280"/>
      <c r="C42" s="1281"/>
      <c r="D42" s="106"/>
      <c r="E42" s="1284" t="s">
        <v>32</v>
      </c>
      <c r="F42" s="1284"/>
      <c r="G42" s="1284"/>
      <c r="H42" s="1285"/>
      <c r="I42" s="107">
        <v>708</v>
      </c>
      <c r="J42" s="108">
        <v>688</v>
      </c>
      <c r="K42" s="108">
        <v>688</v>
      </c>
      <c r="L42" s="108">
        <v>688</v>
      </c>
      <c r="M42" s="109">
        <v>688</v>
      </c>
    </row>
    <row r="43" spans="2:13" ht="27.75" customHeight="1" x14ac:dyDescent="0.2">
      <c r="B43" s="1280"/>
      <c r="C43" s="1281"/>
      <c r="D43" s="106"/>
      <c r="E43" s="1284" t="s">
        <v>33</v>
      </c>
      <c r="F43" s="1284"/>
      <c r="G43" s="1284"/>
      <c r="H43" s="1285"/>
      <c r="I43" s="107">
        <v>6896</v>
      </c>
      <c r="J43" s="108">
        <v>7631</v>
      </c>
      <c r="K43" s="108">
        <v>7915</v>
      </c>
      <c r="L43" s="108">
        <v>7837</v>
      </c>
      <c r="M43" s="109">
        <v>7544</v>
      </c>
    </row>
    <row r="44" spans="2:13" ht="27.75" customHeight="1" x14ac:dyDescent="0.2">
      <c r="B44" s="1280"/>
      <c r="C44" s="1281"/>
      <c r="D44" s="106"/>
      <c r="E44" s="1284" t="s">
        <v>34</v>
      </c>
      <c r="F44" s="1284"/>
      <c r="G44" s="1284"/>
      <c r="H44" s="1285"/>
      <c r="I44" s="107" t="s">
        <v>515</v>
      </c>
      <c r="J44" s="108" t="s">
        <v>515</v>
      </c>
      <c r="K44" s="108" t="s">
        <v>515</v>
      </c>
      <c r="L44" s="108" t="s">
        <v>515</v>
      </c>
      <c r="M44" s="109" t="s">
        <v>515</v>
      </c>
    </row>
    <row r="45" spans="2:13" ht="27.75" customHeight="1" x14ac:dyDescent="0.2">
      <c r="B45" s="1280"/>
      <c r="C45" s="1281"/>
      <c r="D45" s="106"/>
      <c r="E45" s="1284" t="s">
        <v>35</v>
      </c>
      <c r="F45" s="1284"/>
      <c r="G45" s="1284"/>
      <c r="H45" s="1285"/>
      <c r="I45" s="107">
        <v>2451</v>
      </c>
      <c r="J45" s="108">
        <v>2400</v>
      </c>
      <c r="K45" s="108">
        <v>2321</v>
      </c>
      <c r="L45" s="108">
        <v>2278</v>
      </c>
      <c r="M45" s="109">
        <v>2181</v>
      </c>
    </row>
    <row r="46" spans="2:13" ht="27.75" customHeight="1" x14ac:dyDescent="0.2">
      <c r="B46" s="1280"/>
      <c r="C46" s="1281"/>
      <c r="D46" s="110"/>
      <c r="E46" s="1284" t="s">
        <v>36</v>
      </c>
      <c r="F46" s="1284"/>
      <c r="G46" s="1284"/>
      <c r="H46" s="1285"/>
      <c r="I46" s="107" t="s">
        <v>515</v>
      </c>
      <c r="J46" s="108" t="s">
        <v>515</v>
      </c>
      <c r="K46" s="108" t="s">
        <v>515</v>
      </c>
      <c r="L46" s="108" t="s">
        <v>515</v>
      </c>
      <c r="M46" s="109" t="s">
        <v>515</v>
      </c>
    </row>
    <row r="47" spans="2:13" ht="27.75" customHeight="1" x14ac:dyDescent="0.2">
      <c r="B47" s="1280"/>
      <c r="C47" s="1281"/>
      <c r="D47" s="111"/>
      <c r="E47" s="1294" t="s">
        <v>37</v>
      </c>
      <c r="F47" s="1295"/>
      <c r="G47" s="1295"/>
      <c r="H47" s="1296"/>
      <c r="I47" s="107" t="s">
        <v>515</v>
      </c>
      <c r="J47" s="108" t="s">
        <v>515</v>
      </c>
      <c r="K47" s="108" t="s">
        <v>515</v>
      </c>
      <c r="L47" s="108" t="s">
        <v>515</v>
      </c>
      <c r="M47" s="109" t="s">
        <v>515</v>
      </c>
    </row>
    <row r="48" spans="2:13" ht="27.75" customHeight="1" x14ac:dyDescent="0.2">
      <c r="B48" s="1280"/>
      <c r="C48" s="1281"/>
      <c r="D48" s="106"/>
      <c r="E48" s="1284" t="s">
        <v>38</v>
      </c>
      <c r="F48" s="1284"/>
      <c r="G48" s="1284"/>
      <c r="H48" s="1285"/>
      <c r="I48" s="107" t="s">
        <v>515</v>
      </c>
      <c r="J48" s="108" t="s">
        <v>515</v>
      </c>
      <c r="K48" s="108" t="s">
        <v>515</v>
      </c>
      <c r="L48" s="108" t="s">
        <v>515</v>
      </c>
      <c r="M48" s="109" t="s">
        <v>515</v>
      </c>
    </row>
    <row r="49" spans="2:13" ht="27.75" customHeight="1" x14ac:dyDescent="0.2">
      <c r="B49" s="1282"/>
      <c r="C49" s="1283"/>
      <c r="D49" s="106"/>
      <c r="E49" s="1284" t="s">
        <v>39</v>
      </c>
      <c r="F49" s="1284"/>
      <c r="G49" s="1284"/>
      <c r="H49" s="1285"/>
      <c r="I49" s="107" t="s">
        <v>515</v>
      </c>
      <c r="J49" s="108" t="s">
        <v>515</v>
      </c>
      <c r="K49" s="108" t="s">
        <v>515</v>
      </c>
      <c r="L49" s="108" t="s">
        <v>515</v>
      </c>
      <c r="M49" s="109" t="s">
        <v>515</v>
      </c>
    </row>
    <row r="50" spans="2:13" ht="27.75" customHeight="1" x14ac:dyDescent="0.2">
      <c r="B50" s="1278" t="s">
        <v>40</v>
      </c>
      <c r="C50" s="1279"/>
      <c r="D50" s="112"/>
      <c r="E50" s="1284" t="s">
        <v>41</v>
      </c>
      <c r="F50" s="1284"/>
      <c r="G50" s="1284"/>
      <c r="H50" s="1285"/>
      <c r="I50" s="107">
        <v>2157</v>
      </c>
      <c r="J50" s="108">
        <v>2694</v>
      </c>
      <c r="K50" s="108">
        <v>2958</v>
      </c>
      <c r="L50" s="108">
        <v>3578</v>
      </c>
      <c r="M50" s="109">
        <v>4308</v>
      </c>
    </row>
    <row r="51" spans="2:13" ht="27.75" customHeight="1" x14ac:dyDescent="0.2">
      <c r="B51" s="1280"/>
      <c r="C51" s="1281"/>
      <c r="D51" s="106"/>
      <c r="E51" s="1284" t="s">
        <v>42</v>
      </c>
      <c r="F51" s="1284"/>
      <c r="G51" s="1284"/>
      <c r="H51" s="1285"/>
      <c r="I51" s="107" t="s">
        <v>515</v>
      </c>
      <c r="J51" s="108" t="s">
        <v>515</v>
      </c>
      <c r="K51" s="108" t="s">
        <v>515</v>
      </c>
      <c r="L51" s="108" t="s">
        <v>515</v>
      </c>
      <c r="M51" s="109">
        <v>525</v>
      </c>
    </row>
    <row r="52" spans="2:13" ht="27.75" customHeight="1" x14ac:dyDescent="0.2">
      <c r="B52" s="1282"/>
      <c r="C52" s="1283"/>
      <c r="D52" s="106"/>
      <c r="E52" s="1284" t="s">
        <v>43</v>
      </c>
      <c r="F52" s="1284"/>
      <c r="G52" s="1284"/>
      <c r="H52" s="1285"/>
      <c r="I52" s="107">
        <v>11178</v>
      </c>
      <c r="J52" s="108">
        <v>11294</v>
      </c>
      <c r="K52" s="108">
        <v>11216</v>
      </c>
      <c r="L52" s="108">
        <v>11134</v>
      </c>
      <c r="M52" s="109">
        <v>11031</v>
      </c>
    </row>
    <row r="53" spans="2:13" ht="27.75" customHeight="1" thickBot="1" x14ac:dyDescent="0.25">
      <c r="B53" s="1286" t="s">
        <v>44</v>
      </c>
      <c r="C53" s="1287"/>
      <c r="D53" s="113"/>
      <c r="E53" s="1288" t="s">
        <v>45</v>
      </c>
      <c r="F53" s="1288"/>
      <c r="G53" s="1288"/>
      <c r="H53" s="1289"/>
      <c r="I53" s="114">
        <v>4092</v>
      </c>
      <c r="J53" s="115">
        <v>4605</v>
      </c>
      <c r="K53" s="115">
        <v>4528</v>
      </c>
      <c r="L53" s="115">
        <v>4355</v>
      </c>
      <c r="M53" s="116">
        <v>2741</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Im1j2++JvIcVj237zLU2p6v5Vd2JwuCYBjLtyE6T1pZmnDKYLM4YM7oHWaXJyFtmxv0coatQJoHtvfY/sk6Lg==" saltValue="TiNqDm6vVDsd1BaaeDaDd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558</v>
      </c>
      <c r="G54" s="125" t="s">
        <v>559</v>
      </c>
      <c r="H54" s="126" t="s">
        <v>560</v>
      </c>
    </row>
    <row r="55" spans="2:8" ht="52.5" customHeight="1" x14ac:dyDescent="0.2">
      <c r="B55" s="127"/>
      <c r="C55" s="1305" t="s">
        <v>48</v>
      </c>
      <c r="D55" s="1305"/>
      <c r="E55" s="1306"/>
      <c r="F55" s="128">
        <v>1009</v>
      </c>
      <c r="G55" s="128">
        <v>1016</v>
      </c>
      <c r="H55" s="129">
        <v>1147</v>
      </c>
    </row>
    <row r="56" spans="2:8" ht="52.5" customHeight="1" x14ac:dyDescent="0.2">
      <c r="B56" s="130"/>
      <c r="C56" s="1307" t="s">
        <v>49</v>
      </c>
      <c r="D56" s="1307"/>
      <c r="E56" s="1308"/>
      <c r="F56" s="131">
        <v>0</v>
      </c>
      <c r="G56" s="131">
        <v>0</v>
      </c>
      <c r="H56" s="132">
        <v>0</v>
      </c>
    </row>
    <row r="57" spans="2:8" ht="53.25" customHeight="1" x14ac:dyDescent="0.2">
      <c r="B57" s="130"/>
      <c r="C57" s="1309" t="s">
        <v>50</v>
      </c>
      <c r="D57" s="1309"/>
      <c r="E57" s="1310"/>
      <c r="F57" s="133">
        <v>1200</v>
      </c>
      <c r="G57" s="133">
        <v>1664</v>
      </c>
      <c r="H57" s="134">
        <v>2204</v>
      </c>
    </row>
    <row r="58" spans="2:8" ht="45.75" customHeight="1" x14ac:dyDescent="0.2">
      <c r="B58" s="135"/>
      <c r="C58" s="1297" t="s">
        <v>587</v>
      </c>
      <c r="D58" s="1298"/>
      <c r="E58" s="1299"/>
      <c r="F58" s="136">
        <v>427</v>
      </c>
      <c r="G58" s="136">
        <v>527</v>
      </c>
      <c r="H58" s="137">
        <v>894</v>
      </c>
    </row>
    <row r="59" spans="2:8" ht="45.75" customHeight="1" x14ac:dyDescent="0.2">
      <c r="B59" s="135"/>
      <c r="C59" s="1297" t="s">
        <v>588</v>
      </c>
      <c r="D59" s="1298"/>
      <c r="E59" s="1299"/>
      <c r="F59" s="136">
        <v>255</v>
      </c>
      <c r="G59" s="136">
        <v>598</v>
      </c>
      <c r="H59" s="137">
        <v>765</v>
      </c>
    </row>
    <row r="60" spans="2:8" ht="45.75" customHeight="1" x14ac:dyDescent="0.2">
      <c r="B60" s="135"/>
      <c r="C60" s="1297" t="s">
        <v>584</v>
      </c>
      <c r="D60" s="1298"/>
      <c r="E60" s="1299"/>
      <c r="F60" s="136">
        <v>141</v>
      </c>
      <c r="G60" s="136">
        <v>141</v>
      </c>
      <c r="H60" s="137">
        <v>141</v>
      </c>
    </row>
    <row r="61" spans="2:8" ht="45.75" customHeight="1" x14ac:dyDescent="0.2">
      <c r="B61" s="135"/>
      <c r="C61" s="1297" t="s">
        <v>585</v>
      </c>
      <c r="D61" s="1298"/>
      <c r="E61" s="1299"/>
      <c r="F61" s="136">
        <v>97</v>
      </c>
      <c r="G61" s="136">
        <v>97</v>
      </c>
      <c r="H61" s="137">
        <v>98</v>
      </c>
    </row>
    <row r="62" spans="2:8" ht="45.75" customHeight="1" thickBot="1" x14ac:dyDescent="0.25">
      <c r="B62" s="138"/>
      <c r="C62" s="1300" t="s">
        <v>586</v>
      </c>
      <c r="D62" s="1301"/>
      <c r="E62" s="1302"/>
      <c r="F62" s="139">
        <v>92</v>
      </c>
      <c r="G62" s="139">
        <v>92</v>
      </c>
      <c r="H62" s="140">
        <v>94</v>
      </c>
    </row>
    <row r="63" spans="2:8" ht="52.5" customHeight="1" thickBot="1" x14ac:dyDescent="0.25">
      <c r="B63" s="141"/>
      <c r="C63" s="1303" t="s">
        <v>51</v>
      </c>
      <c r="D63" s="1303"/>
      <c r="E63" s="1304"/>
      <c r="F63" s="142">
        <v>2209</v>
      </c>
      <c r="G63" s="142">
        <v>2681</v>
      </c>
      <c r="H63" s="143">
        <v>3351</v>
      </c>
    </row>
    <row r="64" spans="2:8" ht="15" customHeight="1" x14ac:dyDescent="0.2"/>
  </sheetData>
  <sheetProtection algorithmName="SHA-512" hashValue="T/RMIRCis/z+9VUVFo0NtEJrM6tDIKetTo13Y7VDeZL5AhAH7JSHLz6LbKPakR6T8d3zvXHk+dfixPGuHBGhTQ==" saltValue="F1Wjgni+aargpVZmi1ArA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0" customHeight="1" zeroHeight="1" x14ac:dyDescent="0.2"/>
  <cols>
    <col min="1" max="1" width="6.33203125" style="388" customWidth="1"/>
    <col min="2" max="107" width="2.44140625" style="388" customWidth="1"/>
    <col min="108" max="108" width="6.109375" style="390" customWidth="1"/>
    <col min="109" max="109" width="5.88671875" style="389" customWidth="1"/>
    <col min="110" max="110" width="19.109375" style="388" hidden="1"/>
    <col min="111" max="115" width="12.6640625" style="388" hidden="1"/>
    <col min="116" max="349" width="8.6640625" style="388" hidden="1"/>
    <col min="350" max="355" width="14.88671875" style="388" hidden="1"/>
    <col min="356" max="357" width="15.88671875" style="388" hidden="1"/>
    <col min="358" max="363" width="16.109375" style="388" hidden="1"/>
    <col min="364" max="364" width="6.109375" style="388" hidden="1"/>
    <col min="365" max="365" width="3" style="388" hidden="1"/>
    <col min="366" max="605" width="8.6640625" style="388" hidden="1"/>
    <col min="606" max="611" width="14.88671875" style="388" hidden="1"/>
    <col min="612" max="613" width="15.88671875" style="388" hidden="1"/>
    <col min="614" max="619" width="16.109375" style="388" hidden="1"/>
    <col min="620" max="620" width="6.109375" style="388" hidden="1"/>
    <col min="621" max="621" width="3" style="388" hidden="1"/>
    <col min="622" max="861" width="8.6640625" style="388" hidden="1"/>
    <col min="862" max="867" width="14.88671875" style="388" hidden="1"/>
    <col min="868" max="869" width="15.88671875" style="388" hidden="1"/>
    <col min="870" max="875" width="16.109375" style="388" hidden="1"/>
    <col min="876" max="876" width="6.109375" style="388" hidden="1"/>
    <col min="877" max="877" width="3" style="388" hidden="1"/>
    <col min="878" max="1117" width="8.6640625" style="388" hidden="1"/>
    <col min="1118" max="1123" width="14.88671875" style="388" hidden="1"/>
    <col min="1124" max="1125" width="15.88671875" style="388" hidden="1"/>
    <col min="1126" max="1131" width="16.109375" style="388" hidden="1"/>
    <col min="1132" max="1132" width="6.109375" style="388" hidden="1"/>
    <col min="1133" max="1133" width="3" style="388" hidden="1"/>
    <col min="1134" max="1373" width="8.6640625" style="388" hidden="1"/>
    <col min="1374" max="1379" width="14.88671875" style="388" hidden="1"/>
    <col min="1380" max="1381" width="15.88671875" style="388" hidden="1"/>
    <col min="1382" max="1387" width="16.109375" style="388" hidden="1"/>
    <col min="1388" max="1388" width="6.109375" style="388" hidden="1"/>
    <col min="1389" max="1389" width="3" style="388" hidden="1"/>
    <col min="1390" max="1629" width="8.6640625" style="388" hidden="1"/>
    <col min="1630" max="1635" width="14.88671875" style="388" hidden="1"/>
    <col min="1636" max="1637" width="15.88671875" style="388" hidden="1"/>
    <col min="1638" max="1643" width="16.109375" style="388" hidden="1"/>
    <col min="1644" max="1644" width="6.109375" style="388" hidden="1"/>
    <col min="1645" max="1645" width="3" style="388" hidden="1"/>
    <col min="1646" max="1885" width="8.6640625" style="388" hidden="1"/>
    <col min="1886" max="1891" width="14.88671875" style="388" hidden="1"/>
    <col min="1892" max="1893" width="15.88671875" style="388" hidden="1"/>
    <col min="1894" max="1899" width="16.109375" style="388" hidden="1"/>
    <col min="1900" max="1900" width="6.109375" style="388" hidden="1"/>
    <col min="1901" max="1901" width="3" style="388" hidden="1"/>
    <col min="1902" max="2141" width="8.6640625" style="388" hidden="1"/>
    <col min="2142" max="2147" width="14.88671875" style="388" hidden="1"/>
    <col min="2148" max="2149" width="15.88671875" style="388" hidden="1"/>
    <col min="2150" max="2155" width="16.109375" style="388" hidden="1"/>
    <col min="2156" max="2156" width="6.109375" style="388" hidden="1"/>
    <col min="2157" max="2157" width="3" style="388" hidden="1"/>
    <col min="2158" max="2397" width="8.6640625" style="388" hidden="1"/>
    <col min="2398" max="2403" width="14.88671875" style="388" hidden="1"/>
    <col min="2404" max="2405" width="15.88671875" style="388" hidden="1"/>
    <col min="2406" max="2411" width="16.109375" style="388" hidden="1"/>
    <col min="2412" max="2412" width="6.109375" style="388" hidden="1"/>
    <col min="2413" max="2413" width="3" style="388" hidden="1"/>
    <col min="2414" max="2653" width="8.6640625" style="388" hidden="1"/>
    <col min="2654" max="2659" width="14.88671875" style="388" hidden="1"/>
    <col min="2660" max="2661" width="15.88671875" style="388" hidden="1"/>
    <col min="2662" max="2667" width="16.109375" style="388" hidden="1"/>
    <col min="2668" max="2668" width="6.109375" style="388" hidden="1"/>
    <col min="2669" max="2669" width="3" style="388" hidden="1"/>
    <col min="2670" max="2909" width="8.6640625" style="388" hidden="1"/>
    <col min="2910" max="2915" width="14.88671875" style="388" hidden="1"/>
    <col min="2916" max="2917" width="15.88671875" style="388" hidden="1"/>
    <col min="2918" max="2923" width="16.109375" style="388" hidden="1"/>
    <col min="2924" max="2924" width="6.109375" style="388" hidden="1"/>
    <col min="2925" max="2925" width="3" style="388" hidden="1"/>
    <col min="2926" max="3165" width="8.6640625" style="388" hidden="1"/>
    <col min="3166" max="3171" width="14.88671875" style="388" hidden="1"/>
    <col min="3172" max="3173" width="15.88671875" style="388" hidden="1"/>
    <col min="3174" max="3179" width="16.109375" style="388" hidden="1"/>
    <col min="3180" max="3180" width="6.109375" style="388" hidden="1"/>
    <col min="3181" max="3181" width="3" style="388" hidden="1"/>
    <col min="3182" max="3421" width="8.6640625" style="388" hidden="1"/>
    <col min="3422" max="3427" width="14.88671875" style="388" hidden="1"/>
    <col min="3428" max="3429" width="15.88671875" style="388" hidden="1"/>
    <col min="3430" max="3435" width="16.109375" style="388" hidden="1"/>
    <col min="3436" max="3436" width="6.109375" style="388" hidden="1"/>
    <col min="3437" max="3437" width="3" style="388" hidden="1"/>
    <col min="3438" max="3677" width="8.6640625" style="388" hidden="1"/>
    <col min="3678" max="3683" width="14.88671875" style="388" hidden="1"/>
    <col min="3684" max="3685" width="15.88671875" style="388" hidden="1"/>
    <col min="3686" max="3691" width="16.109375" style="388" hidden="1"/>
    <col min="3692" max="3692" width="6.109375" style="388" hidden="1"/>
    <col min="3693" max="3693" width="3" style="388" hidden="1"/>
    <col min="3694" max="3933" width="8.6640625" style="388" hidden="1"/>
    <col min="3934" max="3939" width="14.88671875" style="388" hidden="1"/>
    <col min="3940" max="3941" width="15.88671875" style="388" hidden="1"/>
    <col min="3942" max="3947" width="16.109375" style="388" hidden="1"/>
    <col min="3948" max="3948" width="6.109375" style="388" hidden="1"/>
    <col min="3949" max="3949" width="3" style="388" hidden="1"/>
    <col min="3950" max="4189" width="8.6640625" style="388" hidden="1"/>
    <col min="4190" max="4195" width="14.88671875" style="388" hidden="1"/>
    <col min="4196" max="4197" width="15.88671875" style="388" hidden="1"/>
    <col min="4198" max="4203" width="16.109375" style="388" hidden="1"/>
    <col min="4204" max="4204" width="6.109375" style="388" hidden="1"/>
    <col min="4205" max="4205" width="3" style="388" hidden="1"/>
    <col min="4206" max="4445" width="8.6640625" style="388" hidden="1"/>
    <col min="4446" max="4451" width="14.88671875" style="388" hidden="1"/>
    <col min="4452" max="4453" width="15.88671875" style="388" hidden="1"/>
    <col min="4454" max="4459" width="16.109375" style="388" hidden="1"/>
    <col min="4460" max="4460" width="6.109375" style="388" hidden="1"/>
    <col min="4461" max="4461" width="3" style="388" hidden="1"/>
    <col min="4462" max="4701" width="8.6640625" style="388" hidden="1"/>
    <col min="4702" max="4707" width="14.88671875" style="388" hidden="1"/>
    <col min="4708" max="4709" width="15.88671875" style="388" hidden="1"/>
    <col min="4710" max="4715" width="16.109375" style="388" hidden="1"/>
    <col min="4716" max="4716" width="6.109375" style="388" hidden="1"/>
    <col min="4717" max="4717" width="3" style="388" hidden="1"/>
    <col min="4718" max="4957" width="8.6640625" style="388" hidden="1"/>
    <col min="4958" max="4963" width="14.88671875" style="388" hidden="1"/>
    <col min="4964" max="4965" width="15.88671875" style="388" hidden="1"/>
    <col min="4966" max="4971" width="16.109375" style="388" hidden="1"/>
    <col min="4972" max="4972" width="6.109375" style="388" hidden="1"/>
    <col min="4973" max="4973" width="3" style="388" hidden="1"/>
    <col min="4974" max="5213" width="8.6640625" style="388" hidden="1"/>
    <col min="5214" max="5219" width="14.88671875" style="388" hidden="1"/>
    <col min="5220" max="5221" width="15.88671875" style="388" hidden="1"/>
    <col min="5222" max="5227" width="16.109375" style="388" hidden="1"/>
    <col min="5228" max="5228" width="6.109375" style="388" hidden="1"/>
    <col min="5229" max="5229" width="3" style="388" hidden="1"/>
    <col min="5230" max="5469" width="8.6640625" style="388" hidden="1"/>
    <col min="5470" max="5475" width="14.88671875" style="388" hidden="1"/>
    <col min="5476" max="5477" width="15.88671875" style="388" hidden="1"/>
    <col min="5478" max="5483" width="16.109375" style="388" hidden="1"/>
    <col min="5484" max="5484" width="6.109375" style="388" hidden="1"/>
    <col min="5485" max="5485" width="3" style="388" hidden="1"/>
    <col min="5486" max="5725" width="8.6640625" style="388" hidden="1"/>
    <col min="5726" max="5731" width="14.88671875" style="388" hidden="1"/>
    <col min="5732" max="5733" width="15.88671875" style="388" hidden="1"/>
    <col min="5734" max="5739" width="16.109375" style="388" hidden="1"/>
    <col min="5740" max="5740" width="6.109375" style="388" hidden="1"/>
    <col min="5741" max="5741" width="3" style="388" hidden="1"/>
    <col min="5742" max="5981" width="8.6640625" style="388" hidden="1"/>
    <col min="5982" max="5987" width="14.88671875" style="388" hidden="1"/>
    <col min="5988" max="5989" width="15.88671875" style="388" hidden="1"/>
    <col min="5990" max="5995" width="16.109375" style="388" hidden="1"/>
    <col min="5996" max="5996" width="6.109375" style="388" hidden="1"/>
    <col min="5997" max="5997" width="3" style="388" hidden="1"/>
    <col min="5998" max="6237" width="8.6640625" style="388" hidden="1"/>
    <col min="6238" max="6243" width="14.88671875" style="388" hidden="1"/>
    <col min="6244" max="6245" width="15.88671875" style="388" hidden="1"/>
    <col min="6246" max="6251" width="16.109375" style="388" hidden="1"/>
    <col min="6252" max="6252" width="6.109375" style="388" hidden="1"/>
    <col min="6253" max="6253" width="3" style="388" hidden="1"/>
    <col min="6254" max="6493" width="8.6640625" style="388" hidden="1"/>
    <col min="6494" max="6499" width="14.88671875" style="388" hidden="1"/>
    <col min="6500" max="6501" width="15.88671875" style="388" hidden="1"/>
    <col min="6502" max="6507" width="16.109375" style="388" hidden="1"/>
    <col min="6508" max="6508" width="6.109375" style="388" hidden="1"/>
    <col min="6509" max="6509" width="3" style="388" hidden="1"/>
    <col min="6510" max="6749" width="8.6640625" style="388" hidden="1"/>
    <col min="6750" max="6755" width="14.88671875" style="388" hidden="1"/>
    <col min="6756" max="6757" width="15.88671875" style="388" hidden="1"/>
    <col min="6758" max="6763" width="16.109375" style="388" hidden="1"/>
    <col min="6764" max="6764" width="6.109375" style="388" hidden="1"/>
    <col min="6765" max="6765" width="3" style="388" hidden="1"/>
    <col min="6766" max="7005" width="8.6640625" style="388" hidden="1"/>
    <col min="7006" max="7011" width="14.88671875" style="388" hidden="1"/>
    <col min="7012" max="7013" width="15.88671875" style="388" hidden="1"/>
    <col min="7014" max="7019" width="16.109375" style="388" hidden="1"/>
    <col min="7020" max="7020" width="6.109375" style="388" hidden="1"/>
    <col min="7021" max="7021" width="3" style="388" hidden="1"/>
    <col min="7022" max="7261" width="8.6640625" style="388" hidden="1"/>
    <col min="7262" max="7267" width="14.88671875" style="388" hidden="1"/>
    <col min="7268" max="7269" width="15.88671875" style="388" hidden="1"/>
    <col min="7270" max="7275" width="16.109375" style="388" hidden="1"/>
    <col min="7276" max="7276" width="6.109375" style="388" hidden="1"/>
    <col min="7277" max="7277" width="3" style="388" hidden="1"/>
    <col min="7278" max="7517" width="8.6640625" style="388" hidden="1"/>
    <col min="7518" max="7523" width="14.88671875" style="388" hidden="1"/>
    <col min="7524" max="7525" width="15.88671875" style="388" hidden="1"/>
    <col min="7526" max="7531" width="16.109375" style="388" hidden="1"/>
    <col min="7532" max="7532" width="6.109375" style="388" hidden="1"/>
    <col min="7533" max="7533" width="3" style="388" hidden="1"/>
    <col min="7534" max="7773" width="8.6640625" style="388" hidden="1"/>
    <col min="7774" max="7779" width="14.88671875" style="388" hidden="1"/>
    <col min="7780" max="7781" width="15.88671875" style="388" hidden="1"/>
    <col min="7782" max="7787" width="16.109375" style="388" hidden="1"/>
    <col min="7788" max="7788" width="6.109375" style="388" hidden="1"/>
    <col min="7789" max="7789" width="3" style="388" hidden="1"/>
    <col min="7790" max="8029" width="8.6640625" style="388" hidden="1"/>
    <col min="8030" max="8035" width="14.88671875" style="388" hidden="1"/>
    <col min="8036" max="8037" width="15.88671875" style="388" hidden="1"/>
    <col min="8038" max="8043" width="16.109375" style="388" hidden="1"/>
    <col min="8044" max="8044" width="6.109375" style="388" hidden="1"/>
    <col min="8045" max="8045" width="3" style="388" hidden="1"/>
    <col min="8046" max="8285" width="8.6640625" style="388" hidden="1"/>
    <col min="8286" max="8291" width="14.88671875" style="388" hidden="1"/>
    <col min="8292" max="8293" width="15.88671875" style="388" hidden="1"/>
    <col min="8294" max="8299" width="16.109375" style="388" hidden="1"/>
    <col min="8300" max="8300" width="6.109375" style="388" hidden="1"/>
    <col min="8301" max="8301" width="3" style="388" hidden="1"/>
    <col min="8302" max="8541" width="8.6640625" style="388" hidden="1"/>
    <col min="8542" max="8547" width="14.88671875" style="388" hidden="1"/>
    <col min="8548" max="8549" width="15.88671875" style="388" hidden="1"/>
    <col min="8550" max="8555" width="16.109375" style="388" hidden="1"/>
    <col min="8556" max="8556" width="6.109375" style="388" hidden="1"/>
    <col min="8557" max="8557" width="3" style="388" hidden="1"/>
    <col min="8558" max="8797" width="8.6640625" style="388" hidden="1"/>
    <col min="8798" max="8803" width="14.88671875" style="388" hidden="1"/>
    <col min="8804" max="8805" width="15.88671875" style="388" hidden="1"/>
    <col min="8806" max="8811" width="16.109375" style="388" hidden="1"/>
    <col min="8812" max="8812" width="6.109375" style="388" hidden="1"/>
    <col min="8813" max="8813" width="3" style="388" hidden="1"/>
    <col min="8814" max="9053" width="8.6640625" style="388" hidden="1"/>
    <col min="9054" max="9059" width="14.88671875" style="388" hidden="1"/>
    <col min="9060" max="9061" width="15.88671875" style="388" hidden="1"/>
    <col min="9062" max="9067" width="16.109375" style="388" hidden="1"/>
    <col min="9068" max="9068" width="6.109375" style="388" hidden="1"/>
    <col min="9069" max="9069" width="3" style="388" hidden="1"/>
    <col min="9070" max="9309" width="8.6640625" style="388" hidden="1"/>
    <col min="9310" max="9315" width="14.88671875" style="388" hidden="1"/>
    <col min="9316" max="9317" width="15.88671875" style="388" hidden="1"/>
    <col min="9318" max="9323" width="16.109375" style="388" hidden="1"/>
    <col min="9324" max="9324" width="6.109375" style="388" hidden="1"/>
    <col min="9325" max="9325" width="3" style="388" hidden="1"/>
    <col min="9326" max="9565" width="8.6640625" style="388" hidden="1"/>
    <col min="9566" max="9571" width="14.88671875" style="388" hidden="1"/>
    <col min="9572" max="9573" width="15.88671875" style="388" hidden="1"/>
    <col min="9574" max="9579" width="16.109375" style="388" hidden="1"/>
    <col min="9580" max="9580" width="6.109375" style="388" hidden="1"/>
    <col min="9581" max="9581" width="3" style="388" hidden="1"/>
    <col min="9582" max="9821" width="8.6640625" style="388" hidden="1"/>
    <col min="9822" max="9827" width="14.88671875" style="388" hidden="1"/>
    <col min="9828" max="9829" width="15.88671875" style="388" hidden="1"/>
    <col min="9830" max="9835" width="16.109375" style="388" hidden="1"/>
    <col min="9836" max="9836" width="6.109375" style="388" hidden="1"/>
    <col min="9837" max="9837" width="3" style="388" hidden="1"/>
    <col min="9838" max="10077" width="8.6640625" style="388" hidden="1"/>
    <col min="10078" max="10083" width="14.88671875" style="388" hidden="1"/>
    <col min="10084" max="10085" width="15.88671875" style="388" hidden="1"/>
    <col min="10086" max="10091" width="16.109375" style="388" hidden="1"/>
    <col min="10092" max="10092" width="6.109375" style="388" hidden="1"/>
    <col min="10093" max="10093" width="3" style="388" hidden="1"/>
    <col min="10094" max="10333" width="8.6640625" style="388" hidden="1"/>
    <col min="10334" max="10339" width="14.88671875" style="388" hidden="1"/>
    <col min="10340" max="10341" width="15.88671875" style="388" hidden="1"/>
    <col min="10342" max="10347" width="16.109375" style="388" hidden="1"/>
    <col min="10348" max="10348" width="6.109375" style="388" hidden="1"/>
    <col min="10349" max="10349" width="3" style="388" hidden="1"/>
    <col min="10350" max="10589" width="8.6640625" style="388" hidden="1"/>
    <col min="10590" max="10595" width="14.88671875" style="388" hidden="1"/>
    <col min="10596" max="10597" width="15.88671875" style="388" hidden="1"/>
    <col min="10598" max="10603" width="16.109375" style="388" hidden="1"/>
    <col min="10604" max="10604" width="6.109375" style="388" hidden="1"/>
    <col min="10605" max="10605" width="3" style="388" hidden="1"/>
    <col min="10606" max="10845" width="8.6640625" style="388" hidden="1"/>
    <col min="10846" max="10851" width="14.88671875" style="388" hidden="1"/>
    <col min="10852" max="10853" width="15.88671875" style="388" hidden="1"/>
    <col min="10854" max="10859" width="16.109375" style="388" hidden="1"/>
    <col min="10860" max="10860" width="6.109375" style="388" hidden="1"/>
    <col min="10861" max="10861" width="3" style="388" hidden="1"/>
    <col min="10862" max="11101" width="8.6640625" style="388" hidden="1"/>
    <col min="11102" max="11107" width="14.88671875" style="388" hidden="1"/>
    <col min="11108" max="11109" width="15.88671875" style="388" hidden="1"/>
    <col min="11110" max="11115" width="16.109375" style="388" hidden="1"/>
    <col min="11116" max="11116" width="6.109375" style="388" hidden="1"/>
    <col min="11117" max="11117" width="3" style="388" hidden="1"/>
    <col min="11118" max="11357" width="8.6640625" style="388" hidden="1"/>
    <col min="11358" max="11363" width="14.88671875" style="388" hidden="1"/>
    <col min="11364" max="11365" width="15.88671875" style="388" hidden="1"/>
    <col min="11366" max="11371" width="16.109375" style="388" hidden="1"/>
    <col min="11372" max="11372" width="6.109375" style="388" hidden="1"/>
    <col min="11373" max="11373" width="3" style="388" hidden="1"/>
    <col min="11374" max="11613" width="8.6640625" style="388" hidden="1"/>
    <col min="11614" max="11619" width="14.88671875" style="388" hidden="1"/>
    <col min="11620" max="11621" width="15.88671875" style="388" hidden="1"/>
    <col min="11622" max="11627" width="16.109375" style="388" hidden="1"/>
    <col min="11628" max="11628" width="6.109375" style="388" hidden="1"/>
    <col min="11629" max="11629" width="3" style="388" hidden="1"/>
    <col min="11630" max="11869" width="8.6640625" style="388" hidden="1"/>
    <col min="11870" max="11875" width="14.88671875" style="388" hidden="1"/>
    <col min="11876" max="11877" width="15.88671875" style="388" hidden="1"/>
    <col min="11878" max="11883" width="16.109375" style="388" hidden="1"/>
    <col min="11884" max="11884" width="6.109375" style="388" hidden="1"/>
    <col min="11885" max="11885" width="3" style="388" hidden="1"/>
    <col min="11886" max="12125" width="8.6640625" style="388" hidden="1"/>
    <col min="12126" max="12131" width="14.88671875" style="388" hidden="1"/>
    <col min="12132" max="12133" width="15.88671875" style="388" hidden="1"/>
    <col min="12134" max="12139" width="16.109375" style="388" hidden="1"/>
    <col min="12140" max="12140" width="6.109375" style="388" hidden="1"/>
    <col min="12141" max="12141" width="3" style="388" hidden="1"/>
    <col min="12142" max="12381" width="8.6640625" style="388" hidden="1"/>
    <col min="12382" max="12387" width="14.88671875" style="388" hidden="1"/>
    <col min="12388" max="12389" width="15.88671875" style="388" hidden="1"/>
    <col min="12390" max="12395" width="16.109375" style="388" hidden="1"/>
    <col min="12396" max="12396" width="6.109375" style="388" hidden="1"/>
    <col min="12397" max="12397" width="3" style="388" hidden="1"/>
    <col min="12398" max="12637" width="8.6640625" style="388" hidden="1"/>
    <col min="12638" max="12643" width="14.88671875" style="388" hidden="1"/>
    <col min="12644" max="12645" width="15.88671875" style="388" hidden="1"/>
    <col min="12646" max="12651" width="16.109375" style="388" hidden="1"/>
    <col min="12652" max="12652" width="6.109375" style="388" hidden="1"/>
    <col min="12653" max="12653" width="3" style="388" hidden="1"/>
    <col min="12654" max="12893" width="8.6640625" style="388" hidden="1"/>
    <col min="12894" max="12899" width="14.88671875" style="388" hidden="1"/>
    <col min="12900" max="12901" width="15.88671875" style="388" hidden="1"/>
    <col min="12902" max="12907" width="16.109375" style="388" hidden="1"/>
    <col min="12908" max="12908" width="6.109375" style="388" hidden="1"/>
    <col min="12909" max="12909" width="3" style="388" hidden="1"/>
    <col min="12910" max="13149" width="8.6640625" style="388" hidden="1"/>
    <col min="13150" max="13155" width="14.88671875" style="388" hidden="1"/>
    <col min="13156" max="13157" width="15.88671875" style="388" hidden="1"/>
    <col min="13158" max="13163" width="16.109375" style="388" hidden="1"/>
    <col min="13164" max="13164" width="6.109375" style="388" hidden="1"/>
    <col min="13165" max="13165" width="3" style="388" hidden="1"/>
    <col min="13166" max="13405" width="8.6640625" style="388" hidden="1"/>
    <col min="13406" max="13411" width="14.88671875" style="388" hidden="1"/>
    <col min="13412" max="13413" width="15.88671875" style="388" hidden="1"/>
    <col min="13414" max="13419" width="16.109375" style="388" hidden="1"/>
    <col min="13420" max="13420" width="6.109375" style="388" hidden="1"/>
    <col min="13421" max="13421" width="3" style="388" hidden="1"/>
    <col min="13422" max="13661" width="8.6640625" style="388" hidden="1"/>
    <col min="13662" max="13667" width="14.88671875" style="388" hidden="1"/>
    <col min="13668" max="13669" width="15.88671875" style="388" hidden="1"/>
    <col min="13670" max="13675" width="16.109375" style="388" hidden="1"/>
    <col min="13676" max="13676" width="6.109375" style="388" hidden="1"/>
    <col min="13677" max="13677" width="3" style="388" hidden="1"/>
    <col min="13678" max="13917" width="8.6640625" style="388" hidden="1"/>
    <col min="13918" max="13923" width="14.88671875" style="388" hidden="1"/>
    <col min="13924" max="13925" width="15.88671875" style="388" hidden="1"/>
    <col min="13926" max="13931" width="16.109375" style="388" hidden="1"/>
    <col min="13932" max="13932" width="6.109375" style="388" hidden="1"/>
    <col min="13933" max="13933" width="3" style="388" hidden="1"/>
    <col min="13934" max="14173" width="8.6640625" style="388" hidden="1"/>
    <col min="14174" max="14179" width="14.88671875" style="388" hidden="1"/>
    <col min="14180" max="14181" width="15.88671875" style="388" hidden="1"/>
    <col min="14182" max="14187" width="16.109375" style="388" hidden="1"/>
    <col min="14188" max="14188" width="6.109375" style="388" hidden="1"/>
    <col min="14189" max="14189" width="3" style="388" hidden="1"/>
    <col min="14190" max="14429" width="8.6640625" style="388" hidden="1"/>
    <col min="14430" max="14435" width="14.88671875" style="388" hidden="1"/>
    <col min="14436" max="14437" width="15.88671875" style="388" hidden="1"/>
    <col min="14438" max="14443" width="16.109375" style="388" hidden="1"/>
    <col min="14444" max="14444" width="6.109375" style="388" hidden="1"/>
    <col min="14445" max="14445" width="3" style="388" hidden="1"/>
    <col min="14446" max="14685" width="8.6640625" style="388" hidden="1"/>
    <col min="14686" max="14691" width="14.88671875" style="388" hidden="1"/>
    <col min="14692" max="14693" width="15.88671875" style="388" hidden="1"/>
    <col min="14694" max="14699" width="16.109375" style="388" hidden="1"/>
    <col min="14700" max="14700" width="6.109375" style="388" hidden="1"/>
    <col min="14701" max="14701" width="3" style="388" hidden="1"/>
    <col min="14702" max="14941" width="8.6640625" style="388" hidden="1"/>
    <col min="14942" max="14947" width="14.88671875" style="388" hidden="1"/>
    <col min="14948" max="14949" width="15.88671875" style="388" hidden="1"/>
    <col min="14950" max="14955" width="16.109375" style="388" hidden="1"/>
    <col min="14956" max="14956" width="6.109375" style="388" hidden="1"/>
    <col min="14957" max="14957" width="3" style="388" hidden="1"/>
    <col min="14958" max="15197" width="8.6640625" style="388" hidden="1"/>
    <col min="15198" max="15203" width="14.88671875" style="388" hidden="1"/>
    <col min="15204" max="15205" width="15.88671875" style="388" hidden="1"/>
    <col min="15206" max="15211" width="16.109375" style="388" hidden="1"/>
    <col min="15212" max="15212" width="6.109375" style="388" hidden="1"/>
    <col min="15213" max="15213" width="3" style="388" hidden="1"/>
    <col min="15214" max="15453" width="8.6640625" style="388" hidden="1"/>
    <col min="15454" max="15459" width="14.88671875" style="388" hidden="1"/>
    <col min="15460" max="15461" width="15.88671875" style="388" hidden="1"/>
    <col min="15462" max="15467" width="16.109375" style="388" hidden="1"/>
    <col min="15468" max="15468" width="6.109375" style="388" hidden="1"/>
    <col min="15469" max="15469" width="3" style="388" hidden="1"/>
    <col min="15470" max="15709" width="8.6640625" style="388" hidden="1"/>
    <col min="15710" max="15715" width="14.88671875" style="388" hidden="1"/>
    <col min="15716" max="15717" width="15.88671875" style="388" hidden="1"/>
    <col min="15718" max="15723" width="16.109375" style="388" hidden="1"/>
    <col min="15724" max="15724" width="6.109375" style="388" hidden="1"/>
    <col min="15725" max="15725" width="3" style="388" hidden="1"/>
    <col min="15726" max="15965" width="8.6640625" style="388" hidden="1"/>
    <col min="15966" max="15971" width="14.88671875" style="388" hidden="1"/>
    <col min="15972" max="15973" width="15.88671875" style="388" hidden="1"/>
    <col min="15974" max="15979" width="16.109375" style="388" hidden="1"/>
    <col min="15980" max="15980" width="6.109375" style="388" hidden="1"/>
    <col min="15981" max="15981" width="3" style="388" hidden="1"/>
    <col min="15982" max="16221" width="8.6640625" style="388" hidden="1"/>
    <col min="16222" max="16227" width="14.88671875" style="388" hidden="1"/>
    <col min="16228" max="16229" width="15.88671875" style="388" hidden="1"/>
    <col min="16230" max="16235" width="16.109375" style="388" hidden="1"/>
    <col min="16236" max="16236" width="6.109375" style="388" hidden="1"/>
    <col min="16237" max="16237" width="3" style="388" hidden="1"/>
    <col min="16238" max="16384" width="8.6640625" style="388" hidden="1"/>
  </cols>
  <sheetData>
    <row r="1" spans="1:143" ht="42.75" customHeight="1" x14ac:dyDescent="0.2">
      <c r="A1" s="425"/>
      <c r="B1" s="424"/>
      <c r="DD1" s="388"/>
      <c r="DE1" s="388"/>
    </row>
    <row r="2" spans="1:143" ht="25.5" customHeight="1" x14ac:dyDescent="0.2">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2">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2" x14ac:dyDescent="0.2">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598</v>
      </c>
    </row>
    <row r="11" spans="1:143" s="292" customFormat="1" ht="13.2" x14ac:dyDescent="0.2">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598</v>
      </c>
    </row>
    <row r="13" spans="1:143" s="292" customFormat="1" ht="13.2" x14ac:dyDescent="0.2">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88"/>
      <c r="DE19" s="388"/>
    </row>
    <row r="20" spans="1:351" ht="13.2" x14ac:dyDescent="0.2">
      <c r="DD20" s="388"/>
      <c r="DE20" s="388"/>
    </row>
    <row r="21" spans="1:351" ht="16.2" x14ac:dyDescent="0.2">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6.2" x14ac:dyDescent="0.2">
      <c r="B22" s="389"/>
      <c r="MM22" s="420"/>
    </row>
    <row r="23" spans="1:351" ht="13.2" x14ac:dyDescent="0.2">
      <c r="B23" s="389"/>
    </row>
    <row r="24" spans="1:351" ht="13.2" x14ac:dyDescent="0.2">
      <c r="B24" s="389"/>
    </row>
    <row r="25" spans="1:351" ht="13.2" x14ac:dyDescent="0.2">
      <c r="B25" s="389"/>
    </row>
    <row r="26" spans="1:351" ht="13.2" x14ac:dyDescent="0.2">
      <c r="B26" s="389"/>
    </row>
    <row r="27" spans="1:351" ht="13.2" x14ac:dyDescent="0.2">
      <c r="B27" s="389"/>
    </row>
    <row r="28" spans="1:351" ht="13.2" x14ac:dyDescent="0.2">
      <c r="B28" s="389"/>
    </row>
    <row r="29" spans="1:351" ht="13.2" x14ac:dyDescent="0.2">
      <c r="B29" s="389"/>
    </row>
    <row r="30" spans="1:351" ht="13.2" x14ac:dyDescent="0.2">
      <c r="B30" s="389"/>
    </row>
    <row r="31" spans="1:351" ht="13.2" x14ac:dyDescent="0.2">
      <c r="B31" s="389"/>
    </row>
    <row r="32" spans="1:351" ht="13.2" x14ac:dyDescent="0.2">
      <c r="B32" s="389"/>
    </row>
    <row r="33" spans="2:109" ht="13.2" x14ac:dyDescent="0.2">
      <c r="B33" s="389"/>
    </row>
    <row r="34" spans="2:109" ht="13.2" x14ac:dyDescent="0.2">
      <c r="B34" s="389"/>
    </row>
    <row r="35" spans="2:109" ht="13.2" x14ac:dyDescent="0.2">
      <c r="B35" s="389"/>
    </row>
    <row r="36" spans="2:109" ht="13.2" x14ac:dyDescent="0.2">
      <c r="B36" s="389"/>
    </row>
    <row r="37" spans="2:109" ht="13.2" x14ac:dyDescent="0.2">
      <c r="B37" s="389"/>
    </row>
    <row r="38" spans="2:109" ht="13.2" x14ac:dyDescent="0.2">
      <c r="B38" s="389"/>
    </row>
    <row r="39" spans="2:109" ht="13.2" x14ac:dyDescent="0.2">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2" x14ac:dyDescent="0.2">
      <c r="B40" s="409"/>
      <c r="DD40" s="409"/>
      <c r="DE40" s="388"/>
    </row>
    <row r="41" spans="2:109" ht="16.2" x14ac:dyDescent="0.2">
      <c r="B41" s="419" t="s">
        <v>597</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2" x14ac:dyDescent="0.2">
      <c r="B42" s="389"/>
      <c r="G42" s="405"/>
      <c r="I42" s="404"/>
      <c r="J42" s="404"/>
      <c r="K42" s="404"/>
      <c r="AM42" s="405"/>
      <c r="AN42" s="405" t="s">
        <v>594</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2">
      <c r="B43" s="389"/>
      <c r="AN43" s="1311" t="s">
        <v>599</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2" x14ac:dyDescent="0.2">
      <c r="B44" s="389"/>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2" x14ac:dyDescent="0.2">
      <c r="B45" s="389"/>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2" x14ac:dyDescent="0.2">
      <c r="B46" s="389"/>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2" x14ac:dyDescent="0.2">
      <c r="B47" s="389"/>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2" x14ac:dyDescent="0.2">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2" x14ac:dyDescent="0.2">
      <c r="B49" s="389"/>
      <c r="AN49" s="388" t="s">
        <v>593</v>
      </c>
    </row>
    <row r="50" spans="1:109" ht="13.2" x14ac:dyDescent="0.2">
      <c r="B50" s="389"/>
      <c r="G50" s="1320"/>
      <c r="H50" s="1320"/>
      <c r="I50" s="1320"/>
      <c r="J50" s="1320"/>
      <c r="K50" s="398"/>
      <c r="L50" s="398"/>
      <c r="M50" s="397"/>
      <c r="N50" s="397"/>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556</v>
      </c>
      <c r="BQ50" s="1324"/>
      <c r="BR50" s="1324"/>
      <c r="BS50" s="1324"/>
      <c r="BT50" s="1324"/>
      <c r="BU50" s="1324"/>
      <c r="BV50" s="1324"/>
      <c r="BW50" s="1324"/>
      <c r="BX50" s="1324" t="s">
        <v>557</v>
      </c>
      <c r="BY50" s="1324"/>
      <c r="BZ50" s="1324"/>
      <c r="CA50" s="1324"/>
      <c r="CB50" s="1324"/>
      <c r="CC50" s="1324"/>
      <c r="CD50" s="1324"/>
      <c r="CE50" s="1324"/>
      <c r="CF50" s="1324" t="s">
        <v>558</v>
      </c>
      <c r="CG50" s="1324"/>
      <c r="CH50" s="1324"/>
      <c r="CI50" s="1324"/>
      <c r="CJ50" s="1324"/>
      <c r="CK50" s="1324"/>
      <c r="CL50" s="1324"/>
      <c r="CM50" s="1324"/>
      <c r="CN50" s="1324" t="s">
        <v>559</v>
      </c>
      <c r="CO50" s="1324"/>
      <c r="CP50" s="1324"/>
      <c r="CQ50" s="1324"/>
      <c r="CR50" s="1324"/>
      <c r="CS50" s="1324"/>
      <c r="CT50" s="1324"/>
      <c r="CU50" s="1324"/>
      <c r="CV50" s="1324" t="s">
        <v>560</v>
      </c>
      <c r="CW50" s="1324"/>
      <c r="CX50" s="1324"/>
      <c r="CY50" s="1324"/>
      <c r="CZ50" s="1324"/>
      <c r="DA50" s="1324"/>
      <c r="DB50" s="1324"/>
      <c r="DC50" s="1324"/>
    </row>
    <row r="51" spans="1:109" ht="13.5" customHeight="1" x14ac:dyDescent="0.2">
      <c r="B51" s="389"/>
      <c r="G51" s="1327"/>
      <c r="H51" s="1327"/>
      <c r="I51" s="1329"/>
      <c r="J51" s="1329"/>
      <c r="K51" s="1328"/>
      <c r="L51" s="1328"/>
      <c r="M51" s="1328"/>
      <c r="N51" s="1328"/>
      <c r="AM51" s="396"/>
      <c r="AN51" s="1325" t="s">
        <v>592</v>
      </c>
      <c r="AO51" s="1325"/>
      <c r="AP51" s="1325"/>
      <c r="AQ51" s="1325"/>
      <c r="AR51" s="1325"/>
      <c r="AS51" s="1325"/>
      <c r="AT51" s="1325"/>
      <c r="AU51" s="1325"/>
      <c r="AV51" s="1325"/>
      <c r="AW51" s="1325"/>
      <c r="AX51" s="1325"/>
      <c r="AY51" s="1325"/>
      <c r="AZ51" s="1325"/>
      <c r="BA51" s="1325"/>
      <c r="BB51" s="1325" t="s">
        <v>590</v>
      </c>
      <c r="BC51" s="1325"/>
      <c r="BD51" s="1325"/>
      <c r="BE51" s="1325"/>
      <c r="BF51" s="1325"/>
      <c r="BG51" s="1325"/>
      <c r="BH51" s="1325"/>
      <c r="BI51" s="1325"/>
      <c r="BJ51" s="1325"/>
      <c r="BK51" s="1325"/>
      <c r="BL51" s="1325"/>
      <c r="BM51" s="1325"/>
      <c r="BN51" s="1325"/>
      <c r="BO51" s="1325"/>
      <c r="BP51" s="1326">
        <v>68.099999999999994</v>
      </c>
      <c r="BQ51" s="1326"/>
      <c r="BR51" s="1326"/>
      <c r="BS51" s="1326"/>
      <c r="BT51" s="1326"/>
      <c r="BU51" s="1326"/>
      <c r="BV51" s="1326"/>
      <c r="BW51" s="1326"/>
      <c r="BX51" s="1326">
        <v>76.900000000000006</v>
      </c>
      <c r="BY51" s="1326"/>
      <c r="BZ51" s="1326"/>
      <c r="CA51" s="1326"/>
      <c r="CB51" s="1326"/>
      <c r="CC51" s="1326"/>
      <c r="CD51" s="1326"/>
      <c r="CE51" s="1326"/>
      <c r="CF51" s="1326">
        <v>76.8</v>
      </c>
      <c r="CG51" s="1326"/>
      <c r="CH51" s="1326"/>
      <c r="CI51" s="1326"/>
      <c r="CJ51" s="1326"/>
      <c r="CK51" s="1326"/>
      <c r="CL51" s="1326"/>
      <c r="CM51" s="1326"/>
      <c r="CN51" s="1326">
        <v>73.400000000000006</v>
      </c>
      <c r="CO51" s="1326"/>
      <c r="CP51" s="1326"/>
      <c r="CQ51" s="1326"/>
      <c r="CR51" s="1326"/>
      <c r="CS51" s="1326"/>
      <c r="CT51" s="1326"/>
      <c r="CU51" s="1326"/>
      <c r="CV51" s="1326">
        <v>44.4</v>
      </c>
      <c r="CW51" s="1326"/>
      <c r="CX51" s="1326"/>
      <c r="CY51" s="1326"/>
      <c r="CZ51" s="1326"/>
      <c r="DA51" s="1326"/>
      <c r="DB51" s="1326"/>
      <c r="DC51" s="1326"/>
    </row>
    <row r="52" spans="1:109" ht="13.2" x14ac:dyDescent="0.2">
      <c r="B52" s="389"/>
      <c r="G52" s="1327"/>
      <c r="H52" s="1327"/>
      <c r="I52" s="1329"/>
      <c r="J52" s="1329"/>
      <c r="K52" s="1328"/>
      <c r="L52" s="1328"/>
      <c r="M52" s="1328"/>
      <c r="N52" s="1328"/>
      <c r="AM52" s="396"/>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6"/>
      <c r="BQ52" s="1326"/>
      <c r="BR52" s="1326"/>
      <c r="BS52" s="1326"/>
      <c r="BT52" s="1326"/>
      <c r="BU52" s="1326"/>
      <c r="BV52" s="1326"/>
      <c r="BW52" s="1326"/>
      <c r="BX52" s="1326"/>
      <c r="BY52" s="1326"/>
      <c r="BZ52" s="1326"/>
      <c r="CA52" s="1326"/>
      <c r="CB52" s="1326"/>
      <c r="CC52" s="1326"/>
      <c r="CD52" s="1326"/>
      <c r="CE52" s="1326"/>
      <c r="CF52" s="1326"/>
      <c r="CG52" s="1326"/>
      <c r="CH52" s="1326"/>
      <c r="CI52" s="1326"/>
      <c r="CJ52" s="1326"/>
      <c r="CK52" s="1326"/>
      <c r="CL52" s="1326"/>
      <c r="CM52" s="1326"/>
      <c r="CN52" s="1326"/>
      <c r="CO52" s="1326"/>
      <c r="CP52" s="1326"/>
      <c r="CQ52" s="1326"/>
      <c r="CR52" s="1326"/>
      <c r="CS52" s="1326"/>
      <c r="CT52" s="1326"/>
      <c r="CU52" s="1326"/>
      <c r="CV52" s="1326"/>
      <c r="CW52" s="1326"/>
      <c r="CX52" s="1326"/>
      <c r="CY52" s="1326"/>
      <c r="CZ52" s="1326"/>
      <c r="DA52" s="1326"/>
      <c r="DB52" s="1326"/>
      <c r="DC52" s="1326"/>
    </row>
    <row r="53" spans="1:109" ht="13.2" x14ac:dyDescent="0.2">
      <c r="A53" s="404"/>
      <c r="B53" s="389"/>
      <c r="G53" s="1327"/>
      <c r="H53" s="1327"/>
      <c r="I53" s="1320"/>
      <c r="J53" s="1320"/>
      <c r="K53" s="1328"/>
      <c r="L53" s="1328"/>
      <c r="M53" s="1328"/>
      <c r="N53" s="1328"/>
      <c r="AM53" s="396"/>
      <c r="AN53" s="1325"/>
      <c r="AO53" s="1325"/>
      <c r="AP53" s="1325"/>
      <c r="AQ53" s="1325"/>
      <c r="AR53" s="1325"/>
      <c r="AS53" s="1325"/>
      <c r="AT53" s="1325"/>
      <c r="AU53" s="1325"/>
      <c r="AV53" s="1325"/>
      <c r="AW53" s="1325"/>
      <c r="AX53" s="1325"/>
      <c r="AY53" s="1325"/>
      <c r="AZ53" s="1325"/>
      <c r="BA53" s="1325"/>
      <c r="BB53" s="1325" t="s">
        <v>596</v>
      </c>
      <c r="BC53" s="1325"/>
      <c r="BD53" s="1325"/>
      <c r="BE53" s="1325"/>
      <c r="BF53" s="1325"/>
      <c r="BG53" s="1325"/>
      <c r="BH53" s="1325"/>
      <c r="BI53" s="1325"/>
      <c r="BJ53" s="1325"/>
      <c r="BK53" s="1325"/>
      <c r="BL53" s="1325"/>
      <c r="BM53" s="1325"/>
      <c r="BN53" s="1325"/>
      <c r="BO53" s="1325"/>
      <c r="BP53" s="1326">
        <v>61.6</v>
      </c>
      <c r="BQ53" s="1326"/>
      <c r="BR53" s="1326"/>
      <c r="BS53" s="1326"/>
      <c r="BT53" s="1326"/>
      <c r="BU53" s="1326"/>
      <c r="BV53" s="1326"/>
      <c r="BW53" s="1326"/>
      <c r="BX53" s="1326">
        <v>58</v>
      </c>
      <c r="BY53" s="1326"/>
      <c r="BZ53" s="1326"/>
      <c r="CA53" s="1326"/>
      <c r="CB53" s="1326"/>
      <c r="CC53" s="1326"/>
      <c r="CD53" s="1326"/>
      <c r="CE53" s="1326"/>
      <c r="CF53" s="1326">
        <v>60.2</v>
      </c>
      <c r="CG53" s="1326"/>
      <c r="CH53" s="1326"/>
      <c r="CI53" s="1326"/>
      <c r="CJ53" s="1326"/>
      <c r="CK53" s="1326"/>
      <c r="CL53" s="1326"/>
      <c r="CM53" s="1326"/>
      <c r="CN53" s="1326">
        <v>61.4</v>
      </c>
      <c r="CO53" s="1326"/>
      <c r="CP53" s="1326"/>
      <c r="CQ53" s="1326"/>
      <c r="CR53" s="1326"/>
      <c r="CS53" s="1326"/>
      <c r="CT53" s="1326"/>
      <c r="CU53" s="1326"/>
      <c r="CV53" s="1326">
        <v>61.2</v>
      </c>
      <c r="CW53" s="1326"/>
      <c r="CX53" s="1326"/>
      <c r="CY53" s="1326"/>
      <c r="CZ53" s="1326"/>
      <c r="DA53" s="1326"/>
      <c r="DB53" s="1326"/>
      <c r="DC53" s="1326"/>
    </row>
    <row r="54" spans="1:109" ht="13.2" x14ac:dyDescent="0.2">
      <c r="A54" s="404"/>
      <c r="B54" s="389"/>
      <c r="G54" s="1327"/>
      <c r="H54" s="1327"/>
      <c r="I54" s="1320"/>
      <c r="J54" s="1320"/>
      <c r="K54" s="1328"/>
      <c r="L54" s="1328"/>
      <c r="M54" s="1328"/>
      <c r="N54" s="1328"/>
      <c r="AM54" s="396"/>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6"/>
      <c r="BQ54" s="1326"/>
      <c r="BR54" s="1326"/>
      <c r="BS54" s="1326"/>
      <c r="BT54" s="1326"/>
      <c r="BU54" s="1326"/>
      <c r="BV54" s="1326"/>
      <c r="BW54" s="1326"/>
      <c r="BX54" s="1326"/>
      <c r="BY54" s="1326"/>
      <c r="BZ54" s="1326"/>
      <c r="CA54" s="1326"/>
      <c r="CB54" s="1326"/>
      <c r="CC54" s="1326"/>
      <c r="CD54" s="1326"/>
      <c r="CE54" s="1326"/>
      <c r="CF54" s="1326"/>
      <c r="CG54" s="1326"/>
      <c r="CH54" s="1326"/>
      <c r="CI54" s="1326"/>
      <c r="CJ54" s="1326"/>
      <c r="CK54" s="1326"/>
      <c r="CL54" s="1326"/>
      <c r="CM54" s="1326"/>
      <c r="CN54" s="1326"/>
      <c r="CO54" s="1326"/>
      <c r="CP54" s="1326"/>
      <c r="CQ54" s="1326"/>
      <c r="CR54" s="1326"/>
      <c r="CS54" s="1326"/>
      <c r="CT54" s="1326"/>
      <c r="CU54" s="1326"/>
      <c r="CV54" s="1326"/>
      <c r="CW54" s="1326"/>
      <c r="CX54" s="1326"/>
      <c r="CY54" s="1326"/>
      <c r="CZ54" s="1326"/>
      <c r="DA54" s="1326"/>
      <c r="DB54" s="1326"/>
      <c r="DC54" s="1326"/>
    </row>
    <row r="55" spans="1:109" ht="13.2" x14ac:dyDescent="0.2">
      <c r="A55" s="404"/>
      <c r="B55" s="389"/>
      <c r="G55" s="1320"/>
      <c r="H55" s="1320"/>
      <c r="I55" s="1320"/>
      <c r="J55" s="1320"/>
      <c r="K55" s="1328"/>
      <c r="L55" s="1328"/>
      <c r="M55" s="1328"/>
      <c r="N55" s="1328"/>
      <c r="AN55" s="1324" t="s">
        <v>591</v>
      </c>
      <c r="AO55" s="1324"/>
      <c r="AP55" s="1324"/>
      <c r="AQ55" s="1324"/>
      <c r="AR55" s="1324"/>
      <c r="AS55" s="1324"/>
      <c r="AT55" s="1324"/>
      <c r="AU55" s="1324"/>
      <c r="AV55" s="1324"/>
      <c r="AW55" s="1324"/>
      <c r="AX55" s="1324"/>
      <c r="AY55" s="1324"/>
      <c r="AZ55" s="1324"/>
      <c r="BA55" s="1324"/>
      <c r="BB55" s="1325" t="s">
        <v>590</v>
      </c>
      <c r="BC55" s="1325"/>
      <c r="BD55" s="1325"/>
      <c r="BE55" s="1325"/>
      <c r="BF55" s="1325"/>
      <c r="BG55" s="1325"/>
      <c r="BH55" s="1325"/>
      <c r="BI55" s="1325"/>
      <c r="BJ55" s="1325"/>
      <c r="BK55" s="1325"/>
      <c r="BL55" s="1325"/>
      <c r="BM55" s="1325"/>
      <c r="BN55" s="1325"/>
      <c r="BO55" s="1325"/>
      <c r="BP55" s="1326">
        <v>21</v>
      </c>
      <c r="BQ55" s="1326"/>
      <c r="BR55" s="1326"/>
      <c r="BS55" s="1326"/>
      <c r="BT55" s="1326"/>
      <c r="BU55" s="1326"/>
      <c r="BV55" s="1326"/>
      <c r="BW55" s="1326"/>
      <c r="BX55" s="1326">
        <v>20.2</v>
      </c>
      <c r="BY55" s="1326"/>
      <c r="BZ55" s="1326"/>
      <c r="CA55" s="1326"/>
      <c r="CB55" s="1326"/>
      <c r="CC55" s="1326"/>
      <c r="CD55" s="1326"/>
      <c r="CE55" s="1326"/>
      <c r="CF55" s="1326">
        <v>18.3</v>
      </c>
      <c r="CG55" s="1326"/>
      <c r="CH55" s="1326"/>
      <c r="CI55" s="1326"/>
      <c r="CJ55" s="1326"/>
      <c r="CK55" s="1326"/>
      <c r="CL55" s="1326"/>
      <c r="CM55" s="1326"/>
      <c r="CN55" s="1326">
        <v>20.3</v>
      </c>
      <c r="CO55" s="1326"/>
      <c r="CP55" s="1326"/>
      <c r="CQ55" s="1326"/>
      <c r="CR55" s="1326"/>
      <c r="CS55" s="1326"/>
      <c r="CT55" s="1326"/>
      <c r="CU55" s="1326"/>
      <c r="CV55" s="1326">
        <v>15.5</v>
      </c>
      <c r="CW55" s="1326"/>
      <c r="CX55" s="1326"/>
      <c r="CY55" s="1326"/>
      <c r="CZ55" s="1326"/>
      <c r="DA55" s="1326"/>
      <c r="DB55" s="1326"/>
      <c r="DC55" s="1326"/>
    </row>
    <row r="56" spans="1:109" ht="13.2" x14ac:dyDescent="0.2">
      <c r="A56" s="404"/>
      <c r="B56" s="389"/>
      <c r="G56" s="1320"/>
      <c r="H56" s="1320"/>
      <c r="I56" s="1320"/>
      <c r="J56" s="1320"/>
      <c r="K56" s="1328"/>
      <c r="L56" s="1328"/>
      <c r="M56" s="1328"/>
      <c r="N56" s="1328"/>
      <c r="AN56" s="1324"/>
      <c r="AO56" s="1324"/>
      <c r="AP56" s="1324"/>
      <c r="AQ56" s="1324"/>
      <c r="AR56" s="1324"/>
      <c r="AS56" s="1324"/>
      <c r="AT56" s="1324"/>
      <c r="AU56" s="1324"/>
      <c r="AV56" s="1324"/>
      <c r="AW56" s="1324"/>
      <c r="AX56" s="1324"/>
      <c r="AY56" s="1324"/>
      <c r="AZ56" s="1324"/>
      <c r="BA56" s="1324"/>
      <c r="BB56" s="1325"/>
      <c r="BC56" s="1325"/>
      <c r="BD56" s="1325"/>
      <c r="BE56" s="1325"/>
      <c r="BF56" s="1325"/>
      <c r="BG56" s="1325"/>
      <c r="BH56" s="1325"/>
      <c r="BI56" s="1325"/>
      <c r="BJ56" s="1325"/>
      <c r="BK56" s="1325"/>
      <c r="BL56" s="1325"/>
      <c r="BM56" s="1325"/>
      <c r="BN56" s="1325"/>
      <c r="BO56" s="1325"/>
      <c r="BP56" s="1326"/>
      <c r="BQ56" s="1326"/>
      <c r="BR56" s="1326"/>
      <c r="BS56" s="1326"/>
      <c r="BT56" s="1326"/>
      <c r="BU56" s="1326"/>
      <c r="BV56" s="1326"/>
      <c r="BW56" s="1326"/>
      <c r="BX56" s="1326"/>
      <c r="BY56" s="1326"/>
      <c r="BZ56" s="1326"/>
      <c r="CA56" s="1326"/>
      <c r="CB56" s="1326"/>
      <c r="CC56" s="1326"/>
      <c r="CD56" s="1326"/>
      <c r="CE56" s="1326"/>
      <c r="CF56" s="1326"/>
      <c r="CG56" s="1326"/>
      <c r="CH56" s="1326"/>
      <c r="CI56" s="1326"/>
      <c r="CJ56" s="1326"/>
      <c r="CK56" s="1326"/>
      <c r="CL56" s="1326"/>
      <c r="CM56" s="1326"/>
      <c r="CN56" s="1326"/>
      <c r="CO56" s="1326"/>
      <c r="CP56" s="1326"/>
      <c r="CQ56" s="1326"/>
      <c r="CR56" s="1326"/>
      <c r="CS56" s="1326"/>
      <c r="CT56" s="1326"/>
      <c r="CU56" s="1326"/>
      <c r="CV56" s="1326"/>
      <c r="CW56" s="1326"/>
      <c r="CX56" s="1326"/>
      <c r="CY56" s="1326"/>
      <c r="CZ56" s="1326"/>
      <c r="DA56" s="1326"/>
      <c r="DB56" s="1326"/>
      <c r="DC56" s="1326"/>
    </row>
    <row r="57" spans="1:109" s="404" customFormat="1" ht="13.2" x14ac:dyDescent="0.2">
      <c r="B57" s="410"/>
      <c r="G57" s="1320"/>
      <c r="H57" s="1320"/>
      <c r="I57" s="1330"/>
      <c r="J57" s="1330"/>
      <c r="K57" s="1328"/>
      <c r="L57" s="1328"/>
      <c r="M57" s="1328"/>
      <c r="N57" s="1328"/>
      <c r="AM57" s="388"/>
      <c r="AN57" s="1324"/>
      <c r="AO57" s="1324"/>
      <c r="AP57" s="1324"/>
      <c r="AQ57" s="1324"/>
      <c r="AR57" s="1324"/>
      <c r="AS57" s="1324"/>
      <c r="AT57" s="1324"/>
      <c r="AU57" s="1324"/>
      <c r="AV57" s="1324"/>
      <c r="AW57" s="1324"/>
      <c r="AX57" s="1324"/>
      <c r="AY57" s="1324"/>
      <c r="AZ57" s="1324"/>
      <c r="BA57" s="1324"/>
      <c r="BB57" s="1325" t="s">
        <v>596</v>
      </c>
      <c r="BC57" s="1325"/>
      <c r="BD57" s="1325"/>
      <c r="BE57" s="1325"/>
      <c r="BF57" s="1325"/>
      <c r="BG57" s="1325"/>
      <c r="BH57" s="1325"/>
      <c r="BI57" s="1325"/>
      <c r="BJ57" s="1325"/>
      <c r="BK57" s="1325"/>
      <c r="BL57" s="1325"/>
      <c r="BM57" s="1325"/>
      <c r="BN57" s="1325"/>
      <c r="BO57" s="1325"/>
      <c r="BP57" s="1326">
        <v>55.9</v>
      </c>
      <c r="BQ57" s="1326"/>
      <c r="BR57" s="1326"/>
      <c r="BS57" s="1326"/>
      <c r="BT57" s="1326"/>
      <c r="BU57" s="1326"/>
      <c r="BV57" s="1326"/>
      <c r="BW57" s="1326"/>
      <c r="BX57" s="1326">
        <v>57.5</v>
      </c>
      <c r="BY57" s="1326"/>
      <c r="BZ57" s="1326"/>
      <c r="CA57" s="1326"/>
      <c r="CB57" s="1326"/>
      <c r="CC57" s="1326"/>
      <c r="CD57" s="1326"/>
      <c r="CE57" s="1326"/>
      <c r="CF57" s="1326">
        <v>59.3</v>
      </c>
      <c r="CG57" s="1326"/>
      <c r="CH57" s="1326"/>
      <c r="CI57" s="1326"/>
      <c r="CJ57" s="1326"/>
      <c r="CK57" s="1326"/>
      <c r="CL57" s="1326"/>
      <c r="CM57" s="1326"/>
      <c r="CN57" s="1326">
        <v>60.3</v>
      </c>
      <c r="CO57" s="1326"/>
      <c r="CP57" s="1326"/>
      <c r="CQ57" s="1326"/>
      <c r="CR57" s="1326"/>
      <c r="CS57" s="1326"/>
      <c r="CT57" s="1326"/>
      <c r="CU57" s="1326"/>
      <c r="CV57" s="1326">
        <v>61.4</v>
      </c>
      <c r="CW57" s="1326"/>
      <c r="CX57" s="1326"/>
      <c r="CY57" s="1326"/>
      <c r="CZ57" s="1326"/>
      <c r="DA57" s="1326"/>
      <c r="DB57" s="1326"/>
      <c r="DC57" s="1326"/>
      <c r="DD57" s="415"/>
      <c r="DE57" s="410"/>
    </row>
    <row r="58" spans="1:109" s="404" customFormat="1" ht="13.2" x14ac:dyDescent="0.2">
      <c r="A58" s="388"/>
      <c r="B58" s="410"/>
      <c r="G58" s="1320"/>
      <c r="H58" s="1320"/>
      <c r="I58" s="1330"/>
      <c r="J58" s="1330"/>
      <c r="K58" s="1328"/>
      <c r="L58" s="1328"/>
      <c r="M58" s="1328"/>
      <c r="N58" s="1328"/>
      <c r="AM58" s="388"/>
      <c r="AN58" s="1324"/>
      <c r="AO58" s="1324"/>
      <c r="AP58" s="1324"/>
      <c r="AQ58" s="1324"/>
      <c r="AR58" s="1324"/>
      <c r="AS58" s="1324"/>
      <c r="AT58" s="1324"/>
      <c r="AU58" s="1324"/>
      <c r="AV58" s="1324"/>
      <c r="AW58" s="1324"/>
      <c r="AX58" s="1324"/>
      <c r="AY58" s="1324"/>
      <c r="AZ58" s="1324"/>
      <c r="BA58" s="1324"/>
      <c r="BB58" s="1325"/>
      <c r="BC58" s="1325"/>
      <c r="BD58" s="1325"/>
      <c r="BE58" s="1325"/>
      <c r="BF58" s="1325"/>
      <c r="BG58" s="1325"/>
      <c r="BH58" s="1325"/>
      <c r="BI58" s="1325"/>
      <c r="BJ58" s="1325"/>
      <c r="BK58" s="1325"/>
      <c r="BL58" s="1325"/>
      <c r="BM58" s="1325"/>
      <c r="BN58" s="1325"/>
      <c r="BO58" s="1325"/>
      <c r="BP58" s="1326"/>
      <c r="BQ58" s="1326"/>
      <c r="BR58" s="1326"/>
      <c r="BS58" s="1326"/>
      <c r="BT58" s="1326"/>
      <c r="BU58" s="1326"/>
      <c r="BV58" s="1326"/>
      <c r="BW58" s="1326"/>
      <c r="BX58" s="1326"/>
      <c r="BY58" s="1326"/>
      <c r="BZ58" s="1326"/>
      <c r="CA58" s="1326"/>
      <c r="CB58" s="1326"/>
      <c r="CC58" s="1326"/>
      <c r="CD58" s="1326"/>
      <c r="CE58" s="1326"/>
      <c r="CF58" s="1326"/>
      <c r="CG58" s="1326"/>
      <c r="CH58" s="1326"/>
      <c r="CI58" s="1326"/>
      <c r="CJ58" s="1326"/>
      <c r="CK58" s="1326"/>
      <c r="CL58" s="1326"/>
      <c r="CM58" s="1326"/>
      <c r="CN58" s="1326"/>
      <c r="CO58" s="1326"/>
      <c r="CP58" s="1326"/>
      <c r="CQ58" s="1326"/>
      <c r="CR58" s="1326"/>
      <c r="CS58" s="1326"/>
      <c r="CT58" s="1326"/>
      <c r="CU58" s="1326"/>
      <c r="CV58" s="1326"/>
      <c r="CW58" s="1326"/>
      <c r="CX58" s="1326"/>
      <c r="CY58" s="1326"/>
      <c r="CZ58" s="1326"/>
      <c r="DA58" s="1326"/>
      <c r="DB58" s="1326"/>
      <c r="DC58" s="1326"/>
      <c r="DD58" s="415"/>
      <c r="DE58" s="410"/>
    </row>
    <row r="59" spans="1:109" s="404" customFormat="1" ht="13.2" x14ac:dyDescent="0.2">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2" x14ac:dyDescent="0.2">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2" x14ac:dyDescent="0.2">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2" x14ac:dyDescent="0.2">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6.2" x14ac:dyDescent="0.2">
      <c r="B63" s="408" t="s">
        <v>595</v>
      </c>
    </row>
    <row r="64" spans="1:109" ht="13.2" x14ac:dyDescent="0.2">
      <c r="B64" s="389"/>
      <c r="G64" s="405"/>
      <c r="I64" s="407"/>
      <c r="J64" s="407"/>
      <c r="K64" s="407"/>
      <c r="L64" s="407"/>
      <c r="M64" s="407"/>
      <c r="N64" s="406"/>
      <c r="AM64" s="405"/>
      <c r="AN64" s="405" t="s">
        <v>594</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2" x14ac:dyDescent="0.2">
      <c r="B65" s="389"/>
      <c r="AN65" s="1311" t="s">
        <v>600</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ht="13.2" x14ac:dyDescent="0.2">
      <c r="B66" s="389"/>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ht="13.2" x14ac:dyDescent="0.2">
      <c r="B67" s="389"/>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ht="13.2" x14ac:dyDescent="0.2">
      <c r="B68" s="389"/>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ht="13.2" x14ac:dyDescent="0.2">
      <c r="B69" s="389"/>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ht="13.2" x14ac:dyDescent="0.2">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2" x14ac:dyDescent="0.2">
      <c r="B71" s="389"/>
      <c r="G71" s="399"/>
      <c r="I71" s="402"/>
      <c r="J71" s="401"/>
      <c r="K71" s="401"/>
      <c r="L71" s="400"/>
      <c r="M71" s="401"/>
      <c r="N71" s="400"/>
      <c r="AM71" s="399"/>
      <c r="AN71" s="388" t="s">
        <v>593</v>
      </c>
    </row>
    <row r="72" spans="2:107" ht="13.2" x14ac:dyDescent="0.2">
      <c r="B72" s="389"/>
      <c r="G72" s="1320"/>
      <c r="H72" s="1320"/>
      <c r="I72" s="1320"/>
      <c r="J72" s="1320"/>
      <c r="K72" s="398"/>
      <c r="L72" s="398"/>
      <c r="M72" s="397"/>
      <c r="N72" s="397"/>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556</v>
      </c>
      <c r="BQ72" s="1324"/>
      <c r="BR72" s="1324"/>
      <c r="BS72" s="1324"/>
      <c r="BT72" s="1324"/>
      <c r="BU72" s="1324"/>
      <c r="BV72" s="1324"/>
      <c r="BW72" s="1324"/>
      <c r="BX72" s="1324" t="s">
        <v>557</v>
      </c>
      <c r="BY72" s="1324"/>
      <c r="BZ72" s="1324"/>
      <c r="CA72" s="1324"/>
      <c r="CB72" s="1324"/>
      <c r="CC72" s="1324"/>
      <c r="CD72" s="1324"/>
      <c r="CE72" s="1324"/>
      <c r="CF72" s="1324" t="s">
        <v>558</v>
      </c>
      <c r="CG72" s="1324"/>
      <c r="CH72" s="1324"/>
      <c r="CI72" s="1324"/>
      <c r="CJ72" s="1324"/>
      <c r="CK72" s="1324"/>
      <c r="CL72" s="1324"/>
      <c r="CM72" s="1324"/>
      <c r="CN72" s="1324" t="s">
        <v>559</v>
      </c>
      <c r="CO72" s="1324"/>
      <c r="CP72" s="1324"/>
      <c r="CQ72" s="1324"/>
      <c r="CR72" s="1324"/>
      <c r="CS72" s="1324"/>
      <c r="CT72" s="1324"/>
      <c r="CU72" s="1324"/>
      <c r="CV72" s="1324" t="s">
        <v>560</v>
      </c>
      <c r="CW72" s="1324"/>
      <c r="CX72" s="1324"/>
      <c r="CY72" s="1324"/>
      <c r="CZ72" s="1324"/>
      <c r="DA72" s="1324"/>
      <c r="DB72" s="1324"/>
      <c r="DC72" s="1324"/>
    </row>
    <row r="73" spans="2:107" ht="13.2" x14ac:dyDescent="0.2">
      <c r="B73" s="389"/>
      <c r="G73" s="1327"/>
      <c r="H73" s="1327"/>
      <c r="I73" s="1327"/>
      <c r="J73" s="1327"/>
      <c r="K73" s="1331"/>
      <c r="L73" s="1331"/>
      <c r="M73" s="1331"/>
      <c r="N73" s="1331"/>
      <c r="AM73" s="396"/>
      <c r="AN73" s="1325" t="s">
        <v>592</v>
      </c>
      <c r="AO73" s="1325"/>
      <c r="AP73" s="1325"/>
      <c r="AQ73" s="1325"/>
      <c r="AR73" s="1325"/>
      <c r="AS73" s="1325"/>
      <c r="AT73" s="1325"/>
      <c r="AU73" s="1325"/>
      <c r="AV73" s="1325"/>
      <c r="AW73" s="1325"/>
      <c r="AX73" s="1325"/>
      <c r="AY73" s="1325"/>
      <c r="AZ73" s="1325"/>
      <c r="BA73" s="1325"/>
      <c r="BB73" s="1325" t="s">
        <v>590</v>
      </c>
      <c r="BC73" s="1325"/>
      <c r="BD73" s="1325"/>
      <c r="BE73" s="1325"/>
      <c r="BF73" s="1325"/>
      <c r="BG73" s="1325"/>
      <c r="BH73" s="1325"/>
      <c r="BI73" s="1325"/>
      <c r="BJ73" s="1325"/>
      <c r="BK73" s="1325"/>
      <c r="BL73" s="1325"/>
      <c r="BM73" s="1325"/>
      <c r="BN73" s="1325"/>
      <c r="BO73" s="1325"/>
      <c r="BP73" s="1326">
        <v>68.099999999999994</v>
      </c>
      <c r="BQ73" s="1326"/>
      <c r="BR73" s="1326"/>
      <c r="BS73" s="1326"/>
      <c r="BT73" s="1326"/>
      <c r="BU73" s="1326"/>
      <c r="BV73" s="1326"/>
      <c r="BW73" s="1326"/>
      <c r="BX73" s="1326">
        <v>76.900000000000006</v>
      </c>
      <c r="BY73" s="1326"/>
      <c r="BZ73" s="1326"/>
      <c r="CA73" s="1326"/>
      <c r="CB73" s="1326"/>
      <c r="CC73" s="1326"/>
      <c r="CD73" s="1326"/>
      <c r="CE73" s="1326"/>
      <c r="CF73" s="1326">
        <v>76.8</v>
      </c>
      <c r="CG73" s="1326"/>
      <c r="CH73" s="1326"/>
      <c r="CI73" s="1326"/>
      <c r="CJ73" s="1326"/>
      <c r="CK73" s="1326"/>
      <c r="CL73" s="1326"/>
      <c r="CM73" s="1326"/>
      <c r="CN73" s="1326">
        <v>73.400000000000006</v>
      </c>
      <c r="CO73" s="1326"/>
      <c r="CP73" s="1326"/>
      <c r="CQ73" s="1326"/>
      <c r="CR73" s="1326"/>
      <c r="CS73" s="1326"/>
      <c r="CT73" s="1326"/>
      <c r="CU73" s="1326"/>
      <c r="CV73" s="1326">
        <v>44.4</v>
      </c>
      <c r="CW73" s="1326"/>
      <c r="CX73" s="1326"/>
      <c r="CY73" s="1326"/>
      <c r="CZ73" s="1326"/>
      <c r="DA73" s="1326"/>
      <c r="DB73" s="1326"/>
      <c r="DC73" s="1326"/>
    </row>
    <row r="74" spans="2:107" ht="13.2" x14ac:dyDescent="0.2">
      <c r="B74" s="389"/>
      <c r="G74" s="1327"/>
      <c r="H74" s="1327"/>
      <c r="I74" s="1327"/>
      <c r="J74" s="1327"/>
      <c r="K74" s="1331"/>
      <c r="L74" s="1331"/>
      <c r="M74" s="1331"/>
      <c r="N74" s="1331"/>
      <c r="AM74" s="396"/>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6"/>
      <c r="BQ74" s="1326"/>
      <c r="BR74" s="1326"/>
      <c r="BS74" s="1326"/>
      <c r="BT74" s="1326"/>
      <c r="BU74" s="1326"/>
      <c r="BV74" s="1326"/>
      <c r="BW74" s="1326"/>
      <c r="BX74" s="1326"/>
      <c r="BY74" s="1326"/>
      <c r="BZ74" s="1326"/>
      <c r="CA74" s="1326"/>
      <c r="CB74" s="1326"/>
      <c r="CC74" s="1326"/>
      <c r="CD74" s="1326"/>
      <c r="CE74" s="1326"/>
      <c r="CF74" s="1326"/>
      <c r="CG74" s="1326"/>
      <c r="CH74" s="1326"/>
      <c r="CI74" s="1326"/>
      <c r="CJ74" s="1326"/>
      <c r="CK74" s="1326"/>
      <c r="CL74" s="1326"/>
      <c r="CM74" s="1326"/>
      <c r="CN74" s="1326"/>
      <c r="CO74" s="1326"/>
      <c r="CP74" s="1326"/>
      <c r="CQ74" s="1326"/>
      <c r="CR74" s="1326"/>
      <c r="CS74" s="1326"/>
      <c r="CT74" s="1326"/>
      <c r="CU74" s="1326"/>
      <c r="CV74" s="1326"/>
      <c r="CW74" s="1326"/>
      <c r="CX74" s="1326"/>
      <c r="CY74" s="1326"/>
      <c r="CZ74" s="1326"/>
      <c r="DA74" s="1326"/>
      <c r="DB74" s="1326"/>
      <c r="DC74" s="1326"/>
    </row>
    <row r="75" spans="2:107" ht="13.2" x14ac:dyDescent="0.2">
      <c r="B75" s="389"/>
      <c r="G75" s="1327"/>
      <c r="H75" s="1327"/>
      <c r="I75" s="1320"/>
      <c r="J75" s="1320"/>
      <c r="K75" s="1328"/>
      <c r="L75" s="1328"/>
      <c r="M75" s="1328"/>
      <c r="N75" s="1328"/>
      <c r="AM75" s="396"/>
      <c r="AN75" s="1325"/>
      <c r="AO75" s="1325"/>
      <c r="AP75" s="1325"/>
      <c r="AQ75" s="1325"/>
      <c r="AR75" s="1325"/>
      <c r="AS75" s="1325"/>
      <c r="AT75" s="1325"/>
      <c r="AU75" s="1325"/>
      <c r="AV75" s="1325"/>
      <c r="AW75" s="1325"/>
      <c r="AX75" s="1325"/>
      <c r="AY75" s="1325"/>
      <c r="AZ75" s="1325"/>
      <c r="BA75" s="1325"/>
      <c r="BB75" s="1325" t="s">
        <v>589</v>
      </c>
      <c r="BC75" s="1325"/>
      <c r="BD75" s="1325"/>
      <c r="BE75" s="1325"/>
      <c r="BF75" s="1325"/>
      <c r="BG75" s="1325"/>
      <c r="BH75" s="1325"/>
      <c r="BI75" s="1325"/>
      <c r="BJ75" s="1325"/>
      <c r="BK75" s="1325"/>
      <c r="BL75" s="1325"/>
      <c r="BM75" s="1325"/>
      <c r="BN75" s="1325"/>
      <c r="BO75" s="1325"/>
      <c r="BP75" s="1326">
        <v>4.2</v>
      </c>
      <c r="BQ75" s="1326"/>
      <c r="BR75" s="1326"/>
      <c r="BS75" s="1326"/>
      <c r="BT75" s="1326"/>
      <c r="BU75" s="1326"/>
      <c r="BV75" s="1326"/>
      <c r="BW75" s="1326"/>
      <c r="BX75" s="1326">
        <v>5.3</v>
      </c>
      <c r="BY75" s="1326"/>
      <c r="BZ75" s="1326"/>
      <c r="CA75" s="1326"/>
      <c r="CB75" s="1326"/>
      <c r="CC75" s="1326"/>
      <c r="CD75" s="1326"/>
      <c r="CE75" s="1326"/>
      <c r="CF75" s="1326">
        <v>5.8</v>
      </c>
      <c r="CG75" s="1326"/>
      <c r="CH75" s="1326"/>
      <c r="CI75" s="1326"/>
      <c r="CJ75" s="1326"/>
      <c r="CK75" s="1326"/>
      <c r="CL75" s="1326"/>
      <c r="CM75" s="1326"/>
      <c r="CN75" s="1326">
        <v>6</v>
      </c>
      <c r="CO75" s="1326"/>
      <c r="CP75" s="1326"/>
      <c r="CQ75" s="1326"/>
      <c r="CR75" s="1326"/>
      <c r="CS75" s="1326"/>
      <c r="CT75" s="1326"/>
      <c r="CU75" s="1326"/>
      <c r="CV75" s="1326">
        <v>5.2</v>
      </c>
      <c r="CW75" s="1326"/>
      <c r="CX75" s="1326"/>
      <c r="CY75" s="1326"/>
      <c r="CZ75" s="1326"/>
      <c r="DA75" s="1326"/>
      <c r="DB75" s="1326"/>
      <c r="DC75" s="1326"/>
    </row>
    <row r="76" spans="2:107" ht="13.2" x14ac:dyDescent="0.2">
      <c r="B76" s="389"/>
      <c r="G76" s="1327"/>
      <c r="H76" s="1327"/>
      <c r="I76" s="1320"/>
      <c r="J76" s="1320"/>
      <c r="K76" s="1328"/>
      <c r="L76" s="1328"/>
      <c r="M76" s="1328"/>
      <c r="N76" s="1328"/>
      <c r="AM76" s="396"/>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6"/>
      <c r="BQ76" s="1326"/>
      <c r="BR76" s="1326"/>
      <c r="BS76" s="1326"/>
      <c r="BT76" s="1326"/>
      <c r="BU76" s="1326"/>
      <c r="BV76" s="1326"/>
      <c r="BW76" s="1326"/>
      <c r="BX76" s="1326"/>
      <c r="BY76" s="1326"/>
      <c r="BZ76" s="1326"/>
      <c r="CA76" s="1326"/>
      <c r="CB76" s="1326"/>
      <c r="CC76" s="1326"/>
      <c r="CD76" s="1326"/>
      <c r="CE76" s="1326"/>
      <c r="CF76" s="1326"/>
      <c r="CG76" s="1326"/>
      <c r="CH76" s="1326"/>
      <c r="CI76" s="1326"/>
      <c r="CJ76" s="1326"/>
      <c r="CK76" s="1326"/>
      <c r="CL76" s="1326"/>
      <c r="CM76" s="1326"/>
      <c r="CN76" s="1326"/>
      <c r="CO76" s="1326"/>
      <c r="CP76" s="1326"/>
      <c r="CQ76" s="1326"/>
      <c r="CR76" s="1326"/>
      <c r="CS76" s="1326"/>
      <c r="CT76" s="1326"/>
      <c r="CU76" s="1326"/>
      <c r="CV76" s="1326"/>
      <c r="CW76" s="1326"/>
      <c r="CX76" s="1326"/>
      <c r="CY76" s="1326"/>
      <c r="CZ76" s="1326"/>
      <c r="DA76" s="1326"/>
      <c r="DB76" s="1326"/>
      <c r="DC76" s="1326"/>
    </row>
    <row r="77" spans="2:107" ht="13.2" x14ac:dyDescent="0.2">
      <c r="B77" s="389"/>
      <c r="G77" s="1320"/>
      <c r="H77" s="1320"/>
      <c r="I77" s="1320"/>
      <c r="J77" s="1320"/>
      <c r="K77" s="1331"/>
      <c r="L77" s="1331"/>
      <c r="M77" s="1331"/>
      <c r="N77" s="1331"/>
      <c r="AN77" s="1324" t="s">
        <v>591</v>
      </c>
      <c r="AO77" s="1324"/>
      <c r="AP77" s="1324"/>
      <c r="AQ77" s="1324"/>
      <c r="AR77" s="1324"/>
      <c r="AS77" s="1324"/>
      <c r="AT77" s="1324"/>
      <c r="AU77" s="1324"/>
      <c r="AV77" s="1324"/>
      <c r="AW77" s="1324"/>
      <c r="AX77" s="1324"/>
      <c r="AY77" s="1324"/>
      <c r="AZ77" s="1324"/>
      <c r="BA77" s="1324"/>
      <c r="BB77" s="1325" t="s">
        <v>590</v>
      </c>
      <c r="BC77" s="1325"/>
      <c r="BD77" s="1325"/>
      <c r="BE77" s="1325"/>
      <c r="BF77" s="1325"/>
      <c r="BG77" s="1325"/>
      <c r="BH77" s="1325"/>
      <c r="BI77" s="1325"/>
      <c r="BJ77" s="1325"/>
      <c r="BK77" s="1325"/>
      <c r="BL77" s="1325"/>
      <c r="BM77" s="1325"/>
      <c r="BN77" s="1325"/>
      <c r="BO77" s="1325"/>
      <c r="BP77" s="1326">
        <v>21</v>
      </c>
      <c r="BQ77" s="1326"/>
      <c r="BR77" s="1326"/>
      <c r="BS77" s="1326"/>
      <c r="BT77" s="1326"/>
      <c r="BU77" s="1326"/>
      <c r="BV77" s="1326"/>
      <c r="BW77" s="1326"/>
      <c r="BX77" s="1326">
        <v>20.2</v>
      </c>
      <c r="BY77" s="1326"/>
      <c r="BZ77" s="1326"/>
      <c r="CA77" s="1326"/>
      <c r="CB77" s="1326"/>
      <c r="CC77" s="1326"/>
      <c r="CD77" s="1326"/>
      <c r="CE77" s="1326"/>
      <c r="CF77" s="1326">
        <v>18.3</v>
      </c>
      <c r="CG77" s="1326"/>
      <c r="CH77" s="1326"/>
      <c r="CI77" s="1326"/>
      <c r="CJ77" s="1326"/>
      <c r="CK77" s="1326"/>
      <c r="CL77" s="1326"/>
      <c r="CM77" s="1326"/>
      <c r="CN77" s="1326">
        <v>20.3</v>
      </c>
      <c r="CO77" s="1326"/>
      <c r="CP77" s="1326"/>
      <c r="CQ77" s="1326"/>
      <c r="CR77" s="1326"/>
      <c r="CS77" s="1326"/>
      <c r="CT77" s="1326"/>
      <c r="CU77" s="1326"/>
      <c r="CV77" s="1326">
        <v>15.5</v>
      </c>
      <c r="CW77" s="1326"/>
      <c r="CX77" s="1326"/>
      <c r="CY77" s="1326"/>
      <c r="CZ77" s="1326"/>
      <c r="DA77" s="1326"/>
      <c r="DB77" s="1326"/>
      <c r="DC77" s="1326"/>
    </row>
    <row r="78" spans="2:107" ht="13.2" x14ac:dyDescent="0.2">
      <c r="B78" s="389"/>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5"/>
      <c r="BC78" s="1325"/>
      <c r="BD78" s="1325"/>
      <c r="BE78" s="1325"/>
      <c r="BF78" s="1325"/>
      <c r="BG78" s="1325"/>
      <c r="BH78" s="1325"/>
      <c r="BI78" s="1325"/>
      <c r="BJ78" s="1325"/>
      <c r="BK78" s="1325"/>
      <c r="BL78" s="1325"/>
      <c r="BM78" s="1325"/>
      <c r="BN78" s="1325"/>
      <c r="BO78" s="1325"/>
      <c r="BP78" s="1326"/>
      <c r="BQ78" s="1326"/>
      <c r="BR78" s="1326"/>
      <c r="BS78" s="1326"/>
      <c r="BT78" s="1326"/>
      <c r="BU78" s="1326"/>
      <c r="BV78" s="1326"/>
      <c r="BW78" s="1326"/>
      <c r="BX78" s="1326"/>
      <c r="BY78" s="1326"/>
      <c r="BZ78" s="1326"/>
      <c r="CA78" s="1326"/>
      <c r="CB78" s="1326"/>
      <c r="CC78" s="1326"/>
      <c r="CD78" s="1326"/>
      <c r="CE78" s="1326"/>
      <c r="CF78" s="1326"/>
      <c r="CG78" s="1326"/>
      <c r="CH78" s="1326"/>
      <c r="CI78" s="1326"/>
      <c r="CJ78" s="1326"/>
      <c r="CK78" s="1326"/>
      <c r="CL78" s="1326"/>
      <c r="CM78" s="1326"/>
      <c r="CN78" s="1326"/>
      <c r="CO78" s="1326"/>
      <c r="CP78" s="1326"/>
      <c r="CQ78" s="1326"/>
      <c r="CR78" s="1326"/>
      <c r="CS78" s="1326"/>
      <c r="CT78" s="1326"/>
      <c r="CU78" s="1326"/>
      <c r="CV78" s="1326"/>
      <c r="CW78" s="1326"/>
      <c r="CX78" s="1326"/>
      <c r="CY78" s="1326"/>
      <c r="CZ78" s="1326"/>
      <c r="DA78" s="1326"/>
      <c r="DB78" s="1326"/>
      <c r="DC78" s="1326"/>
    </row>
    <row r="79" spans="2:107" ht="13.2" x14ac:dyDescent="0.2">
      <c r="B79" s="389"/>
      <c r="G79" s="1320"/>
      <c r="H79" s="1320"/>
      <c r="I79" s="1330"/>
      <c r="J79" s="1330"/>
      <c r="K79" s="1332"/>
      <c r="L79" s="1332"/>
      <c r="M79" s="1332"/>
      <c r="N79" s="1332"/>
      <c r="AN79" s="1324"/>
      <c r="AO79" s="1324"/>
      <c r="AP79" s="1324"/>
      <c r="AQ79" s="1324"/>
      <c r="AR79" s="1324"/>
      <c r="AS79" s="1324"/>
      <c r="AT79" s="1324"/>
      <c r="AU79" s="1324"/>
      <c r="AV79" s="1324"/>
      <c r="AW79" s="1324"/>
      <c r="AX79" s="1324"/>
      <c r="AY79" s="1324"/>
      <c r="AZ79" s="1324"/>
      <c r="BA79" s="1324"/>
      <c r="BB79" s="1325" t="s">
        <v>589</v>
      </c>
      <c r="BC79" s="1325"/>
      <c r="BD79" s="1325"/>
      <c r="BE79" s="1325"/>
      <c r="BF79" s="1325"/>
      <c r="BG79" s="1325"/>
      <c r="BH79" s="1325"/>
      <c r="BI79" s="1325"/>
      <c r="BJ79" s="1325"/>
      <c r="BK79" s="1325"/>
      <c r="BL79" s="1325"/>
      <c r="BM79" s="1325"/>
      <c r="BN79" s="1325"/>
      <c r="BO79" s="1325"/>
      <c r="BP79" s="1326">
        <v>6.8</v>
      </c>
      <c r="BQ79" s="1326"/>
      <c r="BR79" s="1326"/>
      <c r="BS79" s="1326"/>
      <c r="BT79" s="1326"/>
      <c r="BU79" s="1326"/>
      <c r="BV79" s="1326"/>
      <c r="BW79" s="1326"/>
      <c r="BX79" s="1326">
        <v>6.8</v>
      </c>
      <c r="BY79" s="1326"/>
      <c r="BZ79" s="1326"/>
      <c r="CA79" s="1326"/>
      <c r="CB79" s="1326"/>
      <c r="CC79" s="1326"/>
      <c r="CD79" s="1326"/>
      <c r="CE79" s="1326"/>
      <c r="CF79" s="1326">
        <v>6.8</v>
      </c>
      <c r="CG79" s="1326"/>
      <c r="CH79" s="1326"/>
      <c r="CI79" s="1326"/>
      <c r="CJ79" s="1326"/>
      <c r="CK79" s="1326"/>
      <c r="CL79" s="1326"/>
      <c r="CM79" s="1326"/>
      <c r="CN79" s="1326">
        <v>6.6</v>
      </c>
      <c r="CO79" s="1326"/>
      <c r="CP79" s="1326"/>
      <c r="CQ79" s="1326"/>
      <c r="CR79" s="1326"/>
      <c r="CS79" s="1326"/>
      <c r="CT79" s="1326"/>
      <c r="CU79" s="1326"/>
      <c r="CV79" s="1326">
        <v>6.4</v>
      </c>
      <c r="CW79" s="1326"/>
      <c r="CX79" s="1326"/>
      <c r="CY79" s="1326"/>
      <c r="CZ79" s="1326"/>
      <c r="DA79" s="1326"/>
      <c r="DB79" s="1326"/>
      <c r="DC79" s="1326"/>
    </row>
    <row r="80" spans="2:107" ht="13.2" x14ac:dyDescent="0.2">
      <c r="B80" s="389"/>
      <c r="G80" s="1320"/>
      <c r="H80" s="1320"/>
      <c r="I80" s="1330"/>
      <c r="J80" s="1330"/>
      <c r="K80" s="1332"/>
      <c r="L80" s="1332"/>
      <c r="M80" s="1332"/>
      <c r="N80" s="1332"/>
      <c r="AN80" s="1324"/>
      <c r="AO80" s="1324"/>
      <c r="AP80" s="1324"/>
      <c r="AQ80" s="1324"/>
      <c r="AR80" s="1324"/>
      <c r="AS80" s="1324"/>
      <c r="AT80" s="1324"/>
      <c r="AU80" s="1324"/>
      <c r="AV80" s="1324"/>
      <c r="AW80" s="1324"/>
      <c r="AX80" s="1324"/>
      <c r="AY80" s="1324"/>
      <c r="AZ80" s="1324"/>
      <c r="BA80" s="1324"/>
      <c r="BB80" s="1325"/>
      <c r="BC80" s="1325"/>
      <c r="BD80" s="1325"/>
      <c r="BE80" s="1325"/>
      <c r="BF80" s="1325"/>
      <c r="BG80" s="1325"/>
      <c r="BH80" s="1325"/>
      <c r="BI80" s="1325"/>
      <c r="BJ80" s="1325"/>
      <c r="BK80" s="1325"/>
      <c r="BL80" s="1325"/>
      <c r="BM80" s="1325"/>
      <c r="BN80" s="1325"/>
      <c r="BO80" s="1325"/>
      <c r="BP80" s="1326"/>
      <c r="BQ80" s="1326"/>
      <c r="BR80" s="1326"/>
      <c r="BS80" s="1326"/>
      <c r="BT80" s="1326"/>
      <c r="BU80" s="1326"/>
      <c r="BV80" s="1326"/>
      <c r="BW80" s="1326"/>
      <c r="BX80" s="1326"/>
      <c r="BY80" s="1326"/>
      <c r="BZ80" s="1326"/>
      <c r="CA80" s="1326"/>
      <c r="CB80" s="1326"/>
      <c r="CC80" s="1326"/>
      <c r="CD80" s="1326"/>
      <c r="CE80" s="1326"/>
      <c r="CF80" s="1326"/>
      <c r="CG80" s="1326"/>
      <c r="CH80" s="1326"/>
      <c r="CI80" s="1326"/>
      <c r="CJ80" s="1326"/>
      <c r="CK80" s="1326"/>
      <c r="CL80" s="1326"/>
      <c r="CM80" s="1326"/>
      <c r="CN80" s="1326"/>
      <c r="CO80" s="1326"/>
      <c r="CP80" s="1326"/>
      <c r="CQ80" s="1326"/>
      <c r="CR80" s="1326"/>
      <c r="CS80" s="1326"/>
      <c r="CT80" s="1326"/>
      <c r="CU80" s="1326"/>
      <c r="CV80" s="1326"/>
      <c r="CW80" s="1326"/>
      <c r="CX80" s="1326"/>
      <c r="CY80" s="1326"/>
      <c r="CZ80" s="1326"/>
      <c r="DA80" s="1326"/>
      <c r="DB80" s="1326"/>
      <c r="DC80" s="1326"/>
    </row>
    <row r="81" spans="2:109" ht="13.2" x14ac:dyDescent="0.2">
      <c r="B81" s="389"/>
    </row>
    <row r="82" spans="2:109" ht="16.2" x14ac:dyDescent="0.2">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2" x14ac:dyDescent="0.2">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2" x14ac:dyDescent="0.2">
      <c r="DD84" s="388"/>
      <c r="DE84" s="388"/>
    </row>
    <row r="85" spans="2:109" ht="13.2" x14ac:dyDescent="0.2">
      <c r="DD85" s="388"/>
      <c r="DE85" s="388"/>
    </row>
    <row r="86" spans="2:109" ht="13.2" hidden="1" x14ac:dyDescent="0.2">
      <c r="DD86" s="388"/>
      <c r="DE86" s="388"/>
    </row>
    <row r="87" spans="2:109" ht="13.2" hidden="1" x14ac:dyDescent="0.2">
      <c r="K87" s="391"/>
      <c r="AQ87" s="391"/>
      <c r="BC87" s="391"/>
      <c r="BO87" s="391"/>
      <c r="CA87" s="391"/>
      <c r="CM87" s="391"/>
      <c r="CY87" s="391"/>
      <c r="DD87" s="388"/>
      <c r="DE87" s="388"/>
    </row>
    <row r="88" spans="2:109" ht="13.2" hidden="1" x14ac:dyDescent="0.2">
      <c r="DD88" s="388"/>
      <c r="DE88" s="388"/>
    </row>
    <row r="89" spans="2:109" ht="13.2" hidden="1" x14ac:dyDescent="0.2">
      <c r="DD89" s="388"/>
      <c r="DE89" s="388"/>
    </row>
    <row r="90" spans="2:109" ht="13.2" hidden="1" x14ac:dyDescent="0.2">
      <c r="DD90" s="388"/>
      <c r="DE90" s="388"/>
    </row>
    <row r="91" spans="2:109" ht="13.2"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bKrkZhxGh+NWpzj4klghhYzMzSzSS6032eiqRn2aon3/wzBalpabmJ+Ht2GrIrXWyX1849FvUt8A+An9mcgNVw==" saltValue="BhKOQRpXjWZQir/Oo08AK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G72:J72"/>
    <mergeCell ref="AN72:BO72"/>
    <mergeCell ref="BP72:BW72"/>
    <mergeCell ref="BX72:CE72"/>
    <mergeCell ref="CF72:CM72"/>
    <mergeCell ref="BX77:CE78"/>
    <mergeCell ref="N75:N76"/>
    <mergeCell ref="BB75:BO76"/>
    <mergeCell ref="BP75:BW76"/>
    <mergeCell ref="BX75:CE76"/>
    <mergeCell ref="CF75:CM76"/>
    <mergeCell ref="G77:H80"/>
    <mergeCell ref="I77:J78"/>
    <mergeCell ref="K77:K78"/>
    <mergeCell ref="L77:L78"/>
    <mergeCell ref="M77:M78"/>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N75:CU76"/>
    <mergeCell ref="CV75:DC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sceSaUs7qbJhzxGKAncF1yj3c6KmelUIZN2HexxVOD9o+vL8b4GxZo5BqU6qBnEpuZM3HIn6NPq84hugJCWGPA==" saltValue="nOwY+MldxFW++9phtduvz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503</v>
      </c>
    </row>
  </sheetData>
  <sheetProtection algorithmName="SHA-512" hashValue="MKgSRnl77GhahiGIRS9jUbfNT4hnl/uKQMuAKm1DqEC3wJuPMQnmkivpKVDREW7mgi5yZgzwUsYJkIqsUxnodg==" saltValue="hsQTFhALJ3KUK+AWxFQ6i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553</v>
      </c>
      <c r="G2" s="157"/>
      <c r="H2" s="158"/>
    </row>
    <row r="3" spans="1:8" x14ac:dyDescent="0.2">
      <c r="A3" s="154" t="s">
        <v>546</v>
      </c>
      <c r="B3" s="159"/>
      <c r="C3" s="160"/>
      <c r="D3" s="161">
        <v>39912</v>
      </c>
      <c r="E3" s="162"/>
      <c r="F3" s="163">
        <v>47738</v>
      </c>
      <c r="G3" s="164"/>
      <c r="H3" s="165"/>
    </row>
    <row r="4" spans="1:8" x14ac:dyDescent="0.2">
      <c r="A4" s="166"/>
      <c r="B4" s="167"/>
      <c r="C4" s="168"/>
      <c r="D4" s="169">
        <v>9548</v>
      </c>
      <c r="E4" s="170"/>
      <c r="F4" s="171">
        <v>24937</v>
      </c>
      <c r="G4" s="172"/>
      <c r="H4" s="173"/>
    </row>
    <row r="5" spans="1:8" x14ac:dyDescent="0.2">
      <c r="A5" s="154" t="s">
        <v>548</v>
      </c>
      <c r="B5" s="159"/>
      <c r="C5" s="160"/>
      <c r="D5" s="161">
        <v>63126</v>
      </c>
      <c r="E5" s="162"/>
      <c r="F5" s="163">
        <v>52191</v>
      </c>
      <c r="G5" s="164"/>
      <c r="H5" s="165"/>
    </row>
    <row r="6" spans="1:8" x14ac:dyDescent="0.2">
      <c r="A6" s="166"/>
      <c r="B6" s="167"/>
      <c r="C6" s="168"/>
      <c r="D6" s="169">
        <v>7069</v>
      </c>
      <c r="E6" s="170"/>
      <c r="F6" s="171">
        <v>24843</v>
      </c>
      <c r="G6" s="172"/>
      <c r="H6" s="173"/>
    </row>
    <row r="7" spans="1:8" x14ac:dyDescent="0.2">
      <c r="A7" s="154" t="s">
        <v>549</v>
      </c>
      <c r="B7" s="159"/>
      <c r="C7" s="160"/>
      <c r="D7" s="161">
        <v>14910</v>
      </c>
      <c r="E7" s="162"/>
      <c r="F7" s="163">
        <v>47387</v>
      </c>
      <c r="G7" s="164"/>
      <c r="H7" s="165"/>
    </row>
    <row r="8" spans="1:8" x14ac:dyDescent="0.2">
      <c r="A8" s="166"/>
      <c r="B8" s="167"/>
      <c r="C8" s="168"/>
      <c r="D8" s="169">
        <v>4416</v>
      </c>
      <c r="E8" s="170"/>
      <c r="F8" s="171">
        <v>24928</v>
      </c>
      <c r="G8" s="172"/>
      <c r="H8" s="173"/>
    </row>
    <row r="9" spans="1:8" x14ac:dyDescent="0.2">
      <c r="A9" s="154" t="s">
        <v>550</v>
      </c>
      <c r="B9" s="159"/>
      <c r="C9" s="160"/>
      <c r="D9" s="161">
        <v>51204</v>
      </c>
      <c r="E9" s="162"/>
      <c r="F9" s="163">
        <v>51264</v>
      </c>
      <c r="G9" s="164"/>
      <c r="H9" s="165"/>
    </row>
    <row r="10" spans="1:8" x14ac:dyDescent="0.2">
      <c r="A10" s="166"/>
      <c r="B10" s="167"/>
      <c r="C10" s="168"/>
      <c r="D10" s="169">
        <v>5888</v>
      </c>
      <c r="E10" s="170"/>
      <c r="F10" s="171">
        <v>26040</v>
      </c>
      <c r="G10" s="172"/>
      <c r="H10" s="173"/>
    </row>
    <row r="11" spans="1:8" x14ac:dyDescent="0.2">
      <c r="A11" s="154" t="s">
        <v>551</v>
      </c>
      <c r="B11" s="159"/>
      <c r="C11" s="160"/>
      <c r="D11" s="161">
        <v>24058</v>
      </c>
      <c r="E11" s="162"/>
      <c r="F11" s="163">
        <v>52068</v>
      </c>
      <c r="G11" s="164"/>
      <c r="H11" s="165"/>
    </row>
    <row r="12" spans="1:8" x14ac:dyDescent="0.2">
      <c r="A12" s="166"/>
      <c r="B12" s="167"/>
      <c r="C12" s="174"/>
      <c r="D12" s="169">
        <v>4743</v>
      </c>
      <c r="E12" s="170"/>
      <c r="F12" s="171">
        <v>26936</v>
      </c>
      <c r="G12" s="172"/>
      <c r="H12" s="173"/>
    </row>
    <row r="13" spans="1:8" x14ac:dyDescent="0.2">
      <c r="A13" s="154"/>
      <c r="B13" s="159"/>
      <c r="C13" s="175"/>
      <c r="D13" s="176">
        <v>38642</v>
      </c>
      <c r="E13" s="177"/>
      <c r="F13" s="178">
        <v>50130</v>
      </c>
      <c r="G13" s="179"/>
      <c r="H13" s="165"/>
    </row>
    <row r="14" spans="1:8" x14ac:dyDescent="0.2">
      <c r="A14" s="166"/>
      <c r="B14" s="167"/>
      <c r="C14" s="168"/>
      <c r="D14" s="169">
        <v>6333</v>
      </c>
      <c r="E14" s="170"/>
      <c r="F14" s="171">
        <v>25537</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7.25</v>
      </c>
      <c r="C19" s="180">
        <f>ROUND(VALUE(SUBSTITUTE(実質収支比率等に係る経年分析!G$48,"▲","-")),2)</f>
        <v>5.38</v>
      </c>
      <c r="D19" s="180">
        <f>ROUND(VALUE(SUBSTITUTE(実質収支比率等に係る経年分析!H$48,"▲","-")),2)</f>
        <v>9.07</v>
      </c>
      <c r="E19" s="180">
        <f>ROUND(VALUE(SUBSTITUTE(実質収支比率等に係る経年分析!I$48,"▲","-")),2)</f>
        <v>12.6</v>
      </c>
      <c r="F19" s="180">
        <f>ROUND(VALUE(SUBSTITUTE(実質収支比率等に係る経年分析!J$48,"▲","-")),2)</f>
        <v>8.6999999999999993</v>
      </c>
    </row>
    <row r="20" spans="1:11" x14ac:dyDescent="0.2">
      <c r="A20" s="180" t="s">
        <v>55</v>
      </c>
      <c r="B20" s="180">
        <f>ROUND(VALUE(SUBSTITUTE(実質収支比率等に係る経年分析!F$47,"▲","-")),2)</f>
        <v>11.93</v>
      </c>
      <c r="C20" s="180">
        <f>ROUND(VALUE(SUBSTITUTE(実質収支比率等に係る経年分析!G$47,"▲","-")),2)</f>
        <v>13.58</v>
      </c>
      <c r="D20" s="180">
        <f>ROUND(VALUE(SUBSTITUTE(実質収支比率等に係る経年分析!H$47,"▲","-")),2)</f>
        <v>15</v>
      </c>
      <c r="E20" s="180">
        <f>ROUND(VALUE(SUBSTITUTE(実質収支比率等に係る経年分析!I$47,"▲","-")),2)</f>
        <v>15.01</v>
      </c>
      <c r="F20" s="180">
        <f>ROUND(VALUE(SUBSTITUTE(実質収支比率等に係る経年分析!J$47,"▲","-")),2)</f>
        <v>16.29</v>
      </c>
    </row>
    <row r="21" spans="1:11" x14ac:dyDescent="0.2">
      <c r="A21" s="180" t="s">
        <v>56</v>
      </c>
      <c r="B21" s="180">
        <f>IF(ISNUMBER(VALUE(SUBSTITUTE(実質収支比率等に係る経年分析!F$49,"▲","-"))),ROUND(VALUE(SUBSTITUTE(実質収支比率等に係る経年分析!F$49,"▲","-")),2),NA())</f>
        <v>1.33</v>
      </c>
      <c r="C21" s="180">
        <f>IF(ISNUMBER(VALUE(SUBSTITUTE(実質収支比率等に係る経年分析!G$49,"▲","-"))),ROUND(VALUE(SUBSTITUTE(実質収支比率等に係る経年分析!G$49,"▲","-")),2),NA())</f>
        <v>-0.26</v>
      </c>
      <c r="D21" s="180">
        <f>IF(ISNUMBER(VALUE(SUBSTITUTE(実質収支比率等に係る経年分析!H$49,"▲","-"))),ROUND(VALUE(SUBSTITUTE(実質収支比率等に係る経年分析!H$49,"▲","-")),2),NA())</f>
        <v>4.9000000000000004</v>
      </c>
      <c r="E21" s="180">
        <f>IF(ISNUMBER(VALUE(SUBSTITUTE(実質収支比率等に係る経年分析!I$49,"▲","-"))),ROUND(VALUE(SUBSTITUTE(実質収支比率等に係る経年分析!I$49,"▲","-")),2),NA())</f>
        <v>3.71</v>
      </c>
      <c r="F21" s="180">
        <f>IF(ISNUMBER(VALUE(SUBSTITUTE(実質収支比率等に係る経年分析!J$49,"▲","-"))),ROUND(VALUE(SUBSTITUTE(実質収支比率等に係る経年分析!J$49,"▲","-")),2),NA())</f>
        <v>-1.56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0.83</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0.63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0.27</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0.27</v>
      </c>
    </row>
    <row r="33" spans="1:16" x14ac:dyDescent="0.2">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1.02</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2.23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2.11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2.35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2.72</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7.24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5.37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9.07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8.6999999999999993</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806</v>
      </c>
      <c r="E42" s="182"/>
      <c r="F42" s="182"/>
      <c r="G42" s="182">
        <f>'実質公債費比率（分子）の構造'!L$52</f>
        <v>813</v>
      </c>
      <c r="H42" s="182"/>
      <c r="I42" s="182"/>
      <c r="J42" s="182">
        <f>'実質公債費比率（分子）の構造'!M$52</f>
        <v>831</v>
      </c>
      <c r="K42" s="182"/>
      <c r="L42" s="182"/>
      <c r="M42" s="182">
        <f>'実質公債費比率（分子）の構造'!N$52</f>
        <v>843</v>
      </c>
      <c r="N42" s="182"/>
      <c r="O42" s="182"/>
      <c r="P42" s="182">
        <f>'実質公債費比率（分子）の構造'!O$52</f>
        <v>873</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2">
      <c r="A46" s="182" t="s">
        <v>67</v>
      </c>
      <c r="B46" s="182">
        <f>'実質公債費比率（分子）の構造'!K$48</f>
        <v>454</v>
      </c>
      <c r="C46" s="182"/>
      <c r="D46" s="182"/>
      <c r="E46" s="182">
        <f>'実質公債費比率（分子）の構造'!L$48</f>
        <v>552</v>
      </c>
      <c r="F46" s="182"/>
      <c r="G46" s="182"/>
      <c r="H46" s="182">
        <f>'実質公債費比率（分子）の構造'!M$48</f>
        <v>561</v>
      </c>
      <c r="I46" s="182"/>
      <c r="J46" s="182"/>
      <c r="K46" s="182">
        <f>'実質公債費比率（分子）の構造'!N$48</f>
        <v>519</v>
      </c>
      <c r="L46" s="182"/>
      <c r="M46" s="182"/>
      <c r="N46" s="182">
        <f>'実質公債費比率（分子）の構造'!O$48</f>
        <v>479</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634</v>
      </c>
      <c r="C49" s="182"/>
      <c r="D49" s="182"/>
      <c r="E49" s="182">
        <f>'実質公債費比率（分子）の構造'!L$45</f>
        <v>660</v>
      </c>
      <c r="F49" s="182"/>
      <c r="G49" s="182"/>
      <c r="H49" s="182">
        <f>'実質公債費比率（分子）の構造'!M$45</f>
        <v>631</v>
      </c>
      <c r="I49" s="182"/>
      <c r="J49" s="182"/>
      <c r="K49" s="182">
        <f>'実質公債費比率（分子）の構造'!N$45</f>
        <v>638</v>
      </c>
      <c r="L49" s="182"/>
      <c r="M49" s="182"/>
      <c r="N49" s="182">
        <f>'実質公債費比率（分子）の構造'!O$45</f>
        <v>654</v>
      </c>
      <c r="O49" s="182"/>
      <c r="P49" s="182"/>
    </row>
    <row r="50" spans="1:16" x14ac:dyDescent="0.2">
      <c r="A50" s="182" t="s">
        <v>71</v>
      </c>
      <c r="B50" s="182" t="e">
        <f>NA()</f>
        <v>#N/A</v>
      </c>
      <c r="C50" s="182">
        <f>IF(ISNUMBER('実質公債費比率（分子）の構造'!K$53),'実質公債費比率（分子）の構造'!K$53,NA())</f>
        <v>282</v>
      </c>
      <c r="D50" s="182" t="e">
        <f>NA()</f>
        <v>#N/A</v>
      </c>
      <c r="E50" s="182" t="e">
        <f>NA()</f>
        <v>#N/A</v>
      </c>
      <c r="F50" s="182">
        <f>IF(ISNUMBER('実質公債費比率（分子）の構造'!L$53),'実質公債費比率（分子）の構造'!L$53,NA())</f>
        <v>399</v>
      </c>
      <c r="G50" s="182" t="e">
        <f>NA()</f>
        <v>#N/A</v>
      </c>
      <c r="H50" s="182" t="e">
        <f>NA()</f>
        <v>#N/A</v>
      </c>
      <c r="I50" s="182">
        <f>IF(ISNUMBER('実質公債費比率（分子）の構造'!M$53),'実質公債費比率（分子）の構造'!M$53,NA())</f>
        <v>361</v>
      </c>
      <c r="J50" s="182" t="e">
        <f>NA()</f>
        <v>#N/A</v>
      </c>
      <c r="K50" s="182" t="e">
        <f>NA()</f>
        <v>#N/A</v>
      </c>
      <c r="L50" s="182">
        <f>IF(ISNUMBER('実質公債費比率（分子）の構造'!N$53),'実質公債費比率（分子）の構造'!N$53,NA())</f>
        <v>314</v>
      </c>
      <c r="M50" s="182" t="e">
        <f>NA()</f>
        <v>#N/A</v>
      </c>
      <c r="N50" s="182" t="e">
        <f>NA()</f>
        <v>#N/A</v>
      </c>
      <c r="O50" s="182">
        <f>IF(ISNUMBER('実質公債費比率（分子）の構造'!O$53),'実質公債費比率（分子）の構造'!O$53,NA())</f>
        <v>260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11178</v>
      </c>
      <c r="E56" s="181"/>
      <c r="F56" s="181"/>
      <c r="G56" s="181">
        <f>'将来負担比率（分子）の構造'!J$52</f>
        <v>11294</v>
      </c>
      <c r="H56" s="181"/>
      <c r="I56" s="181"/>
      <c r="J56" s="181">
        <f>'将来負担比率（分子）の構造'!K$52</f>
        <v>11216</v>
      </c>
      <c r="K56" s="181"/>
      <c r="L56" s="181"/>
      <c r="M56" s="181">
        <f>'将来負担比率（分子）の構造'!L$52</f>
        <v>11134</v>
      </c>
      <c r="N56" s="181"/>
      <c r="O56" s="181"/>
      <c r="P56" s="181">
        <f>'将来負担比率（分子）の構造'!M$52</f>
        <v>11031</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f>'将来負担比率（分子）の構造'!M$51</f>
        <v>525</v>
      </c>
    </row>
    <row r="58" spans="1:16" x14ac:dyDescent="0.2">
      <c r="A58" s="181" t="s">
        <v>41</v>
      </c>
      <c r="B58" s="181"/>
      <c r="C58" s="181"/>
      <c r="D58" s="181">
        <f>'将来負担比率（分子）の構造'!I$50</f>
        <v>2157</v>
      </c>
      <c r="E58" s="181"/>
      <c r="F58" s="181"/>
      <c r="G58" s="181">
        <f>'将来負担比率（分子）の構造'!J$50</f>
        <v>2694</v>
      </c>
      <c r="H58" s="181"/>
      <c r="I58" s="181"/>
      <c r="J58" s="181">
        <f>'将来負担比率（分子）の構造'!K$50</f>
        <v>2958</v>
      </c>
      <c r="K58" s="181"/>
      <c r="L58" s="181"/>
      <c r="M58" s="181">
        <f>'将来負担比率（分子）の構造'!L$50</f>
        <v>3578</v>
      </c>
      <c r="N58" s="181"/>
      <c r="O58" s="181"/>
      <c r="P58" s="181">
        <f>'将来負担比率（分子）の構造'!M$50</f>
        <v>4308</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2451</v>
      </c>
      <c r="C62" s="181"/>
      <c r="D62" s="181"/>
      <c r="E62" s="181">
        <f>'将来負担比率（分子）の構造'!J$45</f>
        <v>2400</v>
      </c>
      <c r="F62" s="181"/>
      <c r="G62" s="181"/>
      <c r="H62" s="181">
        <f>'将来負担比率（分子）の構造'!K$45</f>
        <v>2321</v>
      </c>
      <c r="I62" s="181"/>
      <c r="J62" s="181"/>
      <c r="K62" s="181">
        <f>'将来負担比率（分子）の構造'!L$45</f>
        <v>2278</v>
      </c>
      <c r="L62" s="181"/>
      <c r="M62" s="181"/>
      <c r="N62" s="181">
        <f>'将来負担比率（分子）の構造'!M$45</f>
        <v>2181</v>
      </c>
      <c r="O62" s="181"/>
      <c r="P62" s="181"/>
    </row>
    <row r="63" spans="1:16" x14ac:dyDescent="0.2">
      <c r="A63" s="181" t="s">
        <v>34</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x14ac:dyDescent="0.2">
      <c r="A64" s="181" t="s">
        <v>33</v>
      </c>
      <c r="B64" s="181">
        <f>'将来負担比率（分子）の構造'!I$43</f>
        <v>6896</v>
      </c>
      <c r="C64" s="181"/>
      <c r="D64" s="181"/>
      <c r="E64" s="181">
        <f>'将来負担比率（分子）の構造'!J$43</f>
        <v>7631</v>
      </c>
      <c r="F64" s="181"/>
      <c r="G64" s="181"/>
      <c r="H64" s="181">
        <f>'将来負担比率（分子）の構造'!K$43</f>
        <v>7915</v>
      </c>
      <c r="I64" s="181"/>
      <c r="J64" s="181"/>
      <c r="K64" s="181">
        <f>'将来負担比率（分子）の構造'!L$43</f>
        <v>7837</v>
      </c>
      <c r="L64" s="181"/>
      <c r="M64" s="181"/>
      <c r="N64" s="181">
        <f>'将来負担比率（分子）の構造'!M$43</f>
        <v>7544</v>
      </c>
      <c r="O64" s="181"/>
      <c r="P64" s="181"/>
    </row>
    <row r="65" spans="1:16" x14ac:dyDescent="0.2">
      <c r="A65" s="181" t="s">
        <v>32</v>
      </c>
      <c r="B65" s="181">
        <f>'将来負担比率（分子）の構造'!I$42</f>
        <v>708</v>
      </c>
      <c r="C65" s="181"/>
      <c r="D65" s="181"/>
      <c r="E65" s="181">
        <f>'将来負担比率（分子）の構造'!J$42</f>
        <v>688</v>
      </c>
      <c r="F65" s="181"/>
      <c r="G65" s="181"/>
      <c r="H65" s="181">
        <f>'将来負担比率（分子）の構造'!K$42</f>
        <v>688</v>
      </c>
      <c r="I65" s="181"/>
      <c r="J65" s="181"/>
      <c r="K65" s="181">
        <f>'将来負担比率（分子）の構造'!L$42</f>
        <v>688</v>
      </c>
      <c r="L65" s="181"/>
      <c r="M65" s="181"/>
      <c r="N65" s="181">
        <f>'将来負担比率（分子）の構造'!M$42</f>
        <v>688</v>
      </c>
      <c r="O65" s="181"/>
      <c r="P65" s="181"/>
    </row>
    <row r="66" spans="1:16" x14ac:dyDescent="0.2">
      <c r="A66" s="181" t="s">
        <v>31</v>
      </c>
      <c r="B66" s="181">
        <f>'将来負担比率（分子）の構造'!I$41</f>
        <v>7372</v>
      </c>
      <c r="C66" s="181"/>
      <c r="D66" s="181"/>
      <c r="E66" s="181">
        <f>'将来負担比率（分子）の構造'!J$41</f>
        <v>7873</v>
      </c>
      <c r="F66" s="181"/>
      <c r="G66" s="181"/>
      <c r="H66" s="181">
        <f>'将来負担比率（分子）の構造'!K$41</f>
        <v>7777</v>
      </c>
      <c r="I66" s="181"/>
      <c r="J66" s="181"/>
      <c r="K66" s="181">
        <f>'将来負担比率（分子）の構造'!L$41</f>
        <v>8264</v>
      </c>
      <c r="L66" s="181"/>
      <c r="M66" s="181"/>
      <c r="N66" s="181">
        <f>'将来負担比率（分子）の構造'!M$41</f>
        <v>8191</v>
      </c>
      <c r="O66" s="181"/>
      <c r="P66" s="181"/>
    </row>
    <row r="67" spans="1:16" x14ac:dyDescent="0.2">
      <c r="A67" s="181" t="s">
        <v>75</v>
      </c>
      <c r="B67" s="181" t="e">
        <f>NA()</f>
        <v>#N/A</v>
      </c>
      <c r="C67" s="181">
        <f>IF(ISNUMBER('将来負担比率（分子）の構造'!I$53), IF('将来負担比率（分子）の構造'!I$53 &lt; 0, 0, '将来負担比率（分子）の構造'!I$53), NA())</f>
        <v>4092</v>
      </c>
      <c r="D67" s="181" t="e">
        <f>NA()</f>
        <v>#N/A</v>
      </c>
      <c r="E67" s="181" t="e">
        <f>NA()</f>
        <v>#N/A</v>
      </c>
      <c r="F67" s="181">
        <f>IF(ISNUMBER('将来負担比率（分子）の構造'!J$53), IF('将来負担比率（分子）の構造'!J$53 &lt; 0, 0, '将来負担比率（分子）の構造'!J$53), NA())</f>
        <v>4605</v>
      </c>
      <c r="G67" s="181" t="e">
        <f>NA()</f>
        <v>#N/A</v>
      </c>
      <c r="H67" s="181" t="e">
        <f>NA()</f>
        <v>#N/A</v>
      </c>
      <c r="I67" s="181">
        <f>IF(ISNUMBER('将来負担比率（分子）の構造'!K$53), IF('将来負担比率（分子）の構造'!K$53 &lt; 0, 0, '将来負担比率（分子）の構造'!K$53), NA())</f>
        <v>4528</v>
      </c>
      <c r="J67" s="181" t="e">
        <f>NA()</f>
        <v>#N/A</v>
      </c>
      <c r="K67" s="181" t="e">
        <f>NA()</f>
        <v>#N/A</v>
      </c>
      <c r="L67" s="181">
        <f>IF(ISNUMBER('将来負担比率（分子）の構造'!L$53), IF('将来負担比率（分子）の構造'!L$53 &lt; 0, 0, '将来負担比率（分子）の構造'!L$53), NA())</f>
        <v>4355</v>
      </c>
      <c r="M67" s="181" t="e">
        <f>NA()</f>
        <v>#N/A</v>
      </c>
      <c r="N67" s="181" t="e">
        <f>NA()</f>
        <v>#N/A</v>
      </c>
      <c r="O67" s="181">
        <f>IF(ISNUMBER('将来負担比率（分子）の構造'!M$53), IF('将来負担比率（分子）の構造'!M$53 &lt; 0, 0, '将来負担比率（分子）の構造'!M$53), NA())</f>
        <v>2741</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1009</v>
      </c>
      <c r="C72" s="185">
        <f>基金残高に係る経年分析!G55</f>
        <v>1016</v>
      </c>
      <c r="D72" s="185">
        <f>基金残高に係る経年分析!H55</f>
        <v>1147</v>
      </c>
    </row>
    <row r="73" spans="1:16" x14ac:dyDescent="0.2">
      <c r="A73" s="184" t="s">
        <v>78</v>
      </c>
      <c r="B73" s="185">
        <f>基金残高に係る経年分析!F56</f>
        <v>0</v>
      </c>
      <c r="C73" s="185">
        <f>基金残高に係る経年分析!G56</f>
        <v>0</v>
      </c>
      <c r="D73" s="185">
        <f>基金残高に係る経年分析!H56</f>
        <v>0</v>
      </c>
    </row>
    <row r="74" spans="1:16" x14ac:dyDescent="0.2">
      <c r="A74" s="184" t="s">
        <v>79</v>
      </c>
      <c r="B74" s="185">
        <f>基金残高に係る経年分析!F57</f>
        <v>1200</v>
      </c>
      <c r="C74" s="185">
        <f>基金残高に係る経年分析!G57</f>
        <v>1664</v>
      </c>
      <c r="D74" s="185">
        <f>基金残高に係る経年分析!H57</f>
        <v>2204</v>
      </c>
    </row>
  </sheetData>
  <sheetProtection algorithmName="SHA-512" hashValue="3Ui0bNPU80WiFH0ZQH5e0K/cpRTav5h+MADKB7Fd+KMWTo2rseKEjENM8M1VKVewmUjhtHfZkr+8ucpddJX51Q==" saltValue="/mgeHsR+qgAzhb35+xJ4Z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216</v>
      </c>
      <c r="DI1" s="800"/>
      <c r="DJ1" s="800"/>
      <c r="DK1" s="800"/>
      <c r="DL1" s="800"/>
      <c r="DM1" s="800"/>
      <c r="DN1" s="801"/>
      <c r="DO1" s="226"/>
      <c r="DP1" s="799" t="s">
        <v>217</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219</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220</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221</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222</v>
      </c>
      <c r="S4" s="742"/>
      <c r="T4" s="742"/>
      <c r="U4" s="742"/>
      <c r="V4" s="742"/>
      <c r="W4" s="742"/>
      <c r="X4" s="742"/>
      <c r="Y4" s="743"/>
      <c r="Z4" s="741" t="s">
        <v>223</v>
      </c>
      <c r="AA4" s="742"/>
      <c r="AB4" s="742"/>
      <c r="AC4" s="743"/>
      <c r="AD4" s="741" t="s">
        <v>224</v>
      </c>
      <c r="AE4" s="742"/>
      <c r="AF4" s="742"/>
      <c r="AG4" s="742"/>
      <c r="AH4" s="742"/>
      <c r="AI4" s="742"/>
      <c r="AJ4" s="742"/>
      <c r="AK4" s="743"/>
      <c r="AL4" s="741" t="s">
        <v>223</v>
      </c>
      <c r="AM4" s="742"/>
      <c r="AN4" s="742"/>
      <c r="AO4" s="743"/>
      <c r="AP4" s="802" t="s">
        <v>225</v>
      </c>
      <c r="AQ4" s="802"/>
      <c r="AR4" s="802"/>
      <c r="AS4" s="802"/>
      <c r="AT4" s="802"/>
      <c r="AU4" s="802"/>
      <c r="AV4" s="802"/>
      <c r="AW4" s="802"/>
      <c r="AX4" s="802"/>
      <c r="AY4" s="802"/>
      <c r="AZ4" s="802"/>
      <c r="BA4" s="802"/>
      <c r="BB4" s="802"/>
      <c r="BC4" s="802"/>
      <c r="BD4" s="802"/>
      <c r="BE4" s="802"/>
      <c r="BF4" s="802"/>
      <c r="BG4" s="802" t="s">
        <v>226</v>
      </c>
      <c r="BH4" s="802"/>
      <c r="BI4" s="802"/>
      <c r="BJ4" s="802"/>
      <c r="BK4" s="802"/>
      <c r="BL4" s="802"/>
      <c r="BM4" s="802"/>
      <c r="BN4" s="802"/>
      <c r="BO4" s="802" t="s">
        <v>223</v>
      </c>
      <c r="BP4" s="802"/>
      <c r="BQ4" s="802"/>
      <c r="BR4" s="802"/>
      <c r="BS4" s="802" t="s">
        <v>227</v>
      </c>
      <c r="BT4" s="802"/>
      <c r="BU4" s="802"/>
      <c r="BV4" s="802"/>
      <c r="BW4" s="802"/>
      <c r="BX4" s="802"/>
      <c r="BY4" s="802"/>
      <c r="BZ4" s="802"/>
      <c r="CA4" s="802"/>
      <c r="CB4" s="802"/>
      <c r="CD4" s="784" t="s">
        <v>228</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229</v>
      </c>
      <c r="C5" s="747"/>
      <c r="D5" s="747"/>
      <c r="E5" s="747"/>
      <c r="F5" s="747"/>
      <c r="G5" s="747"/>
      <c r="H5" s="747"/>
      <c r="I5" s="747"/>
      <c r="J5" s="747"/>
      <c r="K5" s="747"/>
      <c r="L5" s="747"/>
      <c r="M5" s="747"/>
      <c r="N5" s="747"/>
      <c r="O5" s="747"/>
      <c r="P5" s="747"/>
      <c r="Q5" s="748"/>
      <c r="R5" s="735">
        <v>4975725</v>
      </c>
      <c r="S5" s="736"/>
      <c r="T5" s="736"/>
      <c r="U5" s="736"/>
      <c r="V5" s="736"/>
      <c r="W5" s="736"/>
      <c r="X5" s="736"/>
      <c r="Y5" s="779"/>
      <c r="Z5" s="797">
        <v>33.700000000000003</v>
      </c>
      <c r="AA5" s="797"/>
      <c r="AB5" s="797"/>
      <c r="AC5" s="797"/>
      <c r="AD5" s="798">
        <v>4975725</v>
      </c>
      <c r="AE5" s="798"/>
      <c r="AF5" s="798"/>
      <c r="AG5" s="798"/>
      <c r="AH5" s="798"/>
      <c r="AI5" s="798"/>
      <c r="AJ5" s="798"/>
      <c r="AK5" s="798"/>
      <c r="AL5" s="780">
        <v>75.3</v>
      </c>
      <c r="AM5" s="751"/>
      <c r="AN5" s="751"/>
      <c r="AO5" s="781"/>
      <c r="AP5" s="746" t="s">
        <v>230</v>
      </c>
      <c r="AQ5" s="747"/>
      <c r="AR5" s="747"/>
      <c r="AS5" s="747"/>
      <c r="AT5" s="747"/>
      <c r="AU5" s="747"/>
      <c r="AV5" s="747"/>
      <c r="AW5" s="747"/>
      <c r="AX5" s="747"/>
      <c r="AY5" s="747"/>
      <c r="AZ5" s="747"/>
      <c r="BA5" s="747"/>
      <c r="BB5" s="747"/>
      <c r="BC5" s="747"/>
      <c r="BD5" s="747"/>
      <c r="BE5" s="747"/>
      <c r="BF5" s="748"/>
      <c r="BG5" s="680">
        <v>4966599</v>
      </c>
      <c r="BH5" s="681"/>
      <c r="BI5" s="681"/>
      <c r="BJ5" s="681"/>
      <c r="BK5" s="681"/>
      <c r="BL5" s="681"/>
      <c r="BM5" s="681"/>
      <c r="BN5" s="682"/>
      <c r="BO5" s="713">
        <v>99.8</v>
      </c>
      <c r="BP5" s="713"/>
      <c r="BQ5" s="713"/>
      <c r="BR5" s="713"/>
      <c r="BS5" s="714">
        <v>2610</v>
      </c>
      <c r="BT5" s="714"/>
      <c r="BU5" s="714"/>
      <c r="BV5" s="714"/>
      <c r="BW5" s="714"/>
      <c r="BX5" s="714"/>
      <c r="BY5" s="714"/>
      <c r="BZ5" s="714"/>
      <c r="CA5" s="714"/>
      <c r="CB5" s="777"/>
      <c r="CD5" s="784" t="s">
        <v>225</v>
      </c>
      <c r="CE5" s="785"/>
      <c r="CF5" s="785"/>
      <c r="CG5" s="785"/>
      <c r="CH5" s="785"/>
      <c r="CI5" s="785"/>
      <c r="CJ5" s="785"/>
      <c r="CK5" s="785"/>
      <c r="CL5" s="785"/>
      <c r="CM5" s="785"/>
      <c r="CN5" s="785"/>
      <c r="CO5" s="785"/>
      <c r="CP5" s="785"/>
      <c r="CQ5" s="786"/>
      <c r="CR5" s="784" t="s">
        <v>231</v>
      </c>
      <c r="CS5" s="785"/>
      <c r="CT5" s="785"/>
      <c r="CU5" s="785"/>
      <c r="CV5" s="785"/>
      <c r="CW5" s="785"/>
      <c r="CX5" s="785"/>
      <c r="CY5" s="786"/>
      <c r="CZ5" s="784" t="s">
        <v>223</v>
      </c>
      <c r="DA5" s="785"/>
      <c r="DB5" s="785"/>
      <c r="DC5" s="786"/>
      <c r="DD5" s="784" t="s">
        <v>232</v>
      </c>
      <c r="DE5" s="785"/>
      <c r="DF5" s="785"/>
      <c r="DG5" s="785"/>
      <c r="DH5" s="785"/>
      <c r="DI5" s="785"/>
      <c r="DJ5" s="785"/>
      <c r="DK5" s="785"/>
      <c r="DL5" s="785"/>
      <c r="DM5" s="785"/>
      <c r="DN5" s="785"/>
      <c r="DO5" s="785"/>
      <c r="DP5" s="786"/>
      <c r="DQ5" s="784" t="s">
        <v>233</v>
      </c>
      <c r="DR5" s="785"/>
      <c r="DS5" s="785"/>
      <c r="DT5" s="785"/>
      <c r="DU5" s="785"/>
      <c r="DV5" s="785"/>
      <c r="DW5" s="785"/>
      <c r="DX5" s="785"/>
      <c r="DY5" s="785"/>
      <c r="DZ5" s="785"/>
      <c r="EA5" s="785"/>
      <c r="EB5" s="785"/>
      <c r="EC5" s="786"/>
    </row>
    <row r="6" spans="2:143" ht="11.25" customHeight="1" x14ac:dyDescent="0.2">
      <c r="B6" s="677" t="s">
        <v>234</v>
      </c>
      <c r="C6" s="678"/>
      <c r="D6" s="678"/>
      <c r="E6" s="678"/>
      <c r="F6" s="678"/>
      <c r="G6" s="678"/>
      <c r="H6" s="678"/>
      <c r="I6" s="678"/>
      <c r="J6" s="678"/>
      <c r="K6" s="678"/>
      <c r="L6" s="678"/>
      <c r="M6" s="678"/>
      <c r="N6" s="678"/>
      <c r="O6" s="678"/>
      <c r="P6" s="678"/>
      <c r="Q6" s="679"/>
      <c r="R6" s="680">
        <v>63782</v>
      </c>
      <c r="S6" s="681"/>
      <c r="T6" s="681"/>
      <c r="U6" s="681"/>
      <c r="V6" s="681"/>
      <c r="W6" s="681"/>
      <c r="X6" s="681"/>
      <c r="Y6" s="682"/>
      <c r="Z6" s="713">
        <v>0.4</v>
      </c>
      <c r="AA6" s="713"/>
      <c r="AB6" s="713"/>
      <c r="AC6" s="713"/>
      <c r="AD6" s="714">
        <v>63782</v>
      </c>
      <c r="AE6" s="714"/>
      <c r="AF6" s="714"/>
      <c r="AG6" s="714"/>
      <c r="AH6" s="714"/>
      <c r="AI6" s="714"/>
      <c r="AJ6" s="714"/>
      <c r="AK6" s="714"/>
      <c r="AL6" s="683">
        <v>1</v>
      </c>
      <c r="AM6" s="684"/>
      <c r="AN6" s="684"/>
      <c r="AO6" s="715"/>
      <c r="AP6" s="677" t="s">
        <v>235</v>
      </c>
      <c r="AQ6" s="678"/>
      <c r="AR6" s="678"/>
      <c r="AS6" s="678"/>
      <c r="AT6" s="678"/>
      <c r="AU6" s="678"/>
      <c r="AV6" s="678"/>
      <c r="AW6" s="678"/>
      <c r="AX6" s="678"/>
      <c r="AY6" s="678"/>
      <c r="AZ6" s="678"/>
      <c r="BA6" s="678"/>
      <c r="BB6" s="678"/>
      <c r="BC6" s="678"/>
      <c r="BD6" s="678"/>
      <c r="BE6" s="678"/>
      <c r="BF6" s="679"/>
      <c r="BG6" s="680">
        <v>4966599</v>
      </c>
      <c r="BH6" s="681"/>
      <c r="BI6" s="681"/>
      <c r="BJ6" s="681"/>
      <c r="BK6" s="681"/>
      <c r="BL6" s="681"/>
      <c r="BM6" s="681"/>
      <c r="BN6" s="682"/>
      <c r="BO6" s="713">
        <v>99.8</v>
      </c>
      <c r="BP6" s="713"/>
      <c r="BQ6" s="713"/>
      <c r="BR6" s="713"/>
      <c r="BS6" s="714">
        <v>2610</v>
      </c>
      <c r="BT6" s="714"/>
      <c r="BU6" s="714"/>
      <c r="BV6" s="714"/>
      <c r="BW6" s="714"/>
      <c r="BX6" s="714"/>
      <c r="BY6" s="714"/>
      <c r="BZ6" s="714"/>
      <c r="CA6" s="714"/>
      <c r="CB6" s="777"/>
      <c r="CD6" s="738" t="s">
        <v>236</v>
      </c>
      <c r="CE6" s="739"/>
      <c r="CF6" s="739"/>
      <c r="CG6" s="739"/>
      <c r="CH6" s="739"/>
      <c r="CI6" s="739"/>
      <c r="CJ6" s="739"/>
      <c r="CK6" s="739"/>
      <c r="CL6" s="739"/>
      <c r="CM6" s="739"/>
      <c r="CN6" s="739"/>
      <c r="CO6" s="739"/>
      <c r="CP6" s="739"/>
      <c r="CQ6" s="740"/>
      <c r="CR6" s="680">
        <v>139566</v>
      </c>
      <c r="CS6" s="681"/>
      <c r="CT6" s="681"/>
      <c r="CU6" s="681"/>
      <c r="CV6" s="681"/>
      <c r="CW6" s="681"/>
      <c r="CX6" s="681"/>
      <c r="CY6" s="682"/>
      <c r="CZ6" s="780">
        <v>1</v>
      </c>
      <c r="DA6" s="751"/>
      <c r="DB6" s="751"/>
      <c r="DC6" s="783"/>
      <c r="DD6" s="686" t="s">
        <v>130</v>
      </c>
      <c r="DE6" s="681"/>
      <c r="DF6" s="681"/>
      <c r="DG6" s="681"/>
      <c r="DH6" s="681"/>
      <c r="DI6" s="681"/>
      <c r="DJ6" s="681"/>
      <c r="DK6" s="681"/>
      <c r="DL6" s="681"/>
      <c r="DM6" s="681"/>
      <c r="DN6" s="681"/>
      <c r="DO6" s="681"/>
      <c r="DP6" s="682"/>
      <c r="DQ6" s="686">
        <v>139556</v>
      </c>
      <c r="DR6" s="681"/>
      <c r="DS6" s="681"/>
      <c r="DT6" s="681"/>
      <c r="DU6" s="681"/>
      <c r="DV6" s="681"/>
      <c r="DW6" s="681"/>
      <c r="DX6" s="681"/>
      <c r="DY6" s="681"/>
      <c r="DZ6" s="681"/>
      <c r="EA6" s="681"/>
      <c r="EB6" s="681"/>
      <c r="EC6" s="727"/>
    </row>
    <row r="7" spans="2:143" ht="11.25" customHeight="1" x14ac:dyDescent="0.2">
      <c r="B7" s="677" t="s">
        <v>237</v>
      </c>
      <c r="C7" s="678"/>
      <c r="D7" s="678"/>
      <c r="E7" s="678"/>
      <c r="F7" s="678"/>
      <c r="G7" s="678"/>
      <c r="H7" s="678"/>
      <c r="I7" s="678"/>
      <c r="J7" s="678"/>
      <c r="K7" s="678"/>
      <c r="L7" s="678"/>
      <c r="M7" s="678"/>
      <c r="N7" s="678"/>
      <c r="O7" s="678"/>
      <c r="P7" s="678"/>
      <c r="Q7" s="679"/>
      <c r="R7" s="680">
        <v>3379</v>
      </c>
      <c r="S7" s="681"/>
      <c r="T7" s="681"/>
      <c r="U7" s="681"/>
      <c r="V7" s="681"/>
      <c r="W7" s="681"/>
      <c r="X7" s="681"/>
      <c r="Y7" s="682"/>
      <c r="Z7" s="713">
        <v>0</v>
      </c>
      <c r="AA7" s="713"/>
      <c r="AB7" s="713"/>
      <c r="AC7" s="713"/>
      <c r="AD7" s="714">
        <v>3379</v>
      </c>
      <c r="AE7" s="714"/>
      <c r="AF7" s="714"/>
      <c r="AG7" s="714"/>
      <c r="AH7" s="714"/>
      <c r="AI7" s="714"/>
      <c r="AJ7" s="714"/>
      <c r="AK7" s="714"/>
      <c r="AL7" s="683">
        <v>0.1</v>
      </c>
      <c r="AM7" s="684"/>
      <c r="AN7" s="684"/>
      <c r="AO7" s="715"/>
      <c r="AP7" s="677" t="s">
        <v>238</v>
      </c>
      <c r="AQ7" s="678"/>
      <c r="AR7" s="678"/>
      <c r="AS7" s="678"/>
      <c r="AT7" s="678"/>
      <c r="AU7" s="678"/>
      <c r="AV7" s="678"/>
      <c r="AW7" s="678"/>
      <c r="AX7" s="678"/>
      <c r="AY7" s="678"/>
      <c r="AZ7" s="678"/>
      <c r="BA7" s="678"/>
      <c r="BB7" s="678"/>
      <c r="BC7" s="678"/>
      <c r="BD7" s="678"/>
      <c r="BE7" s="678"/>
      <c r="BF7" s="679"/>
      <c r="BG7" s="680">
        <v>2542269</v>
      </c>
      <c r="BH7" s="681"/>
      <c r="BI7" s="681"/>
      <c r="BJ7" s="681"/>
      <c r="BK7" s="681"/>
      <c r="BL7" s="681"/>
      <c r="BM7" s="681"/>
      <c r="BN7" s="682"/>
      <c r="BO7" s="713">
        <v>51.1</v>
      </c>
      <c r="BP7" s="713"/>
      <c r="BQ7" s="713"/>
      <c r="BR7" s="713"/>
      <c r="BS7" s="714">
        <v>2610</v>
      </c>
      <c r="BT7" s="714"/>
      <c r="BU7" s="714"/>
      <c r="BV7" s="714"/>
      <c r="BW7" s="714"/>
      <c r="BX7" s="714"/>
      <c r="BY7" s="714"/>
      <c r="BZ7" s="714"/>
      <c r="CA7" s="714"/>
      <c r="CB7" s="777"/>
      <c r="CD7" s="719" t="s">
        <v>239</v>
      </c>
      <c r="CE7" s="720"/>
      <c r="CF7" s="720"/>
      <c r="CG7" s="720"/>
      <c r="CH7" s="720"/>
      <c r="CI7" s="720"/>
      <c r="CJ7" s="720"/>
      <c r="CK7" s="720"/>
      <c r="CL7" s="720"/>
      <c r="CM7" s="720"/>
      <c r="CN7" s="720"/>
      <c r="CO7" s="720"/>
      <c r="CP7" s="720"/>
      <c r="CQ7" s="721"/>
      <c r="CR7" s="680">
        <v>5434090</v>
      </c>
      <c r="CS7" s="681"/>
      <c r="CT7" s="681"/>
      <c r="CU7" s="681"/>
      <c r="CV7" s="681"/>
      <c r="CW7" s="681"/>
      <c r="CX7" s="681"/>
      <c r="CY7" s="682"/>
      <c r="CZ7" s="713">
        <v>38.4</v>
      </c>
      <c r="DA7" s="713"/>
      <c r="DB7" s="713"/>
      <c r="DC7" s="713"/>
      <c r="DD7" s="686">
        <v>6562</v>
      </c>
      <c r="DE7" s="681"/>
      <c r="DF7" s="681"/>
      <c r="DG7" s="681"/>
      <c r="DH7" s="681"/>
      <c r="DI7" s="681"/>
      <c r="DJ7" s="681"/>
      <c r="DK7" s="681"/>
      <c r="DL7" s="681"/>
      <c r="DM7" s="681"/>
      <c r="DN7" s="681"/>
      <c r="DO7" s="681"/>
      <c r="DP7" s="682"/>
      <c r="DQ7" s="686">
        <v>1988149</v>
      </c>
      <c r="DR7" s="681"/>
      <c r="DS7" s="681"/>
      <c r="DT7" s="681"/>
      <c r="DU7" s="681"/>
      <c r="DV7" s="681"/>
      <c r="DW7" s="681"/>
      <c r="DX7" s="681"/>
      <c r="DY7" s="681"/>
      <c r="DZ7" s="681"/>
      <c r="EA7" s="681"/>
      <c r="EB7" s="681"/>
      <c r="EC7" s="727"/>
    </row>
    <row r="8" spans="2:143" ht="11.25" customHeight="1" x14ac:dyDescent="0.2">
      <c r="B8" s="677" t="s">
        <v>240</v>
      </c>
      <c r="C8" s="678"/>
      <c r="D8" s="678"/>
      <c r="E8" s="678"/>
      <c r="F8" s="678"/>
      <c r="G8" s="678"/>
      <c r="H8" s="678"/>
      <c r="I8" s="678"/>
      <c r="J8" s="678"/>
      <c r="K8" s="678"/>
      <c r="L8" s="678"/>
      <c r="M8" s="678"/>
      <c r="N8" s="678"/>
      <c r="O8" s="678"/>
      <c r="P8" s="678"/>
      <c r="Q8" s="679"/>
      <c r="R8" s="680">
        <v>28526</v>
      </c>
      <c r="S8" s="681"/>
      <c r="T8" s="681"/>
      <c r="U8" s="681"/>
      <c r="V8" s="681"/>
      <c r="W8" s="681"/>
      <c r="X8" s="681"/>
      <c r="Y8" s="682"/>
      <c r="Z8" s="713">
        <v>0.2</v>
      </c>
      <c r="AA8" s="713"/>
      <c r="AB8" s="713"/>
      <c r="AC8" s="713"/>
      <c r="AD8" s="714">
        <v>28526</v>
      </c>
      <c r="AE8" s="714"/>
      <c r="AF8" s="714"/>
      <c r="AG8" s="714"/>
      <c r="AH8" s="714"/>
      <c r="AI8" s="714"/>
      <c r="AJ8" s="714"/>
      <c r="AK8" s="714"/>
      <c r="AL8" s="683">
        <v>0.4</v>
      </c>
      <c r="AM8" s="684"/>
      <c r="AN8" s="684"/>
      <c r="AO8" s="715"/>
      <c r="AP8" s="677" t="s">
        <v>241</v>
      </c>
      <c r="AQ8" s="678"/>
      <c r="AR8" s="678"/>
      <c r="AS8" s="678"/>
      <c r="AT8" s="678"/>
      <c r="AU8" s="678"/>
      <c r="AV8" s="678"/>
      <c r="AW8" s="678"/>
      <c r="AX8" s="678"/>
      <c r="AY8" s="678"/>
      <c r="AZ8" s="678"/>
      <c r="BA8" s="678"/>
      <c r="BB8" s="678"/>
      <c r="BC8" s="678"/>
      <c r="BD8" s="678"/>
      <c r="BE8" s="678"/>
      <c r="BF8" s="679"/>
      <c r="BG8" s="680">
        <v>58817</v>
      </c>
      <c r="BH8" s="681"/>
      <c r="BI8" s="681"/>
      <c r="BJ8" s="681"/>
      <c r="BK8" s="681"/>
      <c r="BL8" s="681"/>
      <c r="BM8" s="681"/>
      <c r="BN8" s="682"/>
      <c r="BO8" s="713">
        <v>1.2</v>
      </c>
      <c r="BP8" s="713"/>
      <c r="BQ8" s="713"/>
      <c r="BR8" s="713"/>
      <c r="BS8" s="686" t="s">
        <v>130</v>
      </c>
      <c r="BT8" s="681"/>
      <c r="BU8" s="681"/>
      <c r="BV8" s="681"/>
      <c r="BW8" s="681"/>
      <c r="BX8" s="681"/>
      <c r="BY8" s="681"/>
      <c r="BZ8" s="681"/>
      <c r="CA8" s="681"/>
      <c r="CB8" s="727"/>
      <c r="CD8" s="719" t="s">
        <v>242</v>
      </c>
      <c r="CE8" s="720"/>
      <c r="CF8" s="720"/>
      <c r="CG8" s="720"/>
      <c r="CH8" s="720"/>
      <c r="CI8" s="720"/>
      <c r="CJ8" s="720"/>
      <c r="CK8" s="720"/>
      <c r="CL8" s="720"/>
      <c r="CM8" s="720"/>
      <c r="CN8" s="720"/>
      <c r="CO8" s="720"/>
      <c r="CP8" s="720"/>
      <c r="CQ8" s="721"/>
      <c r="CR8" s="680">
        <v>3259663</v>
      </c>
      <c r="CS8" s="681"/>
      <c r="CT8" s="681"/>
      <c r="CU8" s="681"/>
      <c r="CV8" s="681"/>
      <c r="CW8" s="681"/>
      <c r="CX8" s="681"/>
      <c r="CY8" s="682"/>
      <c r="CZ8" s="713">
        <v>23</v>
      </c>
      <c r="DA8" s="713"/>
      <c r="DB8" s="713"/>
      <c r="DC8" s="713"/>
      <c r="DD8" s="686">
        <v>628</v>
      </c>
      <c r="DE8" s="681"/>
      <c r="DF8" s="681"/>
      <c r="DG8" s="681"/>
      <c r="DH8" s="681"/>
      <c r="DI8" s="681"/>
      <c r="DJ8" s="681"/>
      <c r="DK8" s="681"/>
      <c r="DL8" s="681"/>
      <c r="DM8" s="681"/>
      <c r="DN8" s="681"/>
      <c r="DO8" s="681"/>
      <c r="DP8" s="682"/>
      <c r="DQ8" s="686">
        <v>1806591</v>
      </c>
      <c r="DR8" s="681"/>
      <c r="DS8" s="681"/>
      <c r="DT8" s="681"/>
      <c r="DU8" s="681"/>
      <c r="DV8" s="681"/>
      <c r="DW8" s="681"/>
      <c r="DX8" s="681"/>
      <c r="DY8" s="681"/>
      <c r="DZ8" s="681"/>
      <c r="EA8" s="681"/>
      <c r="EB8" s="681"/>
      <c r="EC8" s="727"/>
    </row>
    <row r="9" spans="2:143" ht="11.25" customHeight="1" x14ac:dyDescent="0.2">
      <c r="B9" s="677" t="s">
        <v>243</v>
      </c>
      <c r="C9" s="678"/>
      <c r="D9" s="678"/>
      <c r="E9" s="678"/>
      <c r="F9" s="678"/>
      <c r="G9" s="678"/>
      <c r="H9" s="678"/>
      <c r="I9" s="678"/>
      <c r="J9" s="678"/>
      <c r="K9" s="678"/>
      <c r="L9" s="678"/>
      <c r="M9" s="678"/>
      <c r="N9" s="678"/>
      <c r="O9" s="678"/>
      <c r="P9" s="678"/>
      <c r="Q9" s="679"/>
      <c r="R9" s="680">
        <v>33656</v>
      </c>
      <c r="S9" s="681"/>
      <c r="T9" s="681"/>
      <c r="U9" s="681"/>
      <c r="V9" s="681"/>
      <c r="W9" s="681"/>
      <c r="X9" s="681"/>
      <c r="Y9" s="682"/>
      <c r="Z9" s="713">
        <v>0.2</v>
      </c>
      <c r="AA9" s="713"/>
      <c r="AB9" s="713"/>
      <c r="AC9" s="713"/>
      <c r="AD9" s="714">
        <v>33656</v>
      </c>
      <c r="AE9" s="714"/>
      <c r="AF9" s="714"/>
      <c r="AG9" s="714"/>
      <c r="AH9" s="714"/>
      <c r="AI9" s="714"/>
      <c r="AJ9" s="714"/>
      <c r="AK9" s="714"/>
      <c r="AL9" s="683">
        <v>0.5</v>
      </c>
      <c r="AM9" s="684"/>
      <c r="AN9" s="684"/>
      <c r="AO9" s="715"/>
      <c r="AP9" s="677" t="s">
        <v>244</v>
      </c>
      <c r="AQ9" s="678"/>
      <c r="AR9" s="678"/>
      <c r="AS9" s="678"/>
      <c r="AT9" s="678"/>
      <c r="AU9" s="678"/>
      <c r="AV9" s="678"/>
      <c r="AW9" s="678"/>
      <c r="AX9" s="678"/>
      <c r="AY9" s="678"/>
      <c r="AZ9" s="678"/>
      <c r="BA9" s="678"/>
      <c r="BB9" s="678"/>
      <c r="BC9" s="678"/>
      <c r="BD9" s="678"/>
      <c r="BE9" s="678"/>
      <c r="BF9" s="679"/>
      <c r="BG9" s="680">
        <v>2357834</v>
      </c>
      <c r="BH9" s="681"/>
      <c r="BI9" s="681"/>
      <c r="BJ9" s="681"/>
      <c r="BK9" s="681"/>
      <c r="BL9" s="681"/>
      <c r="BM9" s="681"/>
      <c r="BN9" s="682"/>
      <c r="BO9" s="713">
        <v>47.4</v>
      </c>
      <c r="BP9" s="713"/>
      <c r="BQ9" s="713"/>
      <c r="BR9" s="713"/>
      <c r="BS9" s="686" t="s">
        <v>130</v>
      </c>
      <c r="BT9" s="681"/>
      <c r="BU9" s="681"/>
      <c r="BV9" s="681"/>
      <c r="BW9" s="681"/>
      <c r="BX9" s="681"/>
      <c r="BY9" s="681"/>
      <c r="BZ9" s="681"/>
      <c r="CA9" s="681"/>
      <c r="CB9" s="727"/>
      <c r="CD9" s="719" t="s">
        <v>245</v>
      </c>
      <c r="CE9" s="720"/>
      <c r="CF9" s="720"/>
      <c r="CG9" s="720"/>
      <c r="CH9" s="720"/>
      <c r="CI9" s="720"/>
      <c r="CJ9" s="720"/>
      <c r="CK9" s="720"/>
      <c r="CL9" s="720"/>
      <c r="CM9" s="720"/>
      <c r="CN9" s="720"/>
      <c r="CO9" s="720"/>
      <c r="CP9" s="720"/>
      <c r="CQ9" s="721"/>
      <c r="CR9" s="680">
        <v>1014317</v>
      </c>
      <c r="CS9" s="681"/>
      <c r="CT9" s="681"/>
      <c r="CU9" s="681"/>
      <c r="CV9" s="681"/>
      <c r="CW9" s="681"/>
      <c r="CX9" s="681"/>
      <c r="CY9" s="682"/>
      <c r="CZ9" s="713">
        <v>7.2</v>
      </c>
      <c r="DA9" s="713"/>
      <c r="DB9" s="713"/>
      <c r="DC9" s="713"/>
      <c r="DD9" s="686">
        <v>40358</v>
      </c>
      <c r="DE9" s="681"/>
      <c r="DF9" s="681"/>
      <c r="DG9" s="681"/>
      <c r="DH9" s="681"/>
      <c r="DI9" s="681"/>
      <c r="DJ9" s="681"/>
      <c r="DK9" s="681"/>
      <c r="DL9" s="681"/>
      <c r="DM9" s="681"/>
      <c r="DN9" s="681"/>
      <c r="DO9" s="681"/>
      <c r="DP9" s="682"/>
      <c r="DQ9" s="686">
        <v>799889</v>
      </c>
      <c r="DR9" s="681"/>
      <c r="DS9" s="681"/>
      <c r="DT9" s="681"/>
      <c r="DU9" s="681"/>
      <c r="DV9" s="681"/>
      <c r="DW9" s="681"/>
      <c r="DX9" s="681"/>
      <c r="DY9" s="681"/>
      <c r="DZ9" s="681"/>
      <c r="EA9" s="681"/>
      <c r="EB9" s="681"/>
      <c r="EC9" s="727"/>
    </row>
    <row r="10" spans="2:143" ht="11.25" customHeight="1" x14ac:dyDescent="0.2">
      <c r="B10" s="677" t="s">
        <v>246</v>
      </c>
      <c r="C10" s="678"/>
      <c r="D10" s="678"/>
      <c r="E10" s="678"/>
      <c r="F10" s="678"/>
      <c r="G10" s="678"/>
      <c r="H10" s="678"/>
      <c r="I10" s="678"/>
      <c r="J10" s="678"/>
      <c r="K10" s="678"/>
      <c r="L10" s="678"/>
      <c r="M10" s="678"/>
      <c r="N10" s="678"/>
      <c r="O10" s="678"/>
      <c r="P10" s="678"/>
      <c r="Q10" s="679"/>
      <c r="R10" s="680" t="s">
        <v>247</v>
      </c>
      <c r="S10" s="681"/>
      <c r="T10" s="681"/>
      <c r="U10" s="681"/>
      <c r="V10" s="681"/>
      <c r="W10" s="681"/>
      <c r="X10" s="681"/>
      <c r="Y10" s="682"/>
      <c r="Z10" s="713" t="s">
        <v>130</v>
      </c>
      <c r="AA10" s="713"/>
      <c r="AB10" s="713"/>
      <c r="AC10" s="713"/>
      <c r="AD10" s="714" t="s">
        <v>247</v>
      </c>
      <c r="AE10" s="714"/>
      <c r="AF10" s="714"/>
      <c r="AG10" s="714"/>
      <c r="AH10" s="714"/>
      <c r="AI10" s="714"/>
      <c r="AJ10" s="714"/>
      <c r="AK10" s="714"/>
      <c r="AL10" s="683" t="s">
        <v>130</v>
      </c>
      <c r="AM10" s="684"/>
      <c r="AN10" s="684"/>
      <c r="AO10" s="715"/>
      <c r="AP10" s="677" t="s">
        <v>248</v>
      </c>
      <c r="AQ10" s="678"/>
      <c r="AR10" s="678"/>
      <c r="AS10" s="678"/>
      <c r="AT10" s="678"/>
      <c r="AU10" s="678"/>
      <c r="AV10" s="678"/>
      <c r="AW10" s="678"/>
      <c r="AX10" s="678"/>
      <c r="AY10" s="678"/>
      <c r="AZ10" s="678"/>
      <c r="BA10" s="678"/>
      <c r="BB10" s="678"/>
      <c r="BC10" s="678"/>
      <c r="BD10" s="678"/>
      <c r="BE10" s="678"/>
      <c r="BF10" s="679"/>
      <c r="BG10" s="680">
        <v>61291</v>
      </c>
      <c r="BH10" s="681"/>
      <c r="BI10" s="681"/>
      <c r="BJ10" s="681"/>
      <c r="BK10" s="681"/>
      <c r="BL10" s="681"/>
      <c r="BM10" s="681"/>
      <c r="BN10" s="682"/>
      <c r="BO10" s="713">
        <v>1.2</v>
      </c>
      <c r="BP10" s="713"/>
      <c r="BQ10" s="713"/>
      <c r="BR10" s="713"/>
      <c r="BS10" s="686" t="s">
        <v>130</v>
      </c>
      <c r="BT10" s="681"/>
      <c r="BU10" s="681"/>
      <c r="BV10" s="681"/>
      <c r="BW10" s="681"/>
      <c r="BX10" s="681"/>
      <c r="BY10" s="681"/>
      <c r="BZ10" s="681"/>
      <c r="CA10" s="681"/>
      <c r="CB10" s="727"/>
      <c r="CD10" s="719" t="s">
        <v>249</v>
      </c>
      <c r="CE10" s="720"/>
      <c r="CF10" s="720"/>
      <c r="CG10" s="720"/>
      <c r="CH10" s="720"/>
      <c r="CI10" s="720"/>
      <c r="CJ10" s="720"/>
      <c r="CK10" s="720"/>
      <c r="CL10" s="720"/>
      <c r="CM10" s="720"/>
      <c r="CN10" s="720"/>
      <c r="CO10" s="720"/>
      <c r="CP10" s="720"/>
      <c r="CQ10" s="721"/>
      <c r="CR10" s="680">
        <v>21021</v>
      </c>
      <c r="CS10" s="681"/>
      <c r="CT10" s="681"/>
      <c r="CU10" s="681"/>
      <c r="CV10" s="681"/>
      <c r="CW10" s="681"/>
      <c r="CX10" s="681"/>
      <c r="CY10" s="682"/>
      <c r="CZ10" s="713">
        <v>0.1</v>
      </c>
      <c r="DA10" s="713"/>
      <c r="DB10" s="713"/>
      <c r="DC10" s="713"/>
      <c r="DD10" s="686" t="s">
        <v>130</v>
      </c>
      <c r="DE10" s="681"/>
      <c r="DF10" s="681"/>
      <c r="DG10" s="681"/>
      <c r="DH10" s="681"/>
      <c r="DI10" s="681"/>
      <c r="DJ10" s="681"/>
      <c r="DK10" s="681"/>
      <c r="DL10" s="681"/>
      <c r="DM10" s="681"/>
      <c r="DN10" s="681"/>
      <c r="DO10" s="681"/>
      <c r="DP10" s="682"/>
      <c r="DQ10" s="686">
        <v>1021</v>
      </c>
      <c r="DR10" s="681"/>
      <c r="DS10" s="681"/>
      <c r="DT10" s="681"/>
      <c r="DU10" s="681"/>
      <c r="DV10" s="681"/>
      <c r="DW10" s="681"/>
      <c r="DX10" s="681"/>
      <c r="DY10" s="681"/>
      <c r="DZ10" s="681"/>
      <c r="EA10" s="681"/>
      <c r="EB10" s="681"/>
      <c r="EC10" s="727"/>
    </row>
    <row r="11" spans="2:143" ht="11.25" customHeight="1" x14ac:dyDescent="0.2">
      <c r="B11" s="677" t="s">
        <v>250</v>
      </c>
      <c r="C11" s="678"/>
      <c r="D11" s="678"/>
      <c r="E11" s="678"/>
      <c r="F11" s="678"/>
      <c r="G11" s="678"/>
      <c r="H11" s="678"/>
      <c r="I11" s="678"/>
      <c r="J11" s="678"/>
      <c r="K11" s="678"/>
      <c r="L11" s="678"/>
      <c r="M11" s="678"/>
      <c r="N11" s="678"/>
      <c r="O11" s="678"/>
      <c r="P11" s="678"/>
      <c r="Q11" s="679"/>
      <c r="R11" s="680">
        <v>601380</v>
      </c>
      <c r="S11" s="681"/>
      <c r="T11" s="681"/>
      <c r="U11" s="681"/>
      <c r="V11" s="681"/>
      <c r="W11" s="681"/>
      <c r="X11" s="681"/>
      <c r="Y11" s="682"/>
      <c r="Z11" s="683">
        <v>4.0999999999999996</v>
      </c>
      <c r="AA11" s="684"/>
      <c r="AB11" s="684"/>
      <c r="AC11" s="685"/>
      <c r="AD11" s="686">
        <v>601380</v>
      </c>
      <c r="AE11" s="681"/>
      <c r="AF11" s="681"/>
      <c r="AG11" s="681"/>
      <c r="AH11" s="681"/>
      <c r="AI11" s="681"/>
      <c r="AJ11" s="681"/>
      <c r="AK11" s="682"/>
      <c r="AL11" s="683">
        <v>9.1</v>
      </c>
      <c r="AM11" s="684"/>
      <c r="AN11" s="684"/>
      <c r="AO11" s="715"/>
      <c r="AP11" s="677" t="s">
        <v>251</v>
      </c>
      <c r="AQ11" s="678"/>
      <c r="AR11" s="678"/>
      <c r="AS11" s="678"/>
      <c r="AT11" s="678"/>
      <c r="AU11" s="678"/>
      <c r="AV11" s="678"/>
      <c r="AW11" s="678"/>
      <c r="AX11" s="678"/>
      <c r="AY11" s="678"/>
      <c r="AZ11" s="678"/>
      <c r="BA11" s="678"/>
      <c r="BB11" s="678"/>
      <c r="BC11" s="678"/>
      <c r="BD11" s="678"/>
      <c r="BE11" s="678"/>
      <c r="BF11" s="679"/>
      <c r="BG11" s="680">
        <v>64327</v>
      </c>
      <c r="BH11" s="681"/>
      <c r="BI11" s="681"/>
      <c r="BJ11" s="681"/>
      <c r="BK11" s="681"/>
      <c r="BL11" s="681"/>
      <c r="BM11" s="681"/>
      <c r="BN11" s="682"/>
      <c r="BO11" s="713">
        <v>1.3</v>
      </c>
      <c r="BP11" s="713"/>
      <c r="BQ11" s="713"/>
      <c r="BR11" s="713"/>
      <c r="BS11" s="686">
        <v>2610</v>
      </c>
      <c r="BT11" s="681"/>
      <c r="BU11" s="681"/>
      <c r="BV11" s="681"/>
      <c r="BW11" s="681"/>
      <c r="BX11" s="681"/>
      <c r="BY11" s="681"/>
      <c r="BZ11" s="681"/>
      <c r="CA11" s="681"/>
      <c r="CB11" s="727"/>
      <c r="CD11" s="719" t="s">
        <v>252</v>
      </c>
      <c r="CE11" s="720"/>
      <c r="CF11" s="720"/>
      <c r="CG11" s="720"/>
      <c r="CH11" s="720"/>
      <c r="CI11" s="720"/>
      <c r="CJ11" s="720"/>
      <c r="CK11" s="720"/>
      <c r="CL11" s="720"/>
      <c r="CM11" s="720"/>
      <c r="CN11" s="720"/>
      <c r="CO11" s="720"/>
      <c r="CP11" s="720"/>
      <c r="CQ11" s="721"/>
      <c r="CR11" s="680">
        <v>90202</v>
      </c>
      <c r="CS11" s="681"/>
      <c r="CT11" s="681"/>
      <c r="CU11" s="681"/>
      <c r="CV11" s="681"/>
      <c r="CW11" s="681"/>
      <c r="CX11" s="681"/>
      <c r="CY11" s="682"/>
      <c r="CZ11" s="713">
        <v>0.6</v>
      </c>
      <c r="DA11" s="713"/>
      <c r="DB11" s="713"/>
      <c r="DC11" s="713"/>
      <c r="DD11" s="686" t="s">
        <v>247</v>
      </c>
      <c r="DE11" s="681"/>
      <c r="DF11" s="681"/>
      <c r="DG11" s="681"/>
      <c r="DH11" s="681"/>
      <c r="DI11" s="681"/>
      <c r="DJ11" s="681"/>
      <c r="DK11" s="681"/>
      <c r="DL11" s="681"/>
      <c r="DM11" s="681"/>
      <c r="DN11" s="681"/>
      <c r="DO11" s="681"/>
      <c r="DP11" s="682"/>
      <c r="DQ11" s="686">
        <v>83546</v>
      </c>
      <c r="DR11" s="681"/>
      <c r="DS11" s="681"/>
      <c r="DT11" s="681"/>
      <c r="DU11" s="681"/>
      <c r="DV11" s="681"/>
      <c r="DW11" s="681"/>
      <c r="DX11" s="681"/>
      <c r="DY11" s="681"/>
      <c r="DZ11" s="681"/>
      <c r="EA11" s="681"/>
      <c r="EB11" s="681"/>
      <c r="EC11" s="727"/>
    </row>
    <row r="12" spans="2:143" ht="11.25" customHeight="1" x14ac:dyDescent="0.2">
      <c r="B12" s="677" t="s">
        <v>253</v>
      </c>
      <c r="C12" s="678"/>
      <c r="D12" s="678"/>
      <c r="E12" s="678"/>
      <c r="F12" s="678"/>
      <c r="G12" s="678"/>
      <c r="H12" s="678"/>
      <c r="I12" s="678"/>
      <c r="J12" s="678"/>
      <c r="K12" s="678"/>
      <c r="L12" s="678"/>
      <c r="M12" s="678"/>
      <c r="N12" s="678"/>
      <c r="O12" s="678"/>
      <c r="P12" s="678"/>
      <c r="Q12" s="679"/>
      <c r="R12" s="680">
        <v>19958</v>
      </c>
      <c r="S12" s="681"/>
      <c r="T12" s="681"/>
      <c r="U12" s="681"/>
      <c r="V12" s="681"/>
      <c r="W12" s="681"/>
      <c r="X12" s="681"/>
      <c r="Y12" s="682"/>
      <c r="Z12" s="713">
        <v>0.1</v>
      </c>
      <c r="AA12" s="713"/>
      <c r="AB12" s="713"/>
      <c r="AC12" s="713"/>
      <c r="AD12" s="714">
        <v>19958</v>
      </c>
      <c r="AE12" s="714"/>
      <c r="AF12" s="714"/>
      <c r="AG12" s="714"/>
      <c r="AH12" s="714"/>
      <c r="AI12" s="714"/>
      <c r="AJ12" s="714"/>
      <c r="AK12" s="714"/>
      <c r="AL12" s="683">
        <v>0.3</v>
      </c>
      <c r="AM12" s="684"/>
      <c r="AN12" s="684"/>
      <c r="AO12" s="715"/>
      <c r="AP12" s="677" t="s">
        <v>254</v>
      </c>
      <c r="AQ12" s="678"/>
      <c r="AR12" s="678"/>
      <c r="AS12" s="678"/>
      <c r="AT12" s="678"/>
      <c r="AU12" s="678"/>
      <c r="AV12" s="678"/>
      <c r="AW12" s="678"/>
      <c r="AX12" s="678"/>
      <c r="AY12" s="678"/>
      <c r="AZ12" s="678"/>
      <c r="BA12" s="678"/>
      <c r="BB12" s="678"/>
      <c r="BC12" s="678"/>
      <c r="BD12" s="678"/>
      <c r="BE12" s="678"/>
      <c r="BF12" s="679"/>
      <c r="BG12" s="680">
        <v>2226657</v>
      </c>
      <c r="BH12" s="681"/>
      <c r="BI12" s="681"/>
      <c r="BJ12" s="681"/>
      <c r="BK12" s="681"/>
      <c r="BL12" s="681"/>
      <c r="BM12" s="681"/>
      <c r="BN12" s="682"/>
      <c r="BO12" s="713">
        <v>44.8</v>
      </c>
      <c r="BP12" s="713"/>
      <c r="BQ12" s="713"/>
      <c r="BR12" s="713"/>
      <c r="BS12" s="686" t="s">
        <v>247</v>
      </c>
      <c r="BT12" s="681"/>
      <c r="BU12" s="681"/>
      <c r="BV12" s="681"/>
      <c r="BW12" s="681"/>
      <c r="BX12" s="681"/>
      <c r="BY12" s="681"/>
      <c r="BZ12" s="681"/>
      <c r="CA12" s="681"/>
      <c r="CB12" s="727"/>
      <c r="CD12" s="719" t="s">
        <v>255</v>
      </c>
      <c r="CE12" s="720"/>
      <c r="CF12" s="720"/>
      <c r="CG12" s="720"/>
      <c r="CH12" s="720"/>
      <c r="CI12" s="720"/>
      <c r="CJ12" s="720"/>
      <c r="CK12" s="720"/>
      <c r="CL12" s="720"/>
      <c r="CM12" s="720"/>
      <c r="CN12" s="720"/>
      <c r="CO12" s="720"/>
      <c r="CP12" s="720"/>
      <c r="CQ12" s="721"/>
      <c r="CR12" s="680">
        <v>201445</v>
      </c>
      <c r="CS12" s="681"/>
      <c r="CT12" s="681"/>
      <c r="CU12" s="681"/>
      <c r="CV12" s="681"/>
      <c r="CW12" s="681"/>
      <c r="CX12" s="681"/>
      <c r="CY12" s="682"/>
      <c r="CZ12" s="713">
        <v>1.4</v>
      </c>
      <c r="DA12" s="713"/>
      <c r="DB12" s="713"/>
      <c r="DC12" s="713"/>
      <c r="DD12" s="686" t="s">
        <v>247</v>
      </c>
      <c r="DE12" s="681"/>
      <c r="DF12" s="681"/>
      <c r="DG12" s="681"/>
      <c r="DH12" s="681"/>
      <c r="DI12" s="681"/>
      <c r="DJ12" s="681"/>
      <c r="DK12" s="681"/>
      <c r="DL12" s="681"/>
      <c r="DM12" s="681"/>
      <c r="DN12" s="681"/>
      <c r="DO12" s="681"/>
      <c r="DP12" s="682"/>
      <c r="DQ12" s="686">
        <v>181937</v>
      </c>
      <c r="DR12" s="681"/>
      <c r="DS12" s="681"/>
      <c r="DT12" s="681"/>
      <c r="DU12" s="681"/>
      <c r="DV12" s="681"/>
      <c r="DW12" s="681"/>
      <c r="DX12" s="681"/>
      <c r="DY12" s="681"/>
      <c r="DZ12" s="681"/>
      <c r="EA12" s="681"/>
      <c r="EB12" s="681"/>
      <c r="EC12" s="727"/>
    </row>
    <row r="13" spans="2:143" ht="11.25" customHeight="1" x14ac:dyDescent="0.2">
      <c r="B13" s="677" t="s">
        <v>256</v>
      </c>
      <c r="C13" s="678"/>
      <c r="D13" s="678"/>
      <c r="E13" s="678"/>
      <c r="F13" s="678"/>
      <c r="G13" s="678"/>
      <c r="H13" s="678"/>
      <c r="I13" s="678"/>
      <c r="J13" s="678"/>
      <c r="K13" s="678"/>
      <c r="L13" s="678"/>
      <c r="M13" s="678"/>
      <c r="N13" s="678"/>
      <c r="O13" s="678"/>
      <c r="P13" s="678"/>
      <c r="Q13" s="679"/>
      <c r="R13" s="680" t="s">
        <v>247</v>
      </c>
      <c r="S13" s="681"/>
      <c r="T13" s="681"/>
      <c r="U13" s="681"/>
      <c r="V13" s="681"/>
      <c r="W13" s="681"/>
      <c r="X13" s="681"/>
      <c r="Y13" s="682"/>
      <c r="Z13" s="713" t="s">
        <v>247</v>
      </c>
      <c r="AA13" s="713"/>
      <c r="AB13" s="713"/>
      <c r="AC13" s="713"/>
      <c r="AD13" s="714" t="s">
        <v>247</v>
      </c>
      <c r="AE13" s="714"/>
      <c r="AF13" s="714"/>
      <c r="AG13" s="714"/>
      <c r="AH13" s="714"/>
      <c r="AI13" s="714"/>
      <c r="AJ13" s="714"/>
      <c r="AK13" s="714"/>
      <c r="AL13" s="683" t="s">
        <v>247</v>
      </c>
      <c r="AM13" s="684"/>
      <c r="AN13" s="684"/>
      <c r="AO13" s="715"/>
      <c r="AP13" s="677" t="s">
        <v>257</v>
      </c>
      <c r="AQ13" s="678"/>
      <c r="AR13" s="678"/>
      <c r="AS13" s="678"/>
      <c r="AT13" s="678"/>
      <c r="AU13" s="678"/>
      <c r="AV13" s="678"/>
      <c r="AW13" s="678"/>
      <c r="AX13" s="678"/>
      <c r="AY13" s="678"/>
      <c r="AZ13" s="678"/>
      <c r="BA13" s="678"/>
      <c r="BB13" s="678"/>
      <c r="BC13" s="678"/>
      <c r="BD13" s="678"/>
      <c r="BE13" s="678"/>
      <c r="BF13" s="679"/>
      <c r="BG13" s="680">
        <v>2226302</v>
      </c>
      <c r="BH13" s="681"/>
      <c r="BI13" s="681"/>
      <c r="BJ13" s="681"/>
      <c r="BK13" s="681"/>
      <c r="BL13" s="681"/>
      <c r="BM13" s="681"/>
      <c r="BN13" s="682"/>
      <c r="BO13" s="713">
        <v>44.7</v>
      </c>
      <c r="BP13" s="713"/>
      <c r="BQ13" s="713"/>
      <c r="BR13" s="713"/>
      <c r="BS13" s="686" t="s">
        <v>130</v>
      </c>
      <c r="BT13" s="681"/>
      <c r="BU13" s="681"/>
      <c r="BV13" s="681"/>
      <c r="BW13" s="681"/>
      <c r="BX13" s="681"/>
      <c r="BY13" s="681"/>
      <c r="BZ13" s="681"/>
      <c r="CA13" s="681"/>
      <c r="CB13" s="727"/>
      <c r="CD13" s="719" t="s">
        <v>258</v>
      </c>
      <c r="CE13" s="720"/>
      <c r="CF13" s="720"/>
      <c r="CG13" s="720"/>
      <c r="CH13" s="720"/>
      <c r="CI13" s="720"/>
      <c r="CJ13" s="720"/>
      <c r="CK13" s="720"/>
      <c r="CL13" s="720"/>
      <c r="CM13" s="720"/>
      <c r="CN13" s="720"/>
      <c r="CO13" s="720"/>
      <c r="CP13" s="720"/>
      <c r="CQ13" s="721"/>
      <c r="CR13" s="680">
        <v>1631474</v>
      </c>
      <c r="CS13" s="681"/>
      <c r="CT13" s="681"/>
      <c r="CU13" s="681"/>
      <c r="CV13" s="681"/>
      <c r="CW13" s="681"/>
      <c r="CX13" s="681"/>
      <c r="CY13" s="682"/>
      <c r="CZ13" s="713">
        <v>11.5</v>
      </c>
      <c r="DA13" s="713"/>
      <c r="DB13" s="713"/>
      <c r="DC13" s="713"/>
      <c r="DD13" s="686">
        <v>704130</v>
      </c>
      <c r="DE13" s="681"/>
      <c r="DF13" s="681"/>
      <c r="DG13" s="681"/>
      <c r="DH13" s="681"/>
      <c r="DI13" s="681"/>
      <c r="DJ13" s="681"/>
      <c r="DK13" s="681"/>
      <c r="DL13" s="681"/>
      <c r="DM13" s="681"/>
      <c r="DN13" s="681"/>
      <c r="DO13" s="681"/>
      <c r="DP13" s="682"/>
      <c r="DQ13" s="686">
        <v>1062646</v>
      </c>
      <c r="DR13" s="681"/>
      <c r="DS13" s="681"/>
      <c r="DT13" s="681"/>
      <c r="DU13" s="681"/>
      <c r="DV13" s="681"/>
      <c r="DW13" s="681"/>
      <c r="DX13" s="681"/>
      <c r="DY13" s="681"/>
      <c r="DZ13" s="681"/>
      <c r="EA13" s="681"/>
      <c r="EB13" s="681"/>
      <c r="EC13" s="727"/>
    </row>
    <row r="14" spans="2:143" ht="11.25" customHeight="1" x14ac:dyDescent="0.2">
      <c r="B14" s="677" t="s">
        <v>259</v>
      </c>
      <c r="C14" s="678"/>
      <c r="D14" s="678"/>
      <c r="E14" s="678"/>
      <c r="F14" s="678"/>
      <c r="G14" s="678"/>
      <c r="H14" s="678"/>
      <c r="I14" s="678"/>
      <c r="J14" s="678"/>
      <c r="K14" s="678"/>
      <c r="L14" s="678"/>
      <c r="M14" s="678"/>
      <c r="N14" s="678"/>
      <c r="O14" s="678"/>
      <c r="P14" s="678"/>
      <c r="Q14" s="679"/>
      <c r="R14" s="680">
        <v>18</v>
      </c>
      <c r="S14" s="681"/>
      <c r="T14" s="681"/>
      <c r="U14" s="681"/>
      <c r="V14" s="681"/>
      <c r="W14" s="681"/>
      <c r="X14" s="681"/>
      <c r="Y14" s="682"/>
      <c r="Z14" s="713">
        <v>0</v>
      </c>
      <c r="AA14" s="713"/>
      <c r="AB14" s="713"/>
      <c r="AC14" s="713"/>
      <c r="AD14" s="714">
        <v>18</v>
      </c>
      <c r="AE14" s="714"/>
      <c r="AF14" s="714"/>
      <c r="AG14" s="714"/>
      <c r="AH14" s="714"/>
      <c r="AI14" s="714"/>
      <c r="AJ14" s="714"/>
      <c r="AK14" s="714"/>
      <c r="AL14" s="683">
        <v>0</v>
      </c>
      <c r="AM14" s="684"/>
      <c r="AN14" s="684"/>
      <c r="AO14" s="715"/>
      <c r="AP14" s="677" t="s">
        <v>260</v>
      </c>
      <c r="AQ14" s="678"/>
      <c r="AR14" s="678"/>
      <c r="AS14" s="678"/>
      <c r="AT14" s="678"/>
      <c r="AU14" s="678"/>
      <c r="AV14" s="678"/>
      <c r="AW14" s="678"/>
      <c r="AX14" s="678"/>
      <c r="AY14" s="678"/>
      <c r="AZ14" s="678"/>
      <c r="BA14" s="678"/>
      <c r="BB14" s="678"/>
      <c r="BC14" s="678"/>
      <c r="BD14" s="678"/>
      <c r="BE14" s="678"/>
      <c r="BF14" s="679"/>
      <c r="BG14" s="680">
        <v>62572</v>
      </c>
      <c r="BH14" s="681"/>
      <c r="BI14" s="681"/>
      <c r="BJ14" s="681"/>
      <c r="BK14" s="681"/>
      <c r="BL14" s="681"/>
      <c r="BM14" s="681"/>
      <c r="BN14" s="682"/>
      <c r="BO14" s="713">
        <v>1.3</v>
      </c>
      <c r="BP14" s="713"/>
      <c r="BQ14" s="713"/>
      <c r="BR14" s="713"/>
      <c r="BS14" s="686" t="s">
        <v>247</v>
      </c>
      <c r="BT14" s="681"/>
      <c r="BU14" s="681"/>
      <c r="BV14" s="681"/>
      <c r="BW14" s="681"/>
      <c r="BX14" s="681"/>
      <c r="BY14" s="681"/>
      <c r="BZ14" s="681"/>
      <c r="CA14" s="681"/>
      <c r="CB14" s="727"/>
      <c r="CD14" s="719" t="s">
        <v>261</v>
      </c>
      <c r="CE14" s="720"/>
      <c r="CF14" s="720"/>
      <c r="CG14" s="720"/>
      <c r="CH14" s="720"/>
      <c r="CI14" s="720"/>
      <c r="CJ14" s="720"/>
      <c r="CK14" s="720"/>
      <c r="CL14" s="720"/>
      <c r="CM14" s="720"/>
      <c r="CN14" s="720"/>
      <c r="CO14" s="720"/>
      <c r="CP14" s="720"/>
      <c r="CQ14" s="721"/>
      <c r="CR14" s="680">
        <v>471761</v>
      </c>
      <c r="CS14" s="681"/>
      <c r="CT14" s="681"/>
      <c r="CU14" s="681"/>
      <c r="CV14" s="681"/>
      <c r="CW14" s="681"/>
      <c r="CX14" s="681"/>
      <c r="CY14" s="682"/>
      <c r="CZ14" s="713">
        <v>3.3</v>
      </c>
      <c r="DA14" s="713"/>
      <c r="DB14" s="713"/>
      <c r="DC14" s="713"/>
      <c r="DD14" s="686">
        <v>8972</v>
      </c>
      <c r="DE14" s="681"/>
      <c r="DF14" s="681"/>
      <c r="DG14" s="681"/>
      <c r="DH14" s="681"/>
      <c r="DI14" s="681"/>
      <c r="DJ14" s="681"/>
      <c r="DK14" s="681"/>
      <c r="DL14" s="681"/>
      <c r="DM14" s="681"/>
      <c r="DN14" s="681"/>
      <c r="DO14" s="681"/>
      <c r="DP14" s="682"/>
      <c r="DQ14" s="686">
        <v>468539</v>
      </c>
      <c r="DR14" s="681"/>
      <c r="DS14" s="681"/>
      <c r="DT14" s="681"/>
      <c r="DU14" s="681"/>
      <c r="DV14" s="681"/>
      <c r="DW14" s="681"/>
      <c r="DX14" s="681"/>
      <c r="DY14" s="681"/>
      <c r="DZ14" s="681"/>
      <c r="EA14" s="681"/>
      <c r="EB14" s="681"/>
      <c r="EC14" s="727"/>
    </row>
    <row r="15" spans="2:143" ht="11.25" customHeight="1" x14ac:dyDescent="0.2">
      <c r="B15" s="677" t="s">
        <v>262</v>
      </c>
      <c r="C15" s="678"/>
      <c r="D15" s="678"/>
      <c r="E15" s="678"/>
      <c r="F15" s="678"/>
      <c r="G15" s="678"/>
      <c r="H15" s="678"/>
      <c r="I15" s="678"/>
      <c r="J15" s="678"/>
      <c r="K15" s="678"/>
      <c r="L15" s="678"/>
      <c r="M15" s="678"/>
      <c r="N15" s="678"/>
      <c r="O15" s="678"/>
      <c r="P15" s="678"/>
      <c r="Q15" s="679"/>
      <c r="R15" s="680" t="s">
        <v>247</v>
      </c>
      <c r="S15" s="681"/>
      <c r="T15" s="681"/>
      <c r="U15" s="681"/>
      <c r="V15" s="681"/>
      <c r="W15" s="681"/>
      <c r="X15" s="681"/>
      <c r="Y15" s="682"/>
      <c r="Z15" s="713" t="s">
        <v>130</v>
      </c>
      <c r="AA15" s="713"/>
      <c r="AB15" s="713"/>
      <c r="AC15" s="713"/>
      <c r="AD15" s="714" t="s">
        <v>247</v>
      </c>
      <c r="AE15" s="714"/>
      <c r="AF15" s="714"/>
      <c r="AG15" s="714"/>
      <c r="AH15" s="714"/>
      <c r="AI15" s="714"/>
      <c r="AJ15" s="714"/>
      <c r="AK15" s="714"/>
      <c r="AL15" s="683" t="s">
        <v>130</v>
      </c>
      <c r="AM15" s="684"/>
      <c r="AN15" s="684"/>
      <c r="AO15" s="715"/>
      <c r="AP15" s="677" t="s">
        <v>263</v>
      </c>
      <c r="AQ15" s="678"/>
      <c r="AR15" s="678"/>
      <c r="AS15" s="678"/>
      <c r="AT15" s="678"/>
      <c r="AU15" s="678"/>
      <c r="AV15" s="678"/>
      <c r="AW15" s="678"/>
      <c r="AX15" s="678"/>
      <c r="AY15" s="678"/>
      <c r="AZ15" s="678"/>
      <c r="BA15" s="678"/>
      <c r="BB15" s="678"/>
      <c r="BC15" s="678"/>
      <c r="BD15" s="678"/>
      <c r="BE15" s="678"/>
      <c r="BF15" s="679"/>
      <c r="BG15" s="680">
        <v>135101</v>
      </c>
      <c r="BH15" s="681"/>
      <c r="BI15" s="681"/>
      <c r="BJ15" s="681"/>
      <c r="BK15" s="681"/>
      <c r="BL15" s="681"/>
      <c r="BM15" s="681"/>
      <c r="BN15" s="682"/>
      <c r="BO15" s="713">
        <v>2.7</v>
      </c>
      <c r="BP15" s="713"/>
      <c r="BQ15" s="713"/>
      <c r="BR15" s="713"/>
      <c r="BS15" s="686" t="s">
        <v>130</v>
      </c>
      <c r="BT15" s="681"/>
      <c r="BU15" s="681"/>
      <c r="BV15" s="681"/>
      <c r="BW15" s="681"/>
      <c r="BX15" s="681"/>
      <c r="BY15" s="681"/>
      <c r="BZ15" s="681"/>
      <c r="CA15" s="681"/>
      <c r="CB15" s="727"/>
      <c r="CD15" s="719" t="s">
        <v>264</v>
      </c>
      <c r="CE15" s="720"/>
      <c r="CF15" s="720"/>
      <c r="CG15" s="720"/>
      <c r="CH15" s="720"/>
      <c r="CI15" s="720"/>
      <c r="CJ15" s="720"/>
      <c r="CK15" s="720"/>
      <c r="CL15" s="720"/>
      <c r="CM15" s="720"/>
      <c r="CN15" s="720"/>
      <c r="CO15" s="720"/>
      <c r="CP15" s="720"/>
      <c r="CQ15" s="721"/>
      <c r="CR15" s="680">
        <v>1235157</v>
      </c>
      <c r="CS15" s="681"/>
      <c r="CT15" s="681"/>
      <c r="CU15" s="681"/>
      <c r="CV15" s="681"/>
      <c r="CW15" s="681"/>
      <c r="CX15" s="681"/>
      <c r="CY15" s="682"/>
      <c r="CZ15" s="713">
        <v>8.6999999999999993</v>
      </c>
      <c r="DA15" s="713"/>
      <c r="DB15" s="713"/>
      <c r="DC15" s="713"/>
      <c r="DD15" s="686">
        <v>26318</v>
      </c>
      <c r="DE15" s="681"/>
      <c r="DF15" s="681"/>
      <c r="DG15" s="681"/>
      <c r="DH15" s="681"/>
      <c r="DI15" s="681"/>
      <c r="DJ15" s="681"/>
      <c r="DK15" s="681"/>
      <c r="DL15" s="681"/>
      <c r="DM15" s="681"/>
      <c r="DN15" s="681"/>
      <c r="DO15" s="681"/>
      <c r="DP15" s="682"/>
      <c r="DQ15" s="686">
        <v>1014443</v>
      </c>
      <c r="DR15" s="681"/>
      <c r="DS15" s="681"/>
      <c r="DT15" s="681"/>
      <c r="DU15" s="681"/>
      <c r="DV15" s="681"/>
      <c r="DW15" s="681"/>
      <c r="DX15" s="681"/>
      <c r="DY15" s="681"/>
      <c r="DZ15" s="681"/>
      <c r="EA15" s="681"/>
      <c r="EB15" s="681"/>
      <c r="EC15" s="727"/>
    </row>
    <row r="16" spans="2:143" ht="11.25" customHeight="1" x14ac:dyDescent="0.2">
      <c r="B16" s="677" t="s">
        <v>265</v>
      </c>
      <c r="C16" s="678"/>
      <c r="D16" s="678"/>
      <c r="E16" s="678"/>
      <c r="F16" s="678"/>
      <c r="G16" s="678"/>
      <c r="H16" s="678"/>
      <c r="I16" s="678"/>
      <c r="J16" s="678"/>
      <c r="K16" s="678"/>
      <c r="L16" s="678"/>
      <c r="M16" s="678"/>
      <c r="N16" s="678"/>
      <c r="O16" s="678"/>
      <c r="P16" s="678"/>
      <c r="Q16" s="679"/>
      <c r="R16" s="680">
        <v>11203</v>
      </c>
      <c r="S16" s="681"/>
      <c r="T16" s="681"/>
      <c r="U16" s="681"/>
      <c r="V16" s="681"/>
      <c r="W16" s="681"/>
      <c r="X16" s="681"/>
      <c r="Y16" s="682"/>
      <c r="Z16" s="713">
        <v>0.1</v>
      </c>
      <c r="AA16" s="713"/>
      <c r="AB16" s="713"/>
      <c r="AC16" s="713"/>
      <c r="AD16" s="714">
        <v>11203</v>
      </c>
      <c r="AE16" s="714"/>
      <c r="AF16" s="714"/>
      <c r="AG16" s="714"/>
      <c r="AH16" s="714"/>
      <c r="AI16" s="714"/>
      <c r="AJ16" s="714"/>
      <c r="AK16" s="714"/>
      <c r="AL16" s="683">
        <v>0.2</v>
      </c>
      <c r="AM16" s="684"/>
      <c r="AN16" s="684"/>
      <c r="AO16" s="715"/>
      <c r="AP16" s="677" t="s">
        <v>266</v>
      </c>
      <c r="AQ16" s="678"/>
      <c r="AR16" s="678"/>
      <c r="AS16" s="678"/>
      <c r="AT16" s="678"/>
      <c r="AU16" s="678"/>
      <c r="AV16" s="678"/>
      <c r="AW16" s="678"/>
      <c r="AX16" s="678"/>
      <c r="AY16" s="678"/>
      <c r="AZ16" s="678"/>
      <c r="BA16" s="678"/>
      <c r="BB16" s="678"/>
      <c r="BC16" s="678"/>
      <c r="BD16" s="678"/>
      <c r="BE16" s="678"/>
      <c r="BF16" s="679"/>
      <c r="BG16" s="680" t="s">
        <v>247</v>
      </c>
      <c r="BH16" s="681"/>
      <c r="BI16" s="681"/>
      <c r="BJ16" s="681"/>
      <c r="BK16" s="681"/>
      <c r="BL16" s="681"/>
      <c r="BM16" s="681"/>
      <c r="BN16" s="682"/>
      <c r="BO16" s="713" t="s">
        <v>247</v>
      </c>
      <c r="BP16" s="713"/>
      <c r="BQ16" s="713"/>
      <c r="BR16" s="713"/>
      <c r="BS16" s="686" t="s">
        <v>247</v>
      </c>
      <c r="BT16" s="681"/>
      <c r="BU16" s="681"/>
      <c r="BV16" s="681"/>
      <c r="BW16" s="681"/>
      <c r="BX16" s="681"/>
      <c r="BY16" s="681"/>
      <c r="BZ16" s="681"/>
      <c r="CA16" s="681"/>
      <c r="CB16" s="727"/>
      <c r="CD16" s="719" t="s">
        <v>267</v>
      </c>
      <c r="CE16" s="720"/>
      <c r="CF16" s="720"/>
      <c r="CG16" s="720"/>
      <c r="CH16" s="720"/>
      <c r="CI16" s="720"/>
      <c r="CJ16" s="720"/>
      <c r="CK16" s="720"/>
      <c r="CL16" s="720"/>
      <c r="CM16" s="720"/>
      <c r="CN16" s="720"/>
      <c r="CO16" s="720"/>
      <c r="CP16" s="720"/>
      <c r="CQ16" s="721"/>
      <c r="CR16" s="680" t="s">
        <v>247</v>
      </c>
      <c r="CS16" s="681"/>
      <c r="CT16" s="681"/>
      <c r="CU16" s="681"/>
      <c r="CV16" s="681"/>
      <c r="CW16" s="681"/>
      <c r="CX16" s="681"/>
      <c r="CY16" s="682"/>
      <c r="CZ16" s="713" t="s">
        <v>130</v>
      </c>
      <c r="DA16" s="713"/>
      <c r="DB16" s="713"/>
      <c r="DC16" s="713"/>
      <c r="DD16" s="686" t="s">
        <v>247</v>
      </c>
      <c r="DE16" s="681"/>
      <c r="DF16" s="681"/>
      <c r="DG16" s="681"/>
      <c r="DH16" s="681"/>
      <c r="DI16" s="681"/>
      <c r="DJ16" s="681"/>
      <c r="DK16" s="681"/>
      <c r="DL16" s="681"/>
      <c r="DM16" s="681"/>
      <c r="DN16" s="681"/>
      <c r="DO16" s="681"/>
      <c r="DP16" s="682"/>
      <c r="DQ16" s="686" t="s">
        <v>130</v>
      </c>
      <c r="DR16" s="681"/>
      <c r="DS16" s="681"/>
      <c r="DT16" s="681"/>
      <c r="DU16" s="681"/>
      <c r="DV16" s="681"/>
      <c r="DW16" s="681"/>
      <c r="DX16" s="681"/>
      <c r="DY16" s="681"/>
      <c r="DZ16" s="681"/>
      <c r="EA16" s="681"/>
      <c r="EB16" s="681"/>
      <c r="EC16" s="727"/>
    </row>
    <row r="17" spans="2:133" ht="11.25" customHeight="1" x14ac:dyDescent="0.2">
      <c r="B17" s="677" t="s">
        <v>268</v>
      </c>
      <c r="C17" s="678"/>
      <c r="D17" s="678"/>
      <c r="E17" s="678"/>
      <c r="F17" s="678"/>
      <c r="G17" s="678"/>
      <c r="H17" s="678"/>
      <c r="I17" s="678"/>
      <c r="J17" s="678"/>
      <c r="K17" s="678"/>
      <c r="L17" s="678"/>
      <c r="M17" s="678"/>
      <c r="N17" s="678"/>
      <c r="O17" s="678"/>
      <c r="P17" s="678"/>
      <c r="Q17" s="679"/>
      <c r="R17" s="680">
        <v>12259</v>
      </c>
      <c r="S17" s="681"/>
      <c r="T17" s="681"/>
      <c r="U17" s="681"/>
      <c r="V17" s="681"/>
      <c r="W17" s="681"/>
      <c r="X17" s="681"/>
      <c r="Y17" s="682"/>
      <c r="Z17" s="713">
        <v>0.1</v>
      </c>
      <c r="AA17" s="713"/>
      <c r="AB17" s="713"/>
      <c r="AC17" s="713"/>
      <c r="AD17" s="714">
        <v>12259</v>
      </c>
      <c r="AE17" s="714"/>
      <c r="AF17" s="714"/>
      <c r="AG17" s="714"/>
      <c r="AH17" s="714"/>
      <c r="AI17" s="714"/>
      <c r="AJ17" s="714"/>
      <c r="AK17" s="714"/>
      <c r="AL17" s="683">
        <v>0.2</v>
      </c>
      <c r="AM17" s="684"/>
      <c r="AN17" s="684"/>
      <c r="AO17" s="715"/>
      <c r="AP17" s="677" t="s">
        <v>269</v>
      </c>
      <c r="AQ17" s="678"/>
      <c r="AR17" s="678"/>
      <c r="AS17" s="678"/>
      <c r="AT17" s="678"/>
      <c r="AU17" s="678"/>
      <c r="AV17" s="678"/>
      <c r="AW17" s="678"/>
      <c r="AX17" s="678"/>
      <c r="AY17" s="678"/>
      <c r="AZ17" s="678"/>
      <c r="BA17" s="678"/>
      <c r="BB17" s="678"/>
      <c r="BC17" s="678"/>
      <c r="BD17" s="678"/>
      <c r="BE17" s="678"/>
      <c r="BF17" s="679"/>
      <c r="BG17" s="680" t="s">
        <v>247</v>
      </c>
      <c r="BH17" s="681"/>
      <c r="BI17" s="681"/>
      <c r="BJ17" s="681"/>
      <c r="BK17" s="681"/>
      <c r="BL17" s="681"/>
      <c r="BM17" s="681"/>
      <c r="BN17" s="682"/>
      <c r="BO17" s="713" t="s">
        <v>130</v>
      </c>
      <c r="BP17" s="713"/>
      <c r="BQ17" s="713"/>
      <c r="BR17" s="713"/>
      <c r="BS17" s="686" t="s">
        <v>247</v>
      </c>
      <c r="BT17" s="681"/>
      <c r="BU17" s="681"/>
      <c r="BV17" s="681"/>
      <c r="BW17" s="681"/>
      <c r="BX17" s="681"/>
      <c r="BY17" s="681"/>
      <c r="BZ17" s="681"/>
      <c r="CA17" s="681"/>
      <c r="CB17" s="727"/>
      <c r="CD17" s="719" t="s">
        <v>270</v>
      </c>
      <c r="CE17" s="720"/>
      <c r="CF17" s="720"/>
      <c r="CG17" s="720"/>
      <c r="CH17" s="720"/>
      <c r="CI17" s="720"/>
      <c r="CJ17" s="720"/>
      <c r="CK17" s="720"/>
      <c r="CL17" s="720"/>
      <c r="CM17" s="720"/>
      <c r="CN17" s="720"/>
      <c r="CO17" s="720"/>
      <c r="CP17" s="720"/>
      <c r="CQ17" s="721"/>
      <c r="CR17" s="680">
        <v>653922</v>
      </c>
      <c r="CS17" s="681"/>
      <c r="CT17" s="681"/>
      <c r="CU17" s="681"/>
      <c r="CV17" s="681"/>
      <c r="CW17" s="681"/>
      <c r="CX17" s="681"/>
      <c r="CY17" s="682"/>
      <c r="CZ17" s="713">
        <v>4.5999999999999996</v>
      </c>
      <c r="DA17" s="713"/>
      <c r="DB17" s="713"/>
      <c r="DC17" s="713"/>
      <c r="DD17" s="686" t="s">
        <v>247</v>
      </c>
      <c r="DE17" s="681"/>
      <c r="DF17" s="681"/>
      <c r="DG17" s="681"/>
      <c r="DH17" s="681"/>
      <c r="DI17" s="681"/>
      <c r="DJ17" s="681"/>
      <c r="DK17" s="681"/>
      <c r="DL17" s="681"/>
      <c r="DM17" s="681"/>
      <c r="DN17" s="681"/>
      <c r="DO17" s="681"/>
      <c r="DP17" s="682"/>
      <c r="DQ17" s="686">
        <v>652802</v>
      </c>
      <c r="DR17" s="681"/>
      <c r="DS17" s="681"/>
      <c r="DT17" s="681"/>
      <c r="DU17" s="681"/>
      <c r="DV17" s="681"/>
      <c r="DW17" s="681"/>
      <c r="DX17" s="681"/>
      <c r="DY17" s="681"/>
      <c r="DZ17" s="681"/>
      <c r="EA17" s="681"/>
      <c r="EB17" s="681"/>
      <c r="EC17" s="727"/>
    </row>
    <row r="18" spans="2:133" ht="11.25" customHeight="1" x14ac:dyDescent="0.2">
      <c r="B18" s="677" t="s">
        <v>271</v>
      </c>
      <c r="C18" s="678"/>
      <c r="D18" s="678"/>
      <c r="E18" s="678"/>
      <c r="F18" s="678"/>
      <c r="G18" s="678"/>
      <c r="H18" s="678"/>
      <c r="I18" s="678"/>
      <c r="J18" s="678"/>
      <c r="K18" s="678"/>
      <c r="L18" s="678"/>
      <c r="M18" s="678"/>
      <c r="N18" s="678"/>
      <c r="O18" s="678"/>
      <c r="P18" s="678"/>
      <c r="Q18" s="679"/>
      <c r="R18" s="680">
        <v>36821</v>
      </c>
      <c r="S18" s="681"/>
      <c r="T18" s="681"/>
      <c r="U18" s="681"/>
      <c r="V18" s="681"/>
      <c r="W18" s="681"/>
      <c r="X18" s="681"/>
      <c r="Y18" s="682"/>
      <c r="Z18" s="713">
        <v>0.2</v>
      </c>
      <c r="AA18" s="713"/>
      <c r="AB18" s="713"/>
      <c r="AC18" s="713"/>
      <c r="AD18" s="714">
        <v>36821</v>
      </c>
      <c r="AE18" s="714"/>
      <c r="AF18" s="714"/>
      <c r="AG18" s="714"/>
      <c r="AH18" s="714"/>
      <c r="AI18" s="714"/>
      <c r="AJ18" s="714"/>
      <c r="AK18" s="714"/>
      <c r="AL18" s="683">
        <v>0.6</v>
      </c>
      <c r="AM18" s="684"/>
      <c r="AN18" s="684"/>
      <c r="AO18" s="715"/>
      <c r="AP18" s="677" t="s">
        <v>272</v>
      </c>
      <c r="AQ18" s="678"/>
      <c r="AR18" s="678"/>
      <c r="AS18" s="678"/>
      <c r="AT18" s="678"/>
      <c r="AU18" s="678"/>
      <c r="AV18" s="678"/>
      <c r="AW18" s="678"/>
      <c r="AX18" s="678"/>
      <c r="AY18" s="678"/>
      <c r="AZ18" s="678"/>
      <c r="BA18" s="678"/>
      <c r="BB18" s="678"/>
      <c r="BC18" s="678"/>
      <c r="BD18" s="678"/>
      <c r="BE18" s="678"/>
      <c r="BF18" s="679"/>
      <c r="BG18" s="680" t="s">
        <v>247</v>
      </c>
      <c r="BH18" s="681"/>
      <c r="BI18" s="681"/>
      <c r="BJ18" s="681"/>
      <c r="BK18" s="681"/>
      <c r="BL18" s="681"/>
      <c r="BM18" s="681"/>
      <c r="BN18" s="682"/>
      <c r="BO18" s="713" t="s">
        <v>130</v>
      </c>
      <c r="BP18" s="713"/>
      <c r="BQ18" s="713"/>
      <c r="BR18" s="713"/>
      <c r="BS18" s="686" t="s">
        <v>130</v>
      </c>
      <c r="BT18" s="681"/>
      <c r="BU18" s="681"/>
      <c r="BV18" s="681"/>
      <c r="BW18" s="681"/>
      <c r="BX18" s="681"/>
      <c r="BY18" s="681"/>
      <c r="BZ18" s="681"/>
      <c r="CA18" s="681"/>
      <c r="CB18" s="727"/>
      <c r="CD18" s="719" t="s">
        <v>273</v>
      </c>
      <c r="CE18" s="720"/>
      <c r="CF18" s="720"/>
      <c r="CG18" s="720"/>
      <c r="CH18" s="720"/>
      <c r="CI18" s="720"/>
      <c r="CJ18" s="720"/>
      <c r="CK18" s="720"/>
      <c r="CL18" s="720"/>
      <c r="CM18" s="720"/>
      <c r="CN18" s="720"/>
      <c r="CO18" s="720"/>
      <c r="CP18" s="720"/>
      <c r="CQ18" s="721"/>
      <c r="CR18" s="680" t="s">
        <v>130</v>
      </c>
      <c r="CS18" s="681"/>
      <c r="CT18" s="681"/>
      <c r="CU18" s="681"/>
      <c r="CV18" s="681"/>
      <c r="CW18" s="681"/>
      <c r="CX18" s="681"/>
      <c r="CY18" s="682"/>
      <c r="CZ18" s="713" t="s">
        <v>130</v>
      </c>
      <c r="DA18" s="713"/>
      <c r="DB18" s="713"/>
      <c r="DC18" s="713"/>
      <c r="DD18" s="686" t="s">
        <v>247</v>
      </c>
      <c r="DE18" s="681"/>
      <c r="DF18" s="681"/>
      <c r="DG18" s="681"/>
      <c r="DH18" s="681"/>
      <c r="DI18" s="681"/>
      <c r="DJ18" s="681"/>
      <c r="DK18" s="681"/>
      <c r="DL18" s="681"/>
      <c r="DM18" s="681"/>
      <c r="DN18" s="681"/>
      <c r="DO18" s="681"/>
      <c r="DP18" s="682"/>
      <c r="DQ18" s="686" t="s">
        <v>247</v>
      </c>
      <c r="DR18" s="681"/>
      <c r="DS18" s="681"/>
      <c r="DT18" s="681"/>
      <c r="DU18" s="681"/>
      <c r="DV18" s="681"/>
      <c r="DW18" s="681"/>
      <c r="DX18" s="681"/>
      <c r="DY18" s="681"/>
      <c r="DZ18" s="681"/>
      <c r="EA18" s="681"/>
      <c r="EB18" s="681"/>
      <c r="EC18" s="727"/>
    </row>
    <row r="19" spans="2:133" ht="11.25" customHeight="1" x14ac:dyDescent="0.2">
      <c r="B19" s="677" t="s">
        <v>274</v>
      </c>
      <c r="C19" s="678"/>
      <c r="D19" s="678"/>
      <c r="E19" s="678"/>
      <c r="F19" s="678"/>
      <c r="G19" s="678"/>
      <c r="H19" s="678"/>
      <c r="I19" s="678"/>
      <c r="J19" s="678"/>
      <c r="K19" s="678"/>
      <c r="L19" s="678"/>
      <c r="M19" s="678"/>
      <c r="N19" s="678"/>
      <c r="O19" s="678"/>
      <c r="P19" s="678"/>
      <c r="Q19" s="679"/>
      <c r="R19" s="680">
        <v>29833</v>
      </c>
      <c r="S19" s="681"/>
      <c r="T19" s="681"/>
      <c r="U19" s="681"/>
      <c r="V19" s="681"/>
      <c r="W19" s="681"/>
      <c r="X19" s="681"/>
      <c r="Y19" s="682"/>
      <c r="Z19" s="713">
        <v>0.2</v>
      </c>
      <c r="AA19" s="713"/>
      <c r="AB19" s="713"/>
      <c r="AC19" s="713"/>
      <c r="AD19" s="714">
        <v>29833</v>
      </c>
      <c r="AE19" s="714"/>
      <c r="AF19" s="714"/>
      <c r="AG19" s="714"/>
      <c r="AH19" s="714"/>
      <c r="AI19" s="714"/>
      <c r="AJ19" s="714"/>
      <c r="AK19" s="714"/>
      <c r="AL19" s="683">
        <v>0.5</v>
      </c>
      <c r="AM19" s="684"/>
      <c r="AN19" s="684"/>
      <c r="AO19" s="715"/>
      <c r="AP19" s="677" t="s">
        <v>275</v>
      </c>
      <c r="AQ19" s="678"/>
      <c r="AR19" s="678"/>
      <c r="AS19" s="678"/>
      <c r="AT19" s="678"/>
      <c r="AU19" s="678"/>
      <c r="AV19" s="678"/>
      <c r="AW19" s="678"/>
      <c r="AX19" s="678"/>
      <c r="AY19" s="678"/>
      <c r="AZ19" s="678"/>
      <c r="BA19" s="678"/>
      <c r="BB19" s="678"/>
      <c r="BC19" s="678"/>
      <c r="BD19" s="678"/>
      <c r="BE19" s="678"/>
      <c r="BF19" s="679"/>
      <c r="BG19" s="680">
        <v>9126</v>
      </c>
      <c r="BH19" s="681"/>
      <c r="BI19" s="681"/>
      <c r="BJ19" s="681"/>
      <c r="BK19" s="681"/>
      <c r="BL19" s="681"/>
      <c r="BM19" s="681"/>
      <c r="BN19" s="682"/>
      <c r="BO19" s="713">
        <v>0.2</v>
      </c>
      <c r="BP19" s="713"/>
      <c r="BQ19" s="713"/>
      <c r="BR19" s="713"/>
      <c r="BS19" s="686" t="s">
        <v>247</v>
      </c>
      <c r="BT19" s="681"/>
      <c r="BU19" s="681"/>
      <c r="BV19" s="681"/>
      <c r="BW19" s="681"/>
      <c r="BX19" s="681"/>
      <c r="BY19" s="681"/>
      <c r="BZ19" s="681"/>
      <c r="CA19" s="681"/>
      <c r="CB19" s="727"/>
      <c r="CD19" s="719" t="s">
        <v>276</v>
      </c>
      <c r="CE19" s="720"/>
      <c r="CF19" s="720"/>
      <c r="CG19" s="720"/>
      <c r="CH19" s="720"/>
      <c r="CI19" s="720"/>
      <c r="CJ19" s="720"/>
      <c r="CK19" s="720"/>
      <c r="CL19" s="720"/>
      <c r="CM19" s="720"/>
      <c r="CN19" s="720"/>
      <c r="CO19" s="720"/>
      <c r="CP19" s="720"/>
      <c r="CQ19" s="721"/>
      <c r="CR19" s="680" t="s">
        <v>130</v>
      </c>
      <c r="CS19" s="681"/>
      <c r="CT19" s="681"/>
      <c r="CU19" s="681"/>
      <c r="CV19" s="681"/>
      <c r="CW19" s="681"/>
      <c r="CX19" s="681"/>
      <c r="CY19" s="682"/>
      <c r="CZ19" s="713" t="s">
        <v>130</v>
      </c>
      <c r="DA19" s="713"/>
      <c r="DB19" s="713"/>
      <c r="DC19" s="713"/>
      <c r="DD19" s="686" t="s">
        <v>130</v>
      </c>
      <c r="DE19" s="681"/>
      <c r="DF19" s="681"/>
      <c r="DG19" s="681"/>
      <c r="DH19" s="681"/>
      <c r="DI19" s="681"/>
      <c r="DJ19" s="681"/>
      <c r="DK19" s="681"/>
      <c r="DL19" s="681"/>
      <c r="DM19" s="681"/>
      <c r="DN19" s="681"/>
      <c r="DO19" s="681"/>
      <c r="DP19" s="682"/>
      <c r="DQ19" s="686" t="s">
        <v>130</v>
      </c>
      <c r="DR19" s="681"/>
      <c r="DS19" s="681"/>
      <c r="DT19" s="681"/>
      <c r="DU19" s="681"/>
      <c r="DV19" s="681"/>
      <c r="DW19" s="681"/>
      <c r="DX19" s="681"/>
      <c r="DY19" s="681"/>
      <c r="DZ19" s="681"/>
      <c r="EA19" s="681"/>
      <c r="EB19" s="681"/>
      <c r="EC19" s="727"/>
    </row>
    <row r="20" spans="2:133" ht="11.25" customHeight="1" x14ac:dyDescent="0.2">
      <c r="B20" s="677" t="s">
        <v>277</v>
      </c>
      <c r="C20" s="678"/>
      <c r="D20" s="678"/>
      <c r="E20" s="678"/>
      <c r="F20" s="678"/>
      <c r="G20" s="678"/>
      <c r="H20" s="678"/>
      <c r="I20" s="678"/>
      <c r="J20" s="678"/>
      <c r="K20" s="678"/>
      <c r="L20" s="678"/>
      <c r="M20" s="678"/>
      <c r="N20" s="678"/>
      <c r="O20" s="678"/>
      <c r="P20" s="678"/>
      <c r="Q20" s="679"/>
      <c r="R20" s="680">
        <v>5363</v>
      </c>
      <c r="S20" s="681"/>
      <c r="T20" s="681"/>
      <c r="U20" s="681"/>
      <c r="V20" s="681"/>
      <c r="W20" s="681"/>
      <c r="X20" s="681"/>
      <c r="Y20" s="682"/>
      <c r="Z20" s="713">
        <v>0</v>
      </c>
      <c r="AA20" s="713"/>
      <c r="AB20" s="713"/>
      <c r="AC20" s="713"/>
      <c r="AD20" s="714">
        <v>5363</v>
      </c>
      <c r="AE20" s="714"/>
      <c r="AF20" s="714"/>
      <c r="AG20" s="714"/>
      <c r="AH20" s="714"/>
      <c r="AI20" s="714"/>
      <c r="AJ20" s="714"/>
      <c r="AK20" s="714"/>
      <c r="AL20" s="683">
        <v>0.1</v>
      </c>
      <c r="AM20" s="684"/>
      <c r="AN20" s="684"/>
      <c r="AO20" s="715"/>
      <c r="AP20" s="677" t="s">
        <v>278</v>
      </c>
      <c r="AQ20" s="678"/>
      <c r="AR20" s="678"/>
      <c r="AS20" s="678"/>
      <c r="AT20" s="678"/>
      <c r="AU20" s="678"/>
      <c r="AV20" s="678"/>
      <c r="AW20" s="678"/>
      <c r="AX20" s="678"/>
      <c r="AY20" s="678"/>
      <c r="AZ20" s="678"/>
      <c r="BA20" s="678"/>
      <c r="BB20" s="678"/>
      <c r="BC20" s="678"/>
      <c r="BD20" s="678"/>
      <c r="BE20" s="678"/>
      <c r="BF20" s="679"/>
      <c r="BG20" s="680">
        <v>9126</v>
      </c>
      <c r="BH20" s="681"/>
      <c r="BI20" s="681"/>
      <c r="BJ20" s="681"/>
      <c r="BK20" s="681"/>
      <c r="BL20" s="681"/>
      <c r="BM20" s="681"/>
      <c r="BN20" s="682"/>
      <c r="BO20" s="713">
        <v>0.2</v>
      </c>
      <c r="BP20" s="713"/>
      <c r="BQ20" s="713"/>
      <c r="BR20" s="713"/>
      <c r="BS20" s="686" t="s">
        <v>130</v>
      </c>
      <c r="BT20" s="681"/>
      <c r="BU20" s="681"/>
      <c r="BV20" s="681"/>
      <c r="BW20" s="681"/>
      <c r="BX20" s="681"/>
      <c r="BY20" s="681"/>
      <c r="BZ20" s="681"/>
      <c r="CA20" s="681"/>
      <c r="CB20" s="727"/>
      <c r="CD20" s="719" t="s">
        <v>279</v>
      </c>
      <c r="CE20" s="720"/>
      <c r="CF20" s="720"/>
      <c r="CG20" s="720"/>
      <c r="CH20" s="720"/>
      <c r="CI20" s="720"/>
      <c r="CJ20" s="720"/>
      <c r="CK20" s="720"/>
      <c r="CL20" s="720"/>
      <c r="CM20" s="720"/>
      <c r="CN20" s="720"/>
      <c r="CO20" s="720"/>
      <c r="CP20" s="720"/>
      <c r="CQ20" s="721"/>
      <c r="CR20" s="680">
        <v>14152618</v>
      </c>
      <c r="CS20" s="681"/>
      <c r="CT20" s="681"/>
      <c r="CU20" s="681"/>
      <c r="CV20" s="681"/>
      <c r="CW20" s="681"/>
      <c r="CX20" s="681"/>
      <c r="CY20" s="682"/>
      <c r="CZ20" s="713">
        <v>100</v>
      </c>
      <c r="DA20" s="713"/>
      <c r="DB20" s="713"/>
      <c r="DC20" s="713"/>
      <c r="DD20" s="686">
        <v>786968</v>
      </c>
      <c r="DE20" s="681"/>
      <c r="DF20" s="681"/>
      <c r="DG20" s="681"/>
      <c r="DH20" s="681"/>
      <c r="DI20" s="681"/>
      <c r="DJ20" s="681"/>
      <c r="DK20" s="681"/>
      <c r="DL20" s="681"/>
      <c r="DM20" s="681"/>
      <c r="DN20" s="681"/>
      <c r="DO20" s="681"/>
      <c r="DP20" s="682"/>
      <c r="DQ20" s="686">
        <v>8199119</v>
      </c>
      <c r="DR20" s="681"/>
      <c r="DS20" s="681"/>
      <c r="DT20" s="681"/>
      <c r="DU20" s="681"/>
      <c r="DV20" s="681"/>
      <c r="DW20" s="681"/>
      <c r="DX20" s="681"/>
      <c r="DY20" s="681"/>
      <c r="DZ20" s="681"/>
      <c r="EA20" s="681"/>
      <c r="EB20" s="681"/>
      <c r="EC20" s="727"/>
    </row>
    <row r="21" spans="2:133" ht="11.25" customHeight="1" x14ac:dyDescent="0.2">
      <c r="B21" s="677" t="s">
        <v>280</v>
      </c>
      <c r="C21" s="678"/>
      <c r="D21" s="678"/>
      <c r="E21" s="678"/>
      <c r="F21" s="678"/>
      <c r="G21" s="678"/>
      <c r="H21" s="678"/>
      <c r="I21" s="678"/>
      <c r="J21" s="678"/>
      <c r="K21" s="678"/>
      <c r="L21" s="678"/>
      <c r="M21" s="678"/>
      <c r="N21" s="678"/>
      <c r="O21" s="678"/>
      <c r="P21" s="678"/>
      <c r="Q21" s="679"/>
      <c r="R21" s="680">
        <v>1625</v>
      </c>
      <c r="S21" s="681"/>
      <c r="T21" s="681"/>
      <c r="U21" s="681"/>
      <c r="V21" s="681"/>
      <c r="W21" s="681"/>
      <c r="X21" s="681"/>
      <c r="Y21" s="682"/>
      <c r="Z21" s="713">
        <v>0</v>
      </c>
      <c r="AA21" s="713"/>
      <c r="AB21" s="713"/>
      <c r="AC21" s="713"/>
      <c r="AD21" s="714">
        <v>1625</v>
      </c>
      <c r="AE21" s="714"/>
      <c r="AF21" s="714"/>
      <c r="AG21" s="714"/>
      <c r="AH21" s="714"/>
      <c r="AI21" s="714"/>
      <c r="AJ21" s="714"/>
      <c r="AK21" s="714"/>
      <c r="AL21" s="683">
        <v>0</v>
      </c>
      <c r="AM21" s="684"/>
      <c r="AN21" s="684"/>
      <c r="AO21" s="715"/>
      <c r="AP21" s="774" t="s">
        <v>281</v>
      </c>
      <c r="AQ21" s="782"/>
      <c r="AR21" s="782"/>
      <c r="AS21" s="782"/>
      <c r="AT21" s="782"/>
      <c r="AU21" s="782"/>
      <c r="AV21" s="782"/>
      <c r="AW21" s="782"/>
      <c r="AX21" s="782"/>
      <c r="AY21" s="782"/>
      <c r="AZ21" s="782"/>
      <c r="BA21" s="782"/>
      <c r="BB21" s="782"/>
      <c r="BC21" s="782"/>
      <c r="BD21" s="782"/>
      <c r="BE21" s="782"/>
      <c r="BF21" s="776"/>
      <c r="BG21" s="680">
        <v>9126</v>
      </c>
      <c r="BH21" s="681"/>
      <c r="BI21" s="681"/>
      <c r="BJ21" s="681"/>
      <c r="BK21" s="681"/>
      <c r="BL21" s="681"/>
      <c r="BM21" s="681"/>
      <c r="BN21" s="682"/>
      <c r="BO21" s="713">
        <v>0.2</v>
      </c>
      <c r="BP21" s="713"/>
      <c r="BQ21" s="713"/>
      <c r="BR21" s="713"/>
      <c r="BS21" s="686" t="s">
        <v>247</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282</v>
      </c>
      <c r="C22" s="678"/>
      <c r="D22" s="678"/>
      <c r="E22" s="678"/>
      <c r="F22" s="678"/>
      <c r="G22" s="678"/>
      <c r="H22" s="678"/>
      <c r="I22" s="678"/>
      <c r="J22" s="678"/>
      <c r="K22" s="678"/>
      <c r="L22" s="678"/>
      <c r="M22" s="678"/>
      <c r="N22" s="678"/>
      <c r="O22" s="678"/>
      <c r="P22" s="678"/>
      <c r="Q22" s="679"/>
      <c r="R22" s="680">
        <v>892658</v>
      </c>
      <c r="S22" s="681"/>
      <c r="T22" s="681"/>
      <c r="U22" s="681"/>
      <c r="V22" s="681"/>
      <c r="W22" s="681"/>
      <c r="X22" s="681"/>
      <c r="Y22" s="682"/>
      <c r="Z22" s="713">
        <v>6</v>
      </c>
      <c r="AA22" s="713"/>
      <c r="AB22" s="713"/>
      <c r="AC22" s="713"/>
      <c r="AD22" s="714">
        <v>776350</v>
      </c>
      <c r="AE22" s="714"/>
      <c r="AF22" s="714"/>
      <c r="AG22" s="714"/>
      <c r="AH22" s="714"/>
      <c r="AI22" s="714"/>
      <c r="AJ22" s="714"/>
      <c r="AK22" s="714"/>
      <c r="AL22" s="683">
        <v>11.7</v>
      </c>
      <c r="AM22" s="684"/>
      <c r="AN22" s="684"/>
      <c r="AO22" s="715"/>
      <c r="AP22" s="774" t="s">
        <v>283</v>
      </c>
      <c r="AQ22" s="782"/>
      <c r="AR22" s="782"/>
      <c r="AS22" s="782"/>
      <c r="AT22" s="782"/>
      <c r="AU22" s="782"/>
      <c r="AV22" s="782"/>
      <c r="AW22" s="782"/>
      <c r="AX22" s="782"/>
      <c r="AY22" s="782"/>
      <c r="AZ22" s="782"/>
      <c r="BA22" s="782"/>
      <c r="BB22" s="782"/>
      <c r="BC22" s="782"/>
      <c r="BD22" s="782"/>
      <c r="BE22" s="782"/>
      <c r="BF22" s="776"/>
      <c r="BG22" s="680" t="s">
        <v>130</v>
      </c>
      <c r="BH22" s="681"/>
      <c r="BI22" s="681"/>
      <c r="BJ22" s="681"/>
      <c r="BK22" s="681"/>
      <c r="BL22" s="681"/>
      <c r="BM22" s="681"/>
      <c r="BN22" s="682"/>
      <c r="BO22" s="713" t="s">
        <v>247</v>
      </c>
      <c r="BP22" s="713"/>
      <c r="BQ22" s="713"/>
      <c r="BR22" s="713"/>
      <c r="BS22" s="686" t="s">
        <v>247</v>
      </c>
      <c r="BT22" s="681"/>
      <c r="BU22" s="681"/>
      <c r="BV22" s="681"/>
      <c r="BW22" s="681"/>
      <c r="BX22" s="681"/>
      <c r="BY22" s="681"/>
      <c r="BZ22" s="681"/>
      <c r="CA22" s="681"/>
      <c r="CB22" s="727"/>
      <c r="CD22" s="784" t="s">
        <v>284</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285</v>
      </c>
      <c r="C23" s="678"/>
      <c r="D23" s="678"/>
      <c r="E23" s="678"/>
      <c r="F23" s="678"/>
      <c r="G23" s="678"/>
      <c r="H23" s="678"/>
      <c r="I23" s="678"/>
      <c r="J23" s="678"/>
      <c r="K23" s="678"/>
      <c r="L23" s="678"/>
      <c r="M23" s="678"/>
      <c r="N23" s="678"/>
      <c r="O23" s="678"/>
      <c r="P23" s="678"/>
      <c r="Q23" s="679"/>
      <c r="R23" s="680">
        <v>776350</v>
      </c>
      <c r="S23" s="681"/>
      <c r="T23" s="681"/>
      <c r="U23" s="681"/>
      <c r="V23" s="681"/>
      <c r="W23" s="681"/>
      <c r="X23" s="681"/>
      <c r="Y23" s="682"/>
      <c r="Z23" s="713">
        <v>5.3</v>
      </c>
      <c r="AA23" s="713"/>
      <c r="AB23" s="713"/>
      <c r="AC23" s="713"/>
      <c r="AD23" s="714">
        <v>776350</v>
      </c>
      <c r="AE23" s="714"/>
      <c r="AF23" s="714"/>
      <c r="AG23" s="714"/>
      <c r="AH23" s="714"/>
      <c r="AI23" s="714"/>
      <c r="AJ23" s="714"/>
      <c r="AK23" s="714"/>
      <c r="AL23" s="683">
        <v>11.7</v>
      </c>
      <c r="AM23" s="684"/>
      <c r="AN23" s="684"/>
      <c r="AO23" s="715"/>
      <c r="AP23" s="774" t="s">
        <v>286</v>
      </c>
      <c r="AQ23" s="782"/>
      <c r="AR23" s="782"/>
      <c r="AS23" s="782"/>
      <c r="AT23" s="782"/>
      <c r="AU23" s="782"/>
      <c r="AV23" s="782"/>
      <c r="AW23" s="782"/>
      <c r="AX23" s="782"/>
      <c r="AY23" s="782"/>
      <c r="AZ23" s="782"/>
      <c r="BA23" s="782"/>
      <c r="BB23" s="782"/>
      <c r="BC23" s="782"/>
      <c r="BD23" s="782"/>
      <c r="BE23" s="782"/>
      <c r="BF23" s="776"/>
      <c r="BG23" s="680" t="s">
        <v>247</v>
      </c>
      <c r="BH23" s="681"/>
      <c r="BI23" s="681"/>
      <c r="BJ23" s="681"/>
      <c r="BK23" s="681"/>
      <c r="BL23" s="681"/>
      <c r="BM23" s="681"/>
      <c r="BN23" s="682"/>
      <c r="BO23" s="713" t="s">
        <v>247</v>
      </c>
      <c r="BP23" s="713"/>
      <c r="BQ23" s="713"/>
      <c r="BR23" s="713"/>
      <c r="BS23" s="686" t="s">
        <v>247</v>
      </c>
      <c r="BT23" s="681"/>
      <c r="BU23" s="681"/>
      <c r="BV23" s="681"/>
      <c r="BW23" s="681"/>
      <c r="BX23" s="681"/>
      <c r="BY23" s="681"/>
      <c r="BZ23" s="681"/>
      <c r="CA23" s="681"/>
      <c r="CB23" s="727"/>
      <c r="CD23" s="784" t="s">
        <v>225</v>
      </c>
      <c r="CE23" s="785"/>
      <c r="CF23" s="785"/>
      <c r="CG23" s="785"/>
      <c r="CH23" s="785"/>
      <c r="CI23" s="785"/>
      <c r="CJ23" s="785"/>
      <c r="CK23" s="785"/>
      <c r="CL23" s="785"/>
      <c r="CM23" s="785"/>
      <c r="CN23" s="785"/>
      <c r="CO23" s="785"/>
      <c r="CP23" s="785"/>
      <c r="CQ23" s="786"/>
      <c r="CR23" s="784" t="s">
        <v>287</v>
      </c>
      <c r="CS23" s="785"/>
      <c r="CT23" s="785"/>
      <c r="CU23" s="785"/>
      <c r="CV23" s="785"/>
      <c r="CW23" s="785"/>
      <c r="CX23" s="785"/>
      <c r="CY23" s="786"/>
      <c r="CZ23" s="784" t="s">
        <v>288</v>
      </c>
      <c r="DA23" s="785"/>
      <c r="DB23" s="785"/>
      <c r="DC23" s="786"/>
      <c r="DD23" s="784" t="s">
        <v>289</v>
      </c>
      <c r="DE23" s="785"/>
      <c r="DF23" s="785"/>
      <c r="DG23" s="785"/>
      <c r="DH23" s="785"/>
      <c r="DI23" s="785"/>
      <c r="DJ23" s="785"/>
      <c r="DK23" s="786"/>
      <c r="DL23" s="793" t="s">
        <v>290</v>
      </c>
      <c r="DM23" s="794"/>
      <c r="DN23" s="794"/>
      <c r="DO23" s="794"/>
      <c r="DP23" s="794"/>
      <c r="DQ23" s="794"/>
      <c r="DR23" s="794"/>
      <c r="DS23" s="794"/>
      <c r="DT23" s="794"/>
      <c r="DU23" s="794"/>
      <c r="DV23" s="795"/>
      <c r="DW23" s="784" t="s">
        <v>291</v>
      </c>
      <c r="DX23" s="785"/>
      <c r="DY23" s="785"/>
      <c r="DZ23" s="785"/>
      <c r="EA23" s="785"/>
      <c r="EB23" s="785"/>
      <c r="EC23" s="786"/>
    </row>
    <row r="24" spans="2:133" ht="11.25" customHeight="1" x14ac:dyDescent="0.2">
      <c r="B24" s="677" t="s">
        <v>292</v>
      </c>
      <c r="C24" s="678"/>
      <c r="D24" s="678"/>
      <c r="E24" s="678"/>
      <c r="F24" s="678"/>
      <c r="G24" s="678"/>
      <c r="H24" s="678"/>
      <c r="I24" s="678"/>
      <c r="J24" s="678"/>
      <c r="K24" s="678"/>
      <c r="L24" s="678"/>
      <c r="M24" s="678"/>
      <c r="N24" s="678"/>
      <c r="O24" s="678"/>
      <c r="P24" s="678"/>
      <c r="Q24" s="679"/>
      <c r="R24" s="680">
        <v>116308</v>
      </c>
      <c r="S24" s="681"/>
      <c r="T24" s="681"/>
      <c r="U24" s="681"/>
      <c r="V24" s="681"/>
      <c r="W24" s="681"/>
      <c r="X24" s="681"/>
      <c r="Y24" s="682"/>
      <c r="Z24" s="713">
        <v>0.8</v>
      </c>
      <c r="AA24" s="713"/>
      <c r="AB24" s="713"/>
      <c r="AC24" s="713"/>
      <c r="AD24" s="714" t="s">
        <v>247</v>
      </c>
      <c r="AE24" s="714"/>
      <c r="AF24" s="714"/>
      <c r="AG24" s="714"/>
      <c r="AH24" s="714"/>
      <c r="AI24" s="714"/>
      <c r="AJ24" s="714"/>
      <c r="AK24" s="714"/>
      <c r="AL24" s="683" t="s">
        <v>130</v>
      </c>
      <c r="AM24" s="684"/>
      <c r="AN24" s="684"/>
      <c r="AO24" s="715"/>
      <c r="AP24" s="774" t="s">
        <v>293</v>
      </c>
      <c r="AQ24" s="782"/>
      <c r="AR24" s="782"/>
      <c r="AS24" s="782"/>
      <c r="AT24" s="782"/>
      <c r="AU24" s="782"/>
      <c r="AV24" s="782"/>
      <c r="AW24" s="782"/>
      <c r="AX24" s="782"/>
      <c r="AY24" s="782"/>
      <c r="AZ24" s="782"/>
      <c r="BA24" s="782"/>
      <c r="BB24" s="782"/>
      <c r="BC24" s="782"/>
      <c r="BD24" s="782"/>
      <c r="BE24" s="782"/>
      <c r="BF24" s="776"/>
      <c r="BG24" s="680" t="s">
        <v>247</v>
      </c>
      <c r="BH24" s="681"/>
      <c r="BI24" s="681"/>
      <c r="BJ24" s="681"/>
      <c r="BK24" s="681"/>
      <c r="BL24" s="681"/>
      <c r="BM24" s="681"/>
      <c r="BN24" s="682"/>
      <c r="BO24" s="713" t="s">
        <v>130</v>
      </c>
      <c r="BP24" s="713"/>
      <c r="BQ24" s="713"/>
      <c r="BR24" s="713"/>
      <c r="BS24" s="686" t="s">
        <v>130</v>
      </c>
      <c r="BT24" s="681"/>
      <c r="BU24" s="681"/>
      <c r="BV24" s="681"/>
      <c r="BW24" s="681"/>
      <c r="BX24" s="681"/>
      <c r="BY24" s="681"/>
      <c r="BZ24" s="681"/>
      <c r="CA24" s="681"/>
      <c r="CB24" s="727"/>
      <c r="CD24" s="738" t="s">
        <v>294</v>
      </c>
      <c r="CE24" s="739"/>
      <c r="CF24" s="739"/>
      <c r="CG24" s="739"/>
      <c r="CH24" s="739"/>
      <c r="CI24" s="739"/>
      <c r="CJ24" s="739"/>
      <c r="CK24" s="739"/>
      <c r="CL24" s="739"/>
      <c r="CM24" s="739"/>
      <c r="CN24" s="739"/>
      <c r="CO24" s="739"/>
      <c r="CP24" s="739"/>
      <c r="CQ24" s="740"/>
      <c r="CR24" s="735">
        <v>4800700</v>
      </c>
      <c r="CS24" s="736"/>
      <c r="CT24" s="736"/>
      <c r="CU24" s="736"/>
      <c r="CV24" s="736"/>
      <c r="CW24" s="736"/>
      <c r="CX24" s="736"/>
      <c r="CY24" s="779"/>
      <c r="CZ24" s="780">
        <v>33.9</v>
      </c>
      <c r="DA24" s="751"/>
      <c r="DB24" s="751"/>
      <c r="DC24" s="783"/>
      <c r="DD24" s="778">
        <v>3416357</v>
      </c>
      <c r="DE24" s="736"/>
      <c r="DF24" s="736"/>
      <c r="DG24" s="736"/>
      <c r="DH24" s="736"/>
      <c r="DI24" s="736"/>
      <c r="DJ24" s="736"/>
      <c r="DK24" s="779"/>
      <c r="DL24" s="778">
        <v>3407021</v>
      </c>
      <c r="DM24" s="736"/>
      <c r="DN24" s="736"/>
      <c r="DO24" s="736"/>
      <c r="DP24" s="736"/>
      <c r="DQ24" s="736"/>
      <c r="DR24" s="736"/>
      <c r="DS24" s="736"/>
      <c r="DT24" s="736"/>
      <c r="DU24" s="736"/>
      <c r="DV24" s="779"/>
      <c r="DW24" s="780">
        <v>48.5</v>
      </c>
      <c r="DX24" s="751"/>
      <c r="DY24" s="751"/>
      <c r="DZ24" s="751"/>
      <c r="EA24" s="751"/>
      <c r="EB24" s="751"/>
      <c r="EC24" s="781"/>
    </row>
    <row r="25" spans="2:133" ht="11.25" customHeight="1" x14ac:dyDescent="0.2">
      <c r="B25" s="677" t="s">
        <v>295</v>
      </c>
      <c r="C25" s="678"/>
      <c r="D25" s="678"/>
      <c r="E25" s="678"/>
      <c r="F25" s="678"/>
      <c r="G25" s="678"/>
      <c r="H25" s="678"/>
      <c r="I25" s="678"/>
      <c r="J25" s="678"/>
      <c r="K25" s="678"/>
      <c r="L25" s="678"/>
      <c r="M25" s="678"/>
      <c r="N25" s="678"/>
      <c r="O25" s="678"/>
      <c r="P25" s="678"/>
      <c r="Q25" s="679"/>
      <c r="R25" s="680" t="s">
        <v>247</v>
      </c>
      <c r="S25" s="681"/>
      <c r="T25" s="681"/>
      <c r="U25" s="681"/>
      <c r="V25" s="681"/>
      <c r="W25" s="681"/>
      <c r="X25" s="681"/>
      <c r="Y25" s="682"/>
      <c r="Z25" s="713" t="s">
        <v>247</v>
      </c>
      <c r="AA25" s="713"/>
      <c r="AB25" s="713"/>
      <c r="AC25" s="713"/>
      <c r="AD25" s="714" t="s">
        <v>130</v>
      </c>
      <c r="AE25" s="714"/>
      <c r="AF25" s="714"/>
      <c r="AG25" s="714"/>
      <c r="AH25" s="714"/>
      <c r="AI25" s="714"/>
      <c r="AJ25" s="714"/>
      <c r="AK25" s="714"/>
      <c r="AL25" s="683" t="s">
        <v>247</v>
      </c>
      <c r="AM25" s="684"/>
      <c r="AN25" s="684"/>
      <c r="AO25" s="715"/>
      <c r="AP25" s="774" t="s">
        <v>296</v>
      </c>
      <c r="AQ25" s="782"/>
      <c r="AR25" s="782"/>
      <c r="AS25" s="782"/>
      <c r="AT25" s="782"/>
      <c r="AU25" s="782"/>
      <c r="AV25" s="782"/>
      <c r="AW25" s="782"/>
      <c r="AX25" s="782"/>
      <c r="AY25" s="782"/>
      <c r="AZ25" s="782"/>
      <c r="BA25" s="782"/>
      <c r="BB25" s="782"/>
      <c r="BC25" s="782"/>
      <c r="BD25" s="782"/>
      <c r="BE25" s="782"/>
      <c r="BF25" s="776"/>
      <c r="BG25" s="680" t="s">
        <v>247</v>
      </c>
      <c r="BH25" s="681"/>
      <c r="BI25" s="681"/>
      <c r="BJ25" s="681"/>
      <c r="BK25" s="681"/>
      <c r="BL25" s="681"/>
      <c r="BM25" s="681"/>
      <c r="BN25" s="682"/>
      <c r="BO25" s="713" t="s">
        <v>130</v>
      </c>
      <c r="BP25" s="713"/>
      <c r="BQ25" s="713"/>
      <c r="BR25" s="713"/>
      <c r="BS25" s="686" t="s">
        <v>247</v>
      </c>
      <c r="BT25" s="681"/>
      <c r="BU25" s="681"/>
      <c r="BV25" s="681"/>
      <c r="BW25" s="681"/>
      <c r="BX25" s="681"/>
      <c r="BY25" s="681"/>
      <c r="BZ25" s="681"/>
      <c r="CA25" s="681"/>
      <c r="CB25" s="727"/>
      <c r="CD25" s="719" t="s">
        <v>297</v>
      </c>
      <c r="CE25" s="720"/>
      <c r="CF25" s="720"/>
      <c r="CG25" s="720"/>
      <c r="CH25" s="720"/>
      <c r="CI25" s="720"/>
      <c r="CJ25" s="720"/>
      <c r="CK25" s="720"/>
      <c r="CL25" s="720"/>
      <c r="CM25" s="720"/>
      <c r="CN25" s="720"/>
      <c r="CO25" s="720"/>
      <c r="CP25" s="720"/>
      <c r="CQ25" s="721"/>
      <c r="CR25" s="680">
        <v>2401632</v>
      </c>
      <c r="CS25" s="699"/>
      <c r="CT25" s="699"/>
      <c r="CU25" s="699"/>
      <c r="CV25" s="699"/>
      <c r="CW25" s="699"/>
      <c r="CX25" s="699"/>
      <c r="CY25" s="700"/>
      <c r="CZ25" s="683">
        <v>17</v>
      </c>
      <c r="DA25" s="701"/>
      <c r="DB25" s="701"/>
      <c r="DC25" s="702"/>
      <c r="DD25" s="686">
        <v>2266553</v>
      </c>
      <c r="DE25" s="699"/>
      <c r="DF25" s="699"/>
      <c r="DG25" s="699"/>
      <c r="DH25" s="699"/>
      <c r="DI25" s="699"/>
      <c r="DJ25" s="699"/>
      <c r="DK25" s="700"/>
      <c r="DL25" s="686">
        <v>2262625</v>
      </c>
      <c r="DM25" s="699"/>
      <c r="DN25" s="699"/>
      <c r="DO25" s="699"/>
      <c r="DP25" s="699"/>
      <c r="DQ25" s="699"/>
      <c r="DR25" s="699"/>
      <c r="DS25" s="699"/>
      <c r="DT25" s="699"/>
      <c r="DU25" s="699"/>
      <c r="DV25" s="700"/>
      <c r="DW25" s="683">
        <v>32.200000000000003</v>
      </c>
      <c r="DX25" s="701"/>
      <c r="DY25" s="701"/>
      <c r="DZ25" s="701"/>
      <c r="EA25" s="701"/>
      <c r="EB25" s="701"/>
      <c r="EC25" s="722"/>
    </row>
    <row r="26" spans="2:133" ht="11.25" customHeight="1" x14ac:dyDescent="0.2">
      <c r="B26" s="677" t="s">
        <v>298</v>
      </c>
      <c r="C26" s="678"/>
      <c r="D26" s="678"/>
      <c r="E26" s="678"/>
      <c r="F26" s="678"/>
      <c r="G26" s="678"/>
      <c r="H26" s="678"/>
      <c r="I26" s="678"/>
      <c r="J26" s="678"/>
      <c r="K26" s="678"/>
      <c r="L26" s="678"/>
      <c r="M26" s="678"/>
      <c r="N26" s="678"/>
      <c r="O26" s="678"/>
      <c r="P26" s="678"/>
      <c r="Q26" s="679"/>
      <c r="R26" s="680">
        <v>6679365</v>
      </c>
      <c r="S26" s="681"/>
      <c r="T26" s="681"/>
      <c r="U26" s="681"/>
      <c r="V26" s="681"/>
      <c r="W26" s="681"/>
      <c r="X26" s="681"/>
      <c r="Y26" s="682"/>
      <c r="Z26" s="713">
        <v>45.2</v>
      </c>
      <c r="AA26" s="713"/>
      <c r="AB26" s="713"/>
      <c r="AC26" s="713"/>
      <c r="AD26" s="714">
        <v>6563057</v>
      </c>
      <c r="AE26" s="714"/>
      <c r="AF26" s="714"/>
      <c r="AG26" s="714"/>
      <c r="AH26" s="714"/>
      <c r="AI26" s="714"/>
      <c r="AJ26" s="714"/>
      <c r="AK26" s="714"/>
      <c r="AL26" s="683">
        <v>99.3</v>
      </c>
      <c r="AM26" s="684"/>
      <c r="AN26" s="684"/>
      <c r="AO26" s="715"/>
      <c r="AP26" s="774" t="s">
        <v>299</v>
      </c>
      <c r="AQ26" s="775"/>
      <c r="AR26" s="775"/>
      <c r="AS26" s="775"/>
      <c r="AT26" s="775"/>
      <c r="AU26" s="775"/>
      <c r="AV26" s="775"/>
      <c r="AW26" s="775"/>
      <c r="AX26" s="775"/>
      <c r="AY26" s="775"/>
      <c r="AZ26" s="775"/>
      <c r="BA26" s="775"/>
      <c r="BB26" s="775"/>
      <c r="BC26" s="775"/>
      <c r="BD26" s="775"/>
      <c r="BE26" s="775"/>
      <c r="BF26" s="776"/>
      <c r="BG26" s="680" t="s">
        <v>247</v>
      </c>
      <c r="BH26" s="681"/>
      <c r="BI26" s="681"/>
      <c r="BJ26" s="681"/>
      <c r="BK26" s="681"/>
      <c r="BL26" s="681"/>
      <c r="BM26" s="681"/>
      <c r="BN26" s="682"/>
      <c r="BO26" s="713" t="s">
        <v>247</v>
      </c>
      <c r="BP26" s="713"/>
      <c r="BQ26" s="713"/>
      <c r="BR26" s="713"/>
      <c r="BS26" s="686" t="s">
        <v>130</v>
      </c>
      <c r="BT26" s="681"/>
      <c r="BU26" s="681"/>
      <c r="BV26" s="681"/>
      <c r="BW26" s="681"/>
      <c r="BX26" s="681"/>
      <c r="BY26" s="681"/>
      <c r="BZ26" s="681"/>
      <c r="CA26" s="681"/>
      <c r="CB26" s="727"/>
      <c r="CD26" s="719" t="s">
        <v>300</v>
      </c>
      <c r="CE26" s="720"/>
      <c r="CF26" s="720"/>
      <c r="CG26" s="720"/>
      <c r="CH26" s="720"/>
      <c r="CI26" s="720"/>
      <c r="CJ26" s="720"/>
      <c r="CK26" s="720"/>
      <c r="CL26" s="720"/>
      <c r="CM26" s="720"/>
      <c r="CN26" s="720"/>
      <c r="CO26" s="720"/>
      <c r="CP26" s="720"/>
      <c r="CQ26" s="721"/>
      <c r="CR26" s="680">
        <v>1528066</v>
      </c>
      <c r="CS26" s="681"/>
      <c r="CT26" s="681"/>
      <c r="CU26" s="681"/>
      <c r="CV26" s="681"/>
      <c r="CW26" s="681"/>
      <c r="CX26" s="681"/>
      <c r="CY26" s="682"/>
      <c r="CZ26" s="683">
        <v>10.8</v>
      </c>
      <c r="DA26" s="701"/>
      <c r="DB26" s="701"/>
      <c r="DC26" s="702"/>
      <c r="DD26" s="686">
        <v>1433757</v>
      </c>
      <c r="DE26" s="681"/>
      <c r="DF26" s="681"/>
      <c r="DG26" s="681"/>
      <c r="DH26" s="681"/>
      <c r="DI26" s="681"/>
      <c r="DJ26" s="681"/>
      <c r="DK26" s="682"/>
      <c r="DL26" s="686" t="s">
        <v>130</v>
      </c>
      <c r="DM26" s="681"/>
      <c r="DN26" s="681"/>
      <c r="DO26" s="681"/>
      <c r="DP26" s="681"/>
      <c r="DQ26" s="681"/>
      <c r="DR26" s="681"/>
      <c r="DS26" s="681"/>
      <c r="DT26" s="681"/>
      <c r="DU26" s="681"/>
      <c r="DV26" s="682"/>
      <c r="DW26" s="683" t="s">
        <v>130</v>
      </c>
      <c r="DX26" s="701"/>
      <c r="DY26" s="701"/>
      <c r="DZ26" s="701"/>
      <c r="EA26" s="701"/>
      <c r="EB26" s="701"/>
      <c r="EC26" s="722"/>
    </row>
    <row r="27" spans="2:133" ht="11.25" customHeight="1" x14ac:dyDescent="0.2">
      <c r="B27" s="677" t="s">
        <v>301</v>
      </c>
      <c r="C27" s="678"/>
      <c r="D27" s="678"/>
      <c r="E27" s="678"/>
      <c r="F27" s="678"/>
      <c r="G27" s="678"/>
      <c r="H27" s="678"/>
      <c r="I27" s="678"/>
      <c r="J27" s="678"/>
      <c r="K27" s="678"/>
      <c r="L27" s="678"/>
      <c r="M27" s="678"/>
      <c r="N27" s="678"/>
      <c r="O27" s="678"/>
      <c r="P27" s="678"/>
      <c r="Q27" s="679"/>
      <c r="R27" s="680">
        <v>3486</v>
      </c>
      <c r="S27" s="681"/>
      <c r="T27" s="681"/>
      <c r="U27" s="681"/>
      <c r="V27" s="681"/>
      <c r="W27" s="681"/>
      <c r="X27" s="681"/>
      <c r="Y27" s="682"/>
      <c r="Z27" s="713">
        <v>0</v>
      </c>
      <c r="AA27" s="713"/>
      <c r="AB27" s="713"/>
      <c r="AC27" s="713"/>
      <c r="AD27" s="714">
        <v>3486</v>
      </c>
      <c r="AE27" s="714"/>
      <c r="AF27" s="714"/>
      <c r="AG27" s="714"/>
      <c r="AH27" s="714"/>
      <c r="AI27" s="714"/>
      <c r="AJ27" s="714"/>
      <c r="AK27" s="714"/>
      <c r="AL27" s="683">
        <v>0.1</v>
      </c>
      <c r="AM27" s="684"/>
      <c r="AN27" s="684"/>
      <c r="AO27" s="715"/>
      <c r="AP27" s="677" t="s">
        <v>302</v>
      </c>
      <c r="AQ27" s="678"/>
      <c r="AR27" s="678"/>
      <c r="AS27" s="678"/>
      <c r="AT27" s="678"/>
      <c r="AU27" s="678"/>
      <c r="AV27" s="678"/>
      <c r="AW27" s="678"/>
      <c r="AX27" s="678"/>
      <c r="AY27" s="678"/>
      <c r="AZ27" s="678"/>
      <c r="BA27" s="678"/>
      <c r="BB27" s="678"/>
      <c r="BC27" s="678"/>
      <c r="BD27" s="678"/>
      <c r="BE27" s="678"/>
      <c r="BF27" s="679"/>
      <c r="BG27" s="680">
        <v>4975725</v>
      </c>
      <c r="BH27" s="681"/>
      <c r="BI27" s="681"/>
      <c r="BJ27" s="681"/>
      <c r="BK27" s="681"/>
      <c r="BL27" s="681"/>
      <c r="BM27" s="681"/>
      <c r="BN27" s="682"/>
      <c r="BO27" s="713">
        <v>100</v>
      </c>
      <c r="BP27" s="713"/>
      <c r="BQ27" s="713"/>
      <c r="BR27" s="713"/>
      <c r="BS27" s="686">
        <v>2610</v>
      </c>
      <c r="BT27" s="681"/>
      <c r="BU27" s="681"/>
      <c r="BV27" s="681"/>
      <c r="BW27" s="681"/>
      <c r="BX27" s="681"/>
      <c r="BY27" s="681"/>
      <c r="BZ27" s="681"/>
      <c r="CA27" s="681"/>
      <c r="CB27" s="727"/>
      <c r="CD27" s="719" t="s">
        <v>303</v>
      </c>
      <c r="CE27" s="720"/>
      <c r="CF27" s="720"/>
      <c r="CG27" s="720"/>
      <c r="CH27" s="720"/>
      <c r="CI27" s="720"/>
      <c r="CJ27" s="720"/>
      <c r="CK27" s="720"/>
      <c r="CL27" s="720"/>
      <c r="CM27" s="720"/>
      <c r="CN27" s="720"/>
      <c r="CO27" s="720"/>
      <c r="CP27" s="720"/>
      <c r="CQ27" s="721"/>
      <c r="CR27" s="680">
        <v>1745146</v>
      </c>
      <c r="CS27" s="699"/>
      <c r="CT27" s="699"/>
      <c r="CU27" s="699"/>
      <c r="CV27" s="699"/>
      <c r="CW27" s="699"/>
      <c r="CX27" s="699"/>
      <c r="CY27" s="700"/>
      <c r="CZ27" s="683">
        <v>12.3</v>
      </c>
      <c r="DA27" s="701"/>
      <c r="DB27" s="701"/>
      <c r="DC27" s="702"/>
      <c r="DD27" s="686">
        <v>497002</v>
      </c>
      <c r="DE27" s="699"/>
      <c r="DF27" s="699"/>
      <c r="DG27" s="699"/>
      <c r="DH27" s="699"/>
      <c r="DI27" s="699"/>
      <c r="DJ27" s="699"/>
      <c r="DK27" s="700"/>
      <c r="DL27" s="686">
        <v>491594</v>
      </c>
      <c r="DM27" s="699"/>
      <c r="DN27" s="699"/>
      <c r="DO27" s="699"/>
      <c r="DP27" s="699"/>
      <c r="DQ27" s="699"/>
      <c r="DR27" s="699"/>
      <c r="DS27" s="699"/>
      <c r="DT27" s="699"/>
      <c r="DU27" s="699"/>
      <c r="DV27" s="700"/>
      <c r="DW27" s="683">
        <v>7</v>
      </c>
      <c r="DX27" s="701"/>
      <c r="DY27" s="701"/>
      <c r="DZ27" s="701"/>
      <c r="EA27" s="701"/>
      <c r="EB27" s="701"/>
      <c r="EC27" s="722"/>
    </row>
    <row r="28" spans="2:133" ht="11.25" customHeight="1" x14ac:dyDescent="0.2">
      <c r="B28" s="677" t="s">
        <v>304</v>
      </c>
      <c r="C28" s="678"/>
      <c r="D28" s="678"/>
      <c r="E28" s="678"/>
      <c r="F28" s="678"/>
      <c r="G28" s="678"/>
      <c r="H28" s="678"/>
      <c r="I28" s="678"/>
      <c r="J28" s="678"/>
      <c r="K28" s="678"/>
      <c r="L28" s="678"/>
      <c r="M28" s="678"/>
      <c r="N28" s="678"/>
      <c r="O28" s="678"/>
      <c r="P28" s="678"/>
      <c r="Q28" s="679"/>
      <c r="R28" s="680">
        <v>192582</v>
      </c>
      <c r="S28" s="681"/>
      <c r="T28" s="681"/>
      <c r="U28" s="681"/>
      <c r="V28" s="681"/>
      <c r="W28" s="681"/>
      <c r="X28" s="681"/>
      <c r="Y28" s="682"/>
      <c r="Z28" s="713">
        <v>1.3</v>
      </c>
      <c r="AA28" s="713"/>
      <c r="AB28" s="713"/>
      <c r="AC28" s="713"/>
      <c r="AD28" s="714" t="s">
        <v>130</v>
      </c>
      <c r="AE28" s="714"/>
      <c r="AF28" s="714"/>
      <c r="AG28" s="714"/>
      <c r="AH28" s="714"/>
      <c r="AI28" s="714"/>
      <c r="AJ28" s="714"/>
      <c r="AK28" s="714"/>
      <c r="AL28" s="683" t="s">
        <v>247</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305</v>
      </c>
      <c r="CE28" s="720"/>
      <c r="CF28" s="720"/>
      <c r="CG28" s="720"/>
      <c r="CH28" s="720"/>
      <c r="CI28" s="720"/>
      <c r="CJ28" s="720"/>
      <c r="CK28" s="720"/>
      <c r="CL28" s="720"/>
      <c r="CM28" s="720"/>
      <c r="CN28" s="720"/>
      <c r="CO28" s="720"/>
      <c r="CP28" s="720"/>
      <c r="CQ28" s="721"/>
      <c r="CR28" s="680">
        <v>653922</v>
      </c>
      <c r="CS28" s="681"/>
      <c r="CT28" s="681"/>
      <c r="CU28" s="681"/>
      <c r="CV28" s="681"/>
      <c r="CW28" s="681"/>
      <c r="CX28" s="681"/>
      <c r="CY28" s="682"/>
      <c r="CZ28" s="683">
        <v>4.5999999999999996</v>
      </c>
      <c r="DA28" s="701"/>
      <c r="DB28" s="701"/>
      <c r="DC28" s="702"/>
      <c r="DD28" s="686">
        <v>652802</v>
      </c>
      <c r="DE28" s="681"/>
      <c r="DF28" s="681"/>
      <c r="DG28" s="681"/>
      <c r="DH28" s="681"/>
      <c r="DI28" s="681"/>
      <c r="DJ28" s="681"/>
      <c r="DK28" s="682"/>
      <c r="DL28" s="686">
        <v>652802</v>
      </c>
      <c r="DM28" s="681"/>
      <c r="DN28" s="681"/>
      <c r="DO28" s="681"/>
      <c r="DP28" s="681"/>
      <c r="DQ28" s="681"/>
      <c r="DR28" s="681"/>
      <c r="DS28" s="681"/>
      <c r="DT28" s="681"/>
      <c r="DU28" s="681"/>
      <c r="DV28" s="682"/>
      <c r="DW28" s="683">
        <v>9.3000000000000007</v>
      </c>
      <c r="DX28" s="701"/>
      <c r="DY28" s="701"/>
      <c r="DZ28" s="701"/>
      <c r="EA28" s="701"/>
      <c r="EB28" s="701"/>
      <c r="EC28" s="722"/>
    </row>
    <row r="29" spans="2:133" ht="11.25" customHeight="1" x14ac:dyDescent="0.2">
      <c r="B29" s="677" t="s">
        <v>306</v>
      </c>
      <c r="C29" s="678"/>
      <c r="D29" s="678"/>
      <c r="E29" s="678"/>
      <c r="F29" s="678"/>
      <c r="G29" s="678"/>
      <c r="H29" s="678"/>
      <c r="I29" s="678"/>
      <c r="J29" s="678"/>
      <c r="K29" s="678"/>
      <c r="L29" s="678"/>
      <c r="M29" s="678"/>
      <c r="N29" s="678"/>
      <c r="O29" s="678"/>
      <c r="P29" s="678"/>
      <c r="Q29" s="679"/>
      <c r="R29" s="680">
        <v>66944</v>
      </c>
      <c r="S29" s="681"/>
      <c r="T29" s="681"/>
      <c r="U29" s="681"/>
      <c r="V29" s="681"/>
      <c r="W29" s="681"/>
      <c r="X29" s="681"/>
      <c r="Y29" s="682"/>
      <c r="Z29" s="713">
        <v>0.5</v>
      </c>
      <c r="AA29" s="713"/>
      <c r="AB29" s="713"/>
      <c r="AC29" s="713"/>
      <c r="AD29" s="714">
        <v>20089</v>
      </c>
      <c r="AE29" s="714"/>
      <c r="AF29" s="714"/>
      <c r="AG29" s="714"/>
      <c r="AH29" s="714"/>
      <c r="AI29" s="714"/>
      <c r="AJ29" s="714"/>
      <c r="AK29" s="714"/>
      <c r="AL29" s="683">
        <v>0.3</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307</v>
      </c>
      <c r="CE29" s="766"/>
      <c r="CF29" s="719" t="s">
        <v>308</v>
      </c>
      <c r="CG29" s="720"/>
      <c r="CH29" s="720"/>
      <c r="CI29" s="720"/>
      <c r="CJ29" s="720"/>
      <c r="CK29" s="720"/>
      <c r="CL29" s="720"/>
      <c r="CM29" s="720"/>
      <c r="CN29" s="720"/>
      <c r="CO29" s="720"/>
      <c r="CP29" s="720"/>
      <c r="CQ29" s="721"/>
      <c r="CR29" s="680">
        <v>653922</v>
      </c>
      <c r="CS29" s="699"/>
      <c r="CT29" s="699"/>
      <c r="CU29" s="699"/>
      <c r="CV29" s="699"/>
      <c r="CW29" s="699"/>
      <c r="CX29" s="699"/>
      <c r="CY29" s="700"/>
      <c r="CZ29" s="683">
        <v>4.5999999999999996</v>
      </c>
      <c r="DA29" s="701"/>
      <c r="DB29" s="701"/>
      <c r="DC29" s="702"/>
      <c r="DD29" s="686">
        <v>652802</v>
      </c>
      <c r="DE29" s="699"/>
      <c r="DF29" s="699"/>
      <c r="DG29" s="699"/>
      <c r="DH29" s="699"/>
      <c r="DI29" s="699"/>
      <c r="DJ29" s="699"/>
      <c r="DK29" s="700"/>
      <c r="DL29" s="686">
        <v>652802</v>
      </c>
      <c r="DM29" s="699"/>
      <c r="DN29" s="699"/>
      <c r="DO29" s="699"/>
      <c r="DP29" s="699"/>
      <c r="DQ29" s="699"/>
      <c r="DR29" s="699"/>
      <c r="DS29" s="699"/>
      <c r="DT29" s="699"/>
      <c r="DU29" s="699"/>
      <c r="DV29" s="700"/>
      <c r="DW29" s="683">
        <v>9.3000000000000007</v>
      </c>
      <c r="DX29" s="701"/>
      <c r="DY29" s="701"/>
      <c r="DZ29" s="701"/>
      <c r="EA29" s="701"/>
      <c r="EB29" s="701"/>
      <c r="EC29" s="722"/>
    </row>
    <row r="30" spans="2:133" ht="11.25" customHeight="1" x14ac:dyDescent="0.2">
      <c r="B30" s="677" t="s">
        <v>309</v>
      </c>
      <c r="C30" s="678"/>
      <c r="D30" s="678"/>
      <c r="E30" s="678"/>
      <c r="F30" s="678"/>
      <c r="G30" s="678"/>
      <c r="H30" s="678"/>
      <c r="I30" s="678"/>
      <c r="J30" s="678"/>
      <c r="K30" s="678"/>
      <c r="L30" s="678"/>
      <c r="M30" s="678"/>
      <c r="N30" s="678"/>
      <c r="O30" s="678"/>
      <c r="P30" s="678"/>
      <c r="Q30" s="679"/>
      <c r="R30" s="680">
        <v>53599</v>
      </c>
      <c r="S30" s="681"/>
      <c r="T30" s="681"/>
      <c r="U30" s="681"/>
      <c r="V30" s="681"/>
      <c r="W30" s="681"/>
      <c r="X30" s="681"/>
      <c r="Y30" s="682"/>
      <c r="Z30" s="713">
        <v>0.4</v>
      </c>
      <c r="AA30" s="713"/>
      <c r="AB30" s="713"/>
      <c r="AC30" s="713"/>
      <c r="AD30" s="714" t="s">
        <v>247</v>
      </c>
      <c r="AE30" s="714"/>
      <c r="AF30" s="714"/>
      <c r="AG30" s="714"/>
      <c r="AH30" s="714"/>
      <c r="AI30" s="714"/>
      <c r="AJ30" s="714"/>
      <c r="AK30" s="714"/>
      <c r="AL30" s="683" t="s">
        <v>247</v>
      </c>
      <c r="AM30" s="684"/>
      <c r="AN30" s="684"/>
      <c r="AO30" s="715"/>
      <c r="AP30" s="741" t="s">
        <v>225</v>
      </c>
      <c r="AQ30" s="742"/>
      <c r="AR30" s="742"/>
      <c r="AS30" s="742"/>
      <c r="AT30" s="742"/>
      <c r="AU30" s="742"/>
      <c r="AV30" s="742"/>
      <c r="AW30" s="742"/>
      <c r="AX30" s="742"/>
      <c r="AY30" s="742"/>
      <c r="AZ30" s="742"/>
      <c r="BA30" s="742"/>
      <c r="BB30" s="742"/>
      <c r="BC30" s="742"/>
      <c r="BD30" s="742"/>
      <c r="BE30" s="742"/>
      <c r="BF30" s="743"/>
      <c r="BG30" s="741" t="s">
        <v>310</v>
      </c>
      <c r="BH30" s="754"/>
      <c r="BI30" s="754"/>
      <c r="BJ30" s="754"/>
      <c r="BK30" s="754"/>
      <c r="BL30" s="754"/>
      <c r="BM30" s="754"/>
      <c r="BN30" s="754"/>
      <c r="BO30" s="754"/>
      <c r="BP30" s="754"/>
      <c r="BQ30" s="755"/>
      <c r="BR30" s="741" t="s">
        <v>311</v>
      </c>
      <c r="BS30" s="754"/>
      <c r="BT30" s="754"/>
      <c r="BU30" s="754"/>
      <c r="BV30" s="754"/>
      <c r="BW30" s="754"/>
      <c r="BX30" s="754"/>
      <c r="BY30" s="754"/>
      <c r="BZ30" s="754"/>
      <c r="CA30" s="754"/>
      <c r="CB30" s="755"/>
      <c r="CD30" s="767"/>
      <c r="CE30" s="768"/>
      <c r="CF30" s="719" t="s">
        <v>312</v>
      </c>
      <c r="CG30" s="720"/>
      <c r="CH30" s="720"/>
      <c r="CI30" s="720"/>
      <c r="CJ30" s="720"/>
      <c r="CK30" s="720"/>
      <c r="CL30" s="720"/>
      <c r="CM30" s="720"/>
      <c r="CN30" s="720"/>
      <c r="CO30" s="720"/>
      <c r="CP30" s="720"/>
      <c r="CQ30" s="721"/>
      <c r="CR30" s="680">
        <v>622090</v>
      </c>
      <c r="CS30" s="681"/>
      <c r="CT30" s="681"/>
      <c r="CU30" s="681"/>
      <c r="CV30" s="681"/>
      <c r="CW30" s="681"/>
      <c r="CX30" s="681"/>
      <c r="CY30" s="682"/>
      <c r="CZ30" s="683">
        <v>4.4000000000000004</v>
      </c>
      <c r="DA30" s="701"/>
      <c r="DB30" s="701"/>
      <c r="DC30" s="702"/>
      <c r="DD30" s="686">
        <v>621435</v>
      </c>
      <c r="DE30" s="681"/>
      <c r="DF30" s="681"/>
      <c r="DG30" s="681"/>
      <c r="DH30" s="681"/>
      <c r="DI30" s="681"/>
      <c r="DJ30" s="681"/>
      <c r="DK30" s="682"/>
      <c r="DL30" s="686">
        <v>621435</v>
      </c>
      <c r="DM30" s="681"/>
      <c r="DN30" s="681"/>
      <c r="DO30" s="681"/>
      <c r="DP30" s="681"/>
      <c r="DQ30" s="681"/>
      <c r="DR30" s="681"/>
      <c r="DS30" s="681"/>
      <c r="DT30" s="681"/>
      <c r="DU30" s="681"/>
      <c r="DV30" s="682"/>
      <c r="DW30" s="683">
        <v>8.9</v>
      </c>
      <c r="DX30" s="701"/>
      <c r="DY30" s="701"/>
      <c r="DZ30" s="701"/>
      <c r="EA30" s="701"/>
      <c r="EB30" s="701"/>
      <c r="EC30" s="722"/>
    </row>
    <row r="31" spans="2:133" ht="11.25" customHeight="1" x14ac:dyDescent="0.2">
      <c r="B31" s="677" t="s">
        <v>313</v>
      </c>
      <c r="C31" s="678"/>
      <c r="D31" s="678"/>
      <c r="E31" s="678"/>
      <c r="F31" s="678"/>
      <c r="G31" s="678"/>
      <c r="H31" s="678"/>
      <c r="I31" s="678"/>
      <c r="J31" s="678"/>
      <c r="K31" s="678"/>
      <c r="L31" s="678"/>
      <c r="M31" s="678"/>
      <c r="N31" s="678"/>
      <c r="O31" s="678"/>
      <c r="P31" s="678"/>
      <c r="Q31" s="679"/>
      <c r="R31" s="680">
        <v>4892530</v>
      </c>
      <c r="S31" s="681"/>
      <c r="T31" s="681"/>
      <c r="U31" s="681"/>
      <c r="V31" s="681"/>
      <c r="W31" s="681"/>
      <c r="X31" s="681"/>
      <c r="Y31" s="682"/>
      <c r="Z31" s="713">
        <v>33.1</v>
      </c>
      <c r="AA31" s="713"/>
      <c r="AB31" s="713"/>
      <c r="AC31" s="713"/>
      <c r="AD31" s="714" t="s">
        <v>247</v>
      </c>
      <c r="AE31" s="714"/>
      <c r="AF31" s="714"/>
      <c r="AG31" s="714"/>
      <c r="AH31" s="714"/>
      <c r="AI31" s="714"/>
      <c r="AJ31" s="714"/>
      <c r="AK31" s="714"/>
      <c r="AL31" s="683" t="s">
        <v>247</v>
      </c>
      <c r="AM31" s="684"/>
      <c r="AN31" s="684"/>
      <c r="AO31" s="715"/>
      <c r="AP31" s="756" t="s">
        <v>314</v>
      </c>
      <c r="AQ31" s="757"/>
      <c r="AR31" s="757"/>
      <c r="AS31" s="757"/>
      <c r="AT31" s="762" t="s">
        <v>315</v>
      </c>
      <c r="AU31" s="231"/>
      <c r="AV31" s="231"/>
      <c r="AW31" s="231"/>
      <c r="AX31" s="746" t="s">
        <v>189</v>
      </c>
      <c r="AY31" s="747"/>
      <c r="AZ31" s="747"/>
      <c r="BA31" s="747"/>
      <c r="BB31" s="747"/>
      <c r="BC31" s="747"/>
      <c r="BD31" s="747"/>
      <c r="BE31" s="747"/>
      <c r="BF31" s="748"/>
      <c r="BG31" s="749">
        <v>99.3</v>
      </c>
      <c r="BH31" s="750"/>
      <c r="BI31" s="750"/>
      <c r="BJ31" s="750"/>
      <c r="BK31" s="750"/>
      <c r="BL31" s="750"/>
      <c r="BM31" s="751">
        <v>96.9</v>
      </c>
      <c r="BN31" s="750"/>
      <c r="BO31" s="750"/>
      <c r="BP31" s="750"/>
      <c r="BQ31" s="752"/>
      <c r="BR31" s="749">
        <v>99.3</v>
      </c>
      <c r="BS31" s="750"/>
      <c r="BT31" s="750"/>
      <c r="BU31" s="750"/>
      <c r="BV31" s="750"/>
      <c r="BW31" s="750"/>
      <c r="BX31" s="751">
        <v>96.8</v>
      </c>
      <c r="BY31" s="750"/>
      <c r="BZ31" s="750"/>
      <c r="CA31" s="750"/>
      <c r="CB31" s="752"/>
      <c r="CD31" s="767"/>
      <c r="CE31" s="768"/>
      <c r="CF31" s="719" t="s">
        <v>316</v>
      </c>
      <c r="CG31" s="720"/>
      <c r="CH31" s="720"/>
      <c r="CI31" s="720"/>
      <c r="CJ31" s="720"/>
      <c r="CK31" s="720"/>
      <c r="CL31" s="720"/>
      <c r="CM31" s="720"/>
      <c r="CN31" s="720"/>
      <c r="CO31" s="720"/>
      <c r="CP31" s="720"/>
      <c r="CQ31" s="721"/>
      <c r="CR31" s="680">
        <v>31832</v>
      </c>
      <c r="CS31" s="699"/>
      <c r="CT31" s="699"/>
      <c r="CU31" s="699"/>
      <c r="CV31" s="699"/>
      <c r="CW31" s="699"/>
      <c r="CX31" s="699"/>
      <c r="CY31" s="700"/>
      <c r="CZ31" s="683">
        <v>0.2</v>
      </c>
      <c r="DA31" s="701"/>
      <c r="DB31" s="701"/>
      <c r="DC31" s="702"/>
      <c r="DD31" s="686">
        <v>31367</v>
      </c>
      <c r="DE31" s="699"/>
      <c r="DF31" s="699"/>
      <c r="DG31" s="699"/>
      <c r="DH31" s="699"/>
      <c r="DI31" s="699"/>
      <c r="DJ31" s="699"/>
      <c r="DK31" s="700"/>
      <c r="DL31" s="686">
        <v>31367</v>
      </c>
      <c r="DM31" s="699"/>
      <c r="DN31" s="699"/>
      <c r="DO31" s="699"/>
      <c r="DP31" s="699"/>
      <c r="DQ31" s="699"/>
      <c r="DR31" s="699"/>
      <c r="DS31" s="699"/>
      <c r="DT31" s="699"/>
      <c r="DU31" s="699"/>
      <c r="DV31" s="700"/>
      <c r="DW31" s="683">
        <v>0.4</v>
      </c>
      <c r="DX31" s="701"/>
      <c r="DY31" s="701"/>
      <c r="DZ31" s="701"/>
      <c r="EA31" s="701"/>
      <c r="EB31" s="701"/>
      <c r="EC31" s="722"/>
    </row>
    <row r="32" spans="2:133" ht="11.25" customHeight="1" x14ac:dyDescent="0.2">
      <c r="B32" s="771" t="s">
        <v>317</v>
      </c>
      <c r="C32" s="772"/>
      <c r="D32" s="772"/>
      <c r="E32" s="772"/>
      <c r="F32" s="772"/>
      <c r="G32" s="772"/>
      <c r="H32" s="772"/>
      <c r="I32" s="772"/>
      <c r="J32" s="772"/>
      <c r="K32" s="772"/>
      <c r="L32" s="772"/>
      <c r="M32" s="772"/>
      <c r="N32" s="772"/>
      <c r="O32" s="772"/>
      <c r="P32" s="772"/>
      <c r="Q32" s="773"/>
      <c r="R32" s="680" t="s">
        <v>247</v>
      </c>
      <c r="S32" s="681"/>
      <c r="T32" s="681"/>
      <c r="U32" s="681"/>
      <c r="V32" s="681"/>
      <c r="W32" s="681"/>
      <c r="X32" s="681"/>
      <c r="Y32" s="682"/>
      <c r="Z32" s="713" t="s">
        <v>247</v>
      </c>
      <c r="AA32" s="713"/>
      <c r="AB32" s="713"/>
      <c r="AC32" s="713"/>
      <c r="AD32" s="714" t="s">
        <v>130</v>
      </c>
      <c r="AE32" s="714"/>
      <c r="AF32" s="714"/>
      <c r="AG32" s="714"/>
      <c r="AH32" s="714"/>
      <c r="AI32" s="714"/>
      <c r="AJ32" s="714"/>
      <c r="AK32" s="714"/>
      <c r="AL32" s="683" t="s">
        <v>247</v>
      </c>
      <c r="AM32" s="684"/>
      <c r="AN32" s="684"/>
      <c r="AO32" s="715"/>
      <c r="AP32" s="758"/>
      <c r="AQ32" s="759"/>
      <c r="AR32" s="759"/>
      <c r="AS32" s="759"/>
      <c r="AT32" s="763"/>
      <c r="AU32" s="230" t="s">
        <v>318</v>
      </c>
      <c r="AV32" s="230"/>
      <c r="AW32" s="230"/>
      <c r="AX32" s="677" t="s">
        <v>319</v>
      </c>
      <c r="AY32" s="678"/>
      <c r="AZ32" s="678"/>
      <c r="BA32" s="678"/>
      <c r="BB32" s="678"/>
      <c r="BC32" s="678"/>
      <c r="BD32" s="678"/>
      <c r="BE32" s="678"/>
      <c r="BF32" s="679"/>
      <c r="BG32" s="753">
        <v>99.5</v>
      </c>
      <c r="BH32" s="699"/>
      <c r="BI32" s="699"/>
      <c r="BJ32" s="699"/>
      <c r="BK32" s="699"/>
      <c r="BL32" s="699"/>
      <c r="BM32" s="684">
        <v>96</v>
      </c>
      <c r="BN32" s="745"/>
      <c r="BO32" s="745"/>
      <c r="BP32" s="745"/>
      <c r="BQ32" s="726"/>
      <c r="BR32" s="753">
        <v>99.2</v>
      </c>
      <c r="BS32" s="699"/>
      <c r="BT32" s="699"/>
      <c r="BU32" s="699"/>
      <c r="BV32" s="699"/>
      <c r="BW32" s="699"/>
      <c r="BX32" s="684">
        <v>95.5</v>
      </c>
      <c r="BY32" s="745"/>
      <c r="BZ32" s="745"/>
      <c r="CA32" s="745"/>
      <c r="CB32" s="726"/>
      <c r="CD32" s="769"/>
      <c r="CE32" s="770"/>
      <c r="CF32" s="719" t="s">
        <v>320</v>
      </c>
      <c r="CG32" s="720"/>
      <c r="CH32" s="720"/>
      <c r="CI32" s="720"/>
      <c r="CJ32" s="720"/>
      <c r="CK32" s="720"/>
      <c r="CL32" s="720"/>
      <c r="CM32" s="720"/>
      <c r="CN32" s="720"/>
      <c r="CO32" s="720"/>
      <c r="CP32" s="720"/>
      <c r="CQ32" s="721"/>
      <c r="CR32" s="680" t="s">
        <v>247</v>
      </c>
      <c r="CS32" s="681"/>
      <c r="CT32" s="681"/>
      <c r="CU32" s="681"/>
      <c r="CV32" s="681"/>
      <c r="CW32" s="681"/>
      <c r="CX32" s="681"/>
      <c r="CY32" s="682"/>
      <c r="CZ32" s="683" t="s">
        <v>247</v>
      </c>
      <c r="DA32" s="701"/>
      <c r="DB32" s="701"/>
      <c r="DC32" s="702"/>
      <c r="DD32" s="686" t="s">
        <v>130</v>
      </c>
      <c r="DE32" s="681"/>
      <c r="DF32" s="681"/>
      <c r="DG32" s="681"/>
      <c r="DH32" s="681"/>
      <c r="DI32" s="681"/>
      <c r="DJ32" s="681"/>
      <c r="DK32" s="682"/>
      <c r="DL32" s="686" t="s">
        <v>130</v>
      </c>
      <c r="DM32" s="681"/>
      <c r="DN32" s="681"/>
      <c r="DO32" s="681"/>
      <c r="DP32" s="681"/>
      <c r="DQ32" s="681"/>
      <c r="DR32" s="681"/>
      <c r="DS32" s="681"/>
      <c r="DT32" s="681"/>
      <c r="DU32" s="681"/>
      <c r="DV32" s="682"/>
      <c r="DW32" s="683" t="s">
        <v>130</v>
      </c>
      <c r="DX32" s="701"/>
      <c r="DY32" s="701"/>
      <c r="DZ32" s="701"/>
      <c r="EA32" s="701"/>
      <c r="EB32" s="701"/>
      <c r="EC32" s="722"/>
    </row>
    <row r="33" spans="2:133" ht="11.25" customHeight="1" x14ac:dyDescent="0.2">
      <c r="B33" s="677" t="s">
        <v>321</v>
      </c>
      <c r="C33" s="678"/>
      <c r="D33" s="678"/>
      <c r="E33" s="678"/>
      <c r="F33" s="678"/>
      <c r="G33" s="678"/>
      <c r="H33" s="678"/>
      <c r="I33" s="678"/>
      <c r="J33" s="678"/>
      <c r="K33" s="678"/>
      <c r="L33" s="678"/>
      <c r="M33" s="678"/>
      <c r="N33" s="678"/>
      <c r="O33" s="678"/>
      <c r="P33" s="678"/>
      <c r="Q33" s="679"/>
      <c r="R33" s="680">
        <v>692365</v>
      </c>
      <c r="S33" s="681"/>
      <c r="T33" s="681"/>
      <c r="U33" s="681"/>
      <c r="V33" s="681"/>
      <c r="W33" s="681"/>
      <c r="X33" s="681"/>
      <c r="Y33" s="682"/>
      <c r="Z33" s="713">
        <v>4.7</v>
      </c>
      <c r="AA33" s="713"/>
      <c r="AB33" s="713"/>
      <c r="AC33" s="713"/>
      <c r="AD33" s="714" t="s">
        <v>247</v>
      </c>
      <c r="AE33" s="714"/>
      <c r="AF33" s="714"/>
      <c r="AG33" s="714"/>
      <c r="AH33" s="714"/>
      <c r="AI33" s="714"/>
      <c r="AJ33" s="714"/>
      <c r="AK33" s="714"/>
      <c r="AL33" s="683" t="s">
        <v>130</v>
      </c>
      <c r="AM33" s="684"/>
      <c r="AN33" s="684"/>
      <c r="AO33" s="715"/>
      <c r="AP33" s="760"/>
      <c r="AQ33" s="761"/>
      <c r="AR33" s="761"/>
      <c r="AS33" s="761"/>
      <c r="AT33" s="764"/>
      <c r="AU33" s="232"/>
      <c r="AV33" s="232"/>
      <c r="AW33" s="232"/>
      <c r="AX33" s="661" t="s">
        <v>322</v>
      </c>
      <c r="AY33" s="662"/>
      <c r="AZ33" s="662"/>
      <c r="BA33" s="662"/>
      <c r="BB33" s="662"/>
      <c r="BC33" s="662"/>
      <c r="BD33" s="662"/>
      <c r="BE33" s="662"/>
      <c r="BF33" s="663"/>
      <c r="BG33" s="744">
        <v>99</v>
      </c>
      <c r="BH33" s="665"/>
      <c r="BI33" s="665"/>
      <c r="BJ33" s="665"/>
      <c r="BK33" s="665"/>
      <c r="BL33" s="665"/>
      <c r="BM33" s="707">
        <v>97.8</v>
      </c>
      <c r="BN33" s="665"/>
      <c r="BO33" s="665"/>
      <c r="BP33" s="665"/>
      <c r="BQ33" s="709"/>
      <c r="BR33" s="744">
        <v>99.3</v>
      </c>
      <c r="BS33" s="665"/>
      <c r="BT33" s="665"/>
      <c r="BU33" s="665"/>
      <c r="BV33" s="665"/>
      <c r="BW33" s="665"/>
      <c r="BX33" s="707">
        <v>97.9</v>
      </c>
      <c r="BY33" s="665"/>
      <c r="BZ33" s="665"/>
      <c r="CA33" s="665"/>
      <c r="CB33" s="709"/>
      <c r="CD33" s="719" t="s">
        <v>323</v>
      </c>
      <c r="CE33" s="720"/>
      <c r="CF33" s="720"/>
      <c r="CG33" s="720"/>
      <c r="CH33" s="720"/>
      <c r="CI33" s="720"/>
      <c r="CJ33" s="720"/>
      <c r="CK33" s="720"/>
      <c r="CL33" s="720"/>
      <c r="CM33" s="720"/>
      <c r="CN33" s="720"/>
      <c r="CO33" s="720"/>
      <c r="CP33" s="720"/>
      <c r="CQ33" s="721"/>
      <c r="CR33" s="680">
        <v>8564950</v>
      </c>
      <c r="CS33" s="699"/>
      <c r="CT33" s="699"/>
      <c r="CU33" s="699"/>
      <c r="CV33" s="699"/>
      <c r="CW33" s="699"/>
      <c r="CX33" s="699"/>
      <c r="CY33" s="700"/>
      <c r="CZ33" s="683">
        <v>60.5</v>
      </c>
      <c r="DA33" s="701"/>
      <c r="DB33" s="701"/>
      <c r="DC33" s="702"/>
      <c r="DD33" s="686">
        <v>4530690</v>
      </c>
      <c r="DE33" s="699"/>
      <c r="DF33" s="699"/>
      <c r="DG33" s="699"/>
      <c r="DH33" s="699"/>
      <c r="DI33" s="699"/>
      <c r="DJ33" s="699"/>
      <c r="DK33" s="700"/>
      <c r="DL33" s="686">
        <v>2744565</v>
      </c>
      <c r="DM33" s="699"/>
      <c r="DN33" s="699"/>
      <c r="DO33" s="699"/>
      <c r="DP33" s="699"/>
      <c r="DQ33" s="699"/>
      <c r="DR33" s="699"/>
      <c r="DS33" s="699"/>
      <c r="DT33" s="699"/>
      <c r="DU33" s="699"/>
      <c r="DV33" s="700"/>
      <c r="DW33" s="683">
        <v>39.1</v>
      </c>
      <c r="DX33" s="701"/>
      <c r="DY33" s="701"/>
      <c r="DZ33" s="701"/>
      <c r="EA33" s="701"/>
      <c r="EB33" s="701"/>
      <c r="EC33" s="722"/>
    </row>
    <row r="34" spans="2:133" ht="11.25" customHeight="1" x14ac:dyDescent="0.2">
      <c r="B34" s="677" t="s">
        <v>324</v>
      </c>
      <c r="C34" s="678"/>
      <c r="D34" s="678"/>
      <c r="E34" s="678"/>
      <c r="F34" s="678"/>
      <c r="G34" s="678"/>
      <c r="H34" s="678"/>
      <c r="I34" s="678"/>
      <c r="J34" s="678"/>
      <c r="K34" s="678"/>
      <c r="L34" s="678"/>
      <c r="M34" s="678"/>
      <c r="N34" s="678"/>
      <c r="O34" s="678"/>
      <c r="P34" s="678"/>
      <c r="Q34" s="679"/>
      <c r="R34" s="680">
        <v>29869</v>
      </c>
      <c r="S34" s="681"/>
      <c r="T34" s="681"/>
      <c r="U34" s="681"/>
      <c r="V34" s="681"/>
      <c r="W34" s="681"/>
      <c r="X34" s="681"/>
      <c r="Y34" s="682"/>
      <c r="Z34" s="713">
        <v>0.2</v>
      </c>
      <c r="AA34" s="713"/>
      <c r="AB34" s="713"/>
      <c r="AC34" s="713"/>
      <c r="AD34" s="714">
        <v>22172</v>
      </c>
      <c r="AE34" s="714"/>
      <c r="AF34" s="714"/>
      <c r="AG34" s="714"/>
      <c r="AH34" s="714"/>
      <c r="AI34" s="714"/>
      <c r="AJ34" s="714"/>
      <c r="AK34" s="714"/>
      <c r="AL34" s="683">
        <v>0.3</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325</v>
      </c>
      <c r="CE34" s="720"/>
      <c r="CF34" s="720"/>
      <c r="CG34" s="720"/>
      <c r="CH34" s="720"/>
      <c r="CI34" s="720"/>
      <c r="CJ34" s="720"/>
      <c r="CK34" s="720"/>
      <c r="CL34" s="720"/>
      <c r="CM34" s="720"/>
      <c r="CN34" s="720"/>
      <c r="CO34" s="720"/>
      <c r="CP34" s="720"/>
      <c r="CQ34" s="721"/>
      <c r="CR34" s="680">
        <v>1700880</v>
      </c>
      <c r="CS34" s="681"/>
      <c r="CT34" s="681"/>
      <c r="CU34" s="681"/>
      <c r="CV34" s="681"/>
      <c r="CW34" s="681"/>
      <c r="CX34" s="681"/>
      <c r="CY34" s="682"/>
      <c r="CZ34" s="683">
        <v>12</v>
      </c>
      <c r="DA34" s="701"/>
      <c r="DB34" s="701"/>
      <c r="DC34" s="702"/>
      <c r="DD34" s="686">
        <v>1341857</v>
      </c>
      <c r="DE34" s="681"/>
      <c r="DF34" s="681"/>
      <c r="DG34" s="681"/>
      <c r="DH34" s="681"/>
      <c r="DI34" s="681"/>
      <c r="DJ34" s="681"/>
      <c r="DK34" s="682"/>
      <c r="DL34" s="686">
        <v>1142912</v>
      </c>
      <c r="DM34" s="681"/>
      <c r="DN34" s="681"/>
      <c r="DO34" s="681"/>
      <c r="DP34" s="681"/>
      <c r="DQ34" s="681"/>
      <c r="DR34" s="681"/>
      <c r="DS34" s="681"/>
      <c r="DT34" s="681"/>
      <c r="DU34" s="681"/>
      <c r="DV34" s="682"/>
      <c r="DW34" s="683">
        <v>16.3</v>
      </c>
      <c r="DX34" s="701"/>
      <c r="DY34" s="701"/>
      <c r="DZ34" s="701"/>
      <c r="EA34" s="701"/>
      <c r="EB34" s="701"/>
      <c r="EC34" s="722"/>
    </row>
    <row r="35" spans="2:133" ht="11.25" customHeight="1" x14ac:dyDescent="0.2">
      <c r="B35" s="677" t="s">
        <v>326</v>
      </c>
      <c r="C35" s="678"/>
      <c r="D35" s="678"/>
      <c r="E35" s="678"/>
      <c r="F35" s="678"/>
      <c r="G35" s="678"/>
      <c r="H35" s="678"/>
      <c r="I35" s="678"/>
      <c r="J35" s="678"/>
      <c r="K35" s="678"/>
      <c r="L35" s="678"/>
      <c r="M35" s="678"/>
      <c r="N35" s="678"/>
      <c r="O35" s="678"/>
      <c r="P35" s="678"/>
      <c r="Q35" s="679"/>
      <c r="R35" s="680">
        <v>35331</v>
      </c>
      <c r="S35" s="681"/>
      <c r="T35" s="681"/>
      <c r="U35" s="681"/>
      <c r="V35" s="681"/>
      <c r="W35" s="681"/>
      <c r="X35" s="681"/>
      <c r="Y35" s="682"/>
      <c r="Z35" s="713">
        <v>0.2</v>
      </c>
      <c r="AA35" s="713"/>
      <c r="AB35" s="713"/>
      <c r="AC35" s="713"/>
      <c r="AD35" s="714" t="s">
        <v>247</v>
      </c>
      <c r="AE35" s="714"/>
      <c r="AF35" s="714"/>
      <c r="AG35" s="714"/>
      <c r="AH35" s="714"/>
      <c r="AI35" s="714"/>
      <c r="AJ35" s="714"/>
      <c r="AK35" s="714"/>
      <c r="AL35" s="683" t="s">
        <v>130</v>
      </c>
      <c r="AM35" s="684"/>
      <c r="AN35" s="684"/>
      <c r="AO35" s="715"/>
      <c r="AP35" s="235"/>
      <c r="AQ35" s="741" t="s">
        <v>327</v>
      </c>
      <c r="AR35" s="742"/>
      <c r="AS35" s="742"/>
      <c r="AT35" s="742"/>
      <c r="AU35" s="742"/>
      <c r="AV35" s="742"/>
      <c r="AW35" s="742"/>
      <c r="AX35" s="742"/>
      <c r="AY35" s="742"/>
      <c r="AZ35" s="742"/>
      <c r="BA35" s="742"/>
      <c r="BB35" s="742"/>
      <c r="BC35" s="742"/>
      <c r="BD35" s="742"/>
      <c r="BE35" s="742"/>
      <c r="BF35" s="743"/>
      <c r="BG35" s="741" t="s">
        <v>328</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329</v>
      </c>
      <c r="CE35" s="720"/>
      <c r="CF35" s="720"/>
      <c r="CG35" s="720"/>
      <c r="CH35" s="720"/>
      <c r="CI35" s="720"/>
      <c r="CJ35" s="720"/>
      <c r="CK35" s="720"/>
      <c r="CL35" s="720"/>
      <c r="CM35" s="720"/>
      <c r="CN35" s="720"/>
      <c r="CO35" s="720"/>
      <c r="CP35" s="720"/>
      <c r="CQ35" s="721"/>
      <c r="CR35" s="680">
        <v>94260</v>
      </c>
      <c r="CS35" s="699"/>
      <c r="CT35" s="699"/>
      <c r="CU35" s="699"/>
      <c r="CV35" s="699"/>
      <c r="CW35" s="699"/>
      <c r="CX35" s="699"/>
      <c r="CY35" s="700"/>
      <c r="CZ35" s="683">
        <v>0.7</v>
      </c>
      <c r="DA35" s="701"/>
      <c r="DB35" s="701"/>
      <c r="DC35" s="702"/>
      <c r="DD35" s="686">
        <v>86281</v>
      </c>
      <c r="DE35" s="699"/>
      <c r="DF35" s="699"/>
      <c r="DG35" s="699"/>
      <c r="DH35" s="699"/>
      <c r="DI35" s="699"/>
      <c r="DJ35" s="699"/>
      <c r="DK35" s="700"/>
      <c r="DL35" s="686">
        <v>83298</v>
      </c>
      <c r="DM35" s="699"/>
      <c r="DN35" s="699"/>
      <c r="DO35" s="699"/>
      <c r="DP35" s="699"/>
      <c r="DQ35" s="699"/>
      <c r="DR35" s="699"/>
      <c r="DS35" s="699"/>
      <c r="DT35" s="699"/>
      <c r="DU35" s="699"/>
      <c r="DV35" s="700"/>
      <c r="DW35" s="683">
        <v>1.2</v>
      </c>
      <c r="DX35" s="701"/>
      <c r="DY35" s="701"/>
      <c r="DZ35" s="701"/>
      <c r="EA35" s="701"/>
      <c r="EB35" s="701"/>
      <c r="EC35" s="722"/>
    </row>
    <row r="36" spans="2:133" ht="11.25" customHeight="1" x14ac:dyDescent="0.2">
      <c r="B36" s="677" t="s">
        <v>330</v>
      </c>
      <c r="C36" s="678"/>
      <c r="D36" s="678"/>
      <c r="E36" s="678"/>
      <c r="F36" s="678"/>
      <c r="G36" s="678"/>
      <c r="H36" s="678"/>
      <c r="I36" s="678"/>
      <c r="J36" s="678"/>
      <c r="K36" s="678"/>
      <c r="L36" s="678"/>
      <c r="M36" s="678"/>
      <c r="N36" s="678"/>
      <c r="O36" s="678"/>
      <c r="P36" s="678"/>
      <c r="Q36" s="679"/>
      <c r="R36" s="680">
        <v>509844</v>
      </c>
      <c r="S36" s="681"/>
      <c r="T36" s="681"/>
      <c r="U36" s="681"/>
      <c r="V36" s="681"/>
      <c r="W36" s="681"/>
      <c r="X36" s="681"/>
      <c r="Y36" s="682"/>
      <c r="Z36" s="713">
        <v>3.5</v>
      </c>
      <c r="AA36" s="713"/>
      <c r="AB36" s="713"/>
      <c r="AC36" s="713"/>
      <c r="AD36" s="714" t="s">
        <v>247</v>
      </c>
      <c r="AE36" s="714"/>
      <c r="AF36" s="714"/>
      <c r="AG36" s="714"/>
      <c r="AH36" s="714"/>
      <c r="AI36" s="714"/>
      <c r="AJ36" s="714"/>
      <c r="AK36" s="714"/>
      <c r="AL36" s="683" t="s">
        <v>247</v>
      </c>
      <c r="AM36" s="684"/>
      <c r="AN36" s="684"/>
      <c r="AO36" s="715"/>
      <c r="AP36" s="235"/>
      <c r="AQ36" s="732" t="s">
        <v>331</v>
      </c>
      <c r="AR36" s="733"/>
      <c r="AS36" s="733"/>
      <c r="AT36" s="733"/>
      <c r="AU36" s="733"/>
      <c r="AV36" s="733"/>
      <c r="AW36" s="733"/>
      <c r="AX36" s="733"/>
      <c r="AY36" s="734"/>
      <c r="AZ36" s="735">
        <v>1724506</v>
      </c>
      <c r="BA36" s="736"/>
      <c r="BB36" s="736"/>
      <c r="BC36" s="736"/>
      <c r="BD36" s="736"/>
      <c r="BE36" s="736"/>
      <c r="BF36" s="737"/>
      <c r="BG36" s="738" t="s">
        <v>332</v>
      </c>
      <c r="BH36" s="739"/>
      <c r="BI36" s="739"/>
      <c r="BJ36" s="739"/>
      <c r="BK36" s="739"/>
      <c r="BL36" s="739"/>
      <c r="BM36" s="739"/>
      <c r="BN36" s="739"/>
      <c r="BO36" s="739"/>
      <c r="BP36" s="739"/>
      <c r="BQ36" s="739"/>
      <c r="BR36" s="739"/>
      <c r="BS36" s="739"/>
      <c r="BT36" s="739"/>
      <c r="BU36" s="740"/>
      <c r="BV36" s="735">
        <v>71910</v>
      </c>
      <c r="BW36" s="736"/>
      <c r="BX36" s="736"/>
      <c r="BY36" s="736"/>
      <c r="BZ36" s="736"/>
      <c r="CA36" s="736"/>
      <c r="CB36" s="737"/>
      <c r="CD36" s="719" t="s">
        <v>333</v>
      </c>
      <c r="CE36" s="720"/>
      <c r="CF36" s="720"/>
      <c r="CG36" s="720"/>
      <c r="CH36" s="720"/>
      <c r="CI36" s="720"/>
      <c r="CJ36" s="720"/>
      <c r="CK36" s="720"/>
      <c r="CL36" s="720"/>
      <c r="CM36" s="720"/>
      <c r="CN36" s="720"/>
      <c r="CO36" s="720"/>
      <c r="CP36" s="720"/>
      <c r="CQ36" s="721"/>
      <c r="CR36" s="680">
        <v>4439755</v>
      </c>
      <c r="CS36" s="681"/>
      <c r="CT36" s="681"/>
      <c r="CU36" s="681"/>
      <c r="CV36" s="681"/>
      <c r="CW36" s="681"/>
      <c r="CX36" s="681"/>
      <c r="CY36" s="682"/>
      <c r="CZ36" s="683">
        <v>31.4</v>
      </c>
      <c r="DA36" s="701"/>
      <c r="DB36" s="701"/>
      <c r="DC36" s="702"/>
      <c r="DD36" s="686">
        <v>1032795</v>
      </c>
      <c r="DE36" s="681"/>
      <c r="DF36" s="681"/>
      <c r="DG36" s="681"/>
      <c r="DH36" s="681"/>
      <c r="DI36" s="681"/>
      <c r="DJ36" s="681"/>
      <c r="DK36" s="682"/>
      <c r="DL36" s="686">
        <v>578302</v>
      </c>
      <c r="DM36" s="681"/>
      <c r="DN36" s="681"/>
      <c r="DO36" s="681"/>
      <c r="DP36" s="681"/>
      <c r="DQ36" s="681"/>
      <c r="DR36" s="681"/>
      <c r="DS36" s="681"/>
      <c r="DT36" s="681"/>
      <c r="DU36" s="681"/>
      <c r="DV36" s="682"/>
      <c r="DW36" s="683">
        <v>8.1999999999999993</v>
      </c>
      <c r="DX36" s="701"/>
      <c r="DY36" s="701"/>
      <c r="DZ36" s="701"/>
      <c r="EA36" s="701"/>
      <c r="EB36" s="701"/>
      <c r="EC36" s="722"/>
    </row>
    <row r="37" spans="2:133" ht="11.25" customHeight="1" x14ac:dyDescent="0.2">
      <c r="B37" s="677" t="s">
        <v>334</v>
      </c>
      <c r="C37" s="678"/>
      <c r="D37" s="678"/>
      <c r="E37" s="678"/>
      <c r="F37" s="678"/>
      <c r="G37" s="678"/>
      <c r="H37" s="678"/>
      <c r="I37" s="678"/>
      <c r="J37" s="678"/>
      <c r="K37" s="678"/>
      <c r="L37" s="678"/>
      <c r="M37" s="678"/>
      <c r="N37" s="678"/>
      <c r="O37" s="678"/>
      <c r="P37" s="678"/>
      <c r="Q37" s="679"/>
      <c r="R37" s="680">
        <v>918644</v>
      </c>
      <c r="S37" s="681"/>
      <c r="T37" s="681"/>
      <c r="U37" s="681"/>
      <c r="V37" s="681"/>
      <c r="W37" s="681"/>
      <c r="X37" s="681"/>
      <c r="Y37" s="682"/>
      <c r="Z37" s="713">
        <v>6.2</v>
      </c>
      <c r="AA37" s="713"/>
      <c r="AB37" s="713"/>
      <c r="AC37" s="713"/>
      <c r="AD37" s="714" t="s">
        <v>130</v>
      </c>
      <c r="AE37" s="714"/>
      <c r="AF37" s="714"/>
      <c r="AG37" s="714"/>
      <c r="AH37" s="714"/>
      <c r="AI37" s="714"/>
      <c r="AJ37" s="714"/>
      <c r="AK37" s="714"/>
      <c r="AL37" s="683" t="s">
        <v>247</v>
      </c>
      <c r="AM37" s="684"/>
      <c r="AN37" s="684"/>
      <c r="AO37" s="715"/>
      <c r="AQ37" s="723" t="s">
        <v>335</v>
      </c>
      <c r="AR37" s="724"/>
      <c r="AS37" s="724"/>
      <c r="AT37" s="724"/>
      <c r="AU37" s="724"/>
      <c r="AV37" s="724"/>
      <c r="AW37" s="724"/>
      <c r="AX37" s="724"/>
      <c r="AY37" s="725"/>
      <c r="AZ37" s="680">
        <v>548723</v>
      </c>
      <c r="BA37" s="681"/>
      <c r="BB37" s="681"/>
      <c r="BC37" s="681"/>
      <c r="BD37" s="699"/>
      <c r="BE37" s="699"/>
      <c r="BF37" s="726"/>
      <c r="BG37" s="719" t="s">
        <v>336</v>
      </c>
      <c r="BH37" s="720"/>
      <c r="BI37" s="720"/>
      <c r="BJ37" s="720"/>
      <c r="BK37" s="720"/>
      <c r="BL37" s="720"/>
      <c r="BM37" s="720"/>
      <c r="BN37" s="720"/>
      <c r="BO37" s="720"/>
      <c r="BP37" s="720"/>
      <c r="BQ37" s="720"/>
      <c r="BR37" s="720"/>
      <c r="BS37" s="720"/>
      <c r="BT37" s="720"/>
      <c r="BU37" s="721"/>
      <c r="BV37" s="680">
        <v>69215</v>
      </c>
      <c r="BW37" s="681"/>
      <c r="BX37" s="681"/>
      <c r="BY37" s="681"/>
      <c r="BZ37" s="681"/>
      <c r="CA37" s="681"/>
      <c r="CB37" s="727"/>
      <c r="CD37" s="719" t="s">
        <v>337</v>
      </c>
      <c r="CE37" s="720"/>
      <c r="CF37" s="720"/>
      <c r="CG37" s="720"/>
      <c r="CH37" s="720"/>
      <c r="CI37" s="720"/>
      <c r="CJ37" s="720"/>
      <c r="CK37" s="720"/>
      <c r="CL37" s="720"/>
      <c r="CM37" s="720"/>
      <c r="CN37" s="720"/>
      <c r="CO37" s="720"/>
      <c r="CP37" s="720"/>
      <c r="CQ37" s="721"/>
      <c r="CR37" s="680">
        <v>74179</v>
      </c>
      <c r="CS37" s="699"/>
      <c r="CT37" s="699"/>
      <c r="CU37" s="699"/>
      <c r="CV37" s="699"/>
      <c r="CW37" s="699"/>
      <c r="CX37" s="699"/>
      <c r="CY37" s="700"/>
      <c r="CZ37" s="683">
        <v>0.5</v>
      </c>
      <c r="DA37" s="701"/>
      <c r="DB37" s="701"/>
      <c r="DC37" s="702"/>
      <c r="DD37" s="686">
        <v>65418</v>
      </c>
      <c r="DE37" s="699"/>
      <c r="DF37" s="699"/>
      <c r="DG37" s="699"/>
      <c r="DH37" s="699"/>
      <c r="DI37" s="699"/>
      <c r="DJ37" s="699"/>
      <c r="DK37" s="700"/>
      <c r="DL37" s="686">
        <v>64092</v>
      </c>
      <c r="DM37" s="699"/>
      <c r="DN37" s="699"/>
      <c r="DO37" s="699"/>
      <c r="DP37" s="699"/>
      <c r="DQ37" s="699"/>
      <c r="DR37" s="699"/>
      <c r="DS37" s="699"/>
      <c r="DT37" s="699"/>
      <c r="DU37" s="699"/>
      <c r="DV37" s="700"/>
      <c r="DW37" s="683">
        <v>0.9</v>
      </c>
      <c r="DX37" s="701"/>
      <c r="DY37" s="701"/>
      <c r="DZ37" s="701"/>
      <c r="EA37" s="701"/>
      <c r="EB37" s="701"/>
      <c r="EC37" s="722"/>
    </row>
    <row r="38" spans="2:133" ht="11.25" customHeight="1" x14ac:dyDescent="0.2">
      <c r="B38" s="677" t="s">
        <v>338</v>
      </c>
      <c r="C38" s="678"/>
      <c r="D38" s="678"/>
      <c r="E38" s="678"/>
      <c r="F38" s="678"/>
      <c r="G38" s="678"/>
      <c r="H38" s="678"/>
      <c r="I38" s="678"/>
      <c r="J38" s="678"/>
      <c r="K38" s="678"/>
      <c r="L38" s="678"/>
      <c r="M38" s="678"/>
      <c r="N38" s="678"/>
      <c r="O38" s="678"/>
      <c r="P38" s="678"/>
      <c r="Q38" s="679"/>
      <c r="R38" s="680">
        <v>145366</v>
      </c>
      <c r="S38" s="681"/>
      <c r="T38" s="681"/>
      <c r="U38" s="681"/>
      <c r="V38" s="681"/>
      <c r="W38" s="681"/>
      <c r="X38" s="681"/>
      <c r="Y38" s="682"/>
      <c r="Z38" s="713">
        <v>1</v>
      </c>
      <c r="AA38" s="713"/>
      <c r="AB38" s="713"/>
      <c r="AC38" s="713"/>
      <c r="AD38" s="714">
        <v>230</v>
      </c>
      <c r="AE38" s="714"/>
      <c r="AF38" s="714"/>
      <c r="AG38" s="714"/>
      <c r="AH38" s="714"/>
      <c r="AI38" s="714"/>
      <c r="AJ38" s="714"/>
      <c r="AK38" s="714"/>
      <c r="AL38" s="683">
        <v>0</v>
      </c>
      <c r="AM38" s="684"/>
      <c r="AN38" s="684"/>
      <c r="AO38" s="715"/>
      <c r="AQ38" s="723" t="s">
        <v>339</v>
      </c>
      <c r="AR38" s="724"/>
      <c r="AS38" s="724"/>
      <c r="AT38" s="724"/>
      <c r="AU38" s="724"/>
      <c r="AV38" s="724"/>
      <c r="AW38" s="724"/>
      <c r="AX38" s="724"/>
      <c r="AY38" s="725"/>
      <c r="AZ38" s="680" t="s">
        <v>247</v>
      </c>
      <c r="BA38" s="681"/>
      <c r="BB38" s="681"/>
      <c r="BC38" s="681"/>
      <c r="BD38" s="699"/>
      <c r="BE38" s="699"/>
      <c r="BF38" s="726"/>
      <c r="BG38" s="719" t="s">
        <v>340</v>
      </c>
      <c r="BH38" s="720"/>
      <c r="BI38" s="720"/>
      <c r="BJ38" s="720"/>
      <c r="BK38" s="720"/>
      <c r="BL38" s="720"/>
      <c r="BM38" s="720"/>
      <c r="BN38" s="720"/>
      <c r="BO38" s="720"/>
      <c r="BP38" s="720"/>
      <c r="BQ38" s="720"/>
      <c r="BR38" s="720"/>
      <c r="BS38" s="720"/>
      <c r="BT38" s="720"/>
      <c r="BU38" s="721"/>
      <c r="BV38" s="680">
        <v>4879</v>
      </c>
      <c r="BW38" s="681"/>
      <c r="BX38" s="681"/>
      <c r="BY38" s="681"/>
      <c r="BZ38" s="681"/>
      <c r="CA38" s="681"/>
      <c r="CB38" s="727"/>
      <c r="CD38" s="719" t="s">
        <v>341</v>
      </c>
      <c r="CE38" s="720"/>
      <c r="CF38" s="720"/>
      <c r="CG38" s="720"/>
      <c r="CH38" s="720"/>
      <c r="CI38" s="720"/>
      <c r="CJ38" s="720"/>
      <c r="CK38" s="720"/>
      <c r="CL38" s="720"/>
      <c r="CM38" s="720"/>
      <c r="CN38" s="720"/>
      <c r="CO38" s="720"/>
      <c r="CP38" s="720"/>
      <c r="CQ38" s="721"/>
      <c r="CR38" s="680">
        <v>1175783</v>
      </c>
      <c r="CS38" s="681"/>
      <c r="CT38" s="681"/>
      <c r="CU38" s="681"/>
      <c r="CV38" s="681"/>
      <c r="CW38" s="681"/>
      <c r="CX38" s="681"/>
      <c r="CY38" s="682"/>
      <c r="CZ38" s="683">
        <v>8.3000000000000007</v>
      </c>
      <c r="DA38" s="701"/>
      <c r="DB38" s="701"/>
      <c r="DC38" s="702"/>
      <c r="DD38" s="686">
        <v>979083</v>
      </c>
      <c r="DE38" s="681"/>
      <c r="DF38" s="681"/>
      <c r="DG38" s="681"/>
      <c r="DH38" s="681"/>
      <c r="DI38" s="681"/>
      <c r="DJ38" s="681"/>
      <c r="DK38" s="682"/>
      <c r="DL38" s="686">
        <v>940053</v>
      </c>
      <c r="DM38" s="681"/>
      <c r="DN38" s="681"/>
      <c r="DO38" s="681"/>
      <c r="DP38" s="681"/>
      <c r="DQ38" s="681"/>
      <c r="DR38" s="681"/>
      <c r="DS38" s="681"/>
      <c r="DT38" s="681"/>
      <c r="DU38" s="681"/>
      <c r="DV38" s="682"/>
      <c r="DW38" s="683">
        <v>13.4</v>
      </c>
      <c r="DX38" s="701"/>
      <c r="DY38" s="701"/>
      <c r="DZ38" s="701"/>
      <c r="EA38" s="701"/>
      <c r="EB38" s="701"/>
      <c r="EC38" s="722"/>
    </row>
    <row r="39" spans="2:133" ht="11.25" customHeight="1" x14ac:dyDescent="0.2">
      <c r="B39" s="677" t="s">
        <v>342</v>
      </c>
      <c r="C39" s="678"/>
      <c r="D39" s="678"/>
      <c r="E39" s="678"/>
      <c r="F39" s="678"/>
      <c r="G39" s="678"/>
      <c r="H39" s="678"/>
      <c r="I39" s="678"/>
      <c r="J39" s="678"/>
      <c r="K39" s="678"/>
      <c r="L39" s="678"/>
      <c r="M39" s="678"/>
      <c r="N39" s="678"/>
      <c r="O39" s="678"/>
      <c r="P39" s="678"/>
      <c r="Q39" s="679"/>
      <c r="R39" s="680">
        <v>549600</v>
      </c>
      <c r="S39" s="681"/>
      <c r="T39" s="681"/>
      <c r="U39" s="681"/>
      <c r="V39" s="681"/>
      <c r="W39" s="681"/>
      <c r="X39" s="681"/>
      <c r="Y39" s="682"/>
      <c r="Z39" s="713">
        <v>3.7</v>
      </c>
      <c r="AA39" s="713"/>
      <c r="AB39" s="713"/>
      <c r="AC39" s="713"/>
      <c r="AD39" s="714" t="s">
        <v>247</v>
      </c>
      <c r="AE39" s="714"/>
      <c r="AF39" s="714"/>
      <c r="AG39" s="714"/>
      <c r="AH39" s="714"/>
      <c r="AI39" s="714"/>
      <c r="AJ39" s="714"/>
      <c r="AK39" s="714"/>
      <c r="AL39" s="683" t="s">
        <v>247</v>
      </c>
      <c r="AM39" s="684"/>
      <c r="AN39" s="684"/>
      <c r="AO39" s="715"/>
      <c r="AQ39" s="723" t="s">
        <v>343</v>
      </c>
      <c r="AR39" s="724"/>
      <c r="AS39" s="724"/>
      <c r="AT39" s="724"/>
      <c r="AU39" s="724"/>
      <c r="AV39" s="724"/>
      <c r="AW39" s="724"/>
      <c r="AX39" s="724"/>
      <c r="AY39" s="725"/>
      <c r="AZ39" s="680" t="s">
        <v>247</v>
      </c>
      <c r="BA39" s="681"/>
      <c r="BB39" s="681"/>
      <c r="BC39" s="681"/>
      <c r="BD39" s="699"/>
      <c r="BE39" s="699"/>
      <c r="BF39" s="726"/>
      <c r="BG39" s="719" t="s">
        <v>344</v>
      </c>
      <c r="BH39" s="720"/>
      <c r="BI39" s="720"/>
      <c r="BJ39" s="720"/>
      <c r="BK39" s="720"/>
      <c r="BL39" s="720"/>
      <c r="BM39" s="720"/>
      <c r="BN39" s="720"/>
      <c r="BO39" s="720"/>
      <c r="BP39" s="720"/>
      <c r="BQ39" s="720"/>
      <c r="BR39" s="720"/>
      <c r="BS39" s="720"/>
      <c r="BT39" s="720"/>
      <c r="BU39" s="721"/>
      <c r="BV39" s="680">
        <v>7495</v>
      </c>
      <c r="BW39" s="681"/>
      <c r="BX39" s="681"/>
      <c r="BY39" s="681"/>
      <c r="BZ39" s="681"/>
      <c r="CA39" s="681"/>
      <c r="CB39" s="727"/>
      <c r="CD39" s="719" t="s">
        <v>345</v>
      </c>
      <c r="CE39" s="720"/>
      <c r="CF39" s="720"/>
      <c r="CG39" s="720"/>
      <c r="CH39" s="720"/>
      <c r="CI39" s="720"/>
      <c r="CJ39" s="720"/>
      <c r="CK39" s="720"/>
      <c r="CL39" s="720"/>
      <c r="CM39" s="720"/>
      <c r="CN39" s="720"/>
      <c r="CO39" s="720"/>
      <c r="CP39" s="720"/>
      <c r="CQ39" s="721"/>
      <c r="CR39" s="680">
        <v>1117272</v>
      </c>
      <c r="CS39" s="699"/>
      <c r="CT39" s="699"/>
      <c r="CU39" s="699"/>
      <c r="CV39" s="699"/>
      <c r="CW39" s="699"/>
      <c r="CX39" s="699"/>
      <c r="CY39" s="700"/>
      <c r="CZ39" s="683">
        <v>7.9</v>
      </c>
      <c r="DA39" s="701"/>
      <c r="DB39" s="701"/>
      <c r="DC39" s="702"/>
      <c r="DD39" s="686">
        <v>1090674</v>
      </c>
      <c r="DE39" s="699"/>
      <c r="DF39" s="699"/>
      <c r="DG39" s="699"/>
      <c r="DH39" s="699"/>
      <c r="DI39" s="699"/>
      <c r="DJ39" s="699"/>
      <c r="DK39" s="700"/>
      <c r="DL39" s="686" t="s">
        <v>247</v>
      </c>
      <c r="DM39" s="699"/>
      <c r="DN39" s="699"/>
      <c r="DO39" s="699"/>
      <c r="DP39" s="699"/>
      <c r="DQ39" s="699"/>
      <c r="DR39" s="699"/>
      <c r="DS39" s="699"/>
      <c r="DT39" s="699"/>
      <c r="DU39" s="699"/>
      <c r="DV39" s="700"/>
      <c r="DW39" s="683" t="s">
        <v>247</v>
      </c>
      <c r="DX39" s="701"/>
      <c r="DY39" s="701"/>
      <c r="DZ39" s="701"/>
      <c r="EA39" s="701"/>
      <c r="EB39" s="701"/>
      <c r="EC39" s="722"/>
    </row>
    <row r="40" spans="2:133" ht="11.25" customHeight="1" x14ac:dyDescent="0.2">
      <c r="B40" s="677" t="s">
        <v>346</v>
      </c>
      <c r="C40" s="678"/>
      <c r="D40" s="678"/>
      <c r="E40" s="678"/>
      <c r="F40" s="678"/>
      <c r="G40" s="678"/>
      <c r="H40" s="678"/>
      <c r="I40" s="678"/>
      <c r="J40" s="678"/>
      <c r="K40" s="678"/>
      <c r="L40" s="678"/>
      <c r="M40" s="678"/>
      <c r="N40" s="678"/>
      <c r="O40" s="678"/>
      <c r="P40" s="678"/>
      <c r="Q40" s="679"/>
      <c r="R40" s="680" t="s">
        <v>247</v>
      </c>
      <c r="S40" s="681"/>
      <c r="T40" s="681"/>
      <c r="U40" s="681"/>
      <c r="V40" s="681"/>
      <c r="W40" s="681"/>
      <c r="X40" s="681"/>
      <c r="Y40" s="682"/>
      <c r="Z40" s="713" t="s">
        <v>130</v>
      </c>
      <c r="AA40" s="713"/>
      <c r="AB40" s="713"/>
      <c r="AC40" s="713"/>
      <c r="AD40" s="714" t="s">
        <v>247</v>
      </c>
      <c r="AE40" s="714"/>
      <c r="AF40" s="714"/>
      <c r="AG40" s="714"/>
      <c r="AH40" s="714"/>
      <c r="AI40" s="714"/>
      <c r="AJ40" s="714"/>
      <c r="AK40" s="714"/>
      <c r="AL40" s="683" t="s">
        <v>130</v>
      </c>
      <c r="AM40" s="684"/>
      <c r="AN40" s="684"/>
      <c r="AO40" s="715"/>
      <c r="AQ40" s="723" t="s">
        <v>347</v>
      </c>
      <c r="AR40" s="724"/>
      <c r="AS40" s="724"/>
      <c r="AT40" s="724"/>
      <c r="AU40" s="724"/>
      <c r="AV40" s="724"/>
      <c r="AW40" s="724"/>
      <c r="AX40" s="724"/>
      <c r="AY40" s="725"/>
      <c r="AZ40" s="680" t="s">
        <v>130</v>
      </c>
      <c r="BA40" s="681"/>
      <c r="BB40" s="681"/>
      <c r="BC40" s="681"/>
      <c r="BD40" s="699"/>
      <c r="BE40" s="699"/>
      <c r="BF40" s="726"/>
      <c r="BG40" s="728" t="s">
        <v>348</v>
      </c>
      <c r="BH40" s="729"/>
      <c r="BI40" s="729"/>
      <c r="BJ40" s="729"/>
      <c r="BK40" s="729"/>
      <c r="BL40" s="236"/>
      <c r="BM40" s="720" t="s">
        <v>349</v>
      </c>
      <c r="BN40" s="720"/>
      <c r="BO40" s="720"/>
      <c r="BP40" s="720"/>
      <c r="BQ40" s="720"/>
      <c r="BR40" s="720"/>
      <c r="BS40" s="720"/>
      <c r="BT40" s="720"/>
      <c r="BU40" s="721"/>
      <c r="BV40" s="680">
        <v>109</v>
      </c>
      <c r="BW40" s="681"/>
      <c r="BX40" s="681"/>
      <c r="BY40" s="681"/>
      <c r="BZ40" s="681"/>
      <c r="CA40" s="681"/>
      <c r="CB40" s="727"/>
      <c r="CD40" s="719" t="s">
        <v>350</v>
      </c>
      <c r="CE40" s="720"/>
      <c r="CF40" s="720"/>
      <c r="CG40" s="720"/>
      <c r="CH40" s="720"/>
      <c r="CI40" s="720"/>
      <c r="CJ40" s="720"/>
      <c r="CK40" s="720"/>
      <c r="CL40" s="720"/>
      <c r="CM40" s="720"/>
      <c r="CN40" s="720"/>
      <c r="CO40" s="720"/>
      <c r="CP40" s="720"/>
      <c r="CQ40" s="721"/>
      <c r="CR40" s="680">
        <v>37000</v>
      </c>
      <c r="CS40" s="681"/>
      <c r="CT40" s="681"/>
      <c r="CU40" s="681"/>
      <c r="CV40" s="681"/>
      <c r="CW40" s="681"/>
      <c r="CX40" s="681"/>
      <c r="CY40" s="682"/>
      <c r="CZ40" s="683">
        <v>0.3</v>
      </c>
      <c r="DA40" s="701"/>
      <c r="DB40" s="701"/>
      <c r="DC40" s="702"/>
      <c r="DD40" s="686" t="s">
        <v>130</v>
      </c>
      <c r="DE40" s="681"/>
      <c r="DF40" s="681"/>
      <c r="DG40" s="681"/>
      <c r="DH40" s="681"/>
      <c r="DI40" s="681"/>
      <c r="DJ40" s="681"/>
      <c r="DK40" s="682"/>
      <c r="DL40" s="686" t="s">
        <v>247</v>
      </c>
      <c r="DM40" s="681"/>
      <c r="DN40" s="681"/>
      <c r="DO40" s="681"/>
      <c r="DP40" s="681"/>
      <c r="DQ40" s="681"/>
      <c r="DR40" s="681"/>
      <c r="DS40" s="681"/>
      <c r="DT40" s="681"/>
      <c r="DU40" s="681"/>
      <c r="DV40" s="682"/>
      <c r="DW40" s="683" t="s">
        <v>130</v>
      </c>
      <c r="DX40" s="701"/>
      <c r="DY40" s="701"/>
      <c r="DZ40" s="701"/>
      <c r="EA40" s="701"/>
      <c r="EB40" s="701"/>
      <c r="EC40" s="722"/>
    </row>
    <row r="41" spans="2:133" ht="11.25" customHeight="1" x14ac:dyDescent="0.2">
      <c r="B41" s="677" t="s">
        <v>351</v>
      </c>
      <c r="C41" s="678"/>
      <c r="D41" s="678"/>
      <c r="E41" s="678"/>
      <c r="F41" s="678"/>
      <c r="G41" s="678"/>
      <c r="H41" s="678"/>
      <c r="I41" s="678"/>
      <c r="J41" s="678"/>
      <c r="K41" s="678"/>
      <c r="L41" s="678"/>
      <c r="M41" s="678"/>
      <c r="N41" s="678"/>
      <c r="O41" s="678"/>
      <c r="P41" s="678"/>
      <c r="Q41" s="679"/>
      <c r="R41" s="680" t="s">
        <v>130</v>
      </c>
      <c r="S41" s="681"/>
      <c r="T41" s="681"/>
      <c r="U41" s="681"/>
      <c r="V41" s="681"/>
      <c r="W41" s="681"/>
      <c r="X41" s="681"/>
      <c r="Y41" s="682"/>
      <c r="Z41" s="713" t="s">
        <v>130</v>
      </c>
      <c r="AA41" s="713"/>
      <c r="AB41" s="713"/>
      <c r="AC41" s="713"/>
      <c r="AD41" s="714" t="s">
        <v>247</v>
      </c>
      <c r="AE41" s="714"/>
      <c r="AF41" s="714"/>
      <c r="AG41" s="714"/>
      <c r="AH41" s="714"/>
      <c r="AI41" s="714"/>
      <c r="AJ41" s="714"/>
      <c r="AK41" s="714"/>
      <c r="AL41" s="683" t="s">
        <v>130</v>
      </c>
      <c r="AM41" s="684"/>
      <c r="AN41" s="684"/>
      <c r="AO41" s="715"/>
      <c r="AQ41" s="723" t="s">
        <v>352</v>
      </c>
      <c r="AR41" s="724"/>
      <c r="AS41" s="724"/>
      <c r="AT41" s="724"/>
      <c r="AU41" s="724"/>
      <c r="AV41" s="724"/>
      <c r="AW41" s="724"/>
      <c r="AX41" s="724"/>
      <c r="AY41" s="725"/>
      <c r="AZ41" s="680">
        <v>223667</v>
      </c>
      <c r="BA41" s="681"/>
      <c r="BB41" s="681"/>
      <c r="BC41" s="681"/>
      <c r="BD41" s="699"/>
      <c r="BE41" s="699"/>
      <c r="BF41" s="726"/>
      <c r="BG41" s="728"/>
      <c r="BH41" s="729"/>
      <c r="BI41" s="729"/>
      <c r="BJ41" s="729"/>
      <c r="BK41" s="729"/>
      <c r="BL41" s="236"/>
      <c r="BM41" s="720" t="s">
        <v>353</v>
      </c>
      <c r="BN41" s="720"/>
      <c r="BO41" s="720"/>
      <c r="BP41" s="720"/>
      <c r="BQ41" s="720"/>
      <c r="BR41" s="720"/>
      <c r="BS41" s="720"/>
      <c r="BT41" s="720"/>
      <c r="BU41" s="721"/>
      <c r="BV41" s="680">
        <v>1</v>
      </c>
      <c r="BW41" s="681"/>
      <c r="BX41" s="681"/>
      <c r="BY41" s="681"/>
      <c r="BZ41" s="681"/>
      <c r="CA41" s="681"/>
      <c r="CB41" s="727"/>
      <c r="CD41" s="719" t="s">
        <v>354</v>
      </c>
      <c r="CE41" s="720"/>
      <c r="CF41" s="720"/>
      <c r="CG41" s="720"/>
      <c r="CH41" s="720"/>
      <c r="CI41" s="720"/>
      <c r="CJ41" s="720"/>
      <c r="CK41" s="720"/>
      <c r="CL41" s="720"/>
      <c r="CM41" s="720"/>
      <c r="CN41" s="720"/>
      <c r="CO41" s="720"/>
      <c r="CP41" s="720"/>
      <c r="CQ41" s="721"/>
      <c r="CR41" s="680" t="s">
        <v>247</v>
      </c>
      <c r="CS41" s="699"/>
      <c r="CT41" s="699"/>
      <c r="CU41" s="699"/>
      <c r="CV41" s="699"/>
      <c r="CW41" s="699"/>
      <c r="CX41" s="699"/>
      <c r="CY41" s="700"/>
      <c r="CZ41" s="683" t="s">
        <v>130</v>
      </c>
      <c r="DA41" s="701"/>
      <c r="DB41" s="701"/>
      <c r="DC41" s="702"/>
      <c r="DD41" s="686" t="s">
        <v>247</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355</v>
      </c>
      <c r="C42" s="678"/>
      <c r="D42" s="678"/>
      <c r="E42" s="678"/>
      <c r="F42" s="678"/>
      <c r="G42" s="678"/>
      <c r="H42" s="678"/>
      <c r="I42" s="678"/>
      <c r="J42" s="678"/>
      <c r="K42" s="678"/>
      <c r="L42" s="678"/>
      <c r="M42" s="678"/>
      <c r="N42" s="678"/>
      <c r="O42" s="678"/>
      <c r="P42" s="678"/>
      <c r="Q42" s="679"/>
      <c r="R42" s="680">
        <v>410000</v>
      </c>
      <c r="S42" s="681"/>
      <c r="T42" s="681"/>
      <c r="U42" s="681"/>
      <c r="V42" s="681"/>
      <c r="W42" s="681"/>
      <c r="X42" s="681"/>
      <c r="Y42" s="682"/>
      <c r="Z42" s="713">
        <v>2.8</v>
      </c>
      <c r="AA42" s="713"/>
      <c r="AB42" s="713"/>
      <c r="AC42" s="713"/>
      <c r="AD42" s="714" t="s">
        <v>130</v>
      </c>
      <c r="AE42" s="714"/>
      <c r="AF42" s="714"/>
      <c r="AG42" s="714"/>
      <c r="AH42" s="714"/>
      <c r="AI42" s="714"/>
      <c r="AJ42" s="714"/>
      <c r="AK42" s="714"/>
      <c r="AL42" s="683" t="s">
        <v>247</v>
      </c>
      <c r="AM42" s="684"/>
      <c r="AN42" s="684"/>
      <c r="AO42" s="715"/>
      <c r="AQ42" s="716" t="s">
        <v>356</v>
      </c>
      <c r="AR42" s="717"/>
      <c r="AS42" s="717"/>
      <c r="AT42" s="717"/>
      <c r="AU42" s="717"/>
      <c r="AV42" s="717"/>
      <c r="AW42" s="717"/>
      <c r="AX42" s="717"/>
      <c r="AY42" s="718"/>
      <c r="AZ42" s="664">
        <v>952116</v>
      </c>
      <c r="BA42" s="703"/>
      <c r="BB42" s="703"/>
      <c r="BC42" s="703"/>
      <c r="BD42" s="665"/>
      <c r="BE42" s="665"/>
      <c r="BF42" s="709"/>
      <c r="BG42" s="730"/>
      <c r="BH42" s="731"/>
      <c r="BI42" s="731"/>
      <c r="BJ42" s="731"/>
      <c r="BK42" s="731"/>
      <c r="BL42" s="237"/>
      <c r="BM42" s="710" t="s">
        <v>357</v>
      </c>
      <c r="BN42" s="710"/>
      <c r="BO42" s="710"/>
      <c r="BP42" s="710"/>
      <c r="BQ42" s="710"/>
      <c r="BR42" s="710"/>
      <c r="BS42" s="710"/>
      <c r="BT42" s="710"/>
      <c r="BU42" s="711"/>
      <c r="BV42" s="664">
        <v>325</v>
      </c>
      <c r="BW42" s="703"/>
      <c r="BX42" s="703"/>
      <c r="BY42" s="703"/>
      <c r="BZ42" s="703"/>
      <c r="CA42" s="703"/>
      <c r="CB42" s="712"/>
      <c r="CD42" s="677" t="s">
        <v>358</v>
      </c>
      <c r="CE42" s="678"/>
      <c r="CF42" s="678"/>
      <c r="CG42" s="678"/>
      <c r="CH42" s="678"/>
      <c r="CI42" s="678"/>
      <c r="CJ42" s="678"/>
      <c r="CK42" s="678"/>
      <c r="CL42" s="678"/>
      <c r="CM42" s="678"/>
      <c r="CN42" s="678"/>
      <c r="CO42" s="678"/>
      <c r="CP42" s="678"/>
      <c r="CQ42" s="679"/>
      <c r="CR42" s="680">
        <v>786968</v>
      </c>
      <c r="CS42" s="681"/>
      <c r="CT42" s="681"/>
      <c r="CU42" s="681"/>
      <c r="CV42" s="681"/>
      <c r="CW42" s="681"/>
      <c r="CX42" s="681"/>
      <c r="CY42" s="682"/>
      <c r="CZ42" s="683">
        <v>5.6</v>
      </c>
      <c r="DA42" s="684"/>
      <c r="DB42" s="684"/>
      <c r="DC42" s="685"/>
      <c r="DD42" s="686">
        <v>252072</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359</v>
      </c>
      <c r="C43" s="662"/>
      <c r="D43" s="662"/>
      <c r="E43" s="662"/>
      <c r="F43" s="662"/>
      <c r="G43" s="662"/>
      <c r="H43" s="662"/>
      <c r="I43" s="662"/>
      <c r="J43" s="662"/>
      <c r="K43" s="662"/>
      <c r="L43" s="662"/>
      <c r="M43" s="662"/>
      <c r="N43" s="662"/>
      <c r="O43" s="662"/>
      <c r="P43" s="662"/>
      <c r="Q43" s="663"/>
      <c r="R43" s="664">
        <v>14769525</v>
      </c>
      <c r="S43" s="703"/>
      <c r="T43" s="703"/>
      <c r="U43" s="703"/>
      <c r="V43" s="703"/>
      <c r="W43" s="703"/>
      <c r="X43" s="703"/>
      <c r="Y43" s="704"/>
      <c r="Z43" s="705">
        <v>100</v>
      </c>
      <c r="AA43" s="705"/>
      <c r="AB43" s="705"/>
      <c r="AC43" s="705"/>
      <c r="AD43" s="706">
        <v>6609034</v>
      </c>
      <c r="AE43" s="706"/>
      <c r="AF43" s="706"/>
      <c r="AG43" s="706"/>
      <c r="AH43" s="706"/>
      <c r="AI43" s="706"/>
      <c r="AJ43" s="706"/>
      <c r="AK43" s="706"/>
      <c r="AL43" s="667">
        <v>100</v>
      </c>
      <c r="AM43" s="707"/>
      <c r="AN43" s="707"/>
      <c r="AO43" s="708"/>
      <c r="BV43" s="238"/>
      <c r="BW43" s="238"/>
      <c r="BX43" s="238"/>
      <c r="BY43" s="238"/>
      <c r="BZ43" s="238"/>
      <c r="CA43" s="238"/>
      <c r="CB43" s="238"/>
      <c r="CD43" s="677" t="s">
        <v>360</v>
      </c>
      <c r="CE43" s="678"/>
      <c r="CF43" s="678"/>
      <c r="CG43" s="678"/>
      <c r="CH43" s="678"/>
      <c r="CI43" s="678"/>
      <c r="CJ43" s="678"/>
      <c r="CK43" s="678"/>
      <c r="CL43" s="678"/>
      <c r="CM43" s="678"/>
      <c r="CN43" s="678"/>
      <c r="CO43" s="678"/>
      <c r="CP43" s="678"/>
      <c r="CQ43" s="679"/>
      <c r="CR43" s="680">
        <v>11657</v>
      </c>
      <c r="CS43" s="699"/>
      <c r="CT43" s="699"/>
      <c r="CU43" s="699"/>
      <c r="CV43" s="699"/>
      <c r="CW43" s="699"/>
      <c r="CX43" s="699"/>
      <c r="CY43" s="700"/>
      <c r="CZ43" s="683">
        <v>0.1</v>
      </c>
      <c r="DA43" s="701"/>
      <c r="DB43" s="701"/>
      <c r="DC43" s="702"/>
      <c r="DD43" s="686">
        <v>11657</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307</v>
      </c>
      <c r="CE44" s="694"/>
      <c r="CF44" s="677" t="s">
        <v>361</v>
      </c>
      <c r="CG44" s="678"/>
      <c r="CH44" s="678"/>
      <c r="CI44" s="678"/>
      <c r="CJ44" s="678"/>
      <c r="CK44" s="678"/>
      <c r="CL44" s="678"/>
      <c r="CM44" s="678"/>
      <c r="CN44" s="678"/>
      <c r="CO44" s="678"/>
      <c r="CP44" s="678"/>
      <c r="CQ44" s="679"/>
      <c r="CR44" s="680">
        <v>786968</v>
      </c>
      <c r="CS44" s="681"/>
      <c r="CT44" s="681"/>
      <c r="CU44" s="681"/>
      <c r="CV44" s="681"/>
      <c r="CW44" s="681"/>
      <c r="CX44" s="681"/>
      <c r="CY44" s="682"/>
      <c r="CZ44" s="683">
        <v>5.6</v>
      </c>
      <c r="DA44" s="684"/>
      <c r="DB44" s="684"/>
      <c r="DC44" s="685"/>
      <c r="DD44" s="686">
        <v>252072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363</v>
      </c>
      <c r="CG45" s="678"/>
      <c r="CH45" s="678"/>
      <c r="CI45" s="678"/>
      <c r="CJ45" s="678"/>
      <c r="CK45" s="678"/>
      <c r="CL45" s="678"/>
      <c r="CM45" s="678"/>
      <c r="CN45" s="678"/>
      <c r="CO45" s="678"/>
      <c r="CP45" s="678"/>
      <c r="CQ45" s="679"/>
      <c r="CR45" s="680">
        <v>631821</v>
      </c>
      <c r="CS45" s="699"/>
      <c r="CT45" s="699"/>
      <c r="CU45" s="699"/>
      <c r="CV45" s="699"/>
      <c r="CW45" s="699"/>
      <c r="CX45" s="699"/>
      <c r="CY45" s="700"/>
      <c r="CZ45" s="683">
        <v>4.5</v>
      </c>
      <c r="DA45" s="701"/>
      <c r="DB45" s="701"/>
      <c r="DC45" s="702"/>
      <c r="DD45" s="686">
        <v>178660</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365</v>
      </c>
      <c r="CG46" s="678"/>
      <c r="CH46" s="678"/>
      <c r="CI46" s="678"/>
      <c r="CJ46" s="678"/>
      <c r="CK46" s="678"/>
      <c r="CL46" s="678"/>
      <c r="CM46" s="678"/>
      <c r="CN46" s="678"/>
      <c r="CO46" s="678"/>
      <c r="CP46" s="678"/>
      <c r="CQ46" s="679"/>
      <c r="CR46" s="680">
        <v>155147</v>
      </c>
      <c r="CS46" s="681"/>
      <c r="CT46" s="681"/>
      <c r="CU46" s="681"/>
      <c r="CV46" s="681"/>
      <c r="CW46" s="681"/>
      <c r="CX46" s="681"/>
      <c r="CY46" s="682"/>
      <c r="CZ46" s="683">
        <v>1.1000000000000001</v>
      </c>
      <c r="DA46" s="684"/>
      <c r="DB46" s="684"/>
      <c r="DC46" s="685"/>
      <c r="DD46" s="686">
        <v>73412</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367</v>
      </c>
      <c r="CG47" s="678"/>
      <c r="CH47" s="678"/>
      <c r="CI47" s="678"/>
      <c r="CJ47" s="678"/>
      <c r="CK47" s="678"/>
      <c r="CL47" s="678"/>
      <c r="CM47" s="678"/>
      <c r="CN47" s="678"/>
      <c r="CO47" s="678"/>
      <c r="CP47" s="678"/>
      <c r="CQ47" s="679"/>
      <c r="CR47" s="680" t="s">
        <v>130</v>
      </c>
      <c r="CS47" s="699"/>
      <c r="CT47" s="699"/>
      <c r="CU47" s="699"/>
      <c r="CV47" s="699"/>
      <c r="CW47" s="699"/>
      <c r="CX47" s="699"/>
      <c r="CY47" s="700"/>
      <c r="CZ47" s="683" t="s">
        <v>247</v>
      </c>
      <c r="DA47" s="701"/>
      <c r="DB47" s="701"/>
      <c r="DC47" s="702"/>
      <c r="DD47" s="686" t="s">
        <v>247</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368</v>
      </c>
      <c r="CG48" s="678"/>
      <c r="CH48" s="678"/>
      <c r="CI48" s="678"/>
      <c r="CJ48" s="678"/>
      <c r="CK48" s="678"/>
      <c r="CL48" s="678"/>
      <c r="CM48" s="678"/>
      <c r="CN48" s="678"/>
      <c r="CO48" s="678"/>
      <c r="CP48" s="678"/>
      <c r="CQ48" s="679"/>
      <c r="CR48" s="680" t="s">
        <v>247</v>
      </c>
      <c r="CS48" s="681"/>
      <c r="CT48" s="681"/>
      <c r="CU48" s="681"/>
      <c r="CV48" s="681"/>
      <c r="CW48" s="681"/>
      <c r="CX48" s="681"/>
      <c r="CY48" s="682"/>
      <c r="CZ48" s="683" t="s">
        <v>130</v>
      </c>
      <c r="DA48" s="684"/>
      <c r="DB48" s="684"/>
      <c r="DC48" s="685"/>
      <c r="DD48" s="686" t="s">
        <v>130</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369</v>
      </c>
      <c r="CE49" s="662"/>
      <c r="CF49" s="662"/>
      <c r="CG49" s="662"/>
      <c r="CH49" s="662"/>
      <c r="CI49" s="662"/>
      <c r="CJ49" s="662"/>
      <c r="CK49" s="662"/>
      <c r="CL49" s="662"/>
      <c r="CM49" s="662"/>
      <c r="CN49" s="662"/>
      <c r="CO49" s="662"/>
      <c r="CP49" s="662"/>
      <c r="CQ49" s="663"/>
      <c r="CR49" s="664">
        <v>14152618</v>
      </c>
      <c r="CS49" s="665"/>
      <c r="CT49" s="665"/>
      <c r="CU49" s="665"/>
      <c r="CV49" s="665"/>
      <c r="CW49" s="665"/>
      <c r="CX49" s="665"/>
      <c r="CY49" s="666"/>
      <c r="CZ49" s="667">
        <v>100</v>
      </c>
      <c r="DA49" s="668"/>
      <c r="DB49" s="668"/>
      <c r="DC49" s="669"/>
      <c r="DD49" s="670">
        <v>8199119</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VY0N6v4V8T35NnUwHxCZD7BkHjTJWuS3rCXkzHncDM3Dh2hZTj0/Gk08m6xw0uUIpR9qBSBhu7BtDurr2ACziw==" saltValue="y4NLrDKtCubqT9wf6Ib56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371</v>
      </c>
      <c r="DK2" s="1206"/>
      <c r="DL2" s="1206"/>
      <c r="DM2" s="1206"/>
      <c r="DN2" s="1206"/>
      <c r="DO2" s="1207"/>
      <c r="DP2" s="251"/>
      <c r="DQ2" s="1205" t="s">
        <v>372</v>
      </c>
      <c r="DR2" s="1206"/>
      <c r="DS2" s="1206"/>
      <c r="DT2" s="1206"/>
      <c r="DU2" s="1206"/>
      <c r="DV2" s="1206"/>
      <c r="DW2" s="1206"/>
      <c r="DX2" s="1206"/>
      <c r="DY2" s="1206"/>
      <c r="DZ2" s="120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58" t="s">
        <v>373</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375</v>
      </c>
      <c r="B5" s="1091"/>
      <c r="C5" s="1091"/>
      <c r="D5" s="1091"/>
      <c r="E5" s="1091"/>
      <c r="F5" s="1091"/>
      <c r="G5" s="1091"/>
      <c r="H5" s="1091"/>
      <c r="I5" s="1091"/>
      <c r="J5" s="1091"/>
      <c r="K5" s="1091"/>
      <c r="L5" s="1091"/>
      <c r="M5" s="1091"/>
      <c r="N5" s="1091"/>
      <c r="O5" s="1091"/>
      <c r="P5" s="1092"/>
      <c r="Q5" s="1096" t="s">
        <v>376</v>
      </c>
      <c r="R5" s="1097"/>
      <c r="S5" s="1097"/>
      <c r="T5" s="1097"/>
      <c r="U5" s="1098"/>
      <c r="V5" s="1096" t="s">
        <v>377</v>
      </c>
      <c r="W5" s="1097"/>
      <c r="X5" s="1097"/>
      <c r="Y5" s="1097"/>
      <c r="Z5" s="1098"/>
      <c r="AA5" s="1096" t="s">
        <v>378</v>
      </c>
      <c r="AB5" s="1097"/>
      <c r="AC5" s="1097"/>
      <c r="AD5" s="1097"/>
      <c r="AE5" s="1097"/>
      <c r="AF5" s="1208" t="s">
        <v>379</v>
      </c>
      <c r="AG5" s="1097"/>
      <c r="AH5" s="1097"/>
      <c r="AI5" s="1097"/>
      <c r="AJ5" s="1112"/>
      <c r="AK5" s="1097" t="s">
        <v>380</v>
      </c>
      <c r="AL5" s="1097"/>
      <c r="AM5" s="1097"/>
      <c r="AN5" s="1097"/>
      <c r="AO5" s="1098"/>
      <c r="AP5" s="1096" t="s">
        <v>381</v>
      </c>
      <c r="AQ5" s="1097"/>
      <c r="AR5" s="1097"/>
      <c r="AS5" s="1097"/>
      <c r="AT5" s="1098"/>
      <c r="AU5" s="1096" t="s">
        <v>382</v>
      </c>
      <c r="AV5" s="1097"/>
      <c r="AW5" s="1097"/>
      <c r="AX5" s="1097"/>
      <c r="AY5" s="1112"/>
      <c r="AZ5" s="258"/>
      <c r="BA5" s="258"/>
      <c r="BB5" s="258"/>
      <c r="BC5" s="258"/>
      <c r="BD5" s="258"/>
      <c r="BE5" s="259"/>
      <c r="BF5" s="259"/>
      <c r="BG5" s="259"/>
      <c r="BH5" s="259"/>
      <c r="BI5" s="259"/>
      <c r="BJ5" s="259"/>
      <c r="BK5" s="259"/>
      <c r="BL5" s="259"/>
      <c r="BM5" s="259"/>
      <c r="BN5" s="259"/>
      <c r="BO5" s="259"/>
      <c r="BP5" s="259"/>
      <c r="BQ5" s="1090" t="s">
        <v>383</v>
      </c>
      <c r="BR5" s="1091"/>
      <c r="BS5" s="1091"/>
      <c r="BT5" s="1091"/>
      <c r="BU5" s="1091"/>
      <c r="BV5" s="1091"/>
      <c r="BW5" s="1091"/>
      <c r="BX5" s="1091"/>
      <c r="BY5" s="1091"/>
      <c r="BZ5" s="1091"/>
      <c r="CA5" s="1091"/>
      <c r="CB5" s="1091"/>
      <c r="CC5" s="1091"/>
      <c r="CD5" s="1091"/>
      <c r="CE5" s="1091"/>
      <c r="CF5" s="1091"/>
      <c r="CG5" s="1092"/>
      <c r="CH5" s="1096" t="s">
        <v>384</v>
      </c>
      <c r="CI5" s="1097"/>
      <c r="CJ5" s="1097"/>
      <c r="CK5" s="1097"/>
      <c r="CL5" s="1098"/>
      <c r="CM5" s="1096" t="s">
        <v>385</v>
      </c>
      <c r="CN5" s="1097"/>
      <c r="CO5" s="1097"/>
      <c r="CP5" s="1097"/>
      <c r="CQ5" s="1098"/>
      <c r="CR5" s="1096" t="s">
        <v>386</v>
      </c>
      <c r="CS5" s="1097"/>
      <c r="CT5" s="1097"/>
      <c r="CU5" s="1097"/>
      <c r="CV5" s="1098"/>
      <c r="CW5" s="1096" t="s">
        <v>387</v>
      </c>
      <c r="CX5" s="1097"/>
      <c r="CY5" s="1097"/>
      <c r="CZ5" s="1097"/>
      <c r="DA5" s="1098"/>
      <c r="DB5" s="1096" t="s">
        <v>388</v>
      </c>
      <c r="DC5" s="1097"/>
      <c r="DD5" s="1097"/>
      <c r="DE5" s="1097"/>
      <c r="DF5" s="1098"/>
      <c r="DG5" s="1193" t="s">
        <v>389</v>
      </c>
      <c r="DH5" s="1194"/>
      <c r="DI5" s="1194"/>
      <c r="DJ5" s="1194"/>
      <c r="DK5" s="1195"/>
      <c r="DL5" s="1193" t="s">
        <v>390</v>
      </c>
      <c r="DM5" s="1194"/>
      <c r="DN5" s="1194"/>
      <c r="DO5" s="1194"/>
      <c r="DP5" s="1195"/>
      <c r="DQ5" s="1096" t="s">
        <v>391</v>
      </c>
      <c r="DR5" s="1097"/>
      <c r="DS5" s="1097"/>
      <c r="DT5" s="1097"/>
      <c r="DU5" s="1098"/>
      <c r="DV5" s="1096" t="s">
        <v>382</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2">
      <c r="A7" s="260">
        <v>1</v>
      </c>
      <c r="B7" s="1145" t="s">
        <v>392</v>
      </c>
      <c r="C7" s="1146"/>
      <c r="D7" s="1146"/>
      <c r="E7" s="1146"/>
      <c r="F7" s="1146"/>
      <c r="G7" s="1146"/>
      <c r="H7" s="1146"/>
      <c r="I7" s="1146"/>
      <c r="J7" s="1146"/>
      <c r="K7" s="1146"/>
      <c r="L7" s="1146"/>
      <c r="M7" s="1146"/>
      <c r="N7" s="1146"/>
      <c r="O7" s="1146"/>
      <c r="P7" s="1147"/>
      <c r="Q7" s="1199">
        <v>14769</v>
      </c>
      <c r="R7" s="1200"/>
      <c r="S7" s="1200"/>
      <c r="T7" s="1200"/>
      <c r="U7" s="1200"/>
      <c r="V7" s="1200">
        <v>14152</v>
      </c>
      <c r="W7" s="1200"/>
      <c r="X7" s="1200"/>
      <c r="Y7" s="1200"/>
      <c r="Z7" s="1200"/>
      <c r="AA7" s="1200">
        <v>617</v>
      </c>
      <c r="AB7" s="1200"/>
      <c r="AC7" s="1200"/>
      <c r="AD7" s="1200"/>
      <c r="AE7" s="1201"/>
      <c r="AF7" s="1202">
        <v>613</v>
      </c>
      <c r="AG7" s="1203"/>
      <c r="AH7" s="1203"/>
      <c r="AI7" s="1203"/>
      <c r="AJ7" s="1204"/>
      <c r="AK7" s="1186">
        <v>510</v>
      </c>
      <c r="AL7" s="1187"/>
      <c r="AM7" s="1187"/>
      <c r="AN7" s="1187"/>
      <c r="AO7" s="1187"/>
      <c r="AP7" s="1187">
        <v>8191</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t="s">
        <v>581</v>
      </c>
      <c r="BS7" s="1190" t="s">
        <v>582</v>
      </c>
      <c r="BT7" s="1191"/>
      <c r="BU7" s="1191"/>
      <c r="BV7" s="1191"/>
      <c r="BW7" s="1191"/>
      <c r="BX7" s="1191"/>
      <c r="BY7" s="1191"/>
      <c r="BZ7" s="1191"/>
      <c r="CA7" s="1191"/>
      <c r="CB7" s="1191"/>
      <c r="CC7" s="1191"/>
      <c r="CD7" s="1191"/>
      <c r="CE7" s="1191"/>
      <c r="CF7" s="1191"/>
      <c r="CG7" s="1192"/>
      <c r="CH7" s="1183">
        <v>0</v>
      </c>
      <c r="CI7" s="1184"/>
      <c r="CJ7" s="1184"/>
      <c r="CK7" s="1184"/>
      <c r="CL7" s="1185"/>
      <c r="CM7" s="1183">
        <v>7</v>
      </c>
      <c r="CN7" s="1184"/>
      <c r="CO7" s="1184"/>
      <c r="CP7" s="1184"/>
      <c r="CQ7" s="1185"/>
      <c r="CR7" s="1183">
        <v>5</v>
      </c>
      <c r="CS7" s="1184"/>
      <c r="CT7" s="1184"/>
      <c r="CU7" s="1184"/>
      <c r="CV7" s="1185"/>
      <c r="CW7" s="1183" t="s">
        <v>576</v>
      </c>
      <c r="CX7" s="1184"/>
      <c r="CY7" s="1184"/>
      <c r="CZ7" s="1184"/>
      <c r="DA7" s="1185"/>
      <c r="DB7" s="1183">
        <v>688</v>
      </c>
      <c r="DC7" s="1184"/>
      <c r="DD7" s="1184"/>
      <c r="DE7" s="1184"/>
      <c r="DF7" s="1185"/>
      <c r="DG7" s="1183" t="s">
        <v>576</v>
      </c>
      <c r="DH7" s="1184"/>
      <c r="DI7" s="1184"/>
      <c r="DJ7" s="1184"/>
      <c r="DK7" s="1185"/>
      <c r="DL7" s="1183" t="s">
        <v>576</v>
      </c>
      <c r="DM7" s="1184"/>
      <c r="DN7" s="1184"/>
      <c r="DO7" s="1184"/>
      <c r="DP7" s="1185"/>
      <c r="DQ7" s="1183" t="s">
        <v>576</v>
      </c>
      <c r="DR7" s="1184"/>
      <c r="DS7" s="1184"/>
      <c r="DT7" s="1184"/>
      <c r="DU7" s="1185"/>
      <c r="DV7" s="1210"/>
      <c r="DW7" s="1211"/>
      <c r="DX7" s="1211"/>
      <c r="DY7" s="1211"/>
      <c r="DZ7" s="1212"/>
      <c r="EA7" s="256"/>
    </row>
    <row r="8" spans="1:131" s="257" customFormat="1" ht="26.25" customHeight="1" x14ac:dyDescent="0.2">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583</v>
      </c>
      <c r="BT8" s="1110"/>
      <c r="BU8" s="1110"/>
      <c r="BV8" s="1110"/>
      <c r="BW8" s="1110"/>
      <c r="BX8" s="1110"/>
      <c r="BY8" s="1110"/>
      <c r="BZ8" s="1110"/>
      <c r="CA8" s="1110"/>
      <c r="CB8" s="1110"/>
      <c r="CC8" s="1110"/>
      <c r="CD8" s="1110"/>
      <c r="CE8" s="1110"/>
      <c r="CF8" s="1110"/>
      <c r="CG8" s="1111"/>
      <c r="CH8" s="1084">
        <v>9</v>
      </c>
      <c r="CI8" s="1085"/>
      <c r="CJ8" s="1085"/>
      <c r="CK8" s="1085"/>
      <c r="CL8" s="1086"/>
      <c r="CM8" s="1084">
        <v>1855</v>
      </c>
      <c r="CN8" s="1085"/>
      <c r="CO8" s="1085"/>
      <c r="CP8" s="1085"/>
      <c r="CQ8" s="1086"/>
      <c r="CR8" s="1084" t="s">
        <v>576</v>
      </c>
      <c r="CS8" s="1085"/>
      <c r="CT8" s="1085"/>
      <c r="CU8" s="1085"/>
      <c r="CV8" s="1086"/>
      <c r="CW8" s="1084" t="s">
        <v>576</v>
      </c>
      <c r="CX8" s="1085"/>
      <c r="CY8" s="1085"/>
      <c r="CZ8" s="1085"/>
      <c r="DA8" s="1086"/>
      <c r="DB8" s="1084" t="s">
        <v>576</v>
      </c>
      <c r="DC8" s="1085"/>
      <c r="DD8" s="1085"/>
      <c r="DE8" s="1085"/>
      <c r="DF8" s="1086"/>
      <c r="DG8" s="1084" t="s">
        <v>576</v>
      </c>
      <c r="DH8" s="1085"/>
      <c r="DI8" s="1085"/>
      <c r="DJ8" s="1085"/>
      <c r="DK8" s="1086"/>
      <c r="DL8" s="1084" t="s">
        <v>576</v>
      </c>
      <c r="DM8" s="1085"/>
      <c r="DN8" s="1085"/>
      <c r="DO8" s="1085"/>
      <c r="DP8" s="1086"/>
      <c r="DQ8" s="1084" t="s">
        <v>576</v>
      </c>
      <c r="DR8" s="1085"/>
      <c r="DS8" s="1085"/>
      <c r="DT8" s="1085"/>
      <c r="DU8" s="1086"/>
      <c r="DV8" s="1087"/>
      <c r="DW8" s="1088"/>
      <c r="DX8" s="1088"/>
      <c r="DY8" s="1088"/>
      <c r="DZ8" s="1089"/>
      <c r="EA8" s="256"/>
    </row>
    <row r="9" spans="1:131" s="257" customFormat="1" ht="26.25" customHeight="1" x14ac:dyDescent="0.2">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2">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2">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2">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2">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2">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393</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394</v>
      </c>
      <c r="B23" s="1039" t="s">
        <v>395</v>
      </c>
      <c r="C23" s="1040"/>
      <c r="D23" s="1040"/>
      <c r="E23" s="1040"/>
      <c r="F23" s="1040"/>
      <c r="G23" s="1040"/>
      <c r="H23" s="1040"/>
      <c r="I23" s="1040"/>
      <c r="J23" s="1040"/>
      <c r="K23" s="1040"/>
      <c r="L23" s="1040"/>
      <c r="M23" s="1040"/>
      <c r="N23" s="1040"/>
      <c r="O23" s="1040"/>
      <c r="P23" s="1041"/>
      <c r="Q23" s="1163">
        <v>14769</v>
      </c>
      <c r="R23" s="1164"/>
      <c r="S23" s="1164"/>
      <c r="T23" s="1164"/>
      <c r="U23" s="1164"/>
      <c r="V23" s="1164">
        <v>14152</v>
      </c>
      <c r="W23" s="1164"/>
      <c r="X23" s="1164"/>
      <c r="Y23" s="1164"/>
      <c r="Z23" s="1164"/>
      <c r="AA23" s="1164">
        <v>617</v>
      </c>
      <c r="AB23" s="1164"/>
      <c r="AC23" s="1164"/>
      <c r="AD23" s="1164"/>
      <c r="AE23" s="1165"/>
      <c r="AF23" s="1166">
        <v>613</v>
      </c>
      <c r="AG23" s="1164"/>
      <c r="AH23" s="1164"/>
      <c r="AI23" s="1164"/>
      <c r="AJ23" s="1167"/>
      <c r="AK23" s="1168"/>
      <c r="AL23" s="1169"/>
      <c r="AM23" s="1169"/>
      <c r="AN23" s="1169"/>
      <c r="AO23" s="1169"/>
      <c r="AP23" s="1164">
        <v>8191</v>
      </c>
      <c r="AQ23" s="1164"/>
      <c r="AR23" s="1164"/>
      <c r="AS23" s="1164"/>
      <c r="AT23" s="1164"/>
      <c r="AU23" s="1170"/>
      <c r="AV23" s="1170"/>
      <c r="AW23" s="1170"/>
      <c r="AX23" s="1170"/>
      <c r="AY23" s="1171"/>
      <c r="AZ23" s="1160" t="s">
        <v>396</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59" t="s">
        <v>397</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58" t="s">
        <v>398</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375</v>
      </c>
      <c r="B26" s="1091"/>
      <c r="C26" s="1091"/>
      <c r="D26" s="1091"/>
      <c r="E26" s="1091"/>
      <c r="F26" s="1091"/>
      <c r="G26" s="1091"/>
      <c r="H26" s="1091"/>
      <c r="I26" s="1091"/>
      <c r="J26" s="1091"/>
      <c r="K26" s="1091"/>
      <c r="L26" s="1091"/>
      <c r="M26" s="1091"/>
      <c r="N26" s="1091"/>
      <c r="O26" s="1091"/>
      <c r="P26" s="1092"/>
      <c r="Q26" s="1096" t="s">
        <v>399</v>
      </c>
      <c r="R26" s="1097"/>
      <c r="S26" s="1097"/>
      <c r="T26" s="1097"/>
      <c r="U26" s="1098"/>
      <c r="V26" s="1096" t="s">
        <v>400</v>
      </c>
      <c r="W26" s="1097"/>
      <c r="X26" s="1097"/>
      <c r="Y26" s="1097"/>
      <c r="Z26" s="1098"/>
      <c r="AA26" s="1096" t="s">
        <v>401</v>
      </c>
      <c r="AB26" s="1097"/>
      <c r="AC26" s="1097"/>
      <c r="AD26" s="1097"/>
      <c r="AE26" s="1097"/>
      <c r="AF26" s="1154" t="s">
        <v>402</v>
      </c>
      <c r="AG26" s="1103"/>
      <c r="AH26" s="1103"/>
      <c r="AI26" s="1103"/>
      <c r="AJ26" s="1155"/>
      <c r="AK26" s="1097" t="s">
        <v>403</v>
      </c>
      <c r="AL26" s="1097"/>
      <c r="AM26" s="1097"/>
      <c r="AN26" s="1097"/>
      <c r="AO26" s="1098"/>
      <c r="AP26" s="1096" t="s">
        <v>404</v>
      </c>
      <c r="AQ26" s="1097"/>
      <c r="AR26" s="1097"/>
      <c r="AS26" s="1097"/>
      <c r="AT26" s="1098"/>
      <c r="AU26" s="1096" t="s">
        <v>405</v>
      </c>
      <c r="AV26" s="1097"/>
      <c r="AW26" s="1097"/>
      <c r="AX26" s="1097"/>
      <c r="AY26" s="1098"/>
      <c r="AZ26" s="1096" t="s">
        <v>406</v>
      </c>
      <c r="BA26" s="1097"/>
      <c r="BB26" s="1097"/>
      <c r="BC26" s="1097"/>
      <c r="BD26" s="1098"/>
      <c r="BE26" s="1096" t="s">
        <v>382</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45" t="s">
        <v>407</v>
      </c>
      <c r="C28" s="1146"/>
      <c r="D28" s="1146"/>
      <c r="E28" s="1146"/>
      <c r="F28" s="1146"/>
      <c r="G28" s="1146"/>
      <c r="H28" s="1146"/>
      <c r="I28" s="1146"/>
      <c r="J28" s="1146"/>
      <c r="K28" s="1146"/>
      <c r="L28" s="1146"/>
      <c r="M28" s="1146"/>
      <c r="N28" s="1146"/>
      <c r="O28" s="1146"/>
      <c r="P28" s="1147"/>
      <c r="Q28" s="1148">
        <v>3595</v>
      </c>
      <c r="R28" s="1149"/>
      <c r="S28" s="1149"/>
      <c r="T28" s="1149"/>
      <c r="U28" s="1149"/>
      <c r="V28" s="1149">
        <v>3523</v>
      </c>
      <c r="W28" s="1149"/>
      <c r="X28" s="1149"/>
      <c r="Y28" s="1149"/>
      <c r="Z28" s="1149"/>
      <c r="AA28" s="1149">
        <v>72</v>
      </c>
      <c r="AB28" s="1149"/>
      <c r="AC28" s="1149"/>
      <c r="AD28" s="1149"/>
      <c r="AE28" s="1150"/>
      <c r="AF28" s="1151">
        <v>72</v>
      </c>
      <c r="AG28" s="1149"/>
      <c r="AH28" s="1149"/>
      <c r="AI28" s="1149"/>
      <c r="AJ28" s="1152"/>
      <c r="AK28" s="1153">
        <v>266</v>
      </c>
      <c r="AL28" s="1141"/>
      <c r="AM28" s="1141"/>
      <c r="AN28" s="1141"/>
      <c r="AO28" s="1141"/>
      <c r="AP28" s="1141" t="s">
        <v>576</v>
      </c>
      <c r="AQ28" s="1141"/>
      <c r="AR28" s="1141"/>
      <c r="AS28" s="1141"/>
      <c r="AT28" s="1141"/>
      <c r="AU28" s="1141" t="s">
        <v>576</v>
      </c>
      <c r="AV28" s="1141"/>
      <c r="AW28" s="1141"/>
      <c r="AX28" s="1141"/>
      <c r="AY28" s="1141"/>
      <c r="AZ28" s="1142" t="s">
        <v>576</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32" t="s">
        <v>408</v>
      </c>
      <c r="C29" s="1133"/>
      <c r="D29" s="1133"/>
      <c r="E29" s="1133"/>
      <c r="F29" s="1133"/>
      <c r="G29" s="1133"/>
      <c r="H29" s="1133"/>
      <c r="I29" s="1133"/>
      <c r="J29" s="1133"/>
      <c r="K29" s="1133"/>
      <c r="L29" s="1133"/>
      <c r="M29" s="1133"/>
      <c r="N29" s="1133"/>
      <c r="O29" s="1133"/>
      <c r="P29" s="1134"/>
      <c r="Q29" s="1138">
        <v>3162</v>
      </c>
      <c r="R29" s="1139"/>
      <c r="S29" s="1139"/>
      <c r="T29" s="1139"/>
      <c r="U29" s="1139"/>
      <c r="V29" s="1139">
        <v>2970</v>
      </c>
      <c r="W29" s="1139"/>
      <c r="X29" s="1139"/>
      <c r="Y29" s="1139"/>
      <c r="Z29" s="1139"/>
      <c r="AA29" s="1139">
        <v>192</v>
      </c>
      <c r="AB29" s="1139"/>
      <c r="AC29" s="1139"/>
      <c r="AD29" s="1139"/>
      <c r="AE29" s="1140"/>
      <c r="AF29" s="1114">
        <v>192</v>
      </c>
      <c r="AG29" s="1115"/>
      <c r="AH29" s="1115"/>
      <c r="AI29" s="1115"/>
      <c r="AJ29" s="1116"/>
      <c r="AK29" s="1075">
        <v>515</v>
      </c>
      <c r="AL29" s="1066"/>
      <c r="AM29" s="1066"/>
      <c r="AN29" s="1066"/>
      <c r="AO29" s="1066"/>
      <c r="AP29" s="1066" t="s">
        <v>576</v>
      </c>
      <c r="AQ29" s="1066"/>
      <c r="AR29" s="1066"/>
      <c r="AS29" s="1066"/>
      <c r="AT29" s="1066"/>
      <c r="AU29" s="1066" t="s">
        <v>576</v>
      </c>
      <c r="AV29" s="1066"/>
      <c r="AW29" s="1066"/>
      <c r="AX29" s="1066"/>
      <c r="AY29" s="1066"/>
      <c r="AZ29" s="1137" t="s">
        <v>576</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32" t="s">
        <v>409</v>
      </c>
      <c r="C30" s="1133"/>
      <c r="D30" s="1133"/>
      <c r="E30" s="1133"/>
      <c r="F30" s="1133"/>
      <c r="G30" s="1133"/>
      <c r="H30" s="1133"/>
      <c r="I30" s="1133"/>
      <c r="J30" s="1133"/>
      <c r="K30" s="1133"/>
      <c r="L30" s="1133"/>
      <c r="M30" s="1133"/>
      <c r="N30" s="1133"/>
      <c r="O30" s="1133"/>
      <c r="P30" s="1134"/>
      <c r="Q30" s="1138">
        <v>1036</v>
      </c>
      <c r="R30" s="1139"/>
      <c r="S30" s="1139"/>
      <c r="T30" s="1139"/>
      <c r="U30" s="1139"/>
      <c r="V30" s="1139">
        <v>1017</v>
      </c>
      <c r="W30" s="1139"/>
      <c r="X30" s="1139"/>
      <c r="Y30" s="1139"/>
      <c r="Z30" s="1139"/>
      <c r="AA30" s="1139">
        <v>19</v>
      </c>
      <c r="AB30" s="1139"/>
      <c r="AC30" s="1139"/>
      <c r="AD30" s="1139"/>
      <c r="AE30" s="1140"/>
      <c r="AF30" s="1114">
        <v>19</v>
      </c>
      <c r="AG30" s="1115"/>
      <c r="AH30" s="1115"/>
      <c r="AI30" s="1115"/>
      <c r="AJ30" s="1116"/>
      <c r="AK30" s="1075">
        <v>441</v>
      </c>
      <c r="AL30" s="1066"/>
      <c r="AM30" s="1066"/>
      <c r="AN30" s="1066"/>
      <c r="AO30" s="1066"/>
      <c r="AP30" s="1066" t="s">
        <v>576</v>
      </c>
      <c r="AQ30" s="1066"/>
      <c r="AR30" s="1066"/>
      <c r="AS30" s="1066"/>
      <c r="AT30" s="1066"/>
      <c r="AU30" s="1066" t="s">
        <v>576</v>
      </c>
      <c r="AV30" s="1066"/>
      <c r="AW30" s="1066"/>
      <c r="AX30" s="1066"/>
      <c r="AY30" s="1066"/>
      <c r="AZ30" s="1137" t="s">
        <v>576</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32" t="s">
        <v>410</v>
      </c>
      <c r="C31" s="1133"/>
      <c r="D31" s="1133"/>
      <c r="E31" s="1133"/>
      <c r="F31" s="1133"/>
      <c r="G31" s="1133"/>
      <c r="H31" s="1133"/>
      <c r="I31" s="1133"/>
      <c r="J31" s="1133"/>
      <c r="K31" s="1133"/>
      <c r="L31" s="1133"/>
      <c r="M31" s="1133"/>
      <c r="N31" s="1133"/>
      <c r="O31" s="1133"/>
      <c r="P31" s="1134"/>
      <c r="Q31" s="1138">
        <v>832</v>
      </c>
      <c r="R31" s="1139"/>
      <c r="S31" s="1139"/>
      <c r="T31" s="1139"/>
      <c r="U31" s="1139"/>
      <c r="V31" s="1139">
        <v>866</v>
      </c>
      <c r="W31" s="1139"/>
      <c r="X31" s="1139"/>
      <c r="Y31" s="1139"/>
      <c r="Z31" s="1139"/>
      <c r="AA31" s="1139">
        <v>-34</v>
      </c>
      <c r="AB31" s="1139"/>
      <c r="AC31" s="1139"/>
      <c r="AD31" s="1139"/>
      <c r="AE31" s="1140"/>
      <c r="AF31" s="1114">
        <v>57</v>
      </c>
      <c r="AG31" s="1115"/>
      <c r="AH31" s="1115"/>
      <c r="AI31" s="1115"/>
      <c r="AJ31" s="1116"/>
      <c r="AK31" s="1075">
        <v>549</v>
      </c>
      <c r="AL31" s="1066"/>
      <c r="AM31" s="1066"/>
      <c r="AN31" s="1066"/>
      <c r="AO31" s="1066"/>
      <c r="AP31" s="1066">
        <v>9538</v>
      </c>
      <c r="AQ31" s="1066"/>
      <c r="AR31" s="1066"/>
      <c r="AS31" s="1066"/>
      <c r="AT31" s="1066"/>
      <c r="AU31" s="1066">
        <v>7544</v>
      </c>
      <c r="AV31" s="1066"/>
      <c r="AW31" s="1066"/>
      <c r="AX31" s="1066"/>
      <c r="AY31" s="1066"/>
      <c r="AZ31" s="1137" t="s">
        <v>576</v>
      </c>
      <c r="BA31" s="1137"/>
      <c r="BB31" s="1137"/>
      <c r="BC31" s="1137"/>
      <c r="BD31" s="1137"/>
      <c r="BE31" s="1127" t="s">
        <v>411</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412</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394</v>
      </c>
      <c r="B63" s="1039" t="s">
        <v>413</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340</v>
      </c>
      <c r="AG63" s="1054"/>
      <c r="AH63" s="1054"/>
      <c r="AI63" s="1054"/>
      <c r="AJ63" s="1125"/>
      <c r="AK63" s="1126"/>
      <c r="AL63" s="1058"/>
      <c r="AM63" s="1058"/>
      <c r="AN63" s="1058"/>
      <c r="AO63" s="1058"/>
      <c r="AP63" s="1054">
        <v>9538</v>
      </c>
      <c r="AQ63" s="1054"/>
      <c r="AR63" s="1054"/>
      <c r="AS63" s="1054"/>
      <c r="AT63" s="1054"/>
      <c r="AU63" s="1054">
        <v>7544</v>
      </c>
      <c r="AV63" s="1054"/>
      <c r="AW63" s="1054"/>
      <c r="AX63" s="1054"/>
      <c r="AY63" s="1054"/>
      <c r="AZ63" s="1120"/>
      <c r="BA63" s="1120"/>
      <c r="BB63" s="1120"/>
      <c r="BC63" s="1120"/>
      <c r="BD63" s="1120"/>
      <c r="BE63" s="1055"/>
      <c r="BF63" s="1055"/>
      <c r="BG63" s="1055"/>
      <c r="BH63" s="1055"/>
      <c r="BI63" s="1056"/>
      <c r="BJ63" s="1121" t="s">
        <v>396</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415</v>
      </c>
      <c r="B66" s="1091"/>
      <c r="C66" s="1091"/>
      <c r="D66" s="1091"/>
      <c r="E66" s="1091"/>
      <c r="F66" s="1091"/>
      <c r="G66" s="1091"/>
      <c r="H66" s="1091"/>
      <c r="I66" s="1091"/>
      <c r="J66" s="1091"/>
      <c r="K66" s="1091"/>
      <c r="L66" s="1091"/>
      <c r="M66" s="1091"/>
      <c r="N66" s="1091"/>
      <c r="O66" s="1091"/>
      <c r="P66" s="1092"/>
      <c r="Q66" s="1096" t="s">
        <v>399</v>
      </c>
      <c r="R66" s="1097"/>
      <c r="S66" s="1097"/>
      <c r="T66" s="1097"/>
      <c r="U66" s="1098"/>
      <c r="V66" s="1096" t="s">
        <v>416</v>
      </c>
      <c r="W66" s="1097"/>
      <c r="X66" s="1097"/>
      <c r="Y66" s="1097"/>
      <c r="Z66" s="1098"/>
      <c r="AA66" s="1096" t="s">
        <v>417</v>
      </c>
      <c r="AB66" s="1097"/>
      <c r="AC66" s="1097"/>
      <c r="AD66" s="1097"/>
      <c r="AE66" s="1098"/>
      <c r="AF66" s="1102" t="s">
        <v>418</v>
      </c>
      <c r="AG66" s="1103"/>
      <c r="AH66" s="1103"/>
      <c r="AI66" s="1103"/>
      <c r="AJ66" s="1104"/>
      <c r="AK66" s="1096" t="s">
        <v>403</v>
      </c>
      <c r="AL66" s="1091"/>
      <c r="AM66" s="1091"/>
      <c r="AN66" s="1091"/>
      <c r="AO66" s="1092"/>
      <c r="AP66" s="1096" t="s">
        <v>419</v>
      </c>
      <c r="AQ66" s="1097"/>
      <c r="AR66" s="1097"/>
      <c r="AS66" s="1097"/>
      <c r="AT66" s="1098"/>
      <c r="AU66" s="1096" t="s">
        <v>420</v>
      </c>
      <c r="AV66" s="1097"/>
      <c r="AW66" s="1097"/>
      <c r="AX66" s="1097"/>
      <c r="AY66" s="1098"/>
      <c r="AZ66" s="1096" t="s">
        <v>382</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577</v>
      </c>
      <c r="C68" s="1081"/>
      <c r="D68" s="1081"/>
      <c r="E68" s="1081"/>
      <c r="F68" s="1081"/>
      <c r="G68" s="1081"/>
      <c r="H68" s="1081"/>
      <c r="I68" s="1081"/>
      <c r="J68" s="1081"/>
      <c r="K68" s="1081"/>
      <c r="L68" s="1081"/>
      <c r="M68" s="1081"/>
      <c r="N68" s="1081"/>
      <c r="O68" s="1081"/>
      <c r="P68" s="1082"/>
      <c r="Q68" s="1083">
        <v>3726</v>
      </c>
      <c r="R68" s="1077"/>
      <c r="S68" s="1077"/>
      <c r="T68" s="1077"/>
      <c r="U68" s="1077"/>
      <c r="V68" s="1077">
        <v>3582</v>
      </c>
      <c r="W68" s="1077"/>
      <c r="X68" s="1077"/>
      <c r="Y68" s="1077"/>
      <c r="Z68" s="1077"/>
      <c r="AA68" s="1077">
        <v>143</v>
      </c>
      <c r="AB68" s="1077"/>
      <c r="AC68" s="1077"/>
      <c r="AD68" s="1077"/>
      <c r="AE68" s="1077"/>
      <c r="AF68" s="1077">
        <v>143</v>
      </c>
      <c r="AG68" s="1077"/>
      <c r="AH68" s="1077"/>
      <c r="AI68" s="1077"/>
      <c r="AJ68" s="1077"/>
      <c r="AK68" s="1077" t="s">
        <v>576</v>
      </c>
      <c r="AL68" s="1077"/>
      <c r="AM68" s="1077"/>
      <c r="AN68" s="1077"/>
      <c r="AO68" s="1077"/>
      <c r="AP68" s="1077" t="s">
        <v>576</v>
      </c>
      <c r="AQ68" s="1077"/>
      <c r="AR68" s="1077"/>
      <c r="AS68" s="1077"/>
      <c r="AT68" s="1077"/>
      <c r="AU68" s="1077" t="s">
        <v>576</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578</v>
      </c>
      <c r="C69" s="1070"/>
      <c r="D69" s="1070"/>
      <c r="E69" s="1070"/>
      <c r="F69" s="1070"/>
      <c r="G69" s="1070"/>
      <c r="H69" s="1070"/>
      <c r="I69" s="1070"/>
      <c r="J69" s="1070"/>
      <c r="K69" s="1070"/>
      <c r="L69" s="1070"/>
      <c r="M69" s="1070"/>
      <c r="N69" s="1070"/>
      <c r="O69" s="1070"/>
      <c r="P69" s="1071"/>
      <c r="Q69" s="1072">
        <v>4670</v>
      </c>
      <c r="R69" s="1066"/>
      <c r="S69" s="1066"/>
      <c r="T69" s="1066"/>
      <c r="U69" s="1066"/>
      <c r="V69" s="1066">
        <v>3737</v>
      </c>
      <c r="W69" s="1066"/>
      <c r="X69" s="1066"/>
      <c r="Y69" s="1066"/>
      <c r="Z69" s="1066"/>
      <c r="AA69" s="1066">
        <v>933</v>
      </c>
      <c r="AB69" s="1066"/>
      <c r="AC69" s="1066"/>
      <c r="AD69" s="1066"/>
      <c r="AE69" s="1066"/>
      <c r="AF69" s="1066">
        <v>933</v>
      </c>
      <c r="AG69" s="1066"/>
      <c r="AH69" s="1066"/>
      <c r="AI69" s="1066"/>
      <c r="AJ69" s="1066"/>
      <c r="AK69" s="1066">
        <v>203</v>
      </c>
      <c r="AL69" s="1066"/>
      <c r="AM69" s="1066"/>
      <c r="AN69" s="1066"/>
      <c r="AO69" s="1066"/>
      <c r="AP69" s="1066" t="s">
        <v>576</v>
      </c>
      <c r="AQ69" s="1066"/>
      <c r="AR69" s="1066"/>
      <c r="AS69" s="1066"/>
      <c r="AT69" s="1066"/>
      <c r="AU69" s="1066" t="s">
        <v>576</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579</v>
      </c>
      <c r="C70" s="1070"/>
      <c r="D70" s="1070"/>
      <c r="E70" s="1070"/>
      <c r="F70" s="1070"/>
      <c r="G70" s="1070"/>
      <c r="H70" s="1070"/>
      <c r="I70" s="1070"/>
      <c r="J70" s="1070"/>
      <c r="K70" s="1070"/>
      <c r="L70" s="1070"/>
      <c r="M70" s="1070"/>
      <c r="N70" s="1070"/>
      <c r="O70" s="1070"/>
      <c r="P70" s="1071"/>
      <c r="Q70" s="1072">
        <v>950375</v>
      </c>
      <c r="R70" s="1066"/>
      <c r="S70" s="1066"/>
      <c r="T70" s="1066"/>
      <c r="U70" s="1066"/>
      <c r="V70" s="1066">
        <v>910903</v>
      </c>
      <c r="W70" s="1066"/>
      <c r="X70" s="1066"/>
      <c r="Y70" s="1066"/>
      <c r="Z70" s="1066"/>
      <c r="AA70" s="1066">
        <v>39472</v>
      </c>
      <c r="AB70" s="1066"/>
      <c r="AC70" s="1066"/>
      <c r="AD70" s="1066"/>
      <c r="AE70" s="1066"/>
      <c r="AF70" s="1066">
        <v>39472</v>
      </c>
      <c r="AG70" s="1066"/>
      <c r="AH70" s="1066"/>
      <c r="AI70" s="1066"/>
      <c r="AJ70" s="1066"/>
      <c r="AK70" s="1066">
        <v>4419</v>
      </c>
      <c r="AL70" s="1066"/>
      <c r="AM70" s="1066"/>
      <c r="AN70" s="1066"/>
      <c r="AO70" s="1066"/>
      <c r="AP70" s="1066" t="s">
        <v>576</v>
      </c>
      <c r="AQ70" s="1066"/>
      <c r="AR70" s="1066"/>
      <c r="AS70" s="1066"/>
      <c r="AT70" s="1066"/>
      <c r="AU70" s="1066" t="s">
        <v>576</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580</v>
      </c>
      <c r="C71" s="1070"/>
      <c r="D71" s="1070"/>
      <c r="E71" s="1070"/>
      <c r="F71" s="1070"/>
      <c r="G71" s="1070"/>
      <c r="H71" s="1070"/>
      <c r="I71" s="1070"/>
      <c r="J71" s="1070"/>
      <c r="K71" s="1070"/>
      <c r="L71" s="1070"/>
      <c r="M71" s="1070"/>
      <c r="N71" s="1070"/>
      <c r="O71" s="1070"/>
      <c r="P71" s="1071"/>
      <c r="Q71" s="1072">
        <v>1042</v>
      </c>
      <c r="R71" s="1066"/>
      <c r="S71" s="1066"/>
      <c r="T71" s="1066"/>
      <c r="U71" s="1066"/>
      <c r="V71" s="1066">
        <v>982</v>
      </c>
      <c r="W71" s="1066"/>
      <c r="X71" s="1066"/>
      <c r="Y71" s="1066"/>
      <c r="Z71" s="1066"/>
      <c r="AA71" s="1066">
        <v>60</v>
      </c>
      <c r="AB71" s="1066"/>
      <c r="AC71" s="1066"/>
      <c r="AD71" s="1066"/>
      <c r="AE71" s="1066"/>
      <c r="AF71" s="1066">
        <v>60</v>
      </c>
      <c r="AG71" s="1066"/>
      <c r="AH71" s="1066"/>
      <c r="AI71" s="1066"/>
      <c r="AJ71" s="1066"/>
      <c r="AK71" s="1066" t="s">
        <v>576</v>
      </c>
      <c r="AL71" s="1066"/>
      <c r="AM71" s="1066"/>
      <c r="AN71" s="1066"/>
      <c r="AO71" s="1066"/>
      <c r="AP71" s="1066" t="s">
        <v>576</v>
      </c>
      <c r="AQ71" s="1066"/>
      <c r="AR71" s="1066"/>
      <c r="AS71" s="1066"/>
      <c r="AT71" s="1066"/>
      <c r="AU71" s="1066" t="s">
        <v>576</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c r="C72" s="1070"/>
      <c r="D72" s="1070"/>
      <c r="E72" s="1070"/>
      <c r="F72" s="1070"/>
      <c r="G72" s="1070"/>
      <c r="H72" s="1070"/>
      <c r="I72" s="1070"/>
      <c r="J72" s="1070"/>
      <c r="K72" s="1070"/>
      <c r="L72" s="1070"/>
      <c r="M72" s="1070"/>
      <c r="N72" s="1070"/>
      <c r="O72" s="1070"/>
      <c r="P72" s="1071"/>
      <c r="Q72" s="1072"/>
      <c r="R72" s="1066"/>
      <c r="S72" s="1066"/>
      <c r="T72" s="1066"/>
      <c r="U72" s="1066"/>
      <c r="V72" s="1066"/>
      <c r="W72" s="1066"/>
      <c r="X72" s="1066"/>
      <c r="Y72" s="1066"/>
      <c r="Z72" s="1066"/>
      <c r="AA72" s="1066"/>
      <c r="AB72" s="1066"/>
      <c r="AC72" s="1066"/>
      <c r="AD72" s="1066"/>
      <c r="AE72" s="1066"/>
      <c r="AF72" s="1066"/>
      <c r="AG72" s="1066"/>
      <c r="AH72" s="1066"/>
      <c r="AI72" s="1066"/>
      <c r="AJ72" s="1066"/>
      <c r="AK72" s="1066"/>
      <c r="AL72" s="1066"/>
      <c r="AM72" s="1066"/>
      <c r="AN72" s="1066"/>
      <c r="AO72" s="1066"/>
      <c r="AP72" s="1066"/>
      <c r="AQ72" s="1066"/>
      <c r="AR72" s="1066"/>
      <c r="AS72" s="1066"/>
      <c r="AT72" s="1066"/>
      <c r="AU72" s="1066"/>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394</v>
      </c>
      <c r="B88" s="1039" t="s">
        <v>421</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40608</v>
      </c>
      <c r="AG88" s="1054"/>
      <c r="AH88" s="1054"/>
      <c r="AI88" s="1054"/>
      <c r="AJ88" s="1054"/>
      <c r="AK88" s="1058"/>
      <c r="AL88" s="1058"/>
      <c r="AM88" s="1058"/>
      <c r="AN88" s="1058"/>
      <c r="AO88" s="1058"/>
      <c r="AP88" s="1054" t="s">
        <v>576</v>
      </c>
      <c r="AQ88" s="1054"/>
      <c r="AR88" s="1054"/>
      <c r="AS88" s="1054"/>
      <c r="AT88" s="1054"/>
      <c r="AU88" s="1054" t="s">
        <v>576</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394</v>
      </c>
      <c r="BR102" s="1039" t="s">
        <v>422</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5</v>
      </c>
      <c r="CS102" s="1046"/>
      <c r="CT102" s="1046"/>
      <c r="CU102" s="1046"/>
      <c r="CV102" s="1047"/>
      <c r="CW102" s="1045" t="s">
        <v>576</v>
      </c>
      <c r="CX102" s="1046"/>
      <c r="CY102" s="1046"/>
      <c r="CZ102" s="1046"/>
      <c r="DA102" s="1047"/>
      <c r="DB102" s="1045">
        <v>688</v>
      </c>
      <c r="DC102" s="1046"/>
      <c r="DD102" s="1046"/>
      <c r="DE102" s="1046"/>
      <c r="DF102" s="1047"/>
      <c r="DG102" s="1045" t="s">
        <v>576</v>
      </c>
      <c r="DH102" s="1046"/>
      <c r="DI102" s="1046"/>
      <c r="DJ102" s="1046"/>
      <c r="DK102" s="1047"/>
      <c r="DL102" s="1045" t="s">
        <v>576</v>
      </c>
      <c r="DM102" s="1046"/>
      <c r="DN102" s="1046"/>
      <c r="DO102" s="1046"/>
      <c r="DP102" s="1047"/>
      <c r="DQ102" s="1045" t="s">
        <v>576</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423</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424</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427</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428</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429</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430</v>
      </c>
      <c r="AB109" s="989"/>
      <c r="AC109" s="989"/>
      <c r="AD109" s="989"/>
      <c r="AE109" s="990"/>
      <c r="AF109" s="991" t="s">
        <v>431</v>
      </c>
      <c r="AG109" s="989"/>
      <c r="AH109" s="989"/>
      <c r="AI109" s="989"/>
      <c r="AJ109" s="990"/>
      <c r="AK109" s="991" t="s">
        <v>310</v>
      </c>
      <c r="AL109" s="989"/>
      <c r="AM109" s="989"/>
      <c r="AN109" s="989"/>
      <c r="AO109" s="990"/>
      <c r="AP109" s="991" t="s">
        <v>432</v>
      </c>
      <c r="AQ109" s="989"/>
      <c r="AR109" s="989"/>
      <c r="AS109" s="989"/>
      <c r="AT109" s="1020"/>
      <c r="AU109" s="988" t="s">
        <v>429</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430</v>
      </c>
      <c r="BR109" s="989"/>
      <c r="BS109" s="989"/>
      <c r="BT109" s="989"/>
      <c r="BU109" s="990"/>
      <c r="BV109" s="991" t="s">
        <v>431</v>
      </c>
      <c r="BW109" s="989"/>
      <c r="BX109" s="989"/>
      <c r="BY109" s="989"/>
      <c r="BZ109" s="990"/>
      <c r="CA109" s="991" t="s">
        <v>310</v>
      </c>
      <c r="CB109" s="989"/>
      <c r="CC109" s="989"/>
      <c r="CD109" s="989"/>
      <c r="CE109" s="990"/>
      <c r="CF109" s="1027" t="s">
        <v>432</v>
      </c>
      <c r="CG109" s="1027"/>
      <c r="CH109" s="1027"/>
      <c r="CI109" s="1027"/>
      <c r="CJ109" s="1027"/>
      <c r="CK109" s="991" t="s">
        <v>433</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430</v>
      </c>
      <c r="DH109" s="989"/>
      <c r="DI109" s="989"/>
      <c r="DJ109" s="989"/>
      <c r="DK109" s="990"/>
      <c r="DL109" s="991" t="s">
        <v>431</v>
      </c>
      <c r="DM109" s="989"/>
      <c r="DN109" s="989"/>
      <c r="DO109" s="989"/>
      <c r="DP109" s="990"/>
      <c r="DQ109" s="991" t="s">
        <v>310</v>
      </c>
      <c r="DR109" s="989"/>
      <c r="DS109" s="989"/>
      <c r="DT109" s="989"/>
      <c r="DU109" s="990"/>
      <c r="DV109" s="991" t="s">
        <v>432</v>
      </c>
      <c r="DW109" s="989"/>
      <c r="DX109" s="989"/>
      <c r="DY109" s="989"/>
      <c r="DZ109" s="1020"/>
    </row>
    <row r="110" spans="1:131" s="248" customFormat="1" ht="26.25" customHeight="1" x14ac:dyDescent="0.2">
      <c r="A110" s="891" t="s">
        <v>434</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630570</v>
      </c>
      <c r="AB110" s="982"/>
      <c r="AC110" s="982"/>
      <c r="AD110" s="982"/>
      <c r="AE110" s="983"/>
      <c r="AF110" s="984">
        <v>637715</v>
      </c>
      <c r="AG110" s="982"/>
      <c r="AH110" s="982"/>
      <c r="AI110" s="982"/>
      <c r="AJ110" s="983"/>
      <c r="AK110" s="984">
        <v>653922</v>
      </c>
      <c r="AL110" s="982"/>
      <c r="AM110" s="982"/>
      <c r="AN110" s="982"/>
      <c r="AO110" s="983"/>
      <c r="AP110" s="985">
        <v>10.6</v>
      </c>
      <c r="AQ110" s="986"/>
      <c r="AR110" s="986"/>
      <c r="AS110" s="986"/>
      <c r="AT110" s="987"/>
      <c r="AU110" s="1021" t="s">
        <v>73</v>
      </c>
      <c r="AV110" s="1022"/>
      <c r="AW110" s="1022"/>
      <c r="AX110" s="1022"/>
      <c r="AY110" s="1022"/>
      <c r="AZ110" s="947" t="s">
        <v>435</v>
      </c>
      <c r="BA110" s="892"/>
      <c r="BB110" s="892"/>
      <c r="BC110" s="892"/>
      <c r="BD110" s="892"/>
      <c r="BE110" s="892"/>
      <c r="BF110" s="892"/>
      <c r="BG110" s="892"/>
      <c r="BH110" s="892"/>
      <c r="BI110" s="892"/>
      <c r="BJ110" s="892"/>
      <c r="BK110" s="892"/>
      <c r="BL110" s="892"/>
      <c r="BM110" s="892"/>
      <c r="BN110" s="892"/>
      <c r="BO110" s="892"/>
      <c r="BP110" s="893"/>
      <c r="BQ110" s="948">
        <v>7776663</v>
      </c>
      <c r="BR110" s="929"/>
      <c r="BS110" s="929"/>
      <c r="BT110" s="929"/>
      <c r="BU110" s="929"/>
      <c r="BV110" s="929">
        <v>8263851</v>
      </c>
      <c r="BW110" s="929"/>
      <c r="BX110" s="929"/>
      <c r="BY110" s="929"/>
      <c r="BZ110" s="929"/>
      <c r="CA110" s="929">
        <v>8191361</v>
      </c>
      <c r="CB110" s="929"/>
      <c r="CC110" s="929"/>
      <c r="CD110" s="929"/>
      <c r="CE110" s="929"/>
      <c r="CF110" s="953">
        <v>132.80000000000001</v>
      </c>
      <c r="CG110" s="954"/>
      <c r="CH110" s="954"/>
      <c r="CI110" s="954"/>
      <c r="CJ110" s="954"/>
      <c r="CK110" s="1017" t="s">
        <v>436</v>
      </c>
      <c r="CL110" s="903"/>
      <c r="CM110" s="978" t="s">
        <v>437</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438</v>
      </c>
      <c r="DH110" s="929"/>
      <c r="DI110" s="929"/>
      <c r="DJ110" s="929"/>
      <c r="DK110" s="929"/>
      <c r="DL110" s="929" t="s">
        <v>438</v>
      </c>
      <c r="DM110" s="929"/>
      <c r="DN110" s="929"/>
      <c r="DO110" s="929"/>
      <c r="DP110" s="929"/>
      <c r="DQ110" s="929" t="s">
        <v>130</v>
      </c>
      <c r="DR110" s="929"/>
      <c r="DS110" s="929"/>
      <c r="DT110" s="929"/>
      <c r="DU110" s="929"/>
      <c r="DV110" s="930" t="s">
        <v>396</v>
      </c>
      <c r="DW110" s="930"/>
      <c r="DX110" s="930"/>
      <c r="DY110" s="930"/>
      <c r="DZ110" s="931"/>
    </row>
    <row r="111" spans="1:131" s="248" customFormat="1" ht="26.25" customHeight="1" x14ac:dyDescent="0.2">
      <c r="A111" s="858" t="s">
        <v>439</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438</v>
      </c>
      <c r="AB111" s="1010"/>
      <c r="AC111" s="1010"/>
      <c r="AD111" s="1010"/>
      <c r="AE111" s="1011"/>
      <c r="AF111" s="1012" t="s">
        <v>396</v>
      </c>
      <c r="AG111" s="1010"/>
      <c r="AH111" s="1010"/>
      <c r="AI111" s="1010"/>
      <c r="AJ111" s="1011"/>
      <c r="AK111" s="1012" t="s">
        <v>396</v>
      </c>
      <c r="AL111" s="1010"/>
      <c r="AM111" s="1010"/>
      <c r="AN111" s="1010"/>
      <c r="AO111" s="1011"/>
      <c r="AP111" s="1013" t="s">
        <v>130</v>
      </c>
      <c r="AQ111" s="1014"/>
      <c r="AR111" s="1014"/>
      <c r="AS111" s="1014"/>
      <c r="AT111" s="1015"/>
      <c r="AU111" s="1023"/>
      <c r="AV111" s="1024"/>
      <c r="AW111" s="1024"/>
      <c r="AX111" s="1024"/>
      <c r="AY111" s="1024"/>
      <c r="AZ111" s="899" t="s">
        <v>440</v>
      </c>
      <c r="BA111" s="834"/>
      <c r="BB111" s="834"/>
      <c r="BC111" s="834"/>
      <c r="BD111" s="834"/>
      <c r="BE111" s="834"/>
      <c r="BF111" s="834"/>
      <c r="BG111" s="834"/>
      <c r="BH111" s="834"/>
      <c r="BI111" s="834"/>
      <c r="BJ111" s="834"/>
      <c r="BK111" s="834"/>
      <c r="BL111" s="834"/>
      <c r="BM111" s="834"/>
      <c r="BN111" s="834"/>
      <c r="BO111" s="834"/>
      <c r="BP111" s="835"/>
      <c r="BQ111" s="900">
        <v>688352</v>
      </c>
      <c r="BR111" s="901"/>
      <c r="BS111" s="901"/>
      <c r="BT111" s="901"/>
      <c r="BU111" s="901"/>
      <c r="BV111" s="901">
        <v>688352</v>
      </c>
      <c r="BW111" s="901"/>
      <c r="BX111" s="901"/>
      <c r="BY111" s="901"/>
      <c r="BZ111" s="901"/>
      <c r="CA111" s="901">
        <v>688352</v>
      </c>
      <c r="CB111" s="901"/>
      <c r="CC111" s="901"/>
      <c r="CD111" s="901"/>
      <c r="CE111" s="901"/>
      <c r="CF111" s="962">
        <v>11.2</v>
      </c>
      <c r="CG111" s="963"/>
      <c r="CH111" s="963"/>
      <c r="CI111" s="963"/>
      <c r="CJ111" s="963"/>
      <c r="CK111" s="1018"/>
      <c r="CL111" s="905"/>
      <c r="CM111" s="908" t="s">
        <v>441</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438</v>
      </c>
      <c r="DH111" s="901"/>
      <c r="DI111" s="901"/>
      <c r="DJ111" s="901"/>
      <c r="DK111" s="901"/>
      <c r="DL111" s="901" t="s">
        <v>438</v>
      </c>
      <c r="DM111" s="901"/>
      <c r="DN111" s="901"/>
      <c r="DO111" s="901"/>
      <c r="DP111" s="901"/>
      <c r="DQ111" s="901" t="s">
        <v>438</v>
      </c>
      <c r="DR111" s="901"/>
      <c r="DS111" s="901"/>
      <c r="DT111" s="901"/>
      <c r="DU111" s="901"/>
      <c r="DV111" s="878" t="s">
        <v>438</v>
      </c>
      <c r="DW111" s="878"/>
      <c r="DX111" s="878"/>
      <c r="DY111" s="878"/>
      <c r="DZ111" s="879"/>
    </row>
    <row r="112" spans="1:131" s="248" customFormat="1" ht="26.25" customHeight="1" x14ac:dyDescent="0.2">
      <c r="A112" s="1003" t="s">
        <v>442</v>
      </c>
      <c r="B112" s="1004"/>
      <c r="C112" s="834" t="s">
        <v>443</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444</v>
      </c>
      <c r="AB112" s="864"/>
      <c r="AC112" s="864"/>
      <c r="AD112" s="864"/>
      <c r="AE112" s="865"/>
      <c r="AF112" s="866" t="s">
        <v>444</v>
      </c>
      <c r="AG112" s="864"/>
      <c r="AH112" s="864"/>
      <c r="AI112" s="864"/>
      <c r="AJ112" s="865"/>
      <c r="AK112" s="866" t="s">
        <v>438</v>
      </c>
      <c r="AL112" s="864"/>
      <c r="AM112" s="864"/>
      <c r="AN112" s="864"/>
      <c r="AO112" s="865"/>
      <c r="AP112" s="911" t="s">
        <v>444</v>
      </c>
      <c r="AQ112" s="912"/>
      <c r="AR112" s="912"/>
      <c r="AS112" s="912"/>
      <c r="AT112" s="913"/>
      <c r="AU112" s="1023"/>
      <c r="AV112" s="1024"/>
      <c r="AW112" s="1024"/>
      <c r="AX112" s="1024"/>
      <c r="AY112" s="1024"/>
      <c r="AZ112" s="899" t="s">
        <v>445</v>
      </c>
      <c r="BA112" s="834"/>
      <c r="BB112" s="834"/>
      <c r="BC112" s="834"/>
      <c r="BD112" s="834"/>
      <c r="BE112" s="834"/>
      <c r="BF112" s="834"/>
      <c r="BG112" s="834"/>
      <c r="BH112" s="834"/>
      <c r="BI112" s="834"/>
      <c r="BJ112" s="834"/>
      <c r="BK112" s="834"/>
      <c r="BL112" s="834"/>
      <c r="BM112" s="834"/>
      <c r="BN112" s="834"/>
      <c r="BO112" s="834"/>
      <c r="BP112" s="835"/>
      <c r="BQ112" s="900">
        <v>7914929</v>
      </c>
      <c r="BR112" s="901"/>
      <c r="BS112" s="901"/>
      <c r="BT112" s="901"/>
      <c r="BU112" s="901"/>
      <c r="BV112" s="901">
        <v>7837236</v>
      </c>
      <c r="BW112" s="901"/>
      <c r="BX112" s="901"/>
      <c r="BY112" s="901"/>
      <c r="BZ112" s="901"/>
      <c r="CA112" s="901">
        <v>7544492</v>
      </c>
      <c r="CB112" s="901"/>
      <c r="CC112" s="901"/>
      <c r="CD112" s="901"/>
      <c r="CE112" s="901"/>
      <c r="CF112" s="962">
        <v>122.3</v>
      </c>
      <c r="CG112" s="963"/>
      <c r="CH112" s="963"/>
      <c r="CI112" s="963"/>
      <c r="CJ112" s="963"/>
      <c r="CK112" s="1018"/>
      <c r="CL112" s="905"/>
      <c r="CM112" s="908" t="s">
        <v>446</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444</v>
      </c>
      <c r="DH112" s="901"/>
      <c r="DI112" s="901"/>
      <c r="DJ112" s="901"/>
      <c r="DK112" s="901"/>
      <c r="DL112" s="901" t="s">
        <v>444</v>
      </c>
      <c r="DM112" s="901"/>
      <c r="DN112" s="901"/>
      <c r="DO112" s="901"/>
      <c r="DP112" s="901"/>
      <c r="DQ112" s="901" t="s">
        <v>396</v>
      </c>
      <c r="DR112" s="901"/>
      <c r="DS112" s="901"/>
      <c r="DT112" s="901"/>
      <c r="DU112" s="901"/>
      <c r="DV112" s="878" t="s">
        <v>396</v>
      </c>
      <c r="DW112" s="878"/>
      <c r="DX112" s="878"/>
      <c r="DY112" s="878"/>
      <c r="DZ112" s="879"/>
    </row>
    <row r="113" spans="1:130" s="248" customFormat="1" ht="26.25" customHeight="1" x14ac:dyDescent="0.2">
      <c r="A113" s="1005"/>
      <c r="B113" s="1006"/>
      <c r="C113" s="834" t="s">
        <v>447</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560566</v>
      </c>
      <c r="AB113" s="1010"/>
      <c r="AC113" s="1010"/>
      <c r="AD113" s="1010"/>
      <c r="AE113" s="1011"/>
      <c r="AF113" s="1012">
        <v>518751</v>
      </c>
      <c r="AG113" s="1010"/>
      <c r="AH113" s="1010"/>
      <c r="AI113" s="1010"/>
      <c r="AJ113" s="1011"/>
      <c r="AK113" s="1012">
        <v>479248</v>
      </c>
      <c r="AL113" s="1010"/>
      <c r="AM113" s="1010"/>
      <c r="AN113" s="1010"/>
      <c r="AO113" s="1011"/>
      <c r="AP113" s="1013">
        <v>7.8</v>
      </c>
      <c r="AQ113" s="1014"/>
      <c r="AR113" s="1014"/>
      <c r="AS113" s="1014"/>
      <c r="AT113" s="1015"/>
      <c r="AU113" s="1023"/>
      <c r="AV113" s="1024"/>
      <c r="AW113" s="1024"/>
      <c r="AX113" s="1024"/>
      <c r="AY113" s="1024"/>
      <c r="AZ113" s="899" t="s">
        <v>448</v>
      </c>
      <c r="BA113" s="834"/>
      <c r="BB113" s="834"/>
      <c r="BC113" s="834"/>
      <c r="BD113" s="834"/>
      <c r="BE113" s="834"/>
      <c r="BF113" s="834"/>
      <c r="BG113" s="834"/>
      <c r="BH113" s="834"/>
      <c r="BI113" s="834"/>
      <c r="BJ113" s="834"/>
      <c r="BK113" s="834"/>
      <c r="BL113" s="834"/>
      <c r="BM113" s="834"/>
      <c r="BN113" s="834"/>
      <c r="BO113" s="834"/>
      <c r="BP113" s="835"/>
      <c r="BQ113" s="900" t="s">
        <v>444</v>
      </c>
      <c r="BR113" s="901"/>
      <c r="BS113" s="901"/>
      <c r="BT113" s="901"/>
      <c r="BU113" s="901"/>
      <c r="BV113" s="901" t="s">
        <v>444</v>
      </c>
      <c r="BW113" s="901"/>
      <c r="BX113" s="901"/>
      <c r="BY113" s="901"/>
      <c r="BZ113" s="901"/>
      <c r="CA113" s="901" t="s">
        <v>438</v>
      </c>
      <c r="CB113" s="901"/>
      <c r="CC113" s="901"/>
      <c r="CD113" s="901"/>
      <c r="CE113" s="901"/>
      <c r="CF113" s="962" t="s">
        <v>444</v>
      </c>
      <c r="CG113" s="963"/>
      <c r="CH113" s="963"/>
      <c r="CI113" s="963"/>
      <c r="CJ113" s="963"/>
      <c r="CK113" s="1018"/>
      <c r="CL113" s="905"/>
      <c r="CM113" s="908" t="s">
        <v>449</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438</v>
      </c>
      <c r="DH113" s="864"/>
      <c r="DI113" s="864"/>
      <c r="DJ113" s="864"/>
      <c r="DK113" s="865"/>
      <c r="DL113" s="866" t="s">
        <v>444</v>
      </c>
      <c r="DM113" s="864"/>
      <c r="DN113" s="864"/>
      <c r="DO113" s="864"/>
      <c r="DP113" s="865"/>
      <c r="DQ113" s="866" t="s">
        <v>438</v>
      </c>
      <c r="DR113" s="864"/>
      <c r="DS113" s="864"/>
      <c r="DT113" s="864"/>
      <c r="DU113" s="865"/>
      <c r="DV113" s="911" t="s">
        <v>396</v>
      </c>
      <c r="DW113" s="912"/>
      <c r="DX113" s="912"/>
      <c r="DY113" s="912"/>
      <c r="DZ113" s="913"/>
    </row>
    <row r="114" spans="1:130" s="248" customFormat="1" ht="26.25" customHeight="1" x14ac:dyDescent="0.2">
      <c r="A114" s="1005"/>
      <c r="B114" s="1006"/>
      <c r="C114" s="834" t="s">
        <v>450</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t="s">
        <v>444</v>
      </c>
      <c r="AB114" s="864"/>
      <c r="AC114" s="864"/>
      <c r="AD114" s="864"/>
      <c r="AE114" s="865"/>
      <c r="AF114" s="866" t="s">
        <v>444</v>
      </c>
      <c r="AG114" s="864"/>
      <c r="AH114" s="864"/>
      <c r="AI114" s="864"/>
      <c r="AJ114" s="865"/>
      <c r="AK114" s="866" t="s">
        <v>438</v>
      </c>
      <c r="AL114" s="864"/>
      <c r="AM114" s="864"/>
      <c r="AN114" s="864"/>
      <c r="AO114" s="865"/>
      <c r="AP114" s="911" t="s">
        <v>438</v>
      </c>
      <c r="AQ114" s="912"/>
      <c r="AR114" s="912"/>
      <c r="AS114" s="912"/>
      <c r="AT114" s="913"/>
      <c r="AU114" s="1023"/>
      <c r="AV114" s="1024"/>
      <c r="AW114" s="1024"/>
      <c r="AX114" s="1024"/>
      <c r="AY114" s="1024"/>
      <c r="AZ114" s="899" t="s">
        <v>451</v>
      </c>
      <c r="BA114" s="834"/>
      <c r="BB114" s="834"/>
      <c r="BC114" s="834"/>
      <c r="BD114" s="834"/>
      <c r="BE114" s="834"/>
      <c r="BF114" s="834"/>
      <c r="BG114" s="834"/>
      <c r="BH114" s="834"/>
      <c r="BI114" s="834"/>
      <c r="BJ114" s="834"/>
      <c r="BK114" s="834"/>
      <c r="BL114" s="834"/>
      <c r="BM114" s="834"/>
      <c r="BN114" s="834"/>
      <c r="BO114" s="834"/>
      <c r="BP114" s="835"/>
      <c r="BQ114" s="900">
        <v>2321475</v>
      </c>
      <c r="BR114" s="901"/>
      <c r="BS114" s="901"/>
      <c r="BT114" s="901"/>
      <c r="BU114" s="901"/>
      <c r="BV114" s="901">
        <v>2277530</v>
      </c>
      <c r="BW114" s="901"/>
      <c r="BX114" s="901"/>
      <c r="BY114" s="901"/>
      <c r="BZ114" s="901"/>
      <c r="CA114" s="901">
        <v>2180812</v>
      </c>
      <c r="CB114" s="901"/>
      <c r="CC114" s="901"/>
      <c r="CD114" s="901"/>
      <c r="CE114" s="901"/>
      <c r="CF114" s="962">
        <v>35.299999999999997</v>
      </c>
      <c r="CG114" s="963"/>
      <c r="CH114" s="963"/>
      <c r="CI114" s="963"/>
      <c r="CJ114" s="963"/>
      <c r="CK114" s="1018"/>
      <c r="CL114" s="905"/>
      <c r="CM114" s="908" t="s">
        <v>452</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396</v>
      </c>
      <c r="DH114" s="864"/>
      <c r="DI114" s="864"/>
      <c r="DJ114" s="864"/>
      <c r="DK114" s="865"/>
      <c r="DL114" s="866" t="s">
        <v>444</v>
      </c>
      <c r="DM114" s="864"/>
      <c r="DN114" s="864"/>
      <c r="DO114" s="864"/>
      <c r="DP114" s="865"/>
      <c r="DQ114" s="866" t="s">
        <v>444</v>
      </c>
      <c r="DR114" s="864"/>
      <c r="DS114" s="864"/>
      <c r="DT114" s="864"/>
      <c r="DU114" s="865"/>
      <c r="DV114" s="911" t="s">
        <v>438</v>
      </c>
      <c r="DW114" s="912"/>
      <c r="DX114" s="912"/>
      <c r="DY114" s="912"/>
      <c r="DZ114" s="913"/>
    </row>
    <row r="115" spans="1:130" s="248" customFormat="1" ht="26.25" customHeight="1" x14ac:dyDescent="0.2">
      <c r="A115" s="1005"/>
      <c r="B115" s="1006"/>
      <c r="C115" s="834" t="s">
        <v>453</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444</v>
      </c>
      <c r="AB115" s="1010"/>
      <c r="AC115" s="1010"/>
      <c r="AD115" s="1010"/>
      <c r="AE115" s="1011"/>
      <c r="AF115" s="1012" t="s">
        <v>438</v>
      </c>
      <c r="AG115" s="1010"/>
      <c r="AH115" s="1010"/>
      <c r="AI115" s="1010"/>
      <c r="AJ115" s="1011"/>
      <c r="AK115" s="1012" t="s">
        <v>444</v>
      </c>
      <c r="AL115" s="1010"/>
      <c r="AM115" s="1010"/>
      <c r="AN115" s="1010"/>
      <c r="AO115" s="1011"/>
      <c r="AP115" s="1013" t="s">
        <v>396</v>
      </c>
      <c r="AQ115" s="1014"/>
      <c r="AR115" s="1014"/>
      <c r="AS115" s="1014"/>
      <c r="AT115" s="1015"/>
      <c r="AU115" s="1023"/>
      <c r="AV115" s="1024"/>
      <c r="AW115" s="1024"/>
      <c r="AX115" s="1024"/>
      <c r="AY115" s="1024"/>
      <c r="AZ115" s="899" t="s">
        <v>454</v>
      </c>
      <c r="BA115" s="834"/>
      <c r="BB115" s="834"/>
      <c r="BC115" s="834"/>
      <c r="BD115" s="834"/>
      <c r="BE115" s="834"/>
      <c r="BF115" s="834"/>
      <c r="BG115" s="834"/>
      <c r="BH115" s="834"/>
      <c r="BI115" s="834"/>
      <c r="BJ115" s="834"/>
      <c r="BK115" s="834"/>
      <c r="BL115" s="834"/>
      <c r="BM115" s="834"/>
      <c r="BN115" s="834"/>
      <c r="BO115" s="834"/>
      <c r="BP115" s="835"/>
      <c r="BQ115" s="900" t="s">
        <v>438</v>
      </c>
      <c r="BR115" s="901"/>
      <c r="BS115" s="901"/>
      <c r="BT115" s="901"/>
      <c r="BU115" s="901"/>
      <c r="BV115" s="901" t="s">
        <v>444</v>
      </c>
      <c r="BW115" s="901"/>
      <c r="BX115" s="901"/>
      <c r="BY115" s="901"/>
      <c r="BZ115" s="901"/>
      <c r="CA115" s="901" t="s">
        <v>444</v>
      </c>
      <c r="CB115" s="901"/>
      <c r="CC115" s="901"/>
      <c r="CD115" s="901"/>
      <c r="CE115" s="901"/>
      <c r="CF115" s="962" t="s">
        <v>438</v>
      </c>
      <c r="CG115" s="963"/>
      <c r="CH115" s="963"/>
      <c r="CI115" s="963"/>
      <c r="CJ115" s="963"/>
      <c r="CK115" s="1018"/>
      <c r="CL115" s="905"/>
      <c r="CM115" s="899" t="s">
        <v>455</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v>688352</v>
      </c>
      <c r="DH115" s="864"/>
      <c r="DI115" s="864"/>
      <c r="DJ115" s="864"/>
      <c r="DK115" s="865"/>
      <c r="DL115" s="866">
        <v>688352</v>
      </c>
      <c r="DM115" s="864"/>
      <c r="DN115" s="864"/>
      <c r="DO115" s="864"/>
      <c r="DP115" s="865"/>
      <c r="DQ115" s="866">
        <v>688352</v>
      </c>
      <c r="DR115" s="864"/>
      <c r="DS115" s="864"/>
      <c r="DT115" s="864"/>
      <c r="DU115" s="865"/>
      <c r="DV115" s="911">
        <v>11.2</v>
      </c>
      <c r="DW115" s="912"/>
      <c r="DX115" s="912"/>
      <c r="DY115" s="912"/>
      <c r="DZ115" s="913"/>
    </row>
    <row r="116" spans="1:130" s="248" customFormat="1" ht="26.25" customHeight="1" x14ac:dyDescent="0.2">
      <c r="A116" s="1007"/>
      <c r="B116" s="1008"/>
      <c r="C116" s="967" t="s">
        <v>456</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444</v>
      </c>
      <c r="AB116" s="864"/>
      <c r="AC116" s="864"/>
      <c r="AD116" s="864"/>
      <c r="AE116" s="865"/>
      <c r="AF116" s="866" t="s">
        <v>438</v>
      </c>
      <c r="AG116" s="864"/>
      <c r="AH116" s="864"/>
      <c r="AI116" s="864"/>
      <c r="AJ116" s="865"/>
      <c r="AK116" s="866" t="s">
        <v>444</v>
      </c>
      <c r="AL116" s="864"/>
      <c r="AM116" s="864"/>
      <c r="AN116" s="864"/>
      <c r="AO116" s="865"/>
      <c r="AP116" s="911" t="s">
        <v>444</v>
      </c>
      <c r="AQ116" s="912"/>
      <c r="AR116" s="912"/>
      <c r="AS116" s="912"/>
      <c r="AT116" s="913"/>
      <c r="AU116" s="1023"/>
      <c r="AV116" s="1024"/>
      <c r="AW116" s="1024"/>
      <c r="AX116" s="1024"/>
      <c r="AY116" s="1024"/>
      <c r="AZ116" s="950" t="s">
        <v>457</v>
      </c>
      <c r="BA116" s="951"/>
      <c r="BB116" s="951"/>
      <c r="BC116" s="951"/>
      <c r="BD116" s="951"/>
      <c r="BE116" s="951"/>
      <c r="BF116" s="951"/>
      <c r="BG116" s="951"/>
      <c r="BH116" s="951"/>
      <c r="BI116" s="951"/>
      <c r="BJ116" s="951"/>
      <c r="BK116" s="951"/>
      <c r="BL116" s="951"/>
      <c r="BM116" s="951"/>
      <c r="BN116" s="951"/>
      <c r="BO116" s="951"/>
      <c r="BP116" s="952"/>
      <c r="BQ116" s="900" t="s">
        <v>396</v>
      </c>
      <c r="BR116" s="901"/>
      <c r="BS116" s="901"/>
      <c r="BT116" s="901"/>
      <c r="BU116" s="901"/>
      <c r="BV116" s="901" t="s">
        <v>438</v>
      </c>
      <c r="BW116" s="901"/>
      <c r="BX116" s="901"/>
      <c r="BY116" s="901"/>
      <c r="BZ116" s="901"/>
      <c r="CA116" s="901" t="s">
        <v>130</v>
      </c>
      <c r="CB116" s="901"/>
      <c r="CC116" s="901"/>
      <c r="CD116" s="901"/>
      <c r="CE116" s="901"/>
      <c r="CF116" s="962" t="s">
        <v>444</v>
      </c>
      <c r="CG116" s="963"/>
      <c r="CH116" s="963"/>
      <c r="CI116" s="963"/>
      <c r="CJ116" s="963"/>
      <c r="CK116" s="1018"/>
      <c r="CL116" s="905"/>
      <c r="CM116" s="908" t="s">
        <v>458</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438</v>
      </c>
      <c r="DH116" s="864"/>
      <c r="DI116" s="864"/>
      <c r="DJ116" s="864"/>
      <c r="DK116" s="865"/>
      <c r="DL116" s="866" t="s">
        <v>444</v>
      </c>
      <c r="DM116" s="864"/>
      <c r="DN116" s="864"/>
      <c r="DO116" s="864"/>
      <c r="DP116" s="865"/>
      <c r="DQ116" s="866" t="s">
        <v>444</v>
      </c>
      <c r="DR116" s="864"/>
      <c r="DS116" s="864"/>
      <c r="DT116" s="864"/>
      <c r="DU116" s="865"/>
      <c r="DV116" s="911" t="s">
        <v>444</v>
      </c>
      <c r="DW116" s="912"/>
      <c r="DX116" s="912"/>
      <c r="DY116" s="912"/>
      <c r="DZ116" s="913"/>
    </row>
    <row r="117" spans="1:130" s="248" customFormat="1" ht="26.25" customHeight="1" x14ac:dyDescent="0.2">
      <c r="A117" s="988" t="s">
        <v>189</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459</v>
      </c>
      <c r="Z117" s="990"/>
      <c r="AA117" s="995">
        <v>1191136</v>
      </c>
      <c r="AB117" s="996"/>
      <c r="AC117" s="996"/>
      <c r="AD117" s="996"/>
      <c r="AE117" s="997"/>
      <c r="AF117" s="998">
        <v>1156466</v>
      </c>
      <c r="AG117" s="996"/>
      <c r="AH117" s="996"/>
      <c r="AI117" s="996"/>
      <c r="AJ117" s="997"/>
      <c r="AK117" s="998">
        <v>1133170</v>
      </c>
      <c r="AL117" s="996"/>
      <c r="AM117" s="996"/>
      <c r="AN117" s="996"/>
      <c r="AO117" s="997"/>
      <c r="AP117" s="999"/>
      <c r="AQ117" s="1000"/>
      <c r="AR117" s="1000"/>
      <c r="AS117" s="1000"/>
      <c r="AT117" s="1001"/>
      <c r="AU117" s="1023"/>
      <c r="AV117" s="1024"/>
      <c r="AW117" s="1024"/>
      <c r="AX117" s="1024"/>
      <c r="AY117" s="1024"/>
      <c r="AZ117" s="950" t="s">
        <v>460</v>
      </c>
      <c r="BA117" s="951"/>
      <c r="BB117" s="951"/>
      <c r="BC117" s="951"/>
      <c r="BD117" s="951"/>
      <c r="BE117" s="951"/>
      <c r="BF117" s="951"/>
      <c r="BG117" s="951"/>
      <c r="BH117" s="951"/>
      <c r="BI117" s="951"/>
      <c r="BJ117" s="951"/>
      <c r="BK117" s="951"/>
      <c r="BL117" s="951"/>
      <c r="BM117" s="951"/>
      <c r="BN117" s="951"/>
      <c r="BO117" s="951"/>
      <c r="BP117" s="952"/>
      <c r="BQ117" s="900" t="s">
        <v>396</v>
      </c>
      <c r="BR117" s="901"/>
      <c r="BS117" s="901"/>
      <c r="BT117" s="901"/>
      <c r="BU117" s="901"/>
      <c r="BV117" s="901" t="s">
        <v>396</v>
      </c>
      <c r="BW117" s="901"/>
      <c r="BX117" s="901"/>
      <c r="BY117" s="901"/>
      <c r="BZ117" s="901"/>
      <c r="CA117" s="901" t="s">
        <v>396</v>
      </c>
      <c r="CB117" s="901"/>
      <c r="CC117" s="901"/>
      <c r="CD117" s="901"/>
      <c r="CE117" s="901"/>
      <c r="CF117" s="962" t="s">
        <v>396</v>
      </c>
      <c r="CG117" s="963"/>
      <c r="CH117" s="963"/>
      <c r="CI117" s="963"/>
      <c r="CJ117" s="963"/>
      <c r="CK117" s="1018"/>
      <c r="CL117" s="905"/>
      <c r="CM117" s="908" t="s">
        <v>461</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396</v>
      </c>
      <c r="DH117" s="864"/>
      <c r="DI117" s="864"/>
      <c r="DJ117" s="864"/>
      <c r="DK117" s="865"/>
      <c r="DL117" s="866" t="s">
        <v>396</v>
      </c>
      <c r="DM117" s="864"/>
      <c r="DN117" s="864"/>
      <c r="DO117" s="864"/>
      <c r="DP117" s="865"/>
      <c r="DQ117" s="866" t="s">
        <v>396</v>
      </c>
      <c r="DR117" s="864"/>
      <c r="DS117" s="864"/>
      <c r="DT117" s="864"/>
      <c r="DU117" s="865"/>
      <c r="DV117" s="911" t="s">
        <v>396</v>
      </c>
      <c r="DW117" s="912"/>
      <c r="DX117" s="912"/>
      <c r="DY117" s="912"/>
      <c r="DZ117" s="913"/>
    </row>
    <row r="118" spans="1:130" s="248" customFormat="1" ht="26.25" customHeight="1" x14ac:dyDescent="0.2">
      <c r="A118" s="988" t="s">
        <v>433</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430</v>
      </c>
      <c r="AB118" s="989"/>
      <c r="AC118" s="989"/>
      <c r="AD118" s="989"/>
      <c r="AE118" s="990"/>
      <c r="AF118" s="991" t="s">
        <v>431</v>
      </c>
      <c r="AG118" s="989"/>
      <c r="AH118" s="989"/>
      <c r="AI118" s="989"/>
      <c r="AJ118" s="990"/>
      <c r="AK118" s="991" t="s">
        <v>310</v>
      </c>
      <c r="AL118" s="989"/>
      <c r="AM118" s="989"/>
      <c r="AN118" s="989"/>
      <c r="AO118" s="990"/>
      <c r="AP118" s="992" t="s">
        <v>432</v>
      </c>
      <c r="AQ118" s="993"/>
      <c r="AR118" s="993"/>
      <c r="AS118" s="993"/>
      <c r="AT118" s="994"/>
      <c r="AU118" s="1023"/>
      <c r="AV118" s="1024"/>
      <c r="AW118" s="1024"/>
      <c r="AX118" s="1024"/>
      <c r="AY118" s="1024"/>
      <c r="AZ118" s="966" t="s">
        <v>462</v>
      </c>
      <c r="BA118" s="967"/>
      <c r="BB118" s="967"/>
      <c r="BC118" s="967"/>
      <c r="BD118" s="967"/>
      <c r="BE118" s="967"/>
      <c r="BF118" s="967"/>
      <c r="BG118" s="967"/>
      <c r="BH118" s="967"/>
      <c r="BI118" s="967"/>
      <c r="BJ118" s="967"/>
      <c r="BK118" s="967"/>
      <c r="BL118" s="967"/>
      <c r="BM118" s="967"/>
      <c r="BN118" s="967"/>
      <c r="BO118" s="967"/>
      <c r="BP118" s="968"/>
      <c r="BQ118" s="969" t="s">
        <v>438</v>
      </c>
      <c r="BR118" s="932"/>
      <c r="BS118" s="932"/>
      <c r="BT118" s="932"/>
      <c r="BU118" s="932"/>
      <c r="BV118" s="932" t="s">
        <v>438</v>
      </c>
      <c r="BW118" s="932"/>
      <c r="BX118" s="932"/>
      <c r="BY118" s="932"/>
      <c r="BZ118" s="932"/>
      <c r="CA118" s="932" t="s">
        <v>396</v>
      </c>
      <c r="CB118" s="932"/>
      <c r="CC118" s="932"/>
      <c r="CD118" s="932"/>
      <c r="CE118" s="932"/>
      <c r="CF118" s="962" t="s">
        <v>396</v>
      </c>
      <c r="CG118" s="963"/>
      <c r="CH118" s="963"/>
      <c r="CI118" s="963"/>
      <c r="CJ118" s="963"/>
      <c r="CK118" s="1018"/>
      <c r="CL118" s="905"/>
      <c r="CM118" s="908" t="s">
        <v>463</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438</v>
      </c>
      <c r="DH118" s="864"/>
      <c r="DI118" s="864"/>
      <c r="DJ118" s="864"/>
      <c r="DK118" s="865"/>
      <c r="DL118" s="866" t="s">
        <v>396</v>
      </c>
      <c r="DM118" s="864"/>
      <c r="DN118" s="864"/>
      <c r="DO118" s="864"/>
      <c r="DP118" s="865"/>
      <c r="DQ118" s="866" t="s">
        <v>438</v>
      </c>
      <c r="DR118" s="864"/>
      <c r="DS118" s="864"/>
      <c r="DT118" s="864"/>
      <c r="DU118" s="865"/>
      <c r="DV118" s="911" t="s">
        <v>396</v>
      </c>
      <c r="DW118" s="912"/>
      <c r="DX118" s="912"/>
      <c r="DY118" s="912"/>
      <c r="DZ118" s="913"/>
    </row>
    <row r="119" spans="1:130" s="248" customFormat="1" ht="26.25" customHeight="1" x14ac:dyDescent="0.2">
      <c r="A119" s="902" t="s">
        <v>436</v>
      </c>
      <c r="B119" s="903"/>
      <c r="C119" s="978" t="s">
        <v>437</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438</v>
      </c>
      <c r="AB119" s="982"/>
      <c r="AC119" s="982"/>
      <c r="AD119" s="982"/>
      <c r="AE119" s="983"/>
      <c r="AF119" s="984" t="s">
        <v>438</v>
      </c>
      <c r="AG119" s="982"/>
      <c r="AH119" s="982"/>
      <c r="AI119" s="982"/>
      <c r="AJ119" s="983"/>
      <c r="AK119" s="984" t="s">
        <v>438</v>
      </c>
      <c r="AL119" s="982"/>
      <c r="AM119" s="982"/>
      <c r="AN119" s="982"/>
      <c r="AO119" s="983"/>
      <c r="AP119" s="985" t="s">
        <v>396</v>
      </c>
      <c r="AQ119" s="986"/>
      <c r="AR119" s="986"/>
      <c r="AS119" s="986"/>
      <c r="AT119" s="987"/>
      <c r="AU119" s="1025"/>
      <c r="AV119" s="1026"/>
      <c r="AW119" s="1026"/>
      <c r="AX119" s="1026"/>
      <c r="AY119" s="1026"/>
      <c r="AZ119" s="279" t="s">
        <v>189</v>
      </c>
      <c r="BA119" s="279"/>
      <c r="BB119" s="279"/>
      <c r="BC119" s="279"/>
      <c r="BD119" s="279"/>
      <c r="BE119" s="279"/>
      <c r="BF119" s="279"/>
      <c r="BG119" s="279"/>
      <c r="BH119" s="279"/>
      <c r="BI119" s="279"/>
      <c r="BJ119" s="279"/>
      <c r="BK119" s="279"/>
      <c r="BL119" s="279"/>
      <c r="BM119" s="279"/>
      <c r="BN119" s="279"/>
      <c r="BO119" s="964" t="s">
        <v>464</v>
      </c>
      <c r="BP119" s="965"/>
      <c r="BQ119" s="969">
        <v>18701419</v>
      </c>
      <c r="BR119" s="932"/>
      <c r="BS119" s="932"/>
      <c r="BT119" s="932"/>
      <c r="BU119" s="932"/>
      <c r="BV119" s="932">
        <v>19066969</v>
      </c>
      <c r="BW119" s="932"/>
      <c r="BX119" s="932"/>
      <c r="BY119" s="932"/>
      <c r="BZ119" s="932"/>
      <c r="CA119" s="932">
        <v>18605017</v>
      </c>
      <c r="CB119" s="932"/>
      <c r="CC119" s="932"/>
      <c r="CD119" s="932"/>
      <c r="CE119" s="932"/>
      <c r="CF119" s="830"/>
      <c r="CG119" s="831"/>
      <c r="CH119" s="831"/>
      <c r="CI119" s="831"/>
      <c r="CJ119" s="921"/>
      <c r="CK119" s="1019"/>
      <c r="CL119" s="907"/>
      <c r="CM119" s="925" t="s">
        <v>465</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396</v>
      </c>
      <c r="DH119" s="847"/>
      <c r="DI119" s="847"/>
      <c r="DJ119" s="847"/>
      <c r="DK119" s="848"/>
      <c r="DL119" s="849" t="s">
        <v>396</v>
      </c>
      <c r="DM119" s="847"/>
      <c r="DN119" s="847"/>
      <c r="DO119" s="847"/>
      <c r="DP119" s="848"/>
      <c r="DQ119" s="849" t="s">
        <v>396</v>
      </c>
      <c r="DR119" s="847"/>
      <c r="DS119" s="847"/>
      <c r="DT119" s="847"/>
      <c r="DU119" s="848"/>
      <c r="DV119" s="935" t="s">
        <v>396</v>
      </c>
      <c r="DW119" s="936"/>
      <c r="DX119" s="936"/>
      <c r="DY119" s="936"/>
      <c r="DZ119" s="937"/>
    </row>
    <row r="120" spans="1:130" s="248" customFormat="1" ht="26.25" customHeight="1" x14ac:dyDescent="0.2">
      <c r="A120" s="904"/>
      <c r="B120" s="905"/>
      <c r="C120" s="908" t="s">
        <v>441</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130</v>
      </c>
      <c r="AB120" s="864"/>
      <c r="AC120" s="864"/>
      <c r="AD120" s="864"/>
      <c r="AE120" s="865"/>
      <c r="AF120" s="866" t="s">
        <v>130</v>
      </c>
      <c r="AG120" s="864"/>
      <c r="AH120" s="864"/>
      <c r="AI120" s="864"/>
      <c r="AJ120" s="865"/>
      <c r="AK120" s="866" t="s">
        <v>130</v>
      </c>
      <c r="AL120" s="864"/>
      <c r="AM120" s="864"/>
      <c r="AN120" s="864"/>
      <c r="AO120" s="865"/>
      <c r="AP120" s="911" t="s">
        <v>130</v>
      </c>
      <c r="AQ120" s="912"/>
      <c r="AR120" s="912"/>
      <c r="AS120" s="912"/>
      <c r="AT120" s="913"/>
      <c r="AU120" s="970" t="s">
        <v>466</v>
      </c>
      <c r="AV120" s="971"/>
      <c r="AW120" s="971"/>
      <c r="AX120" s="971"/>
      <c r="AY120" s="972"/>
      <c r="AZ120" s="947" t="s">
        <v>467</v>
      </c>
      <c r="BA120" s="892"/>
      <c r="BB120" s="892"/>
      <c r="BC120" s="892"/>
      <c r="BD120" s="892"/>
      <c r="BE120" s="892"/>
      <c r="BF120" s="892"/>
      <c r="BG120" s="892"/>
      <c r="BH120" s="892"/>
      <c r="BI120" s="892"/>
      <c r="BJ120" s="892"/>
      <c r="BK120" s="892"/>
      <c r="BL120" s="892"/>
      <c r="BM120" s="892"/>
      <c r="BN120" s="892"/>
      <c r="BO120" s="892"/>
      <c r="BP120" s="893"/>
      <c r="BQ120" s="948">
        <v>2957720</v>
      </c>
      <c r="BR120" s="929"/>
      <c r="BS120" s="929"/>
      <c r="BT120" s="929"/>
      <c r="BU120" s="929"/>
      <c r="BV120" s="929">
        <v>3578413</v>
      </c>
      <c r="BW120" s="929"/>
      <c r="BX120" s="929"/>
      <c r="BY120" s="929"/>
      <c r="BZ120" s="929"/>
      <c r="CA120" s="929">
        <v>4308035</v>
      </c>
      <c r="CB120" s="929"/>
      <c r="CC120" s="929"/>
      <c r="CD120" s="929"/>
      <c r="CE120" s="929"/>
      <c r="CF120" s="953">
        <v>69.8</v>
      </c>
      <c r="CG120" s="954"/>
      <c r="CH120" s="954"/>
      <c r="CI120" s="954"/>
      <c r="CJ120" s="954"/>
      <c r="CK120" s="955" t="s">
        <v>468</v>
      </c>
      <c r="CL120" s="939"/>
      <c r="CM120" s="939"/>
      <c r="CN120" s="939"/>
      <c r="CO120" s="940"/>
      <c r="CP120" s="959" t="s">
        <v>410</v>
      </c>
      <c r="CQ120" s="960"/>
      <c r="CR120" s="960"/>
      <c r="CS120" s="960"/>
      <c r="CT120" s="960"/>
      <c r="CU120" s="960"/>
      <c r="CV120" s="960"/>
      <c r="CW120" s="960"/>
      <c r="CX120" s="960"/>
      <c r="CY120" s="960"/>
      <c r="CZ120" s="960"/>
      <c r="DA120" s="960"/>
      <c r="DB120" s="960"/>
      <c r="DC120" s="960"/>
      <c r="DD120" s="960"/>
      <c r="DE120" s="960"/>
      <c r="DF120" s="961"/>
      <c r="DG120" s="948" t="s">
        <v>130</v>
      </c>
      <c r="DH120" s="929"/>
      <c r="DI120" s="929"/>
      <c r="DJ120" s="929"/>
      <c r="DK120" s="929"/>
      <c r="DL120" s="929" t="s">
        <v>130</v>
      </c>
      <c r="DM120" s="929"/>
      <c r="DN120" s="929"/>
      <c r="DO120" s="929"/>
      <c r="DP120" s="929"/>
      <c r="DQ120" s="929">
        <v>7544492</v>
      </c>
      <c r="DR120" s="929"/>
      <c r="DS120" s="929"/>
      <c r="DT120" s="929"/>
      <c r="DU120" s="929"/>
      <c r="DV120" s="930">
        <v>122.3</v>
      </c>
      <c r="DW120" s="930"/>
      <c r="DX120" s="930"/>
      <c r="DY120" s="930"/>
      <c r="DZ120" s="931"/>
    </row>
    <row r="121" spans="1:130" s="248" customFormat="1" ht="26.25" customHeight="1" x14ac:dyDescent="0.2">
      <c r="A121" s="904"/>
      <c r="B121" s="905"/>
      <c r="C121" s="950" t="s">
        <v>469</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130</v>
      </c>
      <c r="AB121" s="864"/>
      <c r="AC121" s="864"/>
      <c r="AD121" s="864"/>
      <c r="AE121" s="865"/>
      <c r="AF121" s="866" t="s">
        <v>130</v>
      </c>
      <c r="AG121" s="864"/>
      <c r="AH121" s="864"/>
      <c r="AI121" s="864"/>
      <c r="AJ121" s="865"/>
      <c r="AK121" s="866" t="s">
        <v>130</v>
      </c>
      <c r="AL121" s="864"/>
      <c r="AM121" s="864"/>
      <c r="AN121" s="864"/>
      <c r="AO121" s="865"/>
      <c r="AP121" s="911" t="s">
        <v>396</v>
      </c>
      <c r="AQ121" s="912"/>
      <c r="AR121" s="912"/>
      <c r="AS121" s="912"/>
      <c r="AT121" s="913"/>
      <c r="AU121" s="973"/>
      <c r="AV121" s="974"/>
      <c r="AW121" s="974"/>
      <c r="AX121" s="974"/>
      <c r="AY121" s="975"/>
      <c r="AZ121" s="899" t="s">
        <v>470</v>
      </c>
      <c r="BA121" s="834"/>
      <c r="BB121" s="834"/>
      <c r="BC121" s="834"/>
      <c r="BD121" s="834"/>
      <c r="BE121" s="834"/>
      <c r="BF121" s="834"/>
      <c r="BG121" s="834"/>
      <c r="BH121" s="834"/>
      <c r="BI121" s="834"/>
      <c r="BJ121" s="834"/>
      <c r="BK121" s="834"/>
      <c r="BL121" s="834"/>
      <c r="BM121" s="834"/>
      <c r="BN121" s="834"/>
      <c r="BO121" s="834"/>
      <c r="BP121" s="835"/>
      <c r="BQ121" s="900" t="s">
        <v>396</v>
      </c>
      <c r="BR121" s="901"/>
      <c r="BS121" s="901"/>
      <c r="BT121" s="901"/>
      <c r="BU121" s="901"/>
      <c r="BV121" s="901" t="s">
        <v>130</v>
      </c>
      <c r="BW121" s="901"/>
      <c r="BX121" s="901"/>
      <c r="BY121" s="901"/>
      <c r="BZ121" s="901"/>
      <c r="CA121" s="901">
        <v>524600</v>
      </c>
      <c r="CB121" s="901"/>
      <c r="CC121" s="901"/>
      <c r="CD121" s="901"/>
      <c r="CE121" s="901"/>
      <c r="CF121" s="962">
        <v>8.5</v>
      </c>
      <c r="CG121" s="963"/>
      <c r="CH121" s="963"/>
      <c r="CI121" s="963"/>
      <c r="CJ121" s="963"/>
      <c r="CK121" s="956"/>
      <c r="CL121" s="942"/>
      <c r="CM121" s="942"/>
      <c r="CN121" s="942"/>
      <c r="CO121" s="943"/>
      <c r="CP121" s="922" t="s">
        <v>471</v>
      </c>
      <c r="CQ121" s="923"/>
      <c r="CR121" s="923"/>
      <c r="CS121" s="923"/>
      <c r="CT121" s="923"/>
      <c r="CU121" s="923"/>
      <c r="CV121" s="923"/>
      <c r="CW121" s="923"/>
      <c r="CX121" s="923"/>
      <c r="CY121" s="923"/>
      <c r="CZ121" s="923"/>
      <c r="DA121" s="923"/>
      <c r="DB121" s="923"/>
      <c r="DC121" s="923"/>
      <c r="DD121" s="923"/>
      <c r="DE121" s="923"/>
      <c r="DF121" s="924"/>
      <c r="DG121" s="900" t="s">
        <v>130</v>
      </c>
      <c r="DH121" s="901"/>
      <c r="DI121" s="901"/>
      <c r="DJ121" s="901"/>
      <c r="DK121" s="901"/>
      <c r="DL121" s="901" t="s">
        <v>130</v>
      </c>
      <c r="DM121" s="901"/>
      <c r="DN121" s="901"/>
      <c r="DO121" s="901"/>
      <c r="DP121" s="901"/>
      <c r="DQ121" s="901" t="s">
        <v>130</v>
      </c>
      <c r="DR121" s="901"/>
      <c r="DS121" s="901"/>
      <c r="DT121" s="901"/>
      <c r="DU121" s="901"/>
      <c r="DV121" s="878" t="s">
        <v>472</v>
      </c>
      <c r="DW121" s="878"/>
      <c r="DX121" s="878"/>
      <c r="DY121" s="878"/>
      <c r="DZ121" s="879"/>
    </row>
    <row r="122" spans="1:130" s="248" customFormat="1" ht="26.25" customHeight="1" x14ac:dyDescent="0.2">
      <c r="A122" s="904"/>
      <c r="B122" s="905"/>
      <c r="C122" s="908" t="s">
        <v>452</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130</v>
      </c>
      <c r="AB122" s="864"/>
      <c r="AC122" s="864"/>
      <c r="AD122" s="864"/>
      <c r="AE122" s="865"/>
      <c r="AF122" s="866" t="s">
        <v>396</v>
      </c>
      <c r="AG122" s="864"/>
      <c r="AH122" s="864"/>
      <c r="AI122" s="864"/>
      <c r="AJ122" s="865"/>
      <c r="AK122" s="866" t="s">
        <v>130</v>
      </c>
      <c r="AL122" s="864"/>
      <c r="AM122" s="864"/>
      <c r="AN122" s="864"/>
      <c r="AO122" s="865"/>
      <c r="AP122" s="911" t="s">
        <v>130</v>
      </c>
      <c r="AQ122" s="912"/>
      <c r="AR122" s="912"/>
      <c r="AS122" s="912"/>
      <c r="AT122" s="913"/>
      <c r="AU122" s="973"/>
      <c r="AV122" s="974"/>
      <c r="AW122" s="974"/>
      <c r="AX122" s="974"/>
      <c r="AY122" s="975"/>
      <c r="AZ122" s="966" t="s">
        <v>473</v>
      </c>
      <c r="BA122" s="967"/>
      <c r="BB122" s="967"/>
      <c r="BC122" s="967"/>
      <c r="BD122" s="967"/>
      <c r="BE122" s="967"/>
      <c r="BF122" s="967"/>
      <c r="BG122" s="967"/>
      <c r="BH122" s="967"/>
      <c r="BI122" s="967"/>
      <c r="BJ122" s="967"/>
      <c r="BK122" s="967"/>
      <c r="BL122" s="967"/>
      <c r="BM122" s="967"/>
      <c r="BN122" s="967"/>
      <c r="BO122" s="967"/>
      <c r="BP122" s="968"/>
      <c r="BQ122" s="969">
        <v>11215704</v>
      </c>
      <c r="BR122" s="932"/>
      <c r="BS122" s="932"/>
      <c r="BT122" s="932"/>
      <c r="BU122" s="932"/>
      <c r="BV122" s="932">
        <v>11133801</v>
      </c>
      <c r="BW122" s="932"/>
      <c r="BX122" s="932"/>
      <c r="BY122" s="932"/>
      <c r="BZ122" s="932"/>
      <c r="CA122" s="932">
        <v>11031231</v>
      </c>
      <c r="CB122" s="932"/>
      <c r="CC122" s="932"/>
      <c r="CD122" s="932"/>
      <c r="CE122" s="932"/>
      <c r="CF122" s="933">
        <v>178.8</v>
      </c>
      <c r="CG122" s="934"/>
      <c r="CH122" s="934"/>
      <c r="CI122" s="934"/>
      <c r="CJ122" s="934"/>
      <c r="CK122" s="956"/>
      <c r="CL122" s="942"/>
      <c r="CM122" s="942"/>
      <c r="CN122" s="942"/>
      <c r="CO122" s="943"/>
      <c r="CP122" s="922" t="s">
        <v>409</v>
      </c>
      <c r="CQ122" s="923"/>
      <c r="CR122" s="923"/>
      <c r="CS122" s="923"/>
      <c r="CT122" s="923"/>
      <c r="CU122" s="923"/>
      <c r="CV122" s="923"/>
      <c r="CW122" s="923"/>
      <c r="CX122" s="923"/>
      <c r="CY122" s="923"/>
      <c r="CZ122" s="923"/>
      <c r="DA122" s="923"/>
      <c r="DB122" s="923"/>
      <c r="DC122" s="923"/>
      <c r="DD122" s="923"/>
      <c r="DE122" s="923"/>
      <c r="DF122" s="924"/>
      <c r="DG122" s="900" t="s">
        <v>130</v>
      </c>
      <c r="DH122" s="901"/>
      <c r="DI122" s="901"/>
      <c r="DJ122" s="901"/>
      <c r="DK122" s="901"/>
      <c r="DL122" s="901" t="s">
        <v>130</v>
      </c>
      <c r="DM122" s="901"/>
      <c r="DN122" s="901"/>
      <c r="DO122" s="901"/>
      <c r="DP122" s="901"/>
      <c r="DQ122" s="901" t="s">
        <v>396</v>
      </c>
      <c r="DR122" s="901"/>
      <c r="DS122" s="901"/>
      <c r="DT122" s="901"/>
      <c r="DU122" s="901"/>
      <c r="DV122" s="878" t="s">
        <v>396</v>
      </c>
      <c r="DW122" s="878"/>
      <c r="DX122" s="878"/>
      <c r="DY122" s="878"/>
      <c r="DZ122" s="879"/>
    </row>
    <row r="123" spans="1:130" s="248" customFormat="1" ht="26.25" customHeight="1" x14ac:dyDescent="0.2">
      <c r="A123" s="904"/>
      <c r="B123" s="905"/>
      <c r="C123" s="908" t="s">
        <v>458</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474</v>
      </c>
      <c r="AB123" s="864"/>
      <c r="AC123" s="864"/>
      <c r="AD123" s="864"/>
      <c r="AE123" s="865"/>
      <c r="AF123" s="866" t="s">
        <v>472</v>
      </c>
      <c r="AG123" s="864"/>
      <c r="AH123" s="864"/>
      <c r="AI123" s="864"/>
      <c r="AJ123" s="865"/>
      <c r="AK123" s="866" t="s">
        <v>396</v>
      </c>
      <c r="AL123" s="864"/>
      <c r="AM123" s="864"/>
      <c r="AN123" s="864"/>
      <c r="AO123" s="865"/>
      <c r="AP123" s="911" t="s">
        <v>396</v>
      </c>
      <c r="AQ123" s="912"/>
      <c r="AR123" s="912"/>
      <c r="AS123" s="912"/>
      <c r="AT123" s="913"/>
      <c r="AU123" s="976"/>
      <c r="AV123" s="977"/>
      <c r="AW123" s="977"/>
      <c r="AX123" s="977"/>
      <c r="AY123" s="977"/>
      <c r="AZ123" s="279" t="s">
        <v>189</v>
      </c>
      <c r="BA123" s="279"/>
      <c r="BB123" s="279"/>
      <c r="BC123" s="279"/>
      <c r="BD123" s="279"/>
      <c r="BE123" s="279"/>
      <c r="BF123" s="279"/>
      <c r="BG123" s="279"/>
      <c r="BH123" s="279"/>
      <c r="BI123" s="279"/>
      <c r="BJ123" s="279"/>
      <c r="BK123" s="279"/>
      <c r="BL123" s="279"/>
      <c r="BM123" s="279"/>
      <c r="BN123" s="279"/>
      <c r="BO123" s="964" t="s">
        <v>475</v>
      </c>
      <c r="BP123" s="965"/>
      <c r="BQ123" s="919">
        <v>14173424</v>
      </c>
      <c r="BR123" s="920"/>
      <c r="BS123" s="920"/>
      <c r="BT123" s="920"/>
      <c r="BU123" s="920"/>
      <c r="BV123" s="920">
        <v>14712214</v>
      </c>
      <c r="BW123" s="920"/>
      <c r="BX123" s="920"/>
      <c r="BY123" s="920"/>
      <c r="BZ123" s="920"/>
      <c r="CA123" s="920">
        <v>15863866</v>
      </c>
      <c r="CB123" s="920"/>
      <c r="CC123" s="920"/>
      <c r="CD123" s="920"/>
      <c r="CE123" s="920"/>
      <c r="CF123" s="830"/>
      <c r="CG123" s="831"/>
      <c r="CH123" s="831"/>
      <c r="CI123" s="831"/>
      <c r="CJ123" s="921"/>
      <c r="CK123" s="956"/>
      <c r="CL123" s="942"/>
      <c r="CM123" s="942"/>
      <c r="CN123" s="942"/>
      <c r="CO123" s="943"/>
      <c r="CP123" s="922" t="s">
        <v>476</v>
      </c>
      <c r="CQ123" s="923"/>
      <c r="CR123" s="923"/>
      <c r="CS123" s="923"/>
      <c r="CT123" s="923"/>
      <c r="CU123" s="923"/>
      <c r="CV123" s="923"/>
      <c r="CW123" s="923"/>
      <c r="CX123" s="923"/>
      <c r="CY123" s="923"/>
      <c r="CZ123" s="923"/>
      <c r="DA123" s="923"/>
      <c r="DB123" s="923"/>
      <c r="DC123" s="923"/>
      <c r="DD123" s="923"/>
      <c r="DE123" s="923"/>
      <c r="DF123" s="924"/>
      <c r="DG123" s="863" t="s">
        <v>130</v>
      </c>
      <c r="DH123" s="864"/>
      <c r="DI123" s="864"/>
      <c r="DJ123" s="864"/>
      <c r="DK123" s="865"/>
      <c r="DL123" s="866" t="s">
        <v>396</v>
      </c>
      <c r="DM123" s="864"/>
      <c r="DN123" s="864"/>
      <c r="DO123" s="864"/>
      <c r="DP123" s="865"/>
      <c r="DQ123" s="866" t="s">
        <v>130</v>
      </c>
      <c r="DR123" s="864"/>
      <c r="DS123" s="864"/>
      <c r="DT123" s="864"/>
      <c r="DU123" s="865"/>
      <c r="DV123" s="911" t="s">
        <v>396</v>
      </c>
      <c r="DW123" s="912"/>
      <c r="DX123" s="912"/>
      <c r="DY123" s="912"/>
      <c r="DZ123" s="913"/>
    </row>
    <row r="124" spans="1:130" s="248" customFormat="1" ht="26.25" customHeight="1" thickBot="1" x14ac:dyDescent="0.25">
      <c r="A124" s="904"/>
      <c r="B124" s="905"/>
      <c r="C124" s="908" t="s">
        <v>461</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130</v>
      </c>
      <c r="AB124" s="864"/>
      <c r="AC124" s="864"/>
      <c r="AD124" s="864"/>
      <c r="AE124" s="865"/>
      <c r="AF124" s="866" t="s">
        <v>130</v>
      </c>
      <c r="AG124" s="864"/>
      <c r="AH124" s="864"/>
      <c r="AI124" s="864"/>
      <c r="AJ124" s="865"/>
      <c r="AK124" s="866" t="s">
        <v>130</v>
      </c>
      <c r="AL124" s="864"/>
      <c r="AM124" s="864"/>
      <c r="AN124" s="864"/>
      <c r="AO124" s="865"/>
      <c r="AP124" s="911" t="s">
        <v>130</v>
      </c>
      <c r="AQ124" s="912"/>
      <c r="AR124" s="912"/>
      <c r="AS124" s="912"/>
      <c r="AT124" s="913"/>
      <c r="AU124" s="914" t="s">
        <v>477</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76.8</v>
      </c>
      <c r="BR124" s="918"/>
      <c r="BS124" s="918"/>
      <c r="BT124" s="918"/>
      <c r="BU124" s="918"/>
      <c r="BV124" s="918">
        <v>73.400000000000006</v>
      </c>
      <c r="BW124" s="918"/>
      <c r="BX124" s="918"/>
      <c r="BY124" s="918"/>
      <c r="BZ124" s="918"/>
      <c r="CA124" s="918">
        <v>44.4</v>
      </c>
      <c r="CB124" s="918"/>
      <c r="CC124" s="918"/>
      <c r="CD124" s="918"/>
      <c r="CE124" s="918"/>
      <c r="CF124" s="808"/>
      <c r="CG124" s="809"/>
      <c r="CH124" s="809"/>
      <c r="CI124" s="809"/>
      <c r="CJ124" s="949"/>
      <c r="CK124" s="957"/>
      <c r="CL124" s="957"/>
      <c r="CM124" s="957"/>
      <c r="CN124" s="957"/>
      <c r="CO124" s="958"/>
      <c r="CP124" s="922" t="s">
        <v>478</v>
      </c>
      <c r="CQ124" s="923"/>
      <c r="CR124" s="923"/>
      <c r="CS124" s="923"/>
      <c r="CT124" s="923"/>
      <c r="CU124" s="923"/>
      <c r="CV124" s="923"/>
      <c r="CW124" s="923"/>
      <c r="CX124" s="923"/>
      <c r="CY124" s="923"/>
      <c r="CZ124" s="923"/>
      <c r="DA124" s="923"/>
      <c r="DB124" s="923"/>
      <c r="DC124" s="923"/>
      <c r="DD124" s="923"/>
      <c r="DE124" s="923"/>
      <c r="DF124" s="924"/>
      <c r="DG124" s="846">
        <v>7914929</v>
      </c>
      <c r="DH124" s="847"/>
      <c r="DI124" s="847"/>
      <c r="DJ124" s="847"/>
      <c r="DK124" s="848"/>
      <c r="DL124" s="849">
        <v>7837236</v>
      </c>
      <c r="DM124" s="847"/>
      <c r="DN124" s="847"/>
      <c r="DO124" s="847"/>
      <c r="DP124" s="848"/>
      <c r="DQ124" s="849" t="s">
        <v>130</v>
      </c>
      <c r="DR124" s="847"/>
      <c r="DS124" s="847"/>
      <c r="DT124" s="847"/>
      <c r="DU124" s="848"/>
      <c r="DV124" s="935" t="s">
        <v>396</v>
      </c>
      <c r="DW124" s="936"/>
      <c r="DX124" s="936"/>
      <c r="DY124" s="936"/>
      <c r="DZ124" s="937"/>
    </row>
    <row r="125" spans="1:130" s="248" customFormat="1" ht="26.25" customHeight="1" x14ac:dyDescent="0.2">
      <c r="A125" s="904"/>
      <c r="B125" s="905"/>
      <c r="C125" s="908" t="s">
        <v>463</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130</v>
      </c>
      <c r="AB125" s="864"/>
      <c r="AC125" s="864"/>
      <c r="AD125" s="864"/>
      <c r="AE125" s="865"/>
      <c r="AF125" s="866" t="s">
        <v>396</v>
      </c>
      <c r="AG125" s="864"/>
      <c r="AH125" s="864"/>
      <c r="AI125" s="864"/>
      <c r="AJ125" s="865"/>
      <c r="AK125" s="866" t="s">
        <v>130</v>
      </c>
      <c r="AL125" s="864"/>
      <c r="AM125" s="864"/>
      <c r="AN125" s="864"/>
      <c r="AO125" s="865"/>
      <c r="AP125" s="911" t="s">
        <v>396</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479</v>
      </c>
      <c r="CL125" s="939"/>
      <c r="CM125" s="939"/>
      <c r="CN125" s="939"/>
      <c r="CO125" s="940"/>
      <c r="CP125" s="947" t="s">
        <v>480</v>
      </c>
      <c r="CQ125" s="892"/>
      <c r="CR125" s="892"/>
      <c r="CS125" s="892"/>
      <c r="CT125" s="892"/>
      <c r="CU125" s="892"/>
      <c r="CV125" s="892"/>
      <c r="CW125" s="892"/>
      <c r="CX125" s="892"/>
      <c r="CY125" s="892"/>
      <c r="CZ125" s="892"/>
      <c r="DA125" s="892"/>
      <c r="DB125" s="892"/>
      <c r="DC125" s="892"/>
      <c r="DD125" s="892"/>
      <c r="DE125" s="892"/>
      <c r="DF125" s="893"/>
      <c r="DG125" s="948" t="s">
        <v>130</v>
      </c>
      <c r="DH125" s="929"/>
      <c r="DI125" s="929"/>
      <c r="DJ125" s="929"/>
      <c r="DK125" s="929"/>
      <c r="DL125" s="929" t="s">
        <v>130</v>
      </c>
      <c r="DM125" s="929"/>
      <c r="DN125" s="929"/>
      <c r="DO125" s="929"/>
      <c r="DP125" s="929"/>
      <c r="DQ125" s="929" t="s">
        <v>130</v>
      </c>
      <c r="DR125" s="929"/>
      <c r="DS125" s="929"/>
      <c r="DT125" s="929"/>
      <c r="DU125" s="929"/>
      <c r="DV125" s="930" t="s">
        <v>130</v>
      </c>
      <c r="DW125" s="930"/>
      <c r="DX125" s="930"/>
      <c r="DY125" s="930"/>
      <c r="DZ125" s="931"/>
    </row>
    <row r="126" spans="1:130" s="248" customFormat="1" ht="26.25" customHeight="1" thickBot="1" x14ac:dyDescent="0.25">
      <c r="A126" s="904"/>
      <c r="B126" s="905"/>
      <c r="C126" s="908" t="s">
        <v>465</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396</v>
      </c>
      <c r="AB126" s="864"/>
      <c r="AC126" s="864"/>
      <c r="AD126" s="864"/>
      <c r="AE126" s="865"/>
      <c r="AF126" s="866" t="s">
        <v>130</v>
      </c>
      <c r="AG126" s="864"/>
      <c r="AH126" s="864"/>
      <c r="AI126" s="864"/>
      <c r="AJ126" s="865"/>
      <c r="AK126" s="866" t="s">
        <v>396</v>
      </c>
      <c r="AL126" s="864"/>
      <c r="AM126" s="864"/>
      <c r="AN126" s="864"/>
      <c r="AO126" s="865"/>
      <c r="AP126" s="911" t="s">
        <v>130</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481</v>
      </c>
      <c r="CQ126" s="834"/>
      <c r="CR126" s="834"/>
      <c r="CS126" s="834"/>
      <c r="CT126" s="834"/>
      <c r="CU126" s="834"/>
      <c r="CV126" s="834"/>
      <c r="CW126" s="834"/>
      <c r="CX126" s="834"/>
      <c r="CY126" s="834"/>
      <c r="CZ126" s="834"/>
      <c r="DA126" s="834"/>
      <c r="DB126" s="834"/>
      <c r="DC126" s="834"/>
      <c r="DD126" s="834"/>
      <c r="DE126" s="834"/>
      <c r="DF126" s="835"/>
      <c r="DG126" s="900" t="s">
        <v>396</v>
      </c>
      <c r="DH126" s="901"/>
      <c r="DI126" s="901"/>
      <c r="DJ126" s="901"/>
      <c r="DK126" s="901"/>
      <c r="DL126" s="901" t="s">
        <v>396</v>
      </c>
      <c r="DM126" s="901"/>
      <c r="DN126" s="901"/>
      <c r="DO126" s="901"/>
      <c r="DP126" s="901"/>
      <c r="DQ126" s="901" t="s">
        <v>130</v>
      </c>
      <c r="DR126" s="901"/>
      <c r="DS126" s="901"/>
      <c r="DT126" s="901"/>
      <c r="DU126" s="901"/>
      <c r="DV126" s="878" t="s">
        <v>396</v>
      </c>
      <c r="DW126" s="878"/>
      <c r="DX126" s="878"/>
      <c r="DY126" s="878"/>
      <c r="DZ126" s="879"/>
    </row>
    <row r="127" spans="1:130" s="248" customFormat="1" ht="26.25" customHeight="1" x14ac:dyDescent="0.2">
      <c r="A127" s="906"/>
      <c r="B127" s="907"/>
      <c r="C127" s="925" t="s">
        <v>482</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130</v>
      </c>
      <c r="AB127" s="864"/>
      <c r="AC127" s="864"/>
      <c r="AD127" s="864"/>
      <c r="AE127" s="865"/>
      <c r="AF127" s="866" t="s">
        <v>396</v>
      </c>
      <c r="AG127" s="864"/>
      <c r="AH127" s="864"/>
      <c r="AI127" s="864"/>
      <c r="AJ127" s="865"/>
      <c r="AK127" s="866" t="s">
        <v>396</v>
      </c>
      <c r="AL127" s="864"/>
      <c r="AM127" s="864"/>
      <c r="AN127" s="864"/>
      <c r="AO127" s="865"/>
      <c r="AP127" s="911" t="s">
        <v>130</v>
      </c>
      <c r="AQ127" s="912"/>
      <c r="AR127" s="912"/>
      <c r="AS127" s="912"/>
      <c r="AT127" s="913"/>
      <c r="AU127" s="284"/>
      <c r="AV127" s="284"/>
      <c r="AW127" s="284"/>
      <c r="AX127" s="928" t="s">
        <v>483</v>
      </c>
      <c r="AY127" s="896"/>
      <c r="AZ127" s="896"/>
      <c r="BA127" s="896"/>
      <c r="BB127" s="896"/>
      <c r="BC127" s="896"/>
      <c r="BD127" s="896"/>
      <c r="BE127" s="897"/>
      <c r="BF127" s="895" t="s">
        <v>484</v>
      </c>
      <c r="BG127" s="896"/>
      <c r="BH127" s="896"/>
      <c r="BI127" s="896"/>
      <c r="BJ127" s="896"/>
      <c r="BK127" s="896"/>
      <c r="BL127" s="897"/>
      <c r="BM127" s="895" t="s">
        <v>485</v>
      </c>
      <c r="BN127" s="896"/>
      <c r="BO127" s="896"/>
      <c r="BP127" s="896"/>
      <c r="BQ127" s="896"/>
      <c r="BR127" s="896"/>
      <c r="BS127" s="897"/>
      <c r="BT127" s="895" t="s">
        <v>486</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487</v>
      </c>
      <c r="CQ127" s="834"/>
      <c r="CR127" s="834"/>
      <c r="CS127" s="834"/>
      <c r="CT127" s="834"/>
      <c r="CU127" s="834"/>
      <c r="CV127" s="834"/>
      <c r="CW127" s="834"/>
      <c r="CX127" s="834"/>
      <c r="CY127" s="834"/>
      <c r="CZ127" s="834"/>
      <c r="DA127" s="834"/>
      <c r="DB127" s="834"/>
      <c r="DC127" s="834"/>
      <c r="DD127" s="834"/>
      <c r="DE127" s="834"/>
      <c r="DF127" s="835"/>
      <c r="DG127" s="900" t="s">
        <v>130</v>
      </c>
      <c r="DH127" s="901"/>
      <c r="DI127" s="901"/>
      <c r="DJ127" s="901"/>
      <c r="DK127" s="901"/>
      <c r="DL127" s="901" t="s">
        <v>488</v>
      </c>
      <c r="DM127" s="901"/>
      <c r="DN127" s="901"/>
      <c r="DO127" s="901"/>
      <c r="DP127" s="901"/>
      <c r="DQ127" s="901" t="s">
        <v>396</v>
      </c>
      <c r="DR127" s="901"/>
      <c r="DS127" s="901"/>
      <c r="DT127" s="901"/>
      <c r="DU127" s="901"/>
      <c r="DV127" s="878" t="s">
        <v>130</v>
      </c>
      <c r="DW127" s="878"/>
      <c r="DX127" s="878"/>
      <c r="DY127" s="878"/>
      <c r="DZ127" s="879"/>
    </row>
    <row r="128" spans="1:130" s="248" customFormat="1" ht="26.25" customHeight="1" thickBot="1" x14ac:dyDescent="0.25">
      <c r="A128" s="880" t="s">
        <v>489</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490</v>
      </c>
      <c r="X128" s="882"/>
      <c r="Y128" s="882"/>
      <c r="Z128" s="883"/>
      <c r="AA128" s="884">
        <v>427</v>
      </c>
      <c r="AB128" s="885"/>
      <c r="AC128" s="885"/>
      <c r="AD128" s="885"/>
      <c r="AE128" s="886"/>
      <c r="AF128" s="887">
        <v>703</v>
      </c>
      <c r="AG128" s="885"/>
      <c r="AH128" s="885"/>
      <c r="AI128" s="885"/>
      <c r="AJ128" s="886"/>
      <c r="AK128" s="887">
        <v>1120</v>
      </c>
      <c r="AL128" s="885"/>
      <c r="AM128" s="885"/>
      <c r="AN128" s="885"/>
      <c r="AO128" s="886"/>
      <c r="AP128" s="888"/>
      <c r="AQ128" s="889"/>
      <c r="AR128" s="889"/>
      <c r="AS128" s="889"/>
      <c r="AT128" s="890"/>
      <c r="AU128" s="284"/>
      <c r="AV128" s="284"/>
      <c r="AW128" s="284"/>
      <c r="AX128" s="891" t="s">
        <v>491</v>
      </c>
      <c r="AY128" s="892"/>
      <c r="AZ128" s="892"/>
      <c r="BA128" s="892"/>
      <c r="BB128" s="892"/>
      <c r="BC128" s="892"/>
      <c r="BD128" s="892"/>
      <c r="BE128" s="893"/>
      <c r="BF128" s="870" t="s">
        <v>130</v>
      </c>
      <c r="BG128" s="871"/>
      <c r="BH128" s="871"/>
      <c r="BI128" s="871"/>
      <c r="BJ128" s="871"/>
      <c r="BK128" s="871"/>
      <c r="BL128" s="894"/>
      <c r="BM128" s="870">
        <v>14.03</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492</v>
      </c>
      <c r="CQ128" s="812"/>
      <c r="CR128" s="812"/>
      <c r="CS128" s="812"/>
      <c r="CT128" s="812"/>
      <c r="CU128" s="812"/>
      <c r="CV128" s="812"/>
      <c r="CW128" s="812"/>
      <c r="CX128" s="812"/>
      <c r="CY128" s="812"/>
      <c r="CZ128" s="812"/>
      <c r="DA128" s="812"/>
      <c r="DB128" s="812"/>
      <c r="DC128" s="812"/>
      <c r="DD128" s="812"/>
      <c r="DE128" s="812"/>
      <c r="DF128" s="813"/>
      <c r="DG128" s="874" t="s">
        <v>130</v>
      </c>
      <c r="DH128" s="875"/>
      <c r="DI128" s="875"/>
      <c r="DJ128" s="875"/>
      <c r="DK128" s="875"/>
      <c r="DL128" s="875" t="s">
        <v>130</v>
      </c>
      <c r="DM128" s="875"/>
      <c r="DN128" s="875"/>
      <c r="DO128" s="875"/>
      <c r="DP128" s="875"/>
      <c r="DQ128" s="875" t="s">
        <v>396</v>
      </c>
      <c r="DR128" s="875"/>
      <c r="DS128" s="875"/>
      <c r="DT128" s="875"/>
      <c r="DU128" s="875"/>
      <c r="DV128" s="876" t="s">
        <v>130</v>
      </c>
      <c r="DW128" s="876"/>
      <c r="DX128" s="876"/>
      <c r="DY128" s="876"/>
      <c r="DZ128" s="877"/>
    </row>
    <row r="129" spans="1:131" s="248" customFormat="1" ht="26.25" customHeight="1" x14ac:dyDescent="0.2">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493</v>
      </c>
      <c r="X129" s="861"/>
      <c r="Y129" s="861"/>
      <c r="Z129" s="862"/>
      <c r="AA129" s="863">
        <v>6723173</v>
      </c>
      <c r="AB129" s="864"/>
      <c r="AC129" s="864"/>
      <c r="AD129" s="864"/>
      <c r="AE129" s="865"/>
      <c r="AF129" s="866">
        <v>6772018</v>
      </c>
      <c r="AG129" s="864"/>
      <c r="AH129" s="864"/>
      <c r="AI129" s="864"/>
      <c r="AJ129" s="865"/>
      <c r="AK129" s="866">
        <v>7041730</v>
      </c>
      <c r="AL129" s="864"/>
      <c r="AM129" s="864"/>
      <c r="AN129" s="864"/>
      <c r="AO129" s="865"/>
      <c r="AP129" s="867"/>
      <c r="AQ129" s="868"/>
      <c r="AR129" s="868"/>
      <c r="AS129" s="868"/>
      <c r="AT129" s="869"/>
      <c r="AU129" s="286"/>
      <c r="AV129" s="286"/>
      <c r="AW129" s="286"/>
      <c r="AX129" s="833" t="s">
        <v>494</v>
      </c>
      <c r="AY129" s="834"/>
      <c r="AZ129" s="834"/>
      <c r="BA129" s="834"/>
      <c r="BB129" s="834"/>
      <c r="BC129" s="834"/>
      <c r="BD129" s="834"/>
      <c r="BE129" s="835"/>
      <c r="BF129" s="853" t="s">
        <v>130</v>
      </c>
      <c r="BG129" s="854"/>
      <c r="BH129" s="854"/>
      <c r="BI129" s="854"/>
      <c r="BJ129" s="854"/>
      <c r="BK129" s="854"/>
      <c r="BL129" s="855"/>
      <c r="BM129" s="853">
        <v>19.03</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495</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496</v>
      </c>
      <c r="X130" s="861"/>
      <c r="Y130" s="861"/>
      <c r="Z130" s="862"/>
      <c r="AA130" s="863">
        <v>831282</v>
      </c>
      <c r="AB130" s="864"/>
      <c r="AC130" s="864"/>
      <c r="AD130" s="864"/>
      <c r="AE130" s="865"/>
      <c r="AF130" s="866">
        <v>842268</v>
      </c>
      <c r="AG130" s="864"/>
      <c r="AH130" s="864"/>
      <c r="AI130" s="864"/>
      <c r="AJ130" s="865"/>
      <c r="AK130" s="866">
        <v>872114</v>
      </c>
      <c r="AL130" s="864"/>
      <c r="AM130" s="864"/>
      <c r="AN130" s="864"/>
      <c r="AO130" s="865"/>
      <c r="AP130" s="867"/>
      <c r="AQ130" s="868"/>
      <c r="AR130" s="868"/>
      <c r="AS130" s="868"/>
      <c r="AT130" s="869"/>
      <c r="AU130" s="286"/>
      <c r="AV130" s="286"/>
      <c r="AW130" s="286"/>
      <c r="AX130" s="833" t="s">
        <v>497</v>
      </c>
      <c r="AY130" s="834"/>
      <c r="AZ130" s="834"/>
      <c r="BA130" s="834"/>
      <c r="BB130" s="834"/>
      <c r="BC130" s="834"/>
      <c r="BD130" s="834"/>
      <c r="BE130" s="835"/>
      <c r="BF130" s="836">
        <v>5.2</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498</v>
      </c>
      <c r="X131" s="844"/>
      <c r="Y131" s="844"/>
      <c r="Z131" s="845"/>
      <c r="AA131" s="846">
        <v>5891891</v>
      </c>
      <c r="AB131" s="847"/>
      <c r="AC131" s="847"/>
      <c r="AD131" s="847"/>
      <c r="AE131" s="848"/>
      <c r="AF131" s="849">
        <v>5929750</v>
      </c>
      <c r="AG131" s="847"/>
      <c r="AH131" s="847"/>
      <c r="AI131" s="847"/>
      <c r="AJ131" s="848"/>
      <c r="AK131" s="849">
        <v>6169616</v>
      </c>
      <c r="AL131" s="847"/>
      <c r="AM131" s="847"/>
      <c r="AN131" s="847"/>
      <c r="AO131" s="848"/>
      <c r="AP131" s="850"/>
      <c r="AQ131" s="851"/>
      <c r="AR131" s="851"/>
      <c r="AS131" s="851"/>
      <c r="AT131" s="852"/>
      <c r="AU131" s="286"/>
      <c r="AV131" s="286"/>
      <c r="AW131" s="286"/>
      <c r="AX131" s="811" t="s">
        <v>499</v>
      </c>
      <c r="AY131" s="812"/>
      <c r="AZ131" s="812"/>
      <c r="BA131" s="812"/>
      <c r="BB131" s="812"/>
      <c r="BC131" s="812"/>
      <c r="BD131" s="812"/>
      <c r="BE131" s="813"/>
      <c r="BF131" s="814">
        <v>44.4</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500</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501</v>
      </c>
      <c r="W132" s="824"/>
      <c r="X132" s="824"/>
      <c r="Y132" s="824"/>
      <c r="Z132" s="825"/>
      <c r="AA132" s="826">
        <v>6.1003674370000001</v>
      </c>
      <c r="AB132" s="827"/>
      <c r="AC132" s="827"/>
      <c r="AD132" s="827"/>
      <c r="AE132" s="828"/>
      <c r="AF132" s="829">
        <v>5.2868164760000003</v>
      </c>
      <c r="AG132" s="827"/>
      <c r="AH132" s="827"/>
      <c r="AI132" s="827"/>
      <c r="AJ132" s="828"/>
      <c r="AK132" s="829">
        <v>4.2131633480000001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502</v>
      </c>
      <c r="W133" s="803"/>
      <c r="X133" s="803"/>
      <c r="Y133" s="803"/>
      <c r="Z133" s="804"/>
      <c r="AA133" s="805">
        <v>5.8</v>
      </c>
      <c r="AB133" s="806"/>
      <c r="AC133" s="806"/>
      <c r="AD133" s="806"/>
      <c r="AE133" s="807"/>
      <c r="AF133" s="805">
        <v>6</v>
      </c>
      <c r="AG133" s="806"/>
      <c r="AH133" s="806"/>
      <c r="AI133" s="806"/>
      <c r="AJ133" s="807"/>
      <c r="AK133" s="805">
        <v>5.2</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8Vi9dTes0c8m26iybIIvAvd+UAlHOfAWP/mY6o6jSkGB/M+nDR8puh6WSRErtTctJ2giWWj1gyXcyL58CSmQ6Q==" saltValue="ctck8gjpHXw/iB5VM9CSQ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503</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UNW5VYb1o0hY/YjM8ccBrxAk1XH2d5LkfML+8yl9xaF/SPXsuNjydLZBtNQTYBaNvQdXg+sg0Ad9V+mEe82WQw==" saltValue="tltvd8dYNhW1bV4T+ReRu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NHo30wk0J24aAG1OJJYsk+Fwj9HNjJtNGFR4cUugpbUPBmhqcwVuhIqioXu6BpW0i+3GN08GXCrJbFc3S8AZw==" saltValue="WNVfSJTD2wx5aH5FIggF6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505</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506</v>
      </c>
      <c r="AP7" s="305"/>
      <c r="AQ7" s="306" t="s">
        <v>507</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508</v>
      </c>
      <c r="AQ8" s="312" t="s">
        <v>509</v>
      </c>
      <c r="AR8" s="313" t="s">
        <v>510</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511</v>
      </c>
      <c r="AL9" s="1228"/>
      <c r="AM9" s="1228"/>
      <c r="AN9" s="1229"/>
      <c r="AO9" s="314">
        <v>2401632</v>
      </c>
      <c r="AP9" s="314">
        <v>73420</v>
      </c>
      <c r="AQ9" s="315">
        <v>63681</v>
      </c>
      <c r="AR9" s="316">
        <v>15.3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512</v>
      </c>
      <c r="AL10" s="1228"/>
      <c r="AM10" s="1228"/>
      <c r="AN10" s="1229"/>
      <c r="AO10" s="317">
        <v>2340</v>
      </c>
      <c r="AP10" s="317">
        <v>72</v>
      </c>
      <c r="AQ10" s="318">
        <v>8003</v>
      </c>
      <c r="AR10" s="319">
        <v>-99.1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513</v>
      </c>
      <c r="AL11" s="1228"/>
      <c r="AM11" s="1228"/>
      <c r="AN11" s="1229"/>
      <c r="AO11" s="317">
        <v>24991</v>
      </c>
      <c r="AP11" s="317">
        <v>764</v>
      </c>
      <c r="AQ11" s="318">
        <v>360</v>
      </c>
      <c r="AR11" s="319">
        <v>112.2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514</v>
      </c>
      <c r="AL12" s="1228"/>
      <c r="AM12" s="1228"/>
      <c r="AN12" s="1229"/>
      <c r="AO12" s="317" t="s">
        <v>515</v>
      </c>
      <c r="AP12" s="317" t="s">
        <v>515</v>
      </c>
      <c r="AQ12" s="318">
        <v>18</v>
      </c>
      <c r="AR12" s="319" t="s">
        <v>515</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516</v>
      </c>
      <c r="AL13" s="1228"/>
      <c r="AM13" s="1228"/>
      <c r="AN13" s="1229"/>
      <c r="AO13" s="317">
        <v>88057</v>
      </c>
      <c r="AP13" s="317">
        <v>2692</v>
      </c>
      <c r="AQ13" s="318">
        <v>2539</v>
      </c>
      <c r="AR13" s="319">
        <v>6</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517</v>
      </c>
      <c r="AL14" s="1228"/>
      <c r="AM14" s="1228"/>
      <c r="AN14" s="1229"/>
      <c r="AO14" s="317">
        <v>11657</v>
      </c>
      <c r="AP14" s="317">
        <v>356</v>
      </c>
      <c r="AQ14" s="318">
        <v>1117</v>
      </c>
      <c r="AR14" s="319">
        <v>-68.099999999999994</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518</v>
      </c>
      <c r="AL15" s="1231"/>
      <c r="AM15" s="1231"/>
      <c r="AN15" s="1232"/>
      <c r="AO15" s="317">
        <v>-150234</v>
      </c>
      <c r="AP15" s="317">
        <v>-4593</v>
      </c>
      <c r="AQ15" s="318">
        <v>-4412</v>
      </c>
      <c r="AR15" s="319">
        <v>4.0999999999999996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189</v>
      </c>
      <c r="AL16" s="1231"/>
      <c r="AM16" s="1231"/>
      <c r="AN16" s="1232"/>
      <c r="AO16" s="317">
        <v>2378443</v>
      </c>
      <c r="AP16" s="317">
        <v>72711</v>
      </c>
      <c r="AQ16" s="318">
        <v>71307</v>
      </c>
      <c r="AR16" s="319">
        <v>2</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519</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520</v>
      </c>
      <c r="AP20" s="326" t="s">
        <v>521</v>
      </c>
      <c r="AQ20" s="327" t="s">
        <v>522</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523</v>
      </c>
      <c r="AL21" s="1234"/>
      <c r="AM21" s="1234"/>
      <c r="AN21" s="1235"/>
      <c r="AO21" s="330">
        <v>7.49</v>
      </c>
      <c r="AP21" s="331">
        <v>6.49</v>
      </c>
      <c r="AQ21" s="332">
        <v>1</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524</v>
      </c>
      <c r="AL22" s="1234"/>
      <c r="AM22" s="1234"/>
      <c r="AN22" s="1235"/>
      <c r="AO22" s="335">
        <v>94.5</v>
      </c>
      <c r="AP22" s="336">
        <v>97.2</v>
      </c>
      <c r="AQ22" s="337">
        <v>-2.7</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527</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506</v>
      </c>
      <c r="AP30" s="305"/>
      <c r="AQ30" s="306" t="s">
        <v>507</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508</v>
      </c>
      <c r="AQ31" s="312" t="s">
        <v>509</v>
      </c>
      <c r="AR31" s="313" t="s">
        <v>510</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528</v>
      </c>
      <c r="AL32" s="1217"/>
      <c r="AM32" s="1217"/>
      <c r="AN32" s="1218"/>
      <c r="AO32" s="345">
        <v>653922</v>
      </c>
      <c r="AP32" s="345">
        <v>19991</v>
      </c>
      <c r="AQ32" s="346">
        <v>31105</v>
      </c>
      <c r="AR32" s="347">
        <v>-35.700000000000003</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529</v>
      </c>
      <c r="AL33" s="1217"/>
      <c r="AM33" s="1217"/>
      <c r="AN33" s="1218"/>
      <c r="AO33" s="345" t="s">
        <v>515</v>
      </c>
      <c r="AP33" s="345" t="s">
        <v>515</v>
      </c>
      <c r="AQ33" s="346" t="s">
        <v>515</v>
      </c>
      <c r="AR33" s="347" t="s">
        <v>515</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530</v>
      </c>
      <c r="AL34" s="1217"/>
      <c r="AM34" s="1217"/>
      <c r="AN34" s="1218"/>
      <c r="AO34" s="345" t="s">
        <v>515</v>
      </c>
      <c r="AP34" s="345" t="s">
        <v>515</v>
      </c>
      <c r="AQ34" s="346">
        <v>0</v>
      </c>
      <c r="AR34" s="347" t="s">
        <v>515</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531</v>
      </c>
      <c r="AL35" s="1217"/>
      <c r="AM35" s="1217"/>
      <c r="AN35" s="1218"/>
      <c r="AO35" s="345">
        <v>479248</v>
      </c>
      <c r="AP35" s="345">
        <v>14651</v>
      </c>
      <c r="AQ35" s="346">
        <v>8747</v>
      </c>
      <c r="AR35" s="347">
        <v>67.5</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532</v>
      </c>
      <c r="AL36" s="1217"/>
      <c r="AM36" s="1217"/>
      <c r="AN36" s="1218"/>
      <c r="AO36" s="345" t="s">
        <v>515</v>
      </c>
      <c r="AP36" s="345" t="s">
        <v>515</v>
      </c>
      <c r="AQ36" s="346">
        <v>2193</v>
      </c>
      <c r="AR36" s="347" t="s">
        <v>515</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533</v>
      </c>
      <c r="AL37" s="1217"/>
      <c r="AM37" s="1217"/>
      <c r="AN37" s="1218"/>
      <c r="AO37" s="345" t="s">
        <v>515</v>
      </c>
      <c r="AP37" s="345" t="s">
        <v>515</v>
      </c>
      <c r="AQ37" s="346">
        <v>863</v>
      </c>
      <c r="AR37" s="347" t="s">
        <v>515</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534</v>
      </c>
      <c r="AL38" s="1214"/>
      <c r="AM38" s="1214"/>
      <c r="AN38" s="1215"/>
      <c r="AO38" s="348" t="s">
        <v>515</v>
      </c>
      <c r="AP38" s="348" t="s">
        <v>515</v>
      </c>
      <c r="AQ38" s="349">
        <v>1</v>
      </c>
      <c r="AR38" s="337" t="s">
        <v>515</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535</v>
      </c>
      <c r="AL39" s="1214"/>
      <c r="AM39" s="1214"/>
      <c r="AN39" s="1215"/>
      <c r="AO39" s="345">
        <v>-1120</v>
      </c>
      <c r="AP39" s="345">
        <v>-34</v>
      </c>
      <c r="AQ39" s="346">
        <v>-3092</v>
      </c>
      <c r="AR39" s="347">
        <v>-98.9</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536</v>
      </c>
      <c r="AL40" s="1217"/>
      <c r="AM40" s="1217"/>
      <c r="AN40" s="1218"/>
      <c r="AO40" s="345">
        <v>-872114</v>
      </c>
      <c r="AP40" s="345">
        <v>-26661</v>
      </c>
      <c r="AQ40" s="346">
        <v>-27116</v>
      </c>
      <c r="AR40" s="347">
        <v>-1.7</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302</v>
      </c>
      <c r="AL41" s="1220"/>
      <c r="AM41" s="1220"/>
      <c r="AN41" s="1221"/>
      <c r="AO41" s="345">
        <v>259936</v>
      </c>
      <c r="AP41" s="345">
        <v>7946</v>
      </c>
      <c r="AQ41" s="346">
        <v>12702</v>
      </c>
      <c r="AR41" s="347">
        <v>-37.4</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537</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539</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506</v>
      </c>
      <c r="AN49" s="1224" t="s">
        <v>540</v>
      </c>
      <c r="AO49" s="1225"/>
      <c r="AP49" s="1225"/>
      <c r="AQ49" s="1225"/>
      <c r="AR49" s="122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541</v>
      </c>
      <c r="AO50" s="362" t="s">
        <v>542</v>
      </c>
      <c r="AP50" s="363" t="s">
        <v>543</v>
      </c>
      <c r="AQ50" s="364" t="s">
        <v>544</v>
      </c>
      <c r="AR50" s="365" t="s">
        <v>545</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546</v>
      </c>
      <c r="AL51" s="358"/>
      <c r="AM51" s="366">
        <v>1318901</v>
      </c>
      <c r="AN51" s="367">
        <v>39912</v>
      </c>
      <c r="AO51" s="368">
        <v>-35.799999999999997</v>
      </c>
      <c r="AP51" s="369">
        <v>47738</v>
      </c>
      <c r="AQ51" s="370">
        <v>-4.4000000000000004</v>
      </c>
      <c r="AR51" s="371">
        <v>-31.4</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547</v>
      </c>
      <c r="AM52" s="374">
        <v>315503</v>
      </c>
      <c r="AN52" s="375">
        <v>9548</v>
      </c>
      <c r="AO52" s="376">
        <v>25.8</v>
      </c>
      <c r="AP52" s="377">
        <v>24937</v>
      </c>
      <c r="AQ52" s="378">
        <v>-5.5</v>
      </c>
      <c r="AR52" s="379">
        <v>31.3</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548</v>
      </c>
      <c r="AL53" s="358"/>
      <c r="AM53" s="366">
        <v>2086565</v>
      </c>
      <c r="AN53" s="367">
        <v>63126</v>
      </c>
      <c r="AO53" s="368">
        <v>58.2</v>
      </c>
      <c r="AP53" s="369">
        <v>52191</v>
      </c>
      <c r="AQ53" s="370">
        <v>9.3000000000000007</v>
      </c>
      <c r="AR53" s="371">
        <v>48.9</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547</v>
      </c>
      <c r="AM54" s="374">
        <v>233659</v>
      </c>
      <c r="AN54" s="375">
        <v>7069</v>
      </c>
      <c r="AO54" s="376">
        <v>-26</v>
      </c>
      <c r="AP54" s="377">
        <v>24843</v>
      </c>
      <c r="AQ54" s="378">
        <v>-0.4</v>
      </c>
      <c r="AR54" s="379">
        <v>-25.6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549</v>
      </c>
      <c r="AL55" s="358"/>
      <c r="AM55" s="366">
        <v>491066</v>
      </c>
      <c r="AN55" s="367">
        <v>14910</v>
      </c>
      <c r="AO55" s="368">
        <v>-76.400000000000006</v>
      </c>
      <c r="AP55" s="369">
        <v>47387</v>
      </c>
      <c r="AQ55" s="370">
        <v>-9.1999999999999993</v>
      </c>
      <c r="AR55" s="371">
        <v>-67.2</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547</v>
      </c>
      <c r="AM56" s="374">
        <v>145454</v>
      </c>
      <c r="AN56" s="375">
        <v>4416</v>
      </c>
      <c r="AO56" s="376">
        <v>-37.5</v>
      </c>
      <c r="AP56" s="377">
        <v>24928</v>
      </c>
      <c r="AQ56" s="378">
        <v>0.3</v>
      </c>
      <c r="AR56" s="379">
        <v>-37.799999999999997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550</v>
      </c>
      <c r="AL57" s="358"/>
      <c r="AM57" s="366">
        <v>1678116</v>
      </c>
      <c r="AN57" s="367">
        <v>51204</v>
      </c>
      <c r="AO57" s="368">
        <v>243.4</v>
      </c>
      <c r="AP57" s="369">
        <v>51264</v>
      </c>
      <c r="AQ57" s="370">
        <v>8.1999999999999993</v>
      </c>
      <c r="AR57" s="371">
        <v>235.2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547</v>
      </c>
      <c r="AM58" s="374">
        <v>192966</v>
      </c>
      <c r="AN58" s="375">
        <v>5888</v>
      </c>
      <c r="AO58" s="376">
        <v>33.299999999999997</v>
      </c>
      <c r="AP58" s="377">
        <v>26040</v>
      </c>
      <c r="AQ58" s="378">
        <v>4.5</v>
      </c>
      <c r="AR58" s="379">
        <v>28.8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551</v>
      </c>
      <c r="AL59" s="358"/>
      <c r="AM59" s="366">
        <v>786968</v>
      </c>
      <c r="AN59" s="367">
        <v>24058</v>
      </c>
      <c r="AO59" s="368">
        <v>-53</v>
      </c>
      <c r="AP59" s="369">
        <v>52068</v>
      </c>
      <c r="AQ59" s="370">
        <v>1.6</v>
      </c>
      <c r="AR59" s="371">
        <v>-54.6</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547</v>
      </c>
      <c r="AM60" s="374">
        <v>155147</v>
      </c>
      <c r="AN60" s="375">
        <v>4743</v>
      </c>
      <c r="AO60" s="376">
        <v>-19.399999999999999</v>
      </c>
      <c r="AP60" s="377">
        <v>26936</v>
      </c>
      <c r="AQ60" s="378">
        <v>3.4</v>
      </c>
      <c r="AR60" s="379">
        <v>-22.8</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552</v>
      </c>
      <c r="AL61" s="380"/>
      <c r="AM61" s="381">
        <v>1272323</v>
      </c>
      <c r="AN61" s="382">
        <v>38642</v>
      </c>
      <c r="AO61" s="383">
        <v>27.3</v>
      </c>
      <c r="AP61" s="384">
        <v>50130</v>
      </c>
      <c r="AQ61" s="385">
        <v>1.1000000000000001</v>
      </c>
      <c r="AR61" s="371">
        <v>26.2</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547</v>
      </c>
      <c r="AM62" s="374">
        <v>208546</v>
      </c>
      <c r="AN62" s="375">
        <v>6333</v>
      </c>
      <c r="AO62" s="376">
        <v>-4.8</v>
      </c>
      <c r="AP62" s="377">
        <v>25537</v>
      </c>
      <c r="AQ62" s="378">
        <v>0.5</v>
      </c>
      <c r="AR62" s="379">
        <v>-5.3</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afMXALAvutZKVbhqGAdBSGpER+XR4ErMuA5ht9t2HTioWvaHchrGgZ/kioJRErIXKuIzXojFsu5+72df3U5P4g==" saltValue="uk2q4CkVQENuWf3gBBGoo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554</v>
      </c>
    </row>
    <row r="120" spans="125:125" ht="13.5" hidden="1" customHeight="1" x14ac:dyDescent="0.2"/>
    <row r="121" spans="125:125" ht="13.5" hidden="1" customHeight="1" x14ac:dyDescent="0.2">
      <c r="DU121" s="292"/>
    </row>
  </sheetData>
  <sheetProtection algorithmName="SHA-512" hashValue="CIeD3usPCxoiDV+dsTwtEFOK9vg71ShmhrxcD12oIfaZjy/Ov1IQE/Er12ZE2umJtxQHncxZTmON/xGVM+gwlQ==" saltValue="QKBmRNfsIH6zy9uL1vKGX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555</v>
      </c>
    </row>
  </sheetData>
  <sheetProtection algorithmName="SHA-512" hashValue="Ymx2E2PVx7azRFi/rQ+M3eYoZfGAyvO6FLieCs2u9YbMZPFUyo0Lg/V0XY0JJ/nZXiJEuV2Mv0xC/OxBhNbs2Q==" saltValue="3bUyAAu+1cjakC6V+1aEg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38" t="s">
        <v>3</v>
      </c>
      <c r="D47" s="1238"/>
      <c r="E47" s="1239"/>
      <c r="F47" s="11">
        <v>11.93</v>
      </c>
      <c r="G47" s="12">
        <v>13.58</v>
      </c>
      <c r="H47" s="12">
        <v>15</v>
      </c>
      <c r="I47" s="12">
        <v>15.01</v>
      </c>
      <c r="J47" s="13">
        <v>16.29</v>
      </c>
    </row>
    <row r="48" spans="2:10" ht="57.75" customHeight="1" x14ac:dyDescent="0.2">
      <c r="B48" s="14"/>
      <c r="C48" s="1240" t="s">
        <v>4</v>
      </c>
      <c r="D48" s="1240"/>
      <c r="E48" s="1241"/>
      <c r="F48" s="15">
        <v>7.25</v>
      </c>
      <c r="G48" s="16">
        <v>5.38</v>
      </c>
      <c r="H48" s="16">
        <v>9.07</v>
      </c>
      <c r="I48" s="16">
        <v>12.6</v>
      </c>
      <c r="J48" s="17">
        <v>8.6999999999999993</v>
      </c>
    </row>
    <row r="49" spans="2:10" ht="57.75" customHeight="1" thickBot="1" x14ac:dyDescent="0.25">
      <c r="B49" s="18"/>
      <c r="C49" s="1242" t="s">
        <v>5</v>
      </c>
      <c r="D49" s="1242"/>
      <c r="E49" s="1243"/>
      <c r="F49" s="19">
        <v>1.33</v>
      </c>
      <c r="G49" s="20" t="s">
        <v>561</v>
      </c>
      <c r="H49" s="20">
        <v>4.9000000000000004</v>
      </c>
      <c r="I49" s="20">
        <v>3.71</v>
      </c>
      <c r="J49" s="21" t="s">
        <v>562</v>
      </c>
    </row>
    <row r="50" spans="2:10" ht="13.5" customHeight="1" x14ac:dyDescent="0.2"/>
  </sheetData>
  <sheetProtection algorithmName="SHA-512" hashValue="eqYI6kNl34AkWQdsUHH3eyaWG3hRsD1ZHLTuNn7Otcyv+14OwOKBzZ6GyBkeMWaVhZDA5NIgRgm9+5A+VG/HNw==" saltValue="y0g9+O0CDZsYypElKSxR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2022-09-22T07:41:13Z</cp:lastPrinted>
  <dcterms:created xsi:type="dcterms:W3CDTF">2022-02-02T04:41:35Z</dcterms:created>
  <dcterms:modified xsi:type="dcterms:W3CDTF">2022-09-26T06:34:59Z</dcterms:modified>
  <cp:category/>
</cp:coreProperties>
</file>