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22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E6" i="1"/>
  <c r="F6" i="1"/>
  <c r="G6" i="1"/>
  <c r="H6" i="1"/>
  <c r="I6" i="1"/>
  <c r="J6" i="1"/>
  <c r="L6" i="1"/>
  <c r="N6" i="1"/>
  <c r="O6" i="1"/>
  <c r="P6" i="1"/>
  <c r="Q6" i="1"/>
  <c r="R6" i="1"/>
  <c r="S6" i="1"/>
  <c r="T6" i="1"/>
  <c r="C7" i="1"/>
  <c r="C6" i="1" s="1"/>
  <c r="D7" i="1"/>
  <c r="D6" i="1" s="1"/>
  <c r="M7" i="1"/>
  <c r="M6" i="1" s="1"/>
  <c r="N7" i="1"/>
  <c r="C8" i="1"/>
  <c r="D8" i="1"/>
  <c r="M8" i="1"/>
  <c r="N8" i="1"/>
  <c r="C9" i="1"/>
  <c r="D9" i="1"/>
  <c r="M9" i="1"/>
  <c r="N9" i="1"/>
  <c r="C10" i="1"/>
  <c r="D10" i="1"/>
  <c r="M10" i="1"/>
  <c r="N10" i="1"/>
  <c r="C11" i="1"/>
  <c r="D11" i="1"/>
  <c r="M11" i="1"/>
  <c r="N11" i="1"/>
  <c r="C12" i="1"/>
  <c r="D12" i="1"/>
  <c r="M12" i="1"/>
  <c r="N12" i="1"/>
  <c r="C13" i="1"/>
  <c r="D13" i="1"/>
  <c r="M13" i="1"/>
  <c r="N13" i="1"/>
  <c r="C14" i="1"/>
  <c r="D14" i="1"/>
  <c r="M14" i="1"/>
  <c r="N14" i="1"/>
  <c r="C15" i="1"/>
  <c r="D15" i="1"/>
  <c r="M15" i="1"/>
  <c r="N15" i="1"/>
  <c r="C16" i="1"/>
  <c r="D16" i="1"/>
  <c r="M16" i="1"/>
  <c r="N16" i="1"/>
  <c r="C17" i="1"/>
  <c r="D17" i="1"/>
  <c r="M17" i="1"/>
  <c r="N17" i="1"/>
  <c r="C18" i="1"/>
  <c r="D18" i="1"/>
  <c r="M18" i="1"/>
  <c r="N18" i="1"/>
  <c r="C19" i="1"/>
  <c r="D19" i="1"/>
  <c r="M19" i="1"/>
  <c r="N19" i="1"/>
  <c r="C20" i="1"/>
  <c r="D20" i="1"/>
  <c r="M20" i="1"/>
  <c r="N20" i="1"/>
  <c r="C21" i="1"/>
  <c r="D21" i="1"/>
  <c r="M21" i="1"/>
  <c r="N21" i="1"/>
  <c r="C22" i="1"/>
  <c r="D22" i="1"/>
  <c r="M22" i="1"/>
  <c r="N22" i="1"/>
  <c r="C23" i="1"/>
  <c r="D23" i="1"/>
  <c r="M23" i="1"/>
  <c r="N23" i="1"/>
  <c r="C24" i="1"/>
  <c r="D24" i="1"/>
  <c r="M24" i="1"/>
  <c r="N24" i="1"/>
  <c r="C25" i="1"/>
  <c r="D25" i="1"/>
  <c r="M25" i="1"/>
  <c r="N25" i="1"/>
  <c r="C26" i="1"/>
  <c r="D26" i="1"/>
  <c r="M26" i="1"/>
  <c r="N26" i="1"/>
  <c r="C27" i="1"/>
  <c r="D27" i="1"/>
  <c r="M27" i="1"/>
  <c r="N27" i="1"/>
  <c r="C28" i="1"/>
  <c r="D28" i="1"/>
  <c r="M28" i="1"/>
  <c r="N28" i="1"/>
  <c r="C29" i="1"/>
  <c r="D29" i="1"/>
  <c r="M29" i="1"/>
  <c r="N29" i="1"/>
  <c r="C30" i="1"/>
  <c r="D30" i="1"/>
  <c r="M30" i="1"/>
  <c r="N30" i="1"/>
  <c r="C31" i="1"/>
  <c r="D31" i="1"/>
  <c r="M31" i="1"/>
  <c r="N31" i="1"/>
  <c r="C32" i="1"/>
  <c r="D32" i="1"/>
  <c r="M32" i="1"/>
  <c r="N32" i="1"/>
  <c r="C33" i="1"/>
  <c r="D33" i="1"/>
  <c r="M33" i="1"/>
  <c r="N33" i="1"/>
  <c r="C34" i="1"/>
  <c r="D34" i="1"/>
  <c r="M34" i="1"/>
  <c r="N34" i="1"/>
  <c r="C35" i="1"/>
  <c r="D35" i="1"/>
  <c r="M35" i="1"/>
  <c r="N35" i="1"/>
  <c r="C36" i="1"/>
  <c r="D36" i="1"/>
  <c r="M36" i="1"/>
  <c r="N36" i="1"/>
  <c r="C37" i="1"/>
  <c r="D37" i="1"/>
  <c r="M37" i="1"/>
  <c r="N37" i="1"/>
  <c r="C38" i="1"/>
  <c r="D38" i="1"/>
  <c r="M38" i="1"/>
  <c r="N38" i="1"/>
  <c r="C39" i="1"/>
  <c r="D39" i="1"/>
  <c r="M39" i="1"/>
  <c r="N39" i="1"/>
</calcChain>
</file>

<file path=xl/sharedStrings.xml><?xml version="1.0" encoding="utf-8"?>
<sst xmlns="http://schemas.openxmlformats.org/spreadsheetml/2006/main" count="105" uniqueCount="49">
  <si>
    <t>（注）県の補助額は審査支払手数料への補助を含む。</t>
    <rPh sb="1" eb="2">
      <t>チュウ</t>
    </rPh>
    <rPh sb="3" eb="4">
      <t>ケン</t>
    </rPh>
    <rPh sb="5" eb="7">
      <t>ホジョ</t>
    </rPh>
    <rPh sb="7" eb="8">
      <t>ガク</t>
    </rPh>
    <rPh sb="9" eb="11">
      <t>シンサ</t>
    </rPh>
    <rPh sb="11" eb="13">
      <t>シハラ</t>
    </rPh>
    <rPh sb="13" eb="16">
      <t>テスウリョウ</t>
    </rPh>
    <rPh sb="18" eb="20">
      <t>ホジョ</t>
    </rPh>
    <rPh sb="21" eb="22">
      <t>フク</t>
    </rPh>
    <phoneticPr fontId="2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</si>
  <si>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2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</si>
  <si>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</si>
  <si>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</si>
  <si>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</si>
  <si>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</si>
  <si>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</si>
  <si>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</si>
  <si>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</si>
  <si>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</si>
  <si>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</si>
  <si>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</si>
  <si>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</si>
  <si>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</si>
  <si>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</si>
  <si>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</si>
  <si>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</si>
  <si>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</si>
  <si>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</si>
  <si>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</si>
  <si>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</si>
  <si>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</si>
  <si>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</si>
  <si>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</si>
  <si>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</si>
  <si>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</si>
  <si>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</si>
  <si>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</si>
  <si>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</si>
  <si>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</si>
  <si>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</si>
  <si>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</si>
  <si>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</si>
  <si>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</si>
  <si>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</si>
  <si>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計</t>
    <phoneticPr fontId="2"/>
  </si>
  <si>
    <t>計</t>
    <phoneticPr fontId="2"/>
  </si>
  <si>
    <t>金額(円）</t>
  </si>
  <si>
    <t>件数(件)</t>
  </si>
  <si>
    <t>社会保険分</t>
  </si>
  <si>
    <t>国民健康保険分</t>
  </si>
  <si>
    <t>後期高齢分</t>
    <rPh sb="0" eb="1">
      <t>アト</t>
    </rPh>
    <rPh sb="1" eb="2">
      <t>キ</t>
    </rPh>
    <rPh sb="2" eb="3">
      <t>タカ</t>
    </rPh>
    <rPh sb="3" eb="4">
      <t>ヨワイ</t>
    </rPh>
    <phoneticPr fontId="2"/>
  </si>
  <si>
    <t>計</t>
    <rPh sb="0" eb="1">
      <t>ケイ</t>
    </rPh>
    <phoneticPr fontId="2"/>
  </si>
  <si>
    <t>市町村医療費助成額</t>
    <rPh sb="3" eb="5">
      <t>イリョウ</t>
    </rPh>
    <rPh sb="5" eb="6">
      <t>ヒ</t>
    </rPh>
    <phoneticPr fontId="2"/>
  </si>
  <si>
    <t>市町村への
県補助額(円)</t>
    <rPh sb="0" eb="3">
      <t>シチョウソン</t>
    </rPh>
    <rPh sb="6" eb="7">
      <t>ケン</t>
    </rPh>
    <rPh sb="7" eb="9">
      <t>ホジョ</t>
    </rPh>
    <rPh sb="9" eb="10">
      <t>ガク</t>
    </rPh>
    <rPh sb="11" eb="12">
      <t>エン</t>
    </rPh>
    <phoneticPr fontId="2"/>
  </si>
  <si>
    <t>市町村</t>
    <rPh sb="0" eb="3">
      <t>シチョウソン</t>
    </rPh>
    <phoneticPr fontId="2"/>
  </si>
  <si>
    <t>令　和　元　年　度</t>
    <rPh sb="0" eb="1">
      <t>レイ</t>
    </rPh>
    <rPh sb="2" eb="3">
      <t>ワ</t>
    </rPh>
    <rPh sb="4" eb="5">
      <t>モト</t>
    </rPh>
    <phoneticPr fontId="2"/>
  </si>
  <si>
    <t>令　和　２　年　度</t>
    <rPh sb="0" eb="1">
      <t>レイ</t>
    </rPh>
    <rPh sb="2" eb="3">
      <t>ワ</t>
    </rPh>
    <phoneticPr fontId="2"/>
  </si>
  <si>
    <t>5-22表　重度障害者医療費給付補助状況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</si>
</sst>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76" fontId="1" fillId="0" borderId="0"/>
  </cellStyleXfs>
  <cellXfs count="75">
    <xf numFmtId="0" fontId="0" fillId="0" borderId="0" xfId="0"/>
    <xf numFmtId="0" fontId="0" fillId="0" borderId="0" xfId="0" applyAlignment="1"/>
    <xf numFmtId="176" fontId="3" fillId="2" borderId="0" xfId="1" applyFont="1" applyFill="1" applyBorder="1" applyAlignment="1">
      <alignment vertical="center"/>
    </xf>
    <xf numFmtId="176" fontId="3" fillId="2" borderId="1" xfId="1" applyFont="1" applyFill="1" applyBorder="1" applyAlignment="1">
      <alignment vertical="center"/>
    </xf>
    <xf numFmtId="177" fontId="3" fillId="2" borderId="2" xfId="1" applyNumberFormat="1" applyFont="1" applyFill="1" applyBorder="1" applyAlignment="1">
      <alignment vertical="center"/>
    </xf>
    <xf numFmtId="177" fontId="3" fillId="2" borderId="3" xfId="1" applyNumberFormat="1" applyFont="1" applyFill="1" applyBorder="1" applyAlignment="1">
      <alignment vertical="center"/>
    </xf>
    <xf numFmtId="177" fontId="3" fillId="2" borderId="4" xfId="1" applyNumberFormat="1" applyFont="1" applyFill="1" applyBorder="1" applyAlignment="1">
      <alignment vertical="center"/>
    </xf>
    <xf numFmtId="177" fontId="3" fillId="2" borderId="5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>
      <alignment vertical="center"/>
    </xf>
    <xf numFmtId="177" fontId="4" fillId="3" borderId="7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9" xfId="1" applyNumberFormat="1" applyFont="1" applyFill="1" applyBorder="1" applyAlignment="1">
      <alignment vertical="center"/>
    </xf>
    <xf numFmtId="176" fontId="3" fillId="2" borderId="10" xfId="1" applyFont="1" applyFill="1" applyBorder="1" applyAlignment="1">
      <alignment vertical="center"/>
    </xf>
    <xf numFmtId="177" fontId="3" fillId="2" borderId="11" xfId="1" applyNumberFormat="1" applyFont="1" applyFill="1" applyBorder="1" applyAlignment="1">
      <alignment vertical="center"/>
    </xf>
    <xf numFmtId="177" fontId="3" fillId="2" borderId="12" xfId="1" applyNumberFormat="1" applyFont="1" applyFill="1" applyBorder="1" applyAlignment="1">
      <alignment vertical="center"/>
    </xf>
    <xf numFmtId="177" fontId="3" fillId="2" borderId="13" xfId="1" applyNumberFormat="1" applyFont="1" applyFill="1" applyBorder="1" applyAlignment="1">
      <alignment vertical="center"/>
    </xf>
    <xf numFmtId="177" fontId="3" fillId="2" borderId="14" xfId="1" applyNumberFormat="1" applyFont="1" applyFill="1" applyBorder="1" applyAlignment="1">
      <alignment vertical="center"/>
    </xf>
    <xf numFmtId="177" fontId="3" fillId="2" borderId="15" xfId="1" applyNumberFormat="1" applyFont="1" applyFill="1" applyBorder="1" applyAlignment="1">
      <alignment vertical="center"/>
    </xf>
    <xf numFmtId="177" fontId="4" fillId="3" borderId="16" xfId="1" applyNumberFormat="1" applyFont="1" applyFill="1" applyBorder="1" applyAlignment="1">
      <alignment vertical="center"/>
    </xf>
    <xf numFmtId="177" fontId="4" fillId="3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176" fontId="3" fillId="2" borderId="19" xfId="1" applyFont="1" applyFill="1" applyBorder="1" applyAlignment="1">
      <alignment vertical="center"/>
    </xf>
    <xf numFmtId="177" fontId="3" fillId="2" borderId="20" xfId="1" applyNumberFormat="1" applyFont="1" applyFill="1" applyBorder="1" applyAlignment="1">
      <alignment vertical="center"/>
    </xf>
    <xf numFmtId="177" fontId="3" fillId="2" borderId="21" xfId="1" applyNumberFormat="1" applyFont="1" applyFill="1" applyBorder="1" applyAlignment="1">
      <alignment vertical="center"/>
    </xf>
    <xf numFmtId="177" fontId="3" fillId="2" borderId="22" xfId="1" applyNumberFormat="1" applyFont="1" applyFill="1" applyBorder="1" applyAlignment="1">
      <alignment vertical="center"/>
    </xf>
    <xf numFmtId="177" fontId="3" fillId="2" borderId="23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177" fontId="4" fillId="3" borderId="25" xfId="1" applyNumberFormat="1" applyFont="1" applyFill="1" applyBorder="1" applyAlignment="1">
      <alignment vertical="center"/>
    </xf>
    <xf numFmtId="177" fontId="4" fillId="3" borderId="26" xfId="1" applyNumberFormat="1" applyFont="1" applyFill="1" applyBorder="1" applyAlignment="1">
      <alignment vertical="center"/>
    </xf>
    <xf numFmtId="177" fontId="3" fillId="0" borderId="27" xfId="1" applyNumberFormat="1" applyFont="1" applyFill="1" applyBorder="1" applyAlignment="1">
      <alignment vertical="center"/>
    </xf>
    <xf numFmtId="176" fontId="3" fillId="2" borderId="28" xfId="1" applyFont="1" applyFill="1" applyBorder="1" applyAlignment="1">
      <alignment vertical="center"/>
    </xf>
    <xf numFmtId="177" fontId="4" fillId="3" borderId="29" xfId="1" applyNumberFormat="1" applyFont="1" applyFill="1" applyBorder="1" applyAlignment="1">
      <alignment vertical="center"/>
    </xf>
    <xf numFmtId="177" fontId="4" fillId="3" borderId="30" xfId="1" applyNumberFormat="1" applyFont="1" applyFill="1" applyBorder="1" applyAlignment="1">
      <alignment vertical="center"/>
    </xf>
    <xf numFmtId="177" fontId="4" fillId="3" borderId="31" xfId="1" applyNumberFormat="1" applyFont="1" applyFill="1" applyBorder="1" applyAlignment="1">
      <alignment vertical="center"/>
    </xf>
    <xf numFmtId="177" fontId="4" fillId="3" borderId="32" xfId="1" applyNumberFormat="1" applyFont="1" applyFill="1" applyBorder="1" applyAlignment="1">
      <alignment vertical="center"/>
    </xf>
    <xf numFmtId="177" fontId="4" fillId="3" borderId="33" xfId="1" applyNumberFormat="1" applyFont="1" applyFill="1" applyBorder="1" applyAlignment="1">
      <alignment vertical="center"/>
    </xf>
    <xf numFmtId="177" fontId="4" fillId="3" borderId="34" xfId="1" applyNumberFormat="1" applyFont="1" applyFill="1" applyBorder="1" applyAlignment="1">
      <alignment vertical="center"/>
    </xf>
    <xf numFmtId="177" fontId="4" fillId="3" borderId="35" xfId="1" applyNumberFormat="1" applyFont="1" applyFill="1" applyBorder="1" applyAlignment="1">
      <alignment vertical="center"/>
    </xf>
    <xf numFmtId="177" fontId="4" fillId="3" borderId="36" xfId="1" applyNumberFormat="1" applyFont="1" applyFill="1" applyBorder="1" applyAlignment="1">
      <alignment vertical="center"/>
    </xf>
    <xf numFmtId="176" fontId="4" fillId="3" borderId="37" xfId="1" applyFont="1" applyFill="1" applyBorder="1" applyAlignment="1">
      <alignment horizontal="center" vertical="center"/>
    </xf>
    <xf numFmtId="176" fontId="3" fillId="4" borderId="2" xfId="1" applyFont="1" applyFill="1" applyBorder="1" applyAlignment="1">
      <alignment horizontal="distributed" vertical="center" justifyLastLine="1"/>
    </xf>
    <xf numFmtId="176" fontId="3" fillId="4" borderId="3" xfId="1" applyFont="1" applyFill="1" applyBorder="1" applyAlignment="1">
      <alignment horizontal="distributed" vertical="center" justifyLastLine="1"/>
    </xf>
    <xf numFmtId="176" fontId="3" fillId="4" borderId="6" xfId="1" applyFont="1" applyFill="1" applyBorder="1" applyAlignment="1">
      <alignment horizontal="distributed" vertical="center" justifyLastLine="1"/>
    </xf>
    <xf numFmtId="176" fontId="3" fillId="4" borderId="5" xfId="1" applyFont="1" applyFill="1" applyBorder="1" applyAlignment="1">
      <alignment horizontal="distributed" vertical="center" justifyLastLine="1"/>
    </xf>
    <xf numFmtId="176" fontId="3" fillId="4" borderId="38" xfId="1" applyFont="1" applyFill="1" applyBorder="1" applyAlignment="1">
      <alignment horizontal="distributed" vertical="center" justifyLastLine="1"/>
    </xf>
    <xf numFmtId="176" fontId="3" fillId="4" borderId="7" xfId="1" applyFont="1" applyFill="1" applyBorder="1" applyAlignment="1">
      <alignment horizontal="distributed" vertical="center" justifyLastLine="1"/>
    </xf>
    <xf numFmtId="176" fontId="3" fillId="4" borderId="8" xfId="1" applyFont="1" applyFill="1" applyBorder="1" applyAlignment="1">
      <alignment horizontal="distributed" vertical="center" justifyLastLine="1"/>
    </xf>
    <xf numFmtId="176" fontId="3" fillId="4" borderId="39" xfId="1" applyFont="1" applyFill="1" applyBorder="1" applyAlignment="1">
      <alignment horizontal="center" vertical="center" wrapText="1"/>
    </xf>
    <xf numFmtId="176" fontId="3" fillId="4" borderId="39" xfId="1" applyFont="1" applyFill="1" applyBorder="1" applyAlignment="1">
      <alignment horizontal="center" vertical="center" justifyLastLine="1"/>
    </xf>
    <xf numFmtId="176" fontId="3" fillId="4" borderId="4" xfId="1" applyFont="1" applyFill="1" applyBorder="1" applyAlignment="1">
      <alignment horizontal="distributed" vertical="center" justifyLastLine="1"/>
    </xf>
    <xf numFmtId="176" fontId="3" fillId="4" borderId="18" xfId="1" applyFont="1" applyFill="1" applyBorder="1" applyAlignment="1">
      <alignment horizontal="distributed" vertical="center" wrapText="1" justifyLastLine="1"/>
    </xf>
    <xf numFmtId="176" fontId="3" fillId="4" borderId="40" xfId="1" applyFont="1" applyFill="1" applyBorder="1" applyAlignment="1">
      <alignment horizontal="distributed" vertical="center" wrapText="1" justifyLastLine="1"/>
    </xf>
    <xf numFmtId="176" fontId="3" fillId="4" borderId="41" xfId="1" applyFont="1" applyFill="1" applyBorder="1" applyAlignment="1">
      <alignment horizontal="distributed" vertical="center" justifyLastLine="1"/>
    </xf>
    <xf numFmtId="176" fontId="3" fillId="4" borderId="42" xfId="1" applyFont="1" applyFill="1" applyBorder="1" applyAlignment="1">
      <alignment horizontal="distributed" vertical="center" justifyLastLine="1"/>
    </xf>
    <xf numFmtId="176" fontId="3" fillId="4" borderId="41" xfId="1" applyFont="1" applyFill="1" applyBorder="1" applyAlignment="1">
      <alignment horizontal="distributed" vertical="center" wrapText="1" justifyLastLine="1"/>
    </xf>
    <xf numFmtId="176" fontId="3" fillId="4" borderId="43" xfId="1" applyFont="1" applyFill="1" applyBorder="1" applyAlignment="1">
      <alignment horizontal="distributed" vertical="center" wrapText="1" justifyLastLine="1"/>
    </xf>
    <xf numFmtId="176" fontId="3" fillId="4" borderId="44" xfId="1" applyFont="1" applyFill="1" applyBorder="1" applyAlignment="1">
      <alignment horizontal="center" vertical="center" justifyLastLine="1"/>
    </xf>
    <xf numFmtId="176" fontId="3" fillId="4" borderId="45" xfId="1" applyFont="1" applyFill="1" applyBorder="1" applyAlignment="1">
      <alignment horizontal="center" vertical="center" justifyLastLine="1"/>
    </xf>
    <xf numFmtId="176" fontId="3" fillId="4" borderId="46" xfId="1" applyFont="1" applyFill="1" applyBorder="1" applyAlignment="1">
      <alignment horizontal="center" vertical="center" wrapText="1"/>
    </xf>
    <xf numFmtId="176" fontId="3" fillId="4" borderId="46" xfId="1" applyFont="1" applyFill="1" applyBorder="1" applyAlignment="1">
      <alignment horizontal="center" vertical="center" justifyLastLine="1"/>
    </xf>
    <xf numFmtId="176" fontId="3" fillId="4" borderId="27" xfId="1" applyFont="1" applyFill="1" applyBorder="1" applyAlignment="1">
      <alignment horizontal="distributed" vertical="center" wrapText="1" indent="20"/>
    </xf>
    <xf numFmtId="176" fontId="3" fillId="4" borderId="47" xfId="1" applyFont="1" applyFill="1" applyBorder="1" applyAlignment="1">
      <alignment horizontal="distributed" vertical="center" wrapText="1" indent="20"/>
    </xf>
    <xf numFmtId="176" fontId="3" fillId="4" borderId="48" xfId="1" applyFont="1" applyFill="1" applyBorder="1" applyAlignment="1">
      <alignment horizontal="distributed" vertical="center" wrapText="1" indent="20"/>
    </xf>
    <xf numFmtId="176" fontId="3" fillId="4" borderId="49" xfId="1" applyFont="1" applyFill="1" applyBorder="1" applyAlignment="1">
      <alignment horizontal="distributed" vertical="center" wrapText="1" indent="20"/>
    </xf>
    <xf numFmtId="176" fontId="3" fillId="4" borderId="50" xfId="1" applyFont="1" applyFill="1" applyBorder="1" applyAlignment="1">
      <alignment horizontal="distributed" vertical="center" wrapText="1" indent="20"/>
    </xf>
    <xf numFmtId="176" fontId="3" fillId="4" borderId="51" xfId="1" applyFont="1" applyFill="1" applyBorder="1" applyAlignment="1">
      <alignment horizontal="distributed" vertical="center" wrapText="1" indent="20"/>
    </xf>
    <xf numFmtId="176" fontId="3" fillId="4" borderId="52" xfId="1" applyFont="1" applyFill="1" applyBorder="1" applyAlignment="1">
      <alignment horizontal="center" vertical="center" wrapText="1"/>
    </xf>
    <xf numFmtId="176" fontId="3" fillId="4" borderId="52" xfId="1" applyFont="1" applyFill="1" applyBorder="1" applyAlignment="1">
      <alignment horizontal="center" vertical="center" justifyLastLine="1"/>
    </xf>
    <xf numFmtId="176" fontId="3" fillId="4" borderId="53" xfId="1" applyFont="1" applyFill="1" applyBorder="1" applyAlignment="1">
      <alignment horizontal="center" vertical="center"/>
    </xf>
    <xf numFmtId="176" fontId="3" fillId="4" borderId="54" xfId="1" applyFont="1" applyFill="1" applyBorder="1" applyAlignment="1">
      <alignment horizontal="center" vertical="center"/>
    </xf>
    <xf numFmtId="176" fontId="3" fillId="4" borderId="55" xfId="1" applyFont="1" applyFill="1" applyBorder="1" applyAlignment="1">
      <alignment horizontal="center" vertical="center"/>
    </xf>
    <xf numFmtId="176" fontId="3" fillId="2" borderId="0" xfId="1" applyFont="1" applyFill="1" applyAlignment="1">
      <alignment vertical="center"/>
    </xf>
    <xf numFmtId="0" fontId="3" fillId="2" borderId="0" xfId="1" applyNumberFormat="1" applyFont="1" applyFill="1" applyBorder="1" applyAlignment="1">
      <alignment vertical="center"/>
    </xf>
    <xf numFmtId="0" fontId="3" fillId="2" borderId="56" xfId="1" applyNumberFormat="1" applyFont="1" applyFill="1" applyBorder="1" applyAlignment="1">
      <alignment vertical="center"/>
    </xf>
    <xf numFmtId="176" fontId="3" fillId="2" borderId="0" xfId="1" applyFont="1" applyFill="1" applyAlignment="1">
      <alignment horizontal="right"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2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topLeftCell="A13" zoomScaleNormal="100" zoomScaleSheetLayoutView="100" workbookViewId="0"/>
  </sheetViews>
  <sheetFormatPr defaultRowHeight="13" x14ac:dyDescent="0.2"/>
  <cols>
    <col min="1" max="1" width="15.6328125" style="1" customWidth="1"/>
    <col min="2" max="2" width="22.26953125" style="1" customWidth="1"/>
    <col min="3" max="3" width="15.6328125" style="1" customWidth="1"/>
    <col min="4" max="4" width="21.08984375" style="1" customWidth="1"/>
    <col min="5" max="5" width="15.453125" style="1" customWidth="1"/>
    <col min="6" max="6" width="20.6328125" style="1" customWidth="1"/>
    <col min="7" max="7" width="17.36328125" style="1" customWidth="1"/>
    <col min="8" max="8" width="20.36328125" style="1" customWidth="1"/>
    <col min="9" max="9" width="18" style="1" customWidth="1"/>
    <col min="10" max="10" width="20.7265625" style="1" customWidth="1"/>
    <col min="11" max="11" width="13.6328125" style="1" customWidth="1"/>
    <col min="12" max="12" width="21" style="1" customWidth="1"/>
    <col min="13" max="13" width="15.6328125" style="1" customWidth="1"/>
    <col min="14" max="14" width="20.6328125" style="1" customWidth="1"/>
    <col min="15" max="15" width="15.6328125" style="1" customWidth="1"/>
    <col min="16" max="16" width="20.6328125" style="1" customWidth="1"/>
    <col min="17" max="17" width="15.6328125" style="1" customWidth="1"/>
    <col min="18" max="18" width="20.6328125" style="1" customWidth="1"/>
    <col min="19" max="19" width="15.6328125" style="1" customWidth="1"/>
    <col min="20" max="20" width="20.6328125" style="1" customWidth="1"/>
    <col min="21" max="16384" width="8.7265625" style="1"/>
  </cols>
  <sheetData>
    <row r="1" spans="1:20" ht="18" thickBot="1" x14ac:dyDescent="0.25">
      <c r="A1" s="73" t="s">
        <v>48</v>
      </c>
      <c r="B1" s="71"/>
      <c r="C1" s="71"/>
      <c r="D1" s="74"/>
      <c r="E1" s="73"/>
      <c r="F1" s="73"/>
      <c r="G1" s="71"/>
      <c r="H1" s="71"/>
      <c r="I1" s="71"/>
      <c r="J1" s="71"/>
      <c r="K1" s="73" t="s">
        <v>48</v>
      </c>
      <c r="L1" s="71"/>
      <c r="M1" s="71"/>
      <c r="N1" s="71"/>
      <c r="O1" s="71"/>
      <c r="P1" s="71"/>
      <c r="Q1" s="72"/>
      <c r="R1" s="72"/>
      <c r="S1" s="71"/>
      <c r="T1" s="71"/>
    </row>
    <row r="2" spans="1:20" ht="27" customHeight="1" thickBot="1" x14ac:dyDescent="0.25">
      <c r="A2" s="70" t="s">
        <v>47</v>
      </c>
      <c r="B2" s="69"/>
      <c r="C2" s="69"/>
      <c r="D2" s="69"/>
      <c r="E2" s="69"/>
      <c r="F2" s="69"/>
      <c r="G2" s="69"/>
      <c r="H2" s="69"/>
      <c r="I2" s="69"/>
      <c r="J2" s="68"/>
      <c r="K2" s="70" t="s">
        <v>46</v>
      </c>
      <c r="L2" s="69"/>
      <c r="M2" s="69"/>
      <c r="N2" s="69"/>
      <c r="O2" s="69"/>
      <c r="P2" s="69"/>
      <c r="Q2" s="69"/>
      <c r="R2" s="69"/>
      <c r="S2" s="69"/>
      <c r="T2" s="68"/>
    </row>
    <row r="3" spans="1:20" ht="32.25" customHeight="1" x14ac:dyDescent="0.2">
      <c r="A3" s="67" t="s">
        <v>45</v>
      </c>
      <c r="B3" s="66" t="s">
        <v>44</v>
      </c>
      <c r="C3" s="65" t="s">
        <v>43</v>
      </c>
      <c r="D3" s="64"/>
      <c r="E3" s="64"/>
      <c r="F3" s="64"/>
      <c r="G3" s="64"/>
      <c r="H3" s="64"/>
      <c r="I3" s="64"/>
      <c r="J3" s="63"/>
      <c r="K3" s="59" t="s">
        <v>45</v>
      </c>
      <c r="L3" s="58" t="s">
        <v>44</v>
      </c>
      <c r="M3" s="62" t="s">
        <v>43</v>
      </c>
      <c r="N3" s="61"/>
      <c r="O3" s="61"/>
      <c r="P3" s="61"/>
      <c r="Q3" s="61"/>
      <c r="R3" s="61"/>
      <c r="S3" s="61"/>
      <c r="T3" s="60"/>
    </row>
    <row r="4" spans="1:20" ht="27.75" customHeight="1" x14ac:dyDescent="0.2">
      <c r="A4" s="59"/>
      <c r="B4" s="58"/>
      <c r="C4" s="57" t="s">
        <v>42</v>
      </c>
      <c r="D4" s="56"/>
      <c r="E4" s="55" t="s">
        <v>41</v>
      </c>
      <c r="F4" s="54"/>
      <c r="G4" s="53" t="s">
        <v>40</v>
      </c>
      <c r="H4" s="52"/>
      <c r="I4" s="51" t="s">
        <v>39</v>
      </c>
      <c r="J4" s="50"/>
      <c r="K4" s="59"/>
      <c r="L4" s="58"/>
      <c r="M4" s="57" t="s">
        <v>42</v>
      </c>
      <c r="N4" s="56"/>
      <c r="O4" s="55" t="s">
        <v>41</v>
      </c>
      <c r="P4" s="54"/>
      <c r="Q4" s="53" t="s">
        <v>40</v>
      </c>
      <c r="R4" s="52"/>
      <c r="S4" s="51" t="s">
        <v>39</v>
      </c>
      <c r="T4" s="50"/>
    </row>
    <row r="5" spans="1:20" ht="25.5" customHeight="1" thickBot="1" x14ac:dyDescent="0.25">
      <c r="A5" s="48"/>
      <c r="B5" s="47"/>
      <c r="C5" s="46" t="s">
        <v>38</v>
      </c>
      <c r="D5" s="45" t="s">
        <v>37</v>
      </c>
      <c r="E5" s="43" t="s">
        <v>38</v>
      </c>
      <c r="F5" s="42" t="s">
        <v>37</v>
      </c>
      <c r="G5" s="41" t="s">
        <v>38</v>
      </c>
      <c r="H5" s="49" t="s">
        <v>37</v>
      </c>
      <c r="I5" s="41" t="s">
        <v>38</v>
      </c>
      <c r="J5" s="40" t="s">
        <v>37</v>
      </c>
      <c r="K5" s="48"/>
      <c r="L5" s="47"/>
      <c r="M5" s="46" t="s">
        <v>38</v>
      </c>
      <c r="N5" s="45" t="s">
        <v>37</v>
      </c>
      <c r="O5" s="44" t="s">
        <v>38</v>
      </c>
      <c r="P5" s="42" t="s">
        <v>37</v>
      </c>
      <c r="Q5" s="43" t="s">
        <v>38</v>
      </c>
      <c r="R5" s="42" t="s">
        <v>37</v>
      </c>
      <c r="S5" s="41" t="s">
        <v>38</v>
      </c>
      <c r="T5" s="40" t="s">
        <v>37</v>
      </c>
    </row>
    <row r="6" spans="1:20" ht="28.5" customHeight="1" thickBot="1" x14ac:dyDescent="0.25">
      <c r="A6" s="39" t="s">
        <v>36</v>
      </c>
      <c r="B6" s="38">
        <f>SUM(B7:B39)</f>
        <v>4644923000</v>
      </c>
      <c r="C6" s="37">
        <f>SUM(C7:C39)</f>
        <v>2741461</v>
      </c>
      <c r="D6" s="36">
        <f>SUM(D7:D39)</f>
        <v>15963956527</v>
      </c>
      <c r="E6" s="34">
        <f>SUM(E7:E39)</f>
        <v>722314</v>
      </c>
      <c r="F6" s="35">
        <f>SUM(F7:F39)</f>
        <v>2485247057</v>
      </c>
      <c r="G6" s="34">
        <f>SUM(G7:G39)</f>
        <v>1227643</v>
      </c>
      <c r="H6" s="33">
        <f>SUM(H7:H39)</f>
        <v>7993681106</v>
      </c>
      <c r="I6" s="32">
        <f>SUM(I7:I39)</f>
        <v>791504</v>
      </c>
      <c r="J6" s="31">
        <f>SUM(J7:J39)</f>
        <v>5485028364</v>
      </c>
      <c r="K6" s="39" t="s">
        <v>35</v>
      </c>
      <c r="L6" s="38">
        <f>SUM(L7:L39)</f>
        <v>4937064000</v>
      </c>
      <c r="M6" s="37">
        <f>SUM(M7:M39)</f>
        <v>2944762</v>
      </c>
      <c r="N6" s="36">
        <f>SUM(N7:N39)</f>
        <v>16807584391</v>
      </c>
      <c r="O6" s="34">
        <f>SUM(O7:O39)</f>
        <v>815459</v>
      </c>
      <c r="P6" s="35">
        <f>SUM(P7:P39)</f>
        <v>2755955747</v>
      </c>
      <c r="Q6" s="34">
        <f>SUM(Q7:Q39)</f>
        <v>1300829</v>
      </c>
      <c r="R6" s="33">
        <f>SUM(R7:R39)</f>
        <v>8359653152</v>
      </c>
      <c r="S6" s="32">
        <f>SUM(S7:S39)</f>
        <v>828474</v>
      </c>
      <c r="T6" s="31">
        <f>SUM(T7:T39)</f>
        <v>5691975492</v>
      </c>
    </row>
    <row r="7" spans="1:20" ht="18" thickTop="1" x14ac:dyDescent="0.2">
      <c r="A7" s="30" t="s">
        <v>34</v>
      </c>
      <c r="B7" s="29">
        <v>1499113000</v>
      </c>
      <c r="C7" s="28">
        <f>SUM(E7,G7,I7)</f>
        <v>1116284</v>
      </c>
      <c r="D7" s="27">
        <f>SUM(F7,H7,J7)</f>
        <v>6621217488</v>
      </c>
      <c r="E7" s="25">
        <v>302545</v>
      </c>
      <c r="F7" s="26">
        <v>1007898755</v>
      </c>
      <c r="G7" s="25">
        <v>475409</v>
      </c>
      <c r="H7" s="24">
        <v>3213551809</v>
      </c>
      <c r="I7" s="23">
        <v>338330</v>
      </c>
      <c r="J7" s="22">
        <v>2399766924</v>
      </c>
      <c r="K7" s="30" t="s">
        <v>34</v>
      </c>
      <c r="L7" s="29">
        <v>1618786000</v>
      </c>
      <c r="M7" s="28">
        <f>SUM(O7,Q7,S7)</f>
        <v>1203883</v>
      </c>
      <c r="N7" s="27">
        <f>SUM(P7,R7,T7)</f>
        <v>6977986669</v>
      </c>
      <c r="O7" s="25">
        <v>336574</v>
      </c>
      <c r="P7" s="26">
        <v>1136703682</v>
      </c>
      <c r="Q7" s="25">
        <v>506885</v>
      </c>
      <c r="R7" s="24">
        <v>3362405608</v>
      </c>
      <c r="S7" s="23">
        <v>360424</v>
      </c>
      <c r="T7" s="22">
        <v>2478877379</v>
      </c>
    </row>
    <row r="8" spans="1:20" ht="17.5" x14ac:dyDescent="0.2">
      <c r="A8" s="21" t="s">
        <v>33</v>
      </c>
      <c r="B8" s="20">
        <v>511080000</v>
      </c>
      <c r="C8" s="19">
        <f>SUM(E8,G8,I8)</f>
        <v>343253</v>
      </c>
      <c r="D8" s="18">
        <f>SUM(F8,H8,J8)</f>
        <v>2054475936</v>
      </c>
      <c r="E8" s="16">
        <v>80156</v>
      </c>
      <c r="F8" s="17">
        <v>284492010</v>
      </c>
      <c r="G8" s="16">
        <v>156154</v>
      </c>
      <c r="H8" s="15">
        <v>1062294640</v>
      </c>
      <c r="I8" s="14">
        <v>106943</v>
      </c>
      <c r="J8" s="13">
        <v>707689286</v>
      </c>
      <c r="K8" s="21" t="s">
        <v>33</v>
      </c>
      <c r="L8" s="20">
        <v>565995000</v>
      </c>
      <c r="M8" s="19">
        <f>SUM(O8,Q8,S8)</f>
        <v>371032</v>
      </c>
      <c r="N8" s="18">
        <f>SUM(P8,R8,T8)</f>
        <v>2204634862</v>
      </c>
      <c r="O8" s="16">
        <v>84964</v>
      </c>
      <c r="P8" s="17">
        <v>310131271</v>
      </c>
      <c r="Q8" s="16">
        <v>168573</v>
      </c>
      <c r="R8" s="15">
        <v>1136495779</v>
      </c>
      <c r="S8" s="14">
        <v>117495</v>
      </c>
      <c r="T8" s="13">
        <v>758007812</v>
      </c>
    </row>
    <row r="9" spans="1:20" ht="17.5" x14ac:dyDescent="0.2">
      <c r="A9" s="21" t="s">
        <v>32</v>
      </c>
      <c r="B9" s="20">
        <v>328095000</v>
      </c>
      <c r="C9" s="19">
        <f>SUM(E9,G9,I9)</f>
        <v>209660</v>
      </c>
      <c r="D9" s="18">
        <f>SUM(F9,H9,J9)</f>
        <v>1227977361</v>
      </c>
      <c r="E9" s="16">
        <v>52638</v>
      </c>
      <c r="F9" s="17">
        <v>182948250</v>
      </c>
      <c r="G9" s="16">
        <v>96870</v>
      </c>
      <c r="H9" s="15">
        <v>621532100</v>
      </c>
      <c r="I9" s="14">
        <v>60152</v>
      </c>
      <c r="J9" s="13">
        <v>423497011</v>
      </c>
      <c r="K9" s="21" t="s">
        <v>32</v>
      </c>
      <c r="L9" s="20">
        <v>344651000</v>
      </c>
      <c r="M9" s="19">
        <f>SUM(O9,Q9,S9)</f>
        <v>227084</v>
      </c>
      <c r="N9" s="18">
        <f>SUM(P9,R9,T9)</f>
        <v>1281700608</v>
      </c>
      <c r="O9" s="16">
        <v>57932</v>
      </c>
      <c r="P9" s="17">
        <v>196171955</v>
      </c>
      <c r="Q9" s="16">
        <v>105465</v>
      </c>
      <c r="R9" s="15">
        <v>653166666</v>
      </c>
      <c r="S9" s="14">
        <v>63687</v>
      </c>
      <c r="T9" s="13">
        <v>432361987</v>
      </c>
    </row>
    <row r="10" spans="1:20" ht="17.5" x14ac:dyDescent="0.2">
      <c r="A10" s="21" t="s">
        <v>31</v>
      </c>
      <c r="B10" s="20">
        <v>242475000</v>
      </c>
      <c r="C10" s="19">
        <f>SUM(E10,G10,I10)</f>
        <v>178163</v>
      </c>
      <c r="D10" s="18">
        <f>SUM(F10,H10,J10)</f>
        <v>913539045</v>
      </c>
      <c r="E10" s="16">
        <v>48068</v>
      </c>
      <c r="F10" s="17">
        <v>176935707</v>
      </c>
      <c r="G10" s="16">
        <v>88794</v>
      </c>
      <c r="H10" s="15">
        <v>463076583</v>
      </c>
      <c r="I10" s="14">
        <v>41301</v>
      </c>
      <c r="J10" s="13">
        <v>273526755</v>
      </c>
      <c r="K10" s="21" t="s">
        <v>31</v>
      </c>
      <c r="L10" s="20">
        <v>233799000</v>
      </c>
      <c r="M10" s="19">
        <f>SUM(O10,Q10,S10)</f>
        <v>164773</v>
      </c>
      <c r="N10" s="18">
        <f>SUM(P10,R10,T10)</f>
        <v>919743304</v>
      </c>
      <c r="O10" s="16">
        <v>62374</v>
      </c>
      <c r="P10" s="17">
        <v>184404110</v>
      </c>
      <c r="Q10" s="16">
        <v>77043</v>
      </c>
      <c r="R10" s="15">
        <v>446064713</v>
      </c>
      <c r="S10" s="14">
        <v>25356</v>
      </c>
      <c r="T10" s="13">
        <v>289274481</v>
      </c>
    </row>
    <row r="11" spans="1:20" ht="17.5" x14ac:dyDescent="0.2">
      <c r="A11" s="21" t="s">
        <v>30</v>
      </c>
      <c r="B11" s="20">
        <v>227874000</v>
      </c>
      <c r="C11" s="19">
        <f>SUM(E11,G11,I11)</f>
        <v>90734</v>
      </c>
      <c r="D11" s="18">
        <f>SUM(F11,H11,J11)</f>
        <v>514482220</v>
      </c>
      <c r="E11" s="16">
        <v>21902</v>
      </c>
      <c r="F11" s="17">
        <v>73552446</v>
      </c>
      <c r="G11" s="16">
        <v>44932</v>
      </c>
      <c r="H11" s="15">
        <v>284974016</v>
      </c>
      <c r="I11" s="14">
        <v>23900</v>
      </c>
      <c r="J11" s="13">
        <v>155955758</v>
      </c>
      <c r="K11" s="21" t="s">
        <v>30</v>
      </c>
      <c r="L11" s="20">
        <v>248141000</v>
      </c>
      <c r="M11" s="19">
        <f>SUM(O11,Q11,S11)</f>
        <v>101779</v>
      </c>
      <c r="N11" s="18">
        <f>SUM(P11,R11,T11)</f>
        <v>570838864</v>
      </c>
      <c r="O11" s="16">
        <v>26431</v>
      </c>
      <c r="P11" s="17">
        <v>90076652</v>
      </c>
      <c r="Q11" s="16">
        <v>49816</v>
      </c>
      <c r="R11" s="15">
        <v>319326624</v>
      </c>
      <c r="S11" s="14">
        <v>25532</v>
      </c>
      <c r="T11" s="13">
        <v>161435588</v>
      </c>
    </row>
    <row r="12" spans="1:20" ht="17.5" x14ac:dyDescent="0.2">
      <c r="A12" s="21" t="s">
        <v>29</v>
      </c>
      <c r="B12" s="20">
        <v>116814000</v>
      </c>
      <c r="C12" s="19">
        <f>SUM(E12,G12,I12)</f>
        <v>53623</v>
      </c>
      <c r="D12" s="18">
        <f>SUM(F12,H12,J12)</f>
        <v>295264613</v>
      </c>
      <c r="E12" s="16">
        <v>18490</v>
      </c>
      <c r="F12" s="17">
        <v>67709674</v>
      </c>
      <c r="G12" s="16">
        <v>19061</v>
      </c>
      <c r="H12" s="15">
        <v>120405709</v>
      </c>
      <c r="I12" s="14">
        <v>16072</v>
      </c>
      <c r="J12" s="13">
        <v>107149230</v>
      </c>
      <c r="K12" s="21" t="s">
        <v>29</v>
      </c>
      <c r="L12" s="20">
        <v>116973000</v>
      </c>
      <c r="M12" s="19">
        <f>SUM(O12,Q12,S12)</f>
        <v>56484</v>
      </c>
      <c r="N12" s="18">
        <f>SUM(P12,R12,T12)</f>
        <v>306905709</v>
      </c>
      <c r="O12" s="16">
        <v>20259</v>
      </c>
      <c r="P12" s="17">
        <v>79838656</v>
      </c>
      <c r="Q12" s="16">
        <v>19804</v>
      </c>
      <c r="R12" s="15">
        <v>123224583</v>
      </c>
      <c r="S12" s="14">
        <v>16421</v>
      </c>
      <c r="T12" s="13">
        <v>103842470</v>
      </c>
    </row>
    <row r="13" spans="1:20" ht="17.5" x14ac:dyDescent="0.2">
      <c r="A13" s="21" t="s">
        <v>28</v>
      </c>
      <c r="B13" s="20">
        <v>279641000</v>
      </c>
      <c r="C13" s="19">
        <f>SUM(E13,G13,I13)</f>
        <v>133939</v>
      </c>
      <c r="D13" s="18">
        <f>SUM(F13,H13,J13)</f>
        <v>738331736</v>
      </c>
      <c r="E13" s="16">
        <v>37210</v>
      </c>
      <c r="F13" s="17">
        <v>122757043</v>
      </c>
      <c r="G13" s="16">
        <v>56808</v>
      </c>
      <c r="H13" s="15">
        <v>355735446</v>
      </c>
      <c r="I13" s="14">
        <v>39921</v>
      </c>
      <c r="J13" s="13">
        <v>259839247</v>
      </c>
      <c r="K13" s="21" t="s">
        <v>28</v>
      </c>
      <c r="L13" s="20">
        <v>288051000</v>
      </c>
      <c r="M13" s="19">
        <f>SUM(O13,Q13,S13)</f>
        <v>140693</v>
      </c>
      <c r="N13" s="18">
        <f>SUM(P13,R13,T13)</f>
        <v>766253197</v>
      </c>
      <c r="O13" s="16">
        <v>41377</v>
      </c>
      <c r="P13" s="17">
        <v>130405390</v>
      </c>
      <c r="Q13" s="16">
        <v>59149</v>
      </c>
      <c r="R13" s="15">
        <v>379549468</v>
      </c>
      <c r="S13" s="14">
        <v>40167</v>
      </c>
      <c r="T13" s="13">
        <v>256298339</v>
      </c>
    </row>
    <row r="14" spans="1:20" ht="17.5" x14ac:dyDescent="0.2">
      <c r="A14" s="21" t="s">
        <v>27</v>
      </c>
      <c r="B14" s="20">
        <v>159119000</v>
      </c>
      <c r="C14" s="19">
        <f>SUM(E14,G14,I14)</f>
        <v>70421</v>
      </c>
      <c r="D14" s="18">
        <f>SUM(F14,H14,J14)</f>
        <v>410320208</v>
      </c>
      <c r="E14" s="16">
        <v>18493</v>
      </c>
      <c r="F14" s="17">
        <v>69803714</v>
      </c>
      <c r="G14" s="16">
        <v>32960</v>
      </c>
      <c r="H14" s="15">
        <v>212116813</v>
      </c>
      <c r="I14" s="14">
        <v>18968</v>
      </c>
      <c r="J14" s="13">
        <v>128399681</v>
      </c>
      <c r="K14" s="21" t="s">
        <v>27</v>
      </c>
      <c r="L14" s="20">
        <v>168075000</v>
      </c>
      <c r="M14" s="19">
        <f>SUM(O14,Q14,S14)</f>
        <v>75902</v>
      </c>
      <c r="N14" s="18">
        <f>SUM(P14,R14,T14)</f>
        <v>434006610</v>
      </c>
      <c r="O14" s="16">
        <v>20439</v>
      </c>
      <c r="P14" s="17">
        <v>80115576</v>
      </c>
      <c r="Q14" s="16">
        <v>35330</v>
      </c>
      <c r="R14" s="15">
        <v>217919070</v>
      </c>
      <c r="S14" s="14">
        <v>20133</v>
      </c>
      <c r="T14" s="13">
        <v>135971964</v>
      </c>
    </row>
    <row r="15" spans="1:20" ht="17.5" x14ac:dyDescent="0.2">
      <c r="A15" s="21" t="s">
        <v>26</v>
      </c>
      <c r="B15" s="20">
        <v>173081000</v>
      </c>
      <c r="C15" s="19">
        <f>SUM(E15,G15,I15)</f>
        <v>67982</v>
      </c>
      <c r="D15" s="18">
        <f>SUM(F15,H15,J15)</f>
        <v>412443642</v>
      </c>
      <c r="E15" s="16">
        <v>17666</v>
      </c>
      <c r="F15" s="17">
        <v>64187612</v>
      </c>
      <c r="G15" s="16">
        <v>31346</v>
      </c>
      <c r="H15" s="15">
        <v>210080173</v>
      </c>
      <c r="I15" s="14">
        <v>18970</v>
      </c>
      <c r="J15" s="13">
        <v>138175857</v>
      </c>
      <c r="K15" s="21" t="s">
        <v>26</v>
      </c>
      <c r="L15" s="20">
        <v>189795000</v>
      </c>
      <c r="M15" s="19">
        <f>SUM(O15,Q15,S15)</f>
        <v>74756</v>
      </c>
      <c r="N15" s="18">
        <f>SUM(P15,R15,T15)</f>
        <v>441582251</v>
      </c>
      <c r="O15" s="16">
        <v>19603</v>
      </c>
      <c r="P15" s="17">
        <v>71624547</v>
      </c>
      <c r="Q15" s="16">
        <v>33655</v>
      </c>
      <c r="R15" s="15">
        <v>220357376</v>
      </c>
      <c r="S15" s="14">
        <v>21498</v>
      </c>
      <c r="T15" s="13">
        <v>149600328</v>
      </c>
    </row>
    <row r="16" spans="1:20" ht="17.5" x14ac:dyDescent="0.2">
      <c r="A16" s="21" t="s">
        <v>25</v>
      </c>
      <c r="B16" s="20">
        <v>45039000</v>
      </c>
      <c r="C16" s="19">
        <f>SUM(E16,G16,I16)</f>
        <v>20828</v>
      </c>
      <c r="D16" s="18">
        <f>SUM(F16,H16,J16)</f>
        <v>113740955</v>
      </c>
      <c r="E16" s="16">
        <v>7179</v>
      </c>
      <c r="F16" s="17">
        <v>24692225</v>
      </c>
      <c r="G16" s="16">
        <v>8643</v>
      </c>
      <c r="H16" s="15">
        <v>56534694</v>
      </c>
      <c r="I16" s="14">
        <v>5006</v>
      </c>
      <c r="J16" s="13">
        <v>32514036</v>
      </c>
      <c r="K16" s="21" t="s">
        <v>25</v>
      </c>
      <c r="L16" s="20">
        <v>44193000</v>
      </c>
      <c r="M16" s="19">
        <f>SUM(O16,Q16,S16)</f>
        <v>22804</v>
      </c>
      <c r="N16" s="18">
        <f>SUM(P16,R16,T16)</f>
        <v>123720977</v>
      </c>
      <c r="O16" s="16">
        <v>7425</v>
      </c>
      <c r="P16" s="17">
        <v>23934289</v>
      </c>
      <c r="Q16" s="16">
        <v>9496</v>
      </c>
      <c r="R16" s="15">
        <v>61061549</v>
      </c>
      <c r="S16" s="14">
        <v>5883</v>
      </c>
      <c r="T16" s="13">
        <v>38725139</v>
      </c>
    </row>
    <row r="17" spans="1:20" ht="17.5" x14ac:dyDescent="0.2">
      <c r="A17" s="21" t="s">
        <v>24</v>
      </c>
      <c r="B17" s="20">
        <v>42655000</v>
      </c>
      <c r="C17" s="19">
        <f>SUM(E17,G17,I17)</f>
        <v>20333</v>
      </c>
      <c r="D17" s="18">
        <f>SUM(F17,H17,J17)</f>
        <v>107874802</v>
      </c>
      <c r="E17" s="16">
        <v>7466</v>
      </c>
      <c r="F17" s="17">
        <v>26716764</v>
      </c>
      <c r="G17" s="16">
        <v>7944</v>
      </c>
      <c r="H17" s="15">
        <v>46043997</v>
      </c>
      <c r="I17" s="14">
        <v>4923</v>
      </c>
      <c r="J17" s="13">
        <v>35114041</v>
      </c>
      <c r="K17" s="21" t="s">
        <v>24</v>
      </c>
      <c r="L17" s="20">
        <v>45620000</v>
      </c>
      <c r="M17" s="19">
        <f>SUM(O17,Q17,S17)</f>
        <v>20974</v>
      </c>
      <c r="N17" s="18">
        <f>SUM(P17,R17,T17)</f>
        <v>111429267</v>
      </c>
      <c r="O17" s="16">
        <v>7894</v>
      </c>
      <c r="P17" s="17">
        <v>27933191</v>
      </c>
      <c r="Q17" s="16">
        <v>7990</v>
      </c>
      <c r="R17" s="15">
        <v>46729509</v>
      </c>
      <c r="S17" s="14">
        <v>5090</v>
      </c>
      <c r="T17" s="13">
        <v>36766567</v>
      </c>
    </row>
    <row r="18" spans="1:20" ht="17.5" x14ac:dyDescent="0.2">
      <c r="A18" s="21" t="s">
        <v>23</v>
      </c>
      <c r="B18" s="20">
        <v>125544000</v>
      </c>
      <c r="C18" s="19">
        <f>SUM(E18,G18,I18)</f>
        <v>57194</v>
      </c>
      <c r="D18" s="18">
        <f>SUM(F18,H18,J18)</f>
        <v>318584606</v>
      </c>
      <c r="E18" s="16">
        <v>15048</v>
      </c>
      <c r="F18" s="17">
        <v>54641810</v>
      </c>
      <c r="G18" s="16">
        <v>26997</v>
      </c>
      <c r="H18" s="15">
        <v>164642015</v>
      </c>
      <c r="I18" s="14">
        <v>15149</v>
      </c>
      <c r="J18" s="13">
        <v>99300781</v>
      </c>
      <c r="K18" s="21" t="s">
        <v>23</v>
      </c>
      <c r="L18" s="20">
        <v>126751000</v>
      </c>
      <c r="M18" s="19">
        <f>SUM(O18,Q18,S18)</f>
        <v>61010</v>
      </c>
      <c r="N18" s="18">
        <f>SUM(P18,R18,T18)</f>
        <v>323791181</v>
      </c>
      <c r="O18" s="16">
        <v>16725</v>
      </c>
      <c r="P18" s="17">
        <v>55826695</v>
      </c>
      <c r="Q18" s="16">
        <v>28496</v>
      </c>
      <c r="R18" s="15">
        <v>169649146</v>
      </c>
      <c r="S18" s="14">
        <v>15789</v>
      </c>
      <c r="T18" s="13">
        <v>98315340</v>
      </c>
    </row>
    <row r="19" spans="1:20" ht="17.5" x14ac:dyDescent="0.2">
      <c r="A19" s="21" t="s">
        <v>22</v>
      </c>
      <c r="B19" s="20">
        <v>158554000</v>
      </c>
      <c r="C19" s="19">
        <f>SUM(E19,G19,I19)</f>
        <v>69658</v>
      </c>
      <c r="D19" s="18">
        <f>SUM(F19,H19,J19)</f>
        <v>396749318</v>
      </c>
      <c r="E19" s="16">
        <v>17061</v>
      </c>
      <c r="F19" s="17">
        <v>56534262</v>
      </c>
      <c r="G19" s="16">
        <v>35933</v>
      </c>
      <c r="H19" s="15">
        <v>224541179</v>
      </c>
      <c r="I19" s="14">
        <v>16664</v>
      </c>
      <c r="J19" s="13">
        <v>115673877</v>
      </c>
      <c r="K19" s="21"/>
      <c r="L19" s="20">
        <v>158268000</v>
      </c>
      <c r="M19" s="19">
        <f>SUM(O19,Q19,S19)</f>
        <v>76662</v>
      </c>
      <c r="N19" s="18">
        <f>SUM(P19,R19,T19)</f>
        <v>393945662</v>
      </c>
      <c r="O19" s="16">
        <v>19054</v>
      </c>
      <c r="P19" s="17">
        <v>53559027</v>
      </c>
      <c r="Q19" s="16">
        <v>39663</v>
      </c>
      <c r="R19" s="15">
        <v>221472182</v>
      </c>
      <c r="S19" s="14">
        <v>17945</v>
      </c>
      <c r="T19" s="13">
        <v>118914453</v>
      </c>
    </row>
    <row r="20" spans="1:20" ht="17.5" x14ac:dyDescent="0.2">
      <c r="A20" s="21" t="s">
        <v>21</v>
      </c>
      <c r="B20" s="20">
        <v>178353000</v>
      </c>
      <c r="C20" s="19">
        <f>SUM(E20,G20,I20)</f>
        <v>71405</v>
      </c>
      <c r="D20" s="18">
        <f>SUM(F20,H20,J20)</f>
        <v>427207679</v>
      </c>
      <c r="E20" s="16">
        <v>16239</v>
      </c>
      <c r="F20" s="17">
        <v>55407228</v>
      </c>
      <c r="G20" s="16">
        <v>33353</v>
      </c>
      <c r="H20" s="15">
        <v>233364398</v>
      </c>
      <c r="I20" s="14">
        <v>21813</v>
      </c>
      <c r="J20" s="13">
        <v>138436053</v>
      </c>
      <c r="K20" s="21" t="s">
        <v>21</v>
      </c>
      <c r="L20" s="20">
        <v>192589000</v>
      </c>
      <c r="M20" s="19">
        <f>SUM(O20,Q20,S20)</f>
        <v>88372</v>
      </c>
      <c r="N20" s="18">
        <f>SUM(P20,R20,T20)</f>
        <v>457659237</v>
      </c>
      <c r="O20" s="16">
        <v>22072</v>
      </c>
      <c r="P20" s="17">
        <v>63268235</v>
      </c>
      <c r="Q20" s="16">
        <v>40204</v>
      </c>
      <c r="R20" s="15">
        <v>231597551</v>
      </c>
      <c r="S20" s="14">
        <v>26096</v>
      </c>
      <c r="T20" s="13">
        <v>162793451</v>
      </c>
    </row>
    <row r="21" spans="1:20" ht="17.5" x14ac:dyDescent="0.2">
      <c r="A21" s="21" t="s">
        <v>20</v>
      </c>
      <c r="B21" s="20">
        <v>75478000</v>
      </c>
      <c r="C21" s="19">
        <f>SUM(E21,G21,I21)</f>
        <v>32441</v>
      </c>
      <c r="D21" s="18">
        <f>SUM(F21,H21,J21)</f>
        <v>196111679</v>
      </c>
      <c r="E21" s="16">
        <v>7598</v>
      </c>
      <c r="F21" s="17">
        <v>25390509</v>
      </c>
      <c r="G21" s="16">
        <v>15709</v>
      </c>
      <c r="H21" s="15">
        <v>96593085</v>
      </c>
      <c r="I21" s="14">
        <v>9134</v>
      </c>
      <c r="J21" s="13">
        <v>74128085</v>
      </c>
      <c r="K21" s="21" t="s">
        <v>20</v>
      </c>
      <c r="L21" s="20">
        <v>76167000</v>
      </c>
      <c r="M21" s="19">
        <f>SUM(O21,Q21,S21)</f>
        <v>34007</v>
      </c>
      <c r="N21" s="18">
        <f>SUM(P21,R21,T21)</f>
        <v>195029031</v>
      </c>
      <c r="O21" s="16">
        <v>8291</v>
      </c>
      <c r="P21" s="17">
        <v>27674034</v>
      </c>
      <c r="Q21" s="16">
        <v>15890</v>
      </c>
      <c r="R21" s="15">
        <v>95508691</v>
      </c>
      <c r="S21" s="14">
        <v>9826</v>
      </c>
      <c r="T21" s="13">
        <v>71846306</v>
      </c>
    </row>
    <row r="22" spans="1:20" ht="17.5" x14ac:dyDescent="0.2">
      <c r="A22" s="21" t="s">
        <v>19</v>
      </c>
      <c r="B22" s="20">
        <v>87770000</v>
      </c>
      <c r="C22" s="19">
        <f>SUM(E22,G22,I22)</f>
        <v>34760</v>
      </c>
      <c r="D22" s="18">
        <f>SUM(F22,H22,J22)</f>
        <v>217372375</v>
      </c>
      <c r="E22" s="16">
        <v>7681</v>
      </c>
      <c r="F22" s="17">
        <v>30419671</v>
      </c>
      <c r="G22" s="16">
        <v>17131</v>
      </c>
      <c r="H22" s="15">
        <v>113730238</v>
      </c>
      <c r="I22" s="14">
        <v>9948</v>
      </c>
      <c r="J22" s="13">
        <v>73222466</v>
      </c>
      <c r="K22" s="21" t="s">
        <v>19</v>
      </c>
      <c r="L22" s="20">
        <v>92749000</v>
      </c>
      <c r="M22" s="19">
        <f>SUM(O22,Q22,S22)</f>
        <v>36999</v>
      </c>
      <c r="N22" s="18">
        <f>SUM(P22,R22,T22)</f>
        <v>220708904</v>
      </c>
      <c r="O22" s="16">
        <v>9070</v>
      </c>
      <c r="P22" s="17">
        <v>34480132</v>
      </c>
      <c r="Q22" s="16">
        <v>17719</v>
      </c>
      <c r="R22" s="15">
        <v>112312798</v>
      </c>
      <c r="S22" s="14">
        <v>10210</v>
      </c>
      <c r="T22" s="13">
        <v>73915974</v>
      </c>
    </row>
    <row r="23" spans="1:20" ht="17.5" x14ac:dyDescent="0.2">
      <c r="A23" s="21" t="s">
        <v>18</v>
      </c>
      <c r="B23" s="20">
        <v>86819000</v>
      </c>
      <c r="C23" s="19">
        <f>SUM(E23,G23,I23)</f>
        <v>36262</v>
      </c>
      <c r="D23" s="18">
        <f>SUM(F23,H23,J23)</f>
        <v>220058864</v>
      </c>
      <c r="E23" s="16">
        <v>9721</v>
      </c>
      <c r="F23" s="17">
        <v>32380915</v>
      </c>
      <c r="G23" s="16">
        <v>16545</v>
      </c>
      <c r="H23" s="15">
        <v>114929862</v>
      </c>
      <c r="I23" s="14">
        <v>9996</v>
      </c>
      <c r="J23" s="13">
        <v>72748087</v>
      </c>
      <c r="K23" s="21" t="s">
        <v>18</v>
      </c>
      <c r="L23" s="20">
        <v>99138000</v>
      </c>
      <c r="M23" s="19">
        <f>SUM(O23,Q23,S23)</f>
        <v>40455</v>
      </c>
      <c r="N23" s="18">
        <f>SUM(P23,R23,T23)</f>
        <v>245451718</v>
      </c>
      <c r="O23" s="16">
        <v>11048</v>
      </c>
      <c r="P23" s="17">
        <v>40301578</v>
      </c>
      <c r="Q23" s="16">
        <v>18258</v>
      </c>
      <c r="R23" s="15">
        <v>125490502</v>
      </c>
      <c r="S23" s="14">
        <v>11149</v>
      </c>
      <c r="T23" s="13">
        <v>79659638</v>
      </c>
    </row>
    <row r="24" spans="1:20" ht="17.5" x14ac:dyDescent="0.2">
      <c r="A24" s="21" t="s">
        <v>17</v>
      </c>
      <c r="B24" s="20">
        <v>29693000</v>
      </c>
      <c r="C24" s="19">
        <f>SUM(E24,G24,I24)</f>
        <v>12684</v>
      </c>
      <c r="D24" s="18">
        <f>SUM(F24,H24,J24)</f>
        <v>73064111</v>
      </c>
      <c r="E24" s="16">
        <v>2304</v>
      </c>
      <c r="F24" s="17">
        <v>9969658</v>
      </c>
      <c r="G24" s="16">
        <v>6496</v>
      </c>
      <c r="H24" s="15">
        <v>38508236</v>
      </c>
      <c r="I24" s="14">
        <v>3884</v>
      </c>
      <c r="J24" s="13">
        <v>24586217</v>
      </c>
      <c r="K24" s="21" t="s">
        <v>17</v>
      </c>
      <c r="L24" s="20">
        <v>28536000</v>
      </c>
      <c r="M24" s="19">
        <f>SUM(O24,Q24,S24)</f>
        <v>14079</v>
      </c>
      <c r="N24" s="18">
        <f>SUM(P24,R24,T24)</f>
        <v>79956677</v>
      </c>
      <c r="O24" s="16">
        <v>3913</v>
      </c>
      <c r="P24" s="17">
        <v>12055135</v>
      </c>
      <c r="Q24" s="16">
        <v>6169</v>
      </c>
      <c r="R24" s="15">
        <v>42406306</v>
      </c>
      <c r="S24" s="14">
        <v>3997</v>
      </c>
      <c r="T24" s="13">
        <v>25495236</v>
      </c>
    </row>
    <row r="25" spans="1:20" ht="17.5" x14ac:dyDescent="0.2">
      <c r="A25" s="21" t="s">
        <v>16</v>
      </c>
      <c r="B25" s="20">
        <v>54785000</v>
      </c>
      <c r="C25" s="19">
        <f>SUM(E25,G25,I25)</f>
        <v>25017</v>
      </c>
      <c r="D25" s="18">
        <f>SUM(F25,H25,J25)</f>
        <v>147382561</v>
      </c>
      <c r="E25" s="16">
        <v>6682</v>
      </c>
      <c r="F25" s="17">
        <v>20128055</v>
      </c>
      <c r="G25" s="16">
        <v>11796</v>
      </c>
      <c r="H25" s="15">
        <v>79966761</v>
      </c>
      <c r="I25" s="14">
        <v>6539</v>
      </c>
      <c r="J25" s="13">
        <v>47287745</v>
      </c>
      <c r="K25" s="21" t="s">
        <v>16</v>
      </c>
      <c r="L25" s="20">
        <v>61563000</v>
      </c>
      <c r="M25" s="19">
        <f>SUM(O25,Q25,S25)</f>
        <v>27272</v>
      </c>
      <c r="N25" s="18">
        <f>SUM(P25,R25,T25)</f>
        <v>161725214</v>
      </c>
      <c r="O25" s="16">
        <v>7287</v>
      </c>
      <c r="P25" s="17">
        <v>24661280</v>
      </c>
      <c r="Q25" s="16">
        <v>12970</v>
      </c>
      <c r="R25" s="15">
        <v>89980268</v>
      </c>
      <c r="S25" s="14">
        <v>7015</v>
      </c>
      <c r="T25" s="13">
        <v>47083666</v>
      </c>
    </row>
    <row r="26" spans="1:20" ht="17.5" x14ac:dyDescent="0.2">
      <c r="A26" s="21" t="s">
        <v>15</v>
      </c>
      <c r="B26" s="20">
        <v>21062000</v>
      </c>
      <c r="C26" s="19">
        <f>SUM(E26,G26,I26)</f>
        <v>9639</v>
      </c>
      <c r="D26" s="18">
        <f>SUM(F26,H26,J26)</f>
        <v>54010726</v>
      </c>
      <c r="E26" s="16">
        <v>3368</v>
      </c>
      <c r="F26" s="17">
        <v>12140992</v>
      </c>
      <c r="G26" s="16">
        <v>4099</v>
      </c>
      <c r="H26" s="15">
        <v>24462922</v>
      </c>
      <c r="I26" s="14">
        <v>2172</v>
      </c>
      <c r="J26" s="13">
        <v>17406812</v>
      </c>
      <c r="K26" s="21" t="s">
        <v>15</v>
      </c>
      <c r="L26" s="20">
        <v>23442000</v>
      </c>
      <c r="M26" s="19">
        <f>SUM(O26,Q26,S26)</f>
        <v>10881</v>
      </c>
      <c r="N26" s="18">
        <f>SUM(P26,R26,T26)</f>
        <v>61018714</v>
      </c>
      <c r="O26" s="16">
        <v>4107</v>
      </c>
      <c r="P26" s="17">
        <v>16710465</v>
      </c>
      <c r="Q26" s="16">
        <v>4271</v>
      </c>
      <c r="R26" s="15">
        <v>26360788</v>
      </c>
      <c r="S26" s="14">
        <v>2503</v>
      </c>
      <c r="T26" s="13">
        <v>17947461</v>
      </c>
    </row>
    <row r="27" spans="1:20" ht="17.5" x14ac:dyDescent="0.2">
      <c r="A27" s="21" t="s">
        <v>14</v>
      </c>
      <c r="B27" s="20">
        <v>42017000</v>
      </c>
      <c r="C27" s="19">
        <f>SUM(E27,G27,I27)</f>
        <v>16407</v>
      </c>
      <c r="D27" s="18">
        <f>SUM(F27,H27,J27)</f>
        <v>101362370</v>
      </c>
      <c r="E27" s="16">
        <v>4013</v>
      </c>
      <c r="F27" s="17">
        <v>14428058</v>
      </c>
      <c r="G27" s="16">
        <v>6961</v>
      </c>
      <c r="H27" s="15">
        <v>45894518</v>
      </c>
      <c r="I27" s="14">
        <v>5433</v>
      </c>
      <c r="J27" s="13">
        <v>41039794</v>
      </c>
      <c r="K27" s="21" t="s">
        <v>14</v>
      </c>
      <c r="L27" s="20">
        <v>42374000</v>
      </c>
      <c r="M27" s="19">
        <f>SUM(O27,Q27,S27)</f>
        <v>17961</v>
      </c>
      <c r="N27" s="18">
        <f>SUM(P27,R27,T27)</f>
        <v>102019814</v>
      </c>
      <c r="O27" s="16">
        <v>4555</v>
      </c>
      <c r="P27" s="17">
        <v>14842142</v>
      </c>
      <c r="Q27" s="16">
        <v>7467</v>
      </c>
      <c r="R27" s="15">
        <v>45288752</v>
      </c>
      <c r="S27" s="14">
        <v>5939</v>
      </c>
      <c r="T27" s="13">
        <v>41888920</v>
      </c>
    </row>
    <row r="28" spans="1:20" ht="17.5" x14ac:dyDescent="0.2">
      <c r="A28" s="21" t="s">
        <v>13</v>
      </c>
      <c r="B28" s="20">
        <v>20155000</v>
      </c>
      <c r="C28" s="19">
        <f>SUM(E28,G28,I28)</f>
        <v>11010</v>
      </c>
      <c r="D28" s="18">
        <f>SUM(F28,H28,J28)</f>
        <v>50637101</v>
      </c>
      <c r="E28" s="16">
        <v>3557</v>
      </c>
      <c r="F28" s="17">
        <v>11941070</v>
      </c>
      <c r="G28" s="16">
        <v>4584</v>
      </c>
      <c r="H28" s="15">
        <v>23830876</v>
      </c>
      <c r="I28" s="14">
        <v>2869</v>
      </c>
      <c r="J28" s="13">
        <v>14865155</v>
      </c>
      <c r="K28" s="21" t="s">
        <v>13</v>
      </c>
      <c r="L28" s="20">
        <v>21111000</v>
      </c>
      <c r="M28" s="19">
        <f>SUM(O28,Q28,S28)</f>
        <v>11407</v>
      </c>
      <c r="N28" s="18">
        <f>SUM(P28,R28,T28)</f>
        <v>55533705</v>
      </c>
      <c r="O28" s="16">
        <v>3896</v>
      </c>
      <c r="P28" s="17">
        <v>12981991</v>
      </c>
      <c r="Q28" s="16">
        <v>5198</v>
      </c>
      <c r="R28" s="15">
        <v>29686424</v>
      </c>
      <c r="S28" s="14">
        <v>2313</v>
      </c>
      <c r="T28" s="13">
        <v>12865290</v>
      </c>
    </row>
    <row r="29" spans="1:20" ht="17.5" x14ac:dyDescent="0.2">
      <c r="A29" s="21" t="s">
        <v>12</v>
      </c>
      <c r="B29" s="20">
        <v>21362000</v>
      </c>
      <c r="C29" s="19">
        <f>SUM(E29,G29,I29)</f>
        <v>9309</v>
      </c>
      <c r="D29" s="18">
        <f>SUM(F29,H29,J29)</f>
        <v>54997193</v>
      </c>
      <c r="E29" s="16">
        <v>2829</v>
      </c>
      <c r="F29" s="17">
        <v>11073032</v>
      </c>
      <c r="G29" s="16">
        <v>4467</v>
      </c>
      <c r="H29" s="15">
        <v>29344427</v>
      </c>
      <c r="I29" s="14">
        <v>2013</v>
      </c>
      <c r="J29" s="13">
        <v>14579734</v>
      </c>
      <c r="K29" s="21" t="s">
        <v>12</v>
      </c>
      <c r="L29" s="20">
        <v>21101000</v>
      </c>
      <c r="M29" s="19">
        <f>SUM(O29,Q29,S29)</f>
        <v>10474</v>
      </c>
      <c r="N29" s="18">
        <f>SUM(P29,R29,T29)</f>
        <v>54483875</v>
      </c>
      <c r="O29" s="16">
        <v>3966</v>
      </c>
      <c r="P29" s="17">
        <v>12877715</v>
      </c>
      <c r="Q29" s="16">
        <v>4634</v>
      </c>
      <c r="R29" s="15">
        <v>29333174</v>
      </c>
      <c r="S29" s="14">
        <v>1874</v>
      </c>
      <c r="T29" s="13">
        <v>12272986</v>
      </c>
    </row>
    <row r="30" spans="1:20" ht="17.5" x14ac:dyDescent="0.2">
      <c r="A30" s="21" t="s">
        <v>11</v>
      </c>
      <c r="B30" s="20">
        <v>6326000</v>
      </c>
      <c r="C30" s="19">
        <f>SUM(E30,G30,I30)</f>
        <v>3696</v>
      </c>
      <c r="D30" s="18">
        <f>SUM(F30,H30,J30)</f>
        <v>17728728</v>
      </c>
      <c r="E30" s="16">
        <v>1297</v>
      </c>
      <c r="F30" s="17">
        <v>4992820</v>
      </c>
      <c r="G30" s="16">
        <v>1869</v>
      </c>
      <c r="H30" s="15">
        <v>9204713</v>
      </c>
      <c r="I30" s="14">
        <v>530</v>
      </c>
      <c r="J30" s="13">
        <v>3531195</v>
      </c>
      <c r="K30" s="21" t="s">
        <v>11</v>
      </c>
      <c r="L30" s="20">
        <v>8193000</v>
      </c>
      <c r="M30" s="19">
        <f>SUM(O30,Q30,S30)</f>
        <v>3678</v>
      </c>
      <c r="N30" s="18">
        <f>SUM(P30,R30,T30)</f>
        <v>20215114</v>
      </c>
      <c r="O30" s="16">
        <v>1166</v>
      </c>
      <c r="P30" s="17">
        <v>4706662</v>
      </c>
      <c r="Q30" s="16">
        <v>1998</v>
      </c>
      <c r="R30" s="15">
        <v>11966997</v>
      </c>
      <c r="S30" s="14">
        <v>514</v>
      </c>
      <c r="T30" s="13">
        <v>3541455</v>
      </c>
    </row>
    <row r="31" spans="1:20" ht="17.5" x14ac:dyDescent="0.2">
      <c r="A31" s="21" t="s">
        <v>10</v>
      </c>
      <c r="B31" s="20">
        <v>13235000</v>
      </c>
      <c r="C31" s="19">
        <f>SUM(E31,G31,I31)</f>
        <v>4892</v>
      </c>
      <c r="D31" s="18">
        <f>SUM(F31,H31,J31)</f>
        <v>33059502</v>
      </c>
      <c r="E31" s="16">
        <v>1601</v>
      </c>
      <c r="F31" s="17">
        <v>5659231</v>
      </c>
      <c r="G31" s="16">
        <v>2008</v>
      </c>
      <c r="H31" s="15">
        <v>14614348</v>
      </c>
      <c r="I31" s="14">
        <v>1283</v>
      </c>
      <c r="J31" s="13">
        <v>12785923</v>
      </c>
      <c r="K31" s="21" t="s">
        <v>10</v>
      </c>
      <c r="L31" s="20">
        <v>13366000</v>
      </c>
      <c r="M31" s="19">
        <f>SUM(O31,Q31,S31)</f>
        <v>5258</v>
      </c>
      <c r="N31" s="18">
        <f>SUM(P31,R31,T31)</f>
        <v>34655179</v>
      </c>
      <c r="O31" s="16">
        <v>1848</v>
      </c>
      <c r="P31" s="17">
        <v>6972423</v>
      </c>
      <c r="Q31" s="16">
        <v>2190</v>
      </c>
      <c r="R31" s="15">
        <v>16577645</v>
      </c>
      <c r="S31" s="14">
        <v>1220</v>
      </c>
      <c r="T31" s="13">
        <v>11105111</v>
      </c>
    </row>
    <row r="32" spans="1:20" ht="17.5" x14ac:dyDescent="0.2">
      <c r="A32" s="21" t="s">
        <v>9</v>
      </c>
      <c r="B32" s="20">
        <v>6110000</v>
      </c>
      <c r="C32" s="19">
        <f>SUM(E32,G32,I32)</f>
        <v>3473</v>
      </c>
      <c r="D32" s="18">
        <f>SUM(F32,H32,J32)</f>
        <v>18993520</v>
      </c>
      <c r="E32" s="16">
        <v>1039</v>
      </c>
      <c r="F32" s="17">
        <v>3669593</v>
      </c>
      <c r="G32" s="16">
        <v>1640</v>
      </c>
      <c r="H32" s="15">
        <v>10659947</v>
      </c>
      <c r="I32" s="14">
        <v>794</v>
      </c>
      <c r="J32" s="13">
        <v>4663980</v>
      </c>
      <c r="K32" s="21" t="s">
        <v>9</v>
      </c>
      <c r="L32" s="20">
        <v>7440000</v>
      </c>
      <c r="M32" s="19">
        <f>SUM(O32,Q32,S32)</f>
        <v>3692</v>
      </c>
      <c r="N32" s="18">
        <f>SUM(P32,R32,T32)</f>
        <v>20885596</v>
      </c>
      <c r="O32" s="16">
        <v>1097</v>
      </c>
      <c r="P32" s="17">
        <v>4646145</v>
      </c>
      <c r="Q32" s="16">
        <v>1703</v>
      </c>
      <c r="R32" s="15">
        <v>9829765</v>
      </c>
      <c r="S32" s="14">
        <v>892</v>
      </c>
      <c r="T32" s="13">
        <v>6409686</v>
      </c>
    </row>
    <row r="33" spans="1:20" ht="17.5" x14ac:dyDescent="0.2">
      <c r="A33" s="21" t="s">
        <v>8</v>
      </c>
      <c r="B33" s="20">
        <v>11279000</v>
      </c>
      <c r="C33" s="19">
        <f>SUM(E33,G33,I33)</f>
        <v>4806</v>
      </c>
      <c r="D33" s="18">
        <f>SUM(F33,H33,J33)</f>
        <v>26860466</v>
      </c>
      <c r="E33" s="16">
        <v>1764</v>
      </c>
      <c r="F33" s="17">
        <v>6330278</v>
      </c>
      <c r="G33" s="16">
        <v>2291</v>
      </c>
      <c r="H33" s="15">
        <v>13978549</v>
      </c>
      <c r="I33" s="14">
        <v>751</v>
      </c>
      <c r="J33" s="13">
        <v>6551639</v>
      </c>
      <c r="K33" s="21" t="s">
        <v>8</v>
      </c>
      <c r="L33" s="20">
        <v>11764000</v>
      </c>
      <c r="M33" s="19">
        <f>SUM(O33,Q33,S33)</f>
        <v>5180</v>
      </c>
      <c r="N33" s="18">
        <f>SUM(P33,R33,T33)</f>
        <v>28651362</v>
      </c>
      <c r="O33" s="16">
        <v>1514</v>
      </c>
      <c r="P33" s="17">
        <v>5550844</v>
      </c>
      <c r="Q33" s="16">
        <v>2702</v>
      </c>
      <c r="R33" s="15">
        <v>16622571</v>
      </c>
      <c r="S33" s="14">
        <v>964</v>
      </c>
      <c r="T33" s="13">
        <v>6477947</v>
      </c>
    </row>
    <row r="34" spans="1:20" ht="17.5" x14ac:dyDescent="0.2">
      <c r="A34" s="21" t="s">
        <v>7</v>
      </c>
      <c r="B34" s="20">
        <v>14994000</v>
      </c>
      <c r="C34" s="19">
        <f>SUM(E34,G34,I34)</f>
        <v>5016</v>
      </c>
      <c r="D34" s="18">
        <f>SUM(F34,H34,J34)</f>
        <v>32947112</v>
      </c>
      <c r="E34" s="16">
        <v>891</v>
      </c>
      <c r="F34" s="17">
        <v>3103585</v>
      </c>
      <c r="G34" s="16">
        <v>2562</v>
      </c>
      <c r="H34" s="15">
        <v>19056222</v>
      </c>
      <c r="I34" s="14">
        <v>1563</v>
      </c>
      <c r="J34" s="13">
        <v>10787305</v>
      </c>
      <c r="K34" s="21" t="s">
        <v>7</v>
      </c>
      <c r="L34" s="20">
        <v>14673000</v>
      </c>
      <c r="M34" s="19">
        <f>SUM(O34,Q34,S34)</f>
        <v>5240</v>
      </c>
      <c r="N34" s="18">
        <f>SUM(P34,R34,T34)</f>
        <v>33024250</v>
      </c>
      <c r="O34" s="16">
        <v>969</v>
      </c>
      <c r="P34" s="17">
        <v>3321090</v>
      </c>
      <c r="Q34" s="16">
        <v>2839</v>
      </c>
      <c r="R34" s="15">
        <v>20372501</v>
      </c>
      <c r="S34" s="14">
        <v>1432</v>
      </c>
      <c r="T34" s="13">
        <v>9330659</v>
      </c>
    </row>
    <row r="35" spans="1:20" ht="17.5" x14ac:dyDescent="0.2">
      <c r="A35" s="21" t="s">
        <v>6</v>
      </c>
      <c r="B35" s="20">
        <v>8939000</v>
      </c>
      <c r="C35" s="19">
        <f>SUM(E35,G35,I35)</f>
        <v>3908</v>
      </c>
      <c r="D35" s="18">
        <f>SUM(F35,H35,J35)</f>
        <v>20326039</v>
      </c>
      <c r="E35" s="16">
        <v>1110</v>
      </c>
      <c r="F35" s="17">
        <v>3560497</v>
      </c>
      <c r="G35" s="16">
        <v>2000</v>
      </c>
      <c r="H35" s="15">
        <v>10745974</v>
      </c>
      <c r="I35" s="14">
        <v>798</v>
      </c>
      <c r="J35" s="13">
        <v>6019568</v>
      </c>
      <c r="K35" s="21" t="s">
        <v>6</v>
      </c>
      <c r="L35" s="20">
        <v>9997000</v>
      </c>
      <c r="M35" s="19">
        <f>SUM(O35,Q35,S35)</f>
        <v>4155</v>
      </c>
      <c r="N35" s="18">
        <f>SUM(P35,R35,T35)</f>
        <v>21965064</v>
      </c>
      <c r="O35" s="16">
        <v>1170</v>
      </c>
      <c r="P35" s="17">
        <v>3852677</v>
      </c>
      <c r="Q35" s="16">
        <v>2072</v>
      </c>
      <c r="R35" s="15">
        <v>10942989</v>
      </c>
      <c r="S35" s="14">
        <v>913</v>
      </c>
      <c r="T35" s="13">
        <v>7169398</v>
      </c>
    </row>
    <row r="36" spans="1:20" ht="17.5" x14ac:dyDescent="0.2">
      <c r="A36" s="21" t="s">
        <v>5</v>
      </c>
      <c r="B36" s="20">
        <v>6187000</v>
      </c>
      <c r="C36" s="19">
        <f>SUM(E36,G36,I36)</f>
        <v>2712</v>
      </c>
      <c r="D36" s="18">
        <f>SUM(F36,H36,J36)</f>
        <v>14886691</v>
      </c>
      <c r="E36" s="16">
        <v>779</v>
      </c>
      <c r="F36" s="17">
        <v>1688452</v>
      </c>
      <c r="G36" s="16">
        <v>1380</v>
      </c>
      <c r="H36" s="15">
        <v>9827781</v>
      </c>
      <c r="I36" s="14">
        <v>553</v>
      </c>
      <c r="J36" s="13">
        <v>3370458</v>
      </c>
      <c r="K36" s="21" t="s">
        <v>5</v>
      </c>
      <c r="L36" s="20">
        <v>7833000</v>
      </c>
      <c r="M36" s="19">
        <f>SUM(O36,Q36,S36)</f>
        <v>3158</v>
      </c>
      <c r="N36" s="18">
        <f>SUM(P36,R36,T36)</f>
        <v>18832940</v>
      </c>
      <c r="O36" s="16">
        <v>900</v>
      </c>
      <c r="P36" s="17">
        <v>2717348</v>
      </c>
      <c r="Q36" s="16">
        <v>1541</v>
      </c>
      <c r="R36" s="15">
        <v>11524290</v>
      </c>
      <c r="S36" s="14">
        <v>717</v>
      </c>
      <c r="T36" s="13">
        <v>4591302</v>
      </c>
    </row>
    <row r="37" spans="1:20" ht="17.5" x14ac:dyDescent="0.2">
      <c r="A37" s="21" t="s">
        <v>4</v>
      </c>
      <c r="B37" s="20">
        <v>17732000</v>
      </c>
      <c r="C37" s="19">
        <f>SUM(E37,G37,I37)</f>
        <v>8374</v>
      </c>
      <c r="D37" s="18">
        <f>SUM(F37,H37,J37)</f>
        <v>45988504</v>
      </c>
      <c r="E37" s="16">
        <v>2327</v>
      </c>
      <c r="F37" s="17">
        <v>8430742</v>
      </c>
      <c r="G37" s="16">
        <v>4114</v>
      </c>
      <c r="H37" s="15">
        <v>23325857</v>
      </c>
      <c r="I37" s="14">
        <v>1933</v>
      </c>
      <c r="J37" s="13">
        <v>14231905</v>
      </c>
      <c r="K37" s="21" t="s">
        <v>4</v>
      </c>
      <c r="L37" s="20">
        <v>20664000</v>
      </c>
      <c r="M37" s="19">
        <f>SUM(O37,Q37,S37)</f>
        <v>9415</v>
      </c>
      <c r="N37" s="18">
        <f>SUM(P37,R37,T37)</f>
        <v>50267374</v>
      </c>
      <c r="O37" s="16">
        <v>3218</v>
      </c>
      <c r="P37" s="17">
        <v>9858592</v>
      </c>
      <c r="Q37" s="16">
        <v>4358</v>
      </c>
      <c r="R37" s="15">
        <v>27655174</v>
      </c>
      <c r="S37" s="14">
        <v>1839</v>
      </c>
      <c r="T37" s="13">
        <v>12753608</v>
      </c>
    </row>
    <row r="38" spans="1:20" ht="17.5" x14ac:dyDescent="0.2">
      <c r="A38" s="21" t="s">
        <v>3</v>
      </c>
      <c r="B38" s="20">
        <v>31104000</v>
      </c>
      <c r="C38" s="19">
        <f>SUM(E38,G38,I38)</f>
        <v>12721</v>
      </c>
      <c r="D38" s="18">
        <f>SUM(F38,H38,J38)</f>
        <v>80019747</v>
      </c>
      <c r="E38" s="16">
        <v>3353</v>
      </c>
      <c r="F38" s="17">
        <v>10803322</v>
      </c>
      <c r="G38" s="16">
        <v>6369</v>
      </c>
      <c r="H38" s="15">
        <v>43950960</v>
      </c>
      <c r="I38" s="14">
        <v>2999</v>
      </c>
      <c r="J38" s="13">
        <v>25265465</v>
      </c>
      <c r="K38" s="21" t="s">
        <v>3</v>
      </c>
      <c r="L38" s="20">
        <v>31865000</v>
      </c>
      <c r="M38" s="19">
        <f>SUM(O38,Q38,S38)</f>
        <v>14174</v>
      </c>
      <c r="N38" s="18">
        <f>SUM(P38,R38,T38)</f>
        <v>81474627</v>
      </c>
      <c r="O38" s="16">
        <v>4015</v>
      </c>
      <c r="P38" s="17">
        <v>12691773</v>
      </c>
      <c r="Q38" s="16">
        <v>6756</v>
      </c>
      <c r="R38" s="15">
        <v>45639227</v>
      </c>
      <c r="S38" s="14">
        <v>3403</v>
      </c>
      <c r="T38" s="13">
        <v>23143627</v>
      </c>
    </row>
    <row r="39" spans="1:20" ht="18" thickBot="1" x14ac:dyDescent="0.25">
      <c r="A39" s="12" t="s">
        <v>2</v>
      </c>
      <c r="B39" s="11">
        <v>2439000</v>
      </c>
      <c r="C39" s="10">
        <f>SUM(E39,G39,I39)</f>
        <v>857</v>
      </c>
      <c r="D39" s="9">
        <f>SUM(F39,H39,J39)</f>
        <v>5939629</v>
      </c>
      <c r="E39" s="7">
        <v>239</v>
      </c>
      <c r="F39" s="8">
        <v>859077</v>
      </c>
      <c r="G39" s="7">
        <v>418</v>
      </c>
      <c r="H39" s="6">
        <v>2162258</v>
      </c>
      <c r="I39" s="5">
        <v>200</v>
      </c>
      <c r="J39" s="4">
        <v>2918294</v>
      </c>
      <c r="K39" s="12" t="s">
        <v>2</v>
      </c>
      <c r="L39" s="11">
        <v>3401000</v>
      </c>
      <c r="M39" s="10">
        <f>SUM(O39,Q39,S39)</f>
        <v>1069</v>
      </c>
      <c r="N39" s="9">
        <f>SUM(P39,R39,T39)</f>
        <v>7486835</v>
      </c>
      <c r="O39" s="7">
        <v>306</v>
      </c>
      <c r="P39" s="8">
        <v>1060445</v>
      </c>
      <c r="Q39" s="7">
        <v>525</v>
      </c>
      <c r="R39" s="6">
        <v>3134466</v>
      </c>
      <c r="S39" s="5">
        <v>238</v>
      </c>
      <c r="T39" s="4">
        <v>3291924</v>
      </c>
    </row>
    <row r="40" spans="1:20" ht="17.5" x14ac:dyDescent="0.2">
      <c r="A40" s="3" t="s">
        <v>1</v>
      </c>
      <c r="B40" s="3"/>
      <c r="C40" s="3"/>
      <c r="D40" s="3"/>
      <c r="E40" s="3"/>
      <c r="F40" s="3"/>
      <c r="G40" s="3"/>
      <c r="H40" s="3"/>
      <c r="I40" s="3"/>
      <c r="J40" s="3"/>
      <c r="K40" s="3" t="s">
        <v>1</v>
      </c>
      <c r="L40" s="3"/>
      <c r="M40" s="3"/>
      <c r="N40" s="3"/>
      <c r="O40" s="3"/>
      <c r="P40" s="3"/>
      <c r="Q40" s="3"/>
      <c r="R40" s="3"/>
      <c r="S40" s="3"/>
      <c r="T40" s="3"/>
    </row>
    <row r="41" spans="1:20" ht="17.5" x14ac:dyDescent="0.2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 t="s">
        <v>0</v>
      </c>
      <c r="L41" s="2"/>
      <c r="M41" s="2"/>
      <c r="N41" s="2"/>
      <c r="O41" s="2"/>
      <c r="P41" s="2"/>
      <c r="Q41" s="2"/>
      <c r="R41" s="2"/>
      <c r="S41" s="2"/>
      <c r="T41" s="2"/>
    </row>
  </sheetData>
  <mergeCells count="16">
    <mergeCell ref="E4:F4"/>
    <mergeCell ref="G4:H4"/>
    <mergeCell ref="I4:J4"/>
    <mergeCell ref="M4:N4"/>
    <mergeCell ref="O4:P4"/>
    <mergeCell ref="Q4:R4"/>
    <mergeCell ref="S4:T4"/>
    <mergeCell ref="A2:J2"/>
    <mergeCell ref="K2:T2"/>
    <mergeCell ref="A3:A5"/>
    <mergeCell ref="B3:B5"/>
    <mergeCell ref="C3:J3"/>
    <mergeCell ref="K3:K5"/>
    <mergeCell ref="L3:L5"/>
    <mergeCell ref="M3:T3"/>
    <mergeCell ref="C4:D4"/>
  </mergeCells>
  <phoneticPr fontId="2"/>
  <pageMargins left="1.1023622047244095" right="0.31496062992125984" top="0.59055118110236227" bottom="0.35433070866141736" header="0.31496062992125984" footer="0.31496062992125984"/>
  <pageSetup paperSize="8" scale="9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2022-02-24T05:26:19Z</dcterms:created>
  <dcterms:modified xsi:type="dcterms:W3CDTF">2022-02-24T05:26:38Z</dcterms:modified>
</cp:coreProperties>
</file>