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14" sheetId="1" r:id="rId1"/>
  </sheets>
  <definedNames>
    <definedName name="_xlnm.Print_Area" localSheetId="0">'7-14'!$A$1:$N$44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3" i="1"/>
  <c r="E25" i="1"/>
  <c r="M25" i="1" s="1"/>
  <c r="M26" i="1" s="1"/>
  <c r="M27" i="1" s="1"/>
  <c r="M28" i="1" s="1"/>
  <c r="M29" i="1" s="1"/>
  <c r="M30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E26" i="1"/>
  <c r="E27" i="1"/>
  <c r="E28" i="1"/>
  <c r="E29" i="1"/>
  <c r="E30" i="1"/>
  <c r="E32" i="1"/>
  <c r="E33" i="1"/>
  <c r="E34" i="1"/>
  <c r="E35" i="1"/>
  <c r="E36" i="1"/>
  <c r="E37" i="1"/>
  <c r="E39" i="1"/>
  <c r="E40" i="1"/>
  <c r="E41" i="1"/>
  <c r="E42" i="1"/>
</calcChain>
</file>

<file path=xl/sharedStrings.xml><?xml version="1.0" encoding="utf-8"?>
<sst xmlns="http://schemas.openxmlformats.org/spreadsheetml/2006/main" count="68" uniqueCount="47">
  <si>
    <t>（注）国の制度改正のため、平成24年度分から年度末人員が入院中（リハビリ施設を含む）の者を含めた入所者の数としている。</t>
    <rPh sb="1" eb="2">
      <t>チュウ</t>
    </rPh>
    <rPh sb="3" eb="4">
      <t>クニ</t>
    </rPh>
    <rPh sb="5" eb="7">
      <t>セイド</t>
    </rPh>
    <rPh sb="7" eb="9">
      <t>カイセイ</t>
    </rPh>
    <rPh sb="22" eb="25">
      <t>ネンドマツ</t>
    </rPh>
    <rPh sb="25" eb="27">
      <t>ジンイン</t>
    </rPh>
    <rPh sb="28" eb="30">
      <t>ニュウイン</t>
    </rPh>
    <rPh sb="30" eb="31">
      <t>ナカ</t>
    </rPh>
    <rPh sb="36" eb="38">
      <t>シセツ</t>
    </rPh>
    <rPh sb="39" eb="40">
      <t>フク</t>
    </rPh>
    <rPh sb="43" eb="44">
      <t>モノ</t>
    </rPh>
    <rPh sb="45" eb="46">
      <t>フク</t>
    </rPh>
    <rPh sb="48" eb="51">
      <t>ニュウショシャ</t>
    </rPh>
    <rPh sb="52" eb="53">
      <t>カズ</t>
    </rPh>
    <phoneticPr fontId="4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</si>
  <si>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5"/>
  </si>
  <si>
    <t>R2年度</t>
    <rPh sb="2" eb="4">
      <t>ネンド</t>
    </rPh>
    <phoneticPr fontId="4"/>
  </si>
  <si>
    <t>R1年度</t>
    <rPh sb="2" eb="4">
      <t>ネンド</t>
    </rPh>
    <phoneticPr fontId="4"/>
  </si>
  <si>
    <t>退院１</t>
    <rPh sb="0" eb="2">
      <t>タイイン</t>
    </rPh>
    <phoneticPr fontId="7"/>
  </si>
  <si>
    <t>30年度</t>
    <rPh sb="2" eb="4">
      <t>ネンド</t>
    </rPh>
    <phoneticPr fontId="4"/>
  </si>
  <si>
    <t>入院中１</t>
    <rPh sb="0" eb="2">
      <t>ニュウイン</t>
    </rPh>
    <rPh sb="2" eb="3">
      <t>ナカ</t>
    </rPh>
    <phoneticPr fontId="4"/>
  </si>
  <si>
    <t>29年度</t>
    <rPh sb="2" eb="4">
      <t>ネンド</t>
    </rPh>
    <phoneticPr fontId="4"/>
  </si>
  <si>
    <t>1
（死亡）</t>
    <rPh sb="3" eb="5">
      <t>シボウ</t>
    </rPh>
    <phoneticPr fontId="4"/>
  </si>
  <si>
    <t>28年度</t>
    <rPh sb="2" eb="4">
      <t>ネンド</t>
    </rPh>
    <phoneticPr fontId="4"/>
  </si>
  <si>
    <t>27年度</t>
    <rPh sb="2" eb="4">
      <t>ネンド</t>
    </rPh>
    <phoneticPr fontId="4"/>
  </si>
  <si>
    <t>26年度</t>
    <rPh sb="2" eb="4">
      <t>ネンド</t>
    </rPh>
    <phoneticPr fontId="4"/>
  </si>
  <si>
    <t>25年度</t>
    <rPh sb="2" eb="4">
      <t>ネンド</t>
    </rPh>
    <phoneticPr fontId="4"/>
  </si>
  <si>
    <t>（注）
入院中１</t>
    <rPh sb="1" eb="2">
      <t>チュウ</t>
    </rPh>
    <rPh sb="4" eb="6">
      <t>ニュウイン</t>
    </rPh>
    <rPh sb="6" eb="7">
      <t>ナカ</t>
    </rPh>
    <phoneticPr fontId="4"/>
  </si>
  <si>
    <t>24年度</t>
    <rPh sb="2" eb="4">
      <t>ネンド</t>
    </rPh>
    <phoneticPr fontId="4"/>
  </si>
  <si>
    <t>23年度</t>
    <rPh sb="2" eb="4">
      <t>ネンド</t>
    </rPh>
    <phoneticPr fontId="4"/>
  </si>
  <si>
    <t>22年度</t>
    <rPh sb="2" eb="4">
      <t>ネンド</t>
    </rPh>
    <phoneticPr fontId="4"/>
  </si>
  <si>
    <t>退院１</t>
    <phoneticPr fontId="7"/>
  </si>
  <si>
    <t>21年度</t>
    <rPh sb="2" eb="4">
      <t>ネンド</t>
    </rPh>
    <phoneticPr fontId="4"/>
  </si>
  <si>
    <t>20年度</t>
    <rPh sb="2" eb="4">
      <t>ネンド</t>
    </rPh>
    <phoneticPr fontId="4"/>
  </si>
  <si>
    <t>19年度</t>
    <rPh sb="2" eb="4">
      <t>ネンド</t>
    </rPh>
    <phoneticPr fontId="4"/>
  </si>
  <si>
    <t>18年度</t>
    <rPh sb="2" eb="4">
      <t>ネンド</t>
    </rPh>
    <phoneticPr fontId="4"/>
  </si>
  <si>
    <t>17年度</t>
  </si>
  <si>
    <t>16年度</t>
    <rPh sb="2" eb="4">
      <t>ネンド</t>
    </rPh>
    <phoneticPr fontId="4"/>
  </si>
  <si>
    <t>内退院１</t>
    <phoneticPr fontId="7"/>
  </si>
  <si>
    <t>15年度</t>
    <rPh sb="2" eb="4">
      <t>ネンド</t>
    </rPh>
    <phoneticPr fontId="4"/>
  </si>
  <si>
    <t>かにた婦人の村</t>
    <phoneticPr fontId="7"/>
  </si>
  <si>
    <t>17年度</t>
    <rPh sb="2" eb="4">
      <t>ネンド</t>
    </rPh>
    <phoneticPr fontId="4"/>
  </si>
  <si>
    <t>さつき寮</t>
    <phoneticPr fontId="7"/>
  </si>
  <si>
    <t>その他</t>
    <phoneticPr fontId="7"/>
  </si>
  <si>
    <t>無断退所</t>
    <phoneticPr fontId="4"/>
  </si>
  <si>
    <t>他の関係機関施設へ移送</t>
    <phoneticPr fontId="7"/>
  </si>
  <si>
    <t>帰宅</t>
    <phoneticPr fontId="7"/>
  </si>
  <si>
    <t>結婚</t>
    <phoneticPr fontId="7"/>
  </si>
  <si>
    <t>自立</t>
    <rPh sb="0" eb="2">
      <t>ジリツ</t>
    </rPh>
    <phoneticPr fontId="5"/>
  </si>
  <si>
    <t>住込就職</t>
    <phoneticPr fontId="4"/>
  </si>
  <si>
    <t>退所理由</t>
  </si>
  <si>
    <t>備考</t>
    <rPh sb="0" eb="2">
      <t>ビコウ</t>
    </rPh>
    <phoneticPr fontId="7"/>
  </si>
  <si>
    <t>年度末人員</t>
    <rPh sb="0" eb="3">
      <t>ネンドマツ</t>
    </rPh>
    <rPh sb="3" eb="5">
      <t>ジンイン</t>
    </rPh>
    <phoneticPr fontId="5"/>
  </si>
  <si>
    <t>退所</t>
    <rPh sb="0" eb="2">
      <t>タイショ</t>
    </rPh>
    <phoneticPr fontId="7"/>
  </si>
  <si>
    <t>退所人数</t>
    <phoneticPr fontId="7"/>
  </si>
  <si>
    <t>入所人数</t>
    <rPh sb="2" eb="4">
      <t>ニンズウ</t>
    </rPh>
    <phoneticPr fontId="7"/>
  </si>
  <si>
    <t>入所延人員</t>
    <rPh sb="0" eb="2">
      <t>ニュウショ</t>
    </rPh>
    <rPh sb="2" eb="3">
      <t>ノ</t>
    </rPh>
    <rPh sb="3" eb="5">
      <t>ジンイン</t>
    </rPh>
    <phoneticPr fontId="5"/>
  </si>
  <si>
    <t>年度</t>
    <rPh sb="0" eb="2">
      <t>ネンド</t>
    </rPh>
    <phoneticPr fontId="7"/>
  </si>
  <si>
    <t>施設</t>
    <rPh sb="0" eb="2">
      <t>シセツ</t>
    </rPh>
    <phoneticPr fontId="7"/>
  </si>
  <si>
    <t>（単位：人）</t>
    <rPh sb="1" eb="3">
      <t>タンイ</t>
    </rPh>
    <rPh sb="4" eb="5">
      <t>ヒト</t>
    </rPh>
    <phoneticPr fontId="4"/>
  </si>
  <si>
    <t>７－14表　婦人保護施設入退所状況</t>
    <rPh sb="4" eb="5">
      <t>ヒョウ</t>
    </rPh>
    <rPh sb="6" eb="8">
      <t>フジン</t>
    </rPh>
    <rPh sb="8" eb="10">
      <t>ホゴ</t>
    </rPh>
    <rPh sb="10" eb="12">
      <t>シセツ</t>
    </rPh>
    <rPh sb="12" eb="13">
      <t>イ</t>
    </rPh>
    <rPh sb="13" eb="15">
      <t>タイショ</t>
    </rPh>
    <rPh sb="15" eb="1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</si>
</sst>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41" fontId="6" fillId="0" borderId="3" xfId="1" applyNumberFormat="1" applyFont="1" applyFill="1" applyBorder="1" applyAlignment="1">
      <alignment horizontal="right" vertical="center"/>
    </xf>
    <xf numFmtId="41" fontId="2" fillId="0" borderId="4" xfId="1" applyNumberFormat="1" applyFont="1" applyFill="1" applyBorder="1" applyAlignment="1">
      <alignment horizontal="center" vertical="center" wrapText="1"/>
    </xf>
    <xf numFmtId="41" fontId="2" fillId="0" borderId="5" xfId="1" applyNumberFormat="1" applyFont="1" applyFill="1" applyBorder="1" applyAlignment="1">
      <alignment horizontal="center" vertical="center" wrapText="1"/>
    </xf>
    <xf numFmtId="41" fontId="2" fillId="0" borderId="6" xfId="1" applyNumberFormat="1" applyFont="1" applyFill="1" applyBorder="1" applyAlignment="1">
      <alignment horizontal="center" vertical="center" wrapText="1"/>
    </xf>
    <xf numFmtId="41" fontId="6" fillId="0" borderId="3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center" vertical="distributed" textRotation="255" justifyLastLine="1"/>
    </xf>
    <xf numFmtId="0" fontId="2" fillId="0" borderId="8" xfId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center" vertical="center" wrapText="1"/>
    </xf>
    <xf numFmtId="41" fontId="2" fillId="0" borderId="11" xfId="1" applyNumberFormat="1" applyFont="1" applyFill="1" applyBorder="1" applyAlignment="1">
      <alignment horizontal="center" vertical="center" wrapText="1"/>
    </xf>
    <xf numFmtId="41" fontId="2" fillId="0" borderId="12" xfId="1" applyNumberFormat="1" applyFont="1" applyFill="1" applyBorder="1" applyAlignment="1">
      <alignment horizontal="center" vertical="center" wrapText="1"/>
    </xf>
    <xf numFmtId="41" fontId="6" fillId="0" borderId="9" xfId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horizontal="right" vertical="center" wrapText="1"/>
    </xf>
    <xf numFmtId="3" fontId="2" fillId="0" borderId="9" xfId="1" applyNumberFormat="1" applyFont="1" applyFill="1" applyBorder="1" applyAlignment="1">
      <alignment vertical="center"/>
    </xf>
    <xf numFmtId="0" fontId="2" fillId="0" borderId="9" xfId="1" applyFont="1" applyFill="1" applyBorder="1" applyAlignment="1">
      <alignment horizontal="distributed" vertical="center" justifyLastLine="1"/>
    </xf>
    <xf numFmtId="0" fontId="2" fillId="0" borderId="13" xfId="1" applyFont="1" applyFill="1" applyBorder="1" applyAlignment="1">
      <alignment horizontal="center" vertical="distributed" textRotation="255" justifyLastLine="1"/>
    </xf>
    <xf numFmtId="0" fontId="2" fillId="0" borderId="14" xfId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center" vertical="center" wrapText="1"/>
    </xf>
    <xf numFmtId="41" fontId="2" fillId="0" borderId="17" xfId="1" applyNumberFormat="1" applyFont="1" applyFill="1" applyBorder="1" applyAlignment="1">
      <alignment horizontal="center" vertical="center" wrapText="1"/>
    </xf>
    <xf numFmtId="41" fontId="2" fillId="0" borderId="18" xfId="1" applyNumberFormat="1" applyFont="1" applyFill="1" applyBorder="1" applyAlignment="1">
      <alignment horizontal="center" vertical="center" wrapText="1"/>
    </xf>
    <xf numFmtId="41" fontId="2" fillId="0" borderId="15" xfId="1" applyNumberFormat="1" applyFont="1" applyFill="1" applyBorder="1" applyAlignment="1">
      <alignment horizontal="right" vertical="center" wrapText="1"/>
    </xf>
    <xf numFmtId="3" fontId="2" fillId="0" borderId="15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horizontal="distributed" vertical="center" justifyLastLine="1"/>
    </xf>
    <xf numFmtId="41" fontId="2" fillId="0" borderId="10" xfId="1" applyNumberFormat="1" applyFont="1" applyFill="1" applyBorder="1" applyAlignment="1">
      <alignment horizontal="right" vertical="center" wrapText="1"/>
    </xf>
    <xf numFmtId="0" fontId="8" fillId="0" borderId="0" xfId="1" applyFont="1" applyFill="1"/>
    <xf numFmtId="0" fontId="2" fillId="0" borderId="8" xfId="1" applyFont="1" applyFill="1" applyBorder="1" applyAlignment="1">
      <alignment vertical="center" wrapText="1"/>
    </xf>
    <xf numFmtId="0" fontId="8" fillId="0" borderId="19" xfId="1" applyFont="1" applyFill="1" applyBorder="1"/>
    <xf numFmtId="0" fontId="8" fillId="0" borderId="8" xfId="1" applyFont="1" applyFill="1" applyBorder="1"/>
    <xf numFmtId="0" fontId="8" fillId="0" borderId="20" xfId="1" applyFont="1" applyFill="1" applyBorder="1"/>
    <xf numFmtId="41" fontId="6" fillId="0" borderId="21" xfId="1" applyNumberFormat="1" applyFont="1" applyFill="1" applyBorder="1" applyAlignment="1">
      <alignment horizontal="right" vertical="center"/>
    </xf>
    <xf numFmtId="41" fontId="2" fillId="0" borderId="22" xfId="1" applyNumberFormat="1" applyFont="1" applyFill="1" applyBorder="1" applyAlignment="1">
      <alignment horizontal="center" vertical="center" wrapText="1"/>
    </xf>
    <xf numFmtId="41" fontId="2" fillId="0" borderId="23" xfId="1" applyNumberFormat="1" applyFont="1" applyFill="1" applyBorder="1" applyAlignment="1">
      <alignment horizontal="center" vertical="center" wrapText="1"/>
    </xf>
    <xf numFmtId="41" fontId="2" fillId="0" borderId="24" xfId="1" applyNumberFormat="1" applyFont="1" applyFill="1" applyBorder="1" applyAlignment="1">
      <alignment horizontal="center" vertical="center" wrapText="1"/>
    </xf>
    <xf numFmtId="41" fontId="6" fillId="0" borderId="21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horizontal="right" vertical="center" wrapText="1"/>
    </xf>
    <xf numFmtId="3" fontId="2" fillId="0" borderId="21" xfId="1" applyNumberFormat="1" applyFont="1" applyFill="1" applyBorder="1" applyAlignment="1">
      <alignment vertical="center"/>
    </xf>
    <xf numFmtId="0" fontId="2" fillId="0" borderId="21" xfId="1" applyFont="1" applyFill="1" applyBorder="1" applyAlignment="1">
      <alignment horizontal="distributed" vertical="center" justifyLastLine="1"/>
    </xf>
    <xf numFmtId="0" fontId="8" fillId="0" borderId="25" xfId="1" applyFont="1" applyFill="1" applyBorder="1"/>
    <xf numFmtId="41" fontId="6" fillId="0" borderId="26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center" vertical="center" wrapText="1"/>
    </xf>
    <xf numFmtId="41" fontId="2" fillId="0" borderId="28" xfId="1" applyNumberFormat="1" applyFont="1" applyFill="1" applyBorder="1" applyAlignment="1">
      <alignment horizontal="center" vertical="center" wrapText="1"/>
    </xf>
    <xf numFmtId="41" fontId="2" fillId="0" borderId="29" xfId="1" applyNumberFormat="1" applyFont="1" applyFill="1" applyBorder="1" applyAlignment="1">
      <alignment horizontal="center" vertical="center" wrapText="1"/>
    </xf>
    <xf numFmtId="41" fontId="6" fillId="0" borderId="26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horizontal="center" vertical="center" wrapText="1"/>
    </xf>
    <xf numFmtId="3" fontId="2" fillId="0" borderId="26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distributed" vertical="center" justifyLastLine="1"/>
    </xf>
    <xf numFmtId="41" fontId="2" fillId="0" borderId="9" xfId="1" applyNumberFormat="1" applyFont="1" applyFill="1" applyBorder="1" applyAlignment="1">
      <alignment horizontal="center" vertical="center" wrapText="1"/>
    </xf>
    <xf numFmtId="41" fontId="2" fillId="0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0" fontId="8" fillId="0" borderId="14" xfId="1" applyFont="1" applyFill="1" applyBorder="1"/>
    <xf numFmtId="41" fontId="6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center" vertical="center" wrapText="1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6" fillId="0" borderId="15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horizontal="center" vertical="center" wrapText="1"/>
    </xf>
    <xf numFmtId="3" fontId="2" fillId="0" borderId="15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horizontal="distributed" vertical="center" justifyLastLine="1"/>
    </xf>
    <xf numFmtId="0" fontId="2" fillId="0" borderId="30" xfId="1" applyFont="1" applyFill="1" applyBorder="1" applyAlignment="1">
      <alignment horizontal="center" vertical="distributed" textRotation="255" justifyLastLine="1"/>
    </xf>
    <xf numFmtId="0" fontId="2" fillId="0" borderId="8" xfId="1" applyFont="1" applyFill="1" applyBorder="1"/>
    <xf numFmtId="41" fontId="2" fillId="2" borderId="10" xfId="1" applyNumberFormat="1" applyFont="1" applyFill="1" applyBorder="1" applyAlignment="1">
      <alignment horizontal="right" vertical="center"/>
    </xf>
    <xf numFmtId="41" fontId="2" fillId="2" borderId="11" xfId="1" applyNumberFormat="1" applyFont="1" applyFill="1" applyBorder="1" applyAlignment="1">
      <alignment vertical="center"/>
    </xf>
    <xf numFmtId="41" fontId="8" fillId="3" borderId="11" xfId="1" applyNumberFormat="1" applyFont="1" applyFill="1" applyBorder="1" applyAlignment="1">
      <alignment horizontal="right" vertical="center"/>
    </xf>
    <xf numFmtId="41" fontId="2" fillId="2" borderId="12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vertical="center"/>
    </xf>
    <xf numFmtId="0" fontId="2" fillId="0" borderId="31" xfId="1" applyFont="1" applyFill="1" applyBorder="1" applyAlignment="1">
      <alignment horizontal="center" vertical="distributed" textRotation="255" justifyLastLine="1"/>
    </xf>
    <xf numFmtId="41" fontId="2" fillId="0" borderId="1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2" fillId="0" borderId="13" xfId="1" applyFont="1" applyFill="1" applyBorder="1" applyAlignment="1">
      <alignment horizontal="center" vertical="distributed" textRotation="255" justifyLastLine="1"/>
    </xf>
    <xf numFmtId="0" fontId="2" fillId="0" borderId="14" xfId="1" applyFont="1" applyFill="1" applyBorder="1"/>
    <xf numFmtId="41" fontId="2" fillId="0" borderId="16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0" fontId="2" fillId="0" borderId="32" xfId="1" applyFont="1" applyFill="1" applyBorder="1"/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vertical="center"/>
    </xf>
    <xf numFmtId="41" fontId="6" fillId="0" borderId="33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3" fontId="2" fillId="0" borderId="33" xfId="1" applyNumberFormat="1" applyFont="1" applyFill="1" applyBorder="1" applyAlignment="1">
      <alignment vertical="center"/>
    </xf>
    <xf numFmtId="0" fontId="2" fillId="0" borderId="33" xfId="1" applyFont="1" applyFill="1" applyBorder="1" applyAlignment="1">
      <alignment horizontal="distributed" vertical="center" justifyLastLine="1"/>
    </xf>
    <xf numFmtId="0" fontId="2" fillId="0" borderId="37" xfId="1" applyFont="1" applyFill="1" applyBorder="1" applyAlignment="1">
      <alignment horizontal="center" vertical="distributed" textRotation="255" justifyLastLine="1"/>
    </xf>
    <xf numFmtId="0" fontId="2" fillId="4" borderId="38" xfId="1" applyFont="1" applyFill="1" applyBorder="1" applyAlignment="1">
      <alignment horizontal="distributed" vertical="center" justifyLastLine="1"/>
    </xf>
    <xf numFmtId="176" fontId="2" fillId="4" borderId="39" xfId="1" applyNumberFormat="1" applyFont="1" applyFill="1" applyBorder="1" applyAlignment="1">
      <alignment horizontal="distributed" vertical="center" justifyLastLine="1"/>
    </xf>
    <xf numFmtId="0" fontId="2" fillId="4" borderId="4" xfId="1" applyFont="1" applyFill="1" applyBorder="1" applyAlignment="1">
      <alignment horizontal="distributed" vertical="center" wrapText="1" justifyLastLine="1"/>
    </xf>
    <xf numFmtId="0" fontId="2" fillId="4" borderId="5" xfId="1" applyFont="1" applyFill="1" applyBorder="1" applyAlignment="1">
      <alignment horizontal="distributed" vertical="center" wrapText="1" justifyLastLine="1"/>
    </xf>
    <xf numFmtId="0" fontId="2" fillId="4" borderId="6" xfId="1" applyFont="1" applyFill="1" applyBorder="1" applyAlignment="1">
      <alignment horizontal="distributed" vertical="center" wrapText="1" justifyLastLine="1"/>
    </xf>
    <xf numFmtId="0" fontId="2" fillId="4" borderId="3" xfId="1" applyFont="1" applyFill="1" applyBorder="1" applyAlignment="1">
      <alignment horizontal="distributed" vertical="center" wrapText="1" justifyLastLine="1"/>
    </xf>
    <xf numFmtId="0" fontId="2" fillId="4" borderId="40" xfId="1" applyFont="1" applyFill="1" applyBorder="1" applyAlignment="1">
      <alignment horizontal="distributed" vertical="center" wrapText="1" justifyLastLine="1"/>
    </xf>
    <xf numFmtId="0" fontId="2" fillId="4" borderId="41" xfId="1" applyFont="1" applyFill="1" applyBorder="1" applyAlignment="1">
      <alignment horizontal="distributed" vertical="center" wrapText="1" justifyLastLine="1"/>
    </xf>
    <xf numFmtId="0" fontId="2" fillId="4" borderId="14" xfId="1" applyFont="1" applyFill="1" applyBorder="1" applyAlignment="1">
      <alignment horizontal="distributed" vertical="center" justifyLastLine="1"/>
    </xf>
    <xf numFmtId="176" fontId="2" fillId="4" borderId="15" xfId="1" applyNumberFormat="1" applyFont="1" applyFill="1" applyBorder="1" applyAlignment="1">
      <alignment horizontal="distributed" vertical="center" justifyLastLine="1"/>
    </xf>
    <xf numFmtId="0" fontId="2" fillId="4" borderId="10" xfId="1" applyFont="1" applyFill="1" applyBorder="1" applyAlignment="1">
      <alignment horizontal="distributed" vertical="center" justifyLastLine="1"/>
    </xf>
    <xf numFmtId="0" fontId="2" fillId="4" borderId="11" xfId="1" applyFont="1" applyFill="1" applyBorder="1" applyAlignment="1">
      <alignment horizontal="distributed" vertical="center" justifyLastLine="1"/>
    </xf>
    <xf numFmtId="0" fontId="2" fillId="4" borderId="12" xfId="1" applyFont="1" applyFill="1" applyBorder="1" applyAlignment="1">
      <alignment horizontal="distributed" vertical="center" justifyLastLine="1"/>
    </xf>
    <xf numFmtId="0" fontId="2" fillId="4" borderId="15" xfId="1" applyFont="1" applyFill="1" applyBorder="1" applyAlignment="1">
      <alignment horizontal="distributed" vertical="center" wrapText="1" justifyLastLine="1"/>
    </xf>
    <xf numFmtId="0" fontId="2" fillId="4" borderId="42" xfId="1" applyFont="1" applyFill="1" applyBorder="1" applyAlignment="1">
      <alignment horizontal="distributed" vertical="center" wrapText="1" justifyLastLine="1"/>
    </xf>
    <xf numFmtId="0" fontId="2" fillId="4" borderId="43" xfId="1" applyFont="1" applyFill="1" applyBorder="1" applyAlignment="1">
      <alignment horizontal="distributed" vertical="center" wrapText="1" justifyLastLine="1"/>
    </xf>
    <xf numFmtId="0" fontId="2" fillId="4" borderId="32" xfId="1" applyFont="1" applyFill="1" applyBorder="1" applyAlignment="1">
      <alignment horizontal="distributed" vertical="center" justifyLastLine="1"/>
    </xf>
    <xf numFmtId="176" fontId="2" fillId="4" borderId="33" xfId="1" applyNumberFormat="1" applyFont="1" applyFill="1" applyBorder="1" applyAlignment="1">
      <alignment horizontal="distributed" vertical="center" justifyLastLine="1"/>
    </xf>
    <xf numFmtId="0" fontId="2" fillId="4" borderId="44" xfId="1" applyFont="1" applyFill="1" applyBorder="1" applyAlignment="1">
      <alignment horizontal="distributed" vertical="center" justifyLastLine="1"/>
    </xf>
    <xf numFmtId="0" fontId="2" fillId="4" borderId="45" xfId="1" applyFont="1" applyFill="1" applyBorder="1" applyAlignment="1">
      <alignment horizontal="distributed" vertical="center" justifyLastLine="1"/>
    </xf>
    <xf numFmtId="0" fontId="2" fillId="4" borderId="46" xfId="1" applyFont="1" applyFill="1" applyBorder="1" applyAlignment="1">
      <alignment horizontal="distributed" vertical="center" wrapText="1" justifyLastLine="1"/>
    </xf>
    <xf numFmtId="0" fontId="2" fillId="4" borderId="47" xfId="1" applyFont="1" applyFill="1" applyBorder="1" applyAlignment="1">
      <alignment horizontal="distributed" vertical="center" wrapText="1" justifyLastLine="1"/>
    </xf>
    <xf numFmtId="0" fontId="2" fillId="4" borderId="44" xfId="1" applyFont="1" applyFill="1" applyBorder="1" applyAlignment="1">
      <alignment horizontal="distributed" vertical="center" wrapText="1" justifyLastLine="1"/>
    </xf>
    <xf numFmtId="0" fontId="2" fillId="4" borderId="48" xfId="1" applyFont="1" applyFill="1" applyBorder="1" applyAlignment="1">
      <alignment horizontal="distributed" vertical="center" wrapText="1" justifyLastLine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Normal="80" zoomScaleSheetLayoutView="100" workbookViewId="0">
      <pane xSplit="2" ySplit="4" topLeftCell="C5" activePane="bottomRight" state="frozen"/>
      <selection activeCell="AA47" sqref="AA47"/>
      <selection pane="topRight" activeCell="AA47" sqref="AA47"/>
      <selection pane="bottomLeft" activeCell="AA47" sqref="AA47"/>
      <selection pane="bottomRight"/>
    </sheetView>
  </sheetViews>
  <sheetFormatPr defaultColWidth="8.25" defaultRowHeight="17.5"/>
  <cols>
    <col min="1" max="1" width="4.9140625" style="1" customWidth="1"/>
    <col min="2" max="2" width="7.1640625" style="1" customWidth="1"/>
    <col min="3" max="3" width="10.25" style="1" bestFit="1" customWidth="1"/>
    <col min="4" max="5" width="9.1640625" style="1" customWidth="1"/>
    <col min="6" max="6" width="7.9140625" style="1" customWidth="1"/>
    <col min="7" max="9" width="7.4140625" style="1" customWidth="1"/>
    <col min="10" max="10" width="12.5" style="1" customWidth="1"/>
    <col min="11" max="11" width="7.9140625" style="1" customWidth="1"/>
    <col min="12" max="12" width="8.58203125" style="1" customWidth="1"/>
    <col min="13" max="13" width="10.25" style="1" bestFit="1" customWidth="1"/>
    <col min="14" max="14" width="11.83203125" style="1" customWidth="1"/>
    <col min="15" max="26" width="5.58203125" style="1" customWidth="1"/>
    <col min="27" max="16384" width="8.25" style="1"/>
  </cols>
  <sheetData>
    <row r="1" spans="1:14" s="126" customFormat="1" ht="18" thickBot="1">
      <c r="A1" s="128" t="s">
        <v>46</v>
      </c>
      <c r="B1" s="128"/>
      <c r="C1" s="128"/>
      <c r="D1" s="128"/>
      <c r="M1" s="127" t="s">
        <v>45</v>
      </c>
      <c r="N1" s="127"/>
    </row>
    <row r="2" spans="1:14">
      <c r="A2" s="125" t="s">
        <v>44</v>
      </c>
      <c r="B2" s="124" t="s">
        <v>43</v>
      </c>
      <c r="C2" s="123" t="s">
        <v>42</v>
      </c>
      <c r="D2" s="123" t="s">
        <v>41</v>
      </c>
      <c r="E2" s="122" t="s">
        <v>40</v>
      </c>
      <c r="F2" s="121" t="s">
        <v>39</v>
      </c>
      <c r="G2" s="121"/>
      <c r="H2" s="121"/>
      <c r="I2" s="121"/>
      <c r="J2" s="121"/>
      <c r="K2" s="121"/>
      <c r="L2" s="120"/>
      <c r="M2" s="119" t="s">
        <v>38</v>
      </c>
      <c r="N2" s="118" t="s">
        <v>37</v>
      </c>
    </row>
    <row r="3" spans="1:14" ht="18.75" customHeight="1">
      <c r="A3" s="117"/>
      <c r="B3" s="116"/>
      <c r="C3" s="115"/>
      <c r="D3" s="115"/>
      <c r="E3" s="115"/>
      <c r="F3" s="114" t="s">
        <v>36</v>
      </c>
      <c r="G3" s="113"/>
      <c r="H3" s="113"/>
      <c r="I3" s="113"/>
      <c r="J3" s="113"/>
      <c r="K3" s="113"/>
      <c r="L3" s="112"/>
      <c r="M3" s="111"/>
      <c r="N3" s="110"/>
    </row>
    <row r="4" spans="1:14" ht="35.5" thickBot="1">
      <c r="A4" s="109"/>
      <c r="B4" s="108"/>
      <c r="C4" s="107"/>
      <c r="D4" s="107"/>
      <c r="E4" s="107"/>
      <c r="F4" s="106" t="s">
        <v>35</v>
      </c>
      <c r="G4" s="105" t="s">
        <v>34</v>
      </c>
      <c r="H4" s="105" t="s">
        <v>33</v>
      </c>
      <c r="I4" s="105" t="s">
        <v>32</v>
      </c>
      <c r="J4" s="105" t="s">
        <v>31</v>
      </c>
      <c r="K4" s="105" t="s">
        <v>30</v>
      </c>
      <c r="L4" s="104" t="s">
        <v>29</v>
      </c>
      <c r="M4" s="103"/>
      <c r="N4" s="102"/>
    </row>
    <row r="5" spans="1:14">
      <c r="A5" s="101" t="s">
        <v>28</v>
      </c>
      <c r="B5" s="100" t="s">
        <v>25</v>
      </c>
      <c r="C5" s="99">
        <v>18825</v>
      </c>
      <c r="D5" s="98">
        <v>65</v>
      </c>
      <c r="E5" s="97">
        <f>SUM(F5:L5)</f>
        <v>64</v>
      </c>
      <c r="F5" s="96">
        <v>1</v>
      </c>
      <c r="G5" s="94">
        <v>16</v>
      </c>
      <c r="H5" s="95">
        <v>1</v>
      </c>
      <c r="I5" s="95">
        <v>8</v>
      </c>
      <c r="J5" s="94">
        <v>20</v>
      </c>
      <c r="K5" s="94">
        <v>7</v>
      </c>
      <c r="L5" s="93">
        <v>11</v>
      </c>
      <c r="M5" s="92">
        <v>52</v>
      </c>
      <c r="N5" s="91"/>
    </row>
    <row r="6" spans="1:14">
      <c r="A6" s="26"/>
      <c r="B6" s="25" t="s">
        <v>23</v>
      </c>
      <c r="C6" s="24">
        <v>16433</v>
      </c>
      <c r="D6" s="76">
        <v>46</v>
      </c>
      <c r="E6" s="22">
        <f>SUM(F6:L6)</f>
        <v>51</v>
      </c>
      <c r="F6" s="90">
        <v>1</v>
      </c>
      <c r="G6" s="79">
        <v>15</v>
      </c>
      <c r="H6" s="79">
        <v>0</v>
      </c>
      <c r="I6" s="79">
        <v>7</v>
      </c>
      <c r="J6" s="79">
        <v>16</v>
      </c>
      <c r="K6" s="79">
        <v>5</v>
      </c>
      <c r="L6" s="89">
        <v>7</v>
      </c>
      <c r="M6" s="18">
        <f>M5+D6-E6</f>
        <v>47</v>
      </c>
      <c r="N6" s="71"/>
    </row>
    <row r="7" spans="1:14">
      <c r="A7" s="26"/>
      <c r="B7" s="25" t="s">
        <v>27</v>
      </c>
      <c r="C7" s="24">
        <v>15437</v>
      </c>
      <c r="D7" s="76">
        <v>45</v>
      </c>
      <c r="E7" s="22">
        <f>SUM(F7:L7)</f>
        <v>50</v>
      </c>
      <c r="F7" s="90">
        <v>1</v>
      </c>
      <c r="G7" s="79">
        <v>24</v>
      </c>
      <c r="H7" s="79">
        <v>0</v>
      </c>
      <c r="I7" s="79">
        <v>9</v>
      </c>
      <c r="J7" s="79">
        <v>6</v>
      </c>
      <c r="K7" s="79">
        <v>2</v>
      </c>
      <c r="L7" s="89">
        <v>8</v>
      </c>
      <c r="M7" s="18">
        <f>M6+D7-E7</f>
        <v>42</v>
      </c>
      <c r="N7" s="71"/>
    </row>
    <row r="8" spans="1:14">
      <c r="A8" s="26"/>
      <c r="B8" s="25" t="s">
        <v>21</v>
      </c>
      <c r="C8" s="24">
        <v>14845</v>
      </c>
      <c r="D8" s="76">
        <v>44</v>
      </c>
      <c r="E8" s="22">
        <f>SUM(F8:L8)</f>
        <v>39</v>
      </c>
      <c r="F8" s="90">
        <v>2</v>
      </c>
      <c r="G8" s="79">
        <v>21</v>
      </c>
      <c r="H8" s="79">
        <v>0</v>
      </c>
      <c r="I8" s="79">
        <v>4</v>
      </c>
      <c r="J8" s="79">
        <v>7</v>
      </c>
      <c r="K8" s="79">
        <v>3</v>
      </c>
      <c r="L8" s="89">
        <v>2</v>
      </c>
      <c r="M8" s="18">
        <f>M7+D8-E8</f>
        <v>47</v>
      </c>
      <c r="N8" s="71"/>
    </row>
    <row r="9" spans="1:14">
      <c r="A9" s="26"/>
      <c r="B9" s="25" t="s">
        <v>20</v>
      </c>
      <c r="C9" s="24">
        <v>15033</v>
      </c>
      <c r="D9" s="76">
        <v>44</v>
      </c>
      <c r="E9" s="22">
        <f>SUM(F9:L9)</f>
        <v>56</v>
      </c>
      <c r="F9" s="90">
        <v>3</v>
      </c>
      <c r="G9" s="79">
        <v>22</v>
      </c>
      <c r="H9" s="79">
        <v>0</v>
      </c>
      <c r="I9" s="79">
        <v>10</v>
      </c>
      <c r="J9" s="79">
        <v>7</v>
      </c>
      <c r="K9" s="79">
        <v>2</v>
      </c>
      <c r="L9" s="89">
        <v>12</v>
      </c>
      <c r="M9" s="18">
        <f>M8+D9-E9</f>
        <v>35</v>
      </c>
      <c r="N9" s="71"/>
    </row>
    <row r="10" spans="1:14">
      <c r="A10" s="26"/>
      <c r="B10" s="25" t="s">
        <v>19</v>
      </c>
      <c r="C10" s="24">
        <v>15354</v>
      </c>
      <c r="D10" s="76">
        <v>48</v>
      </c>
      <c r="E10" s="22">
        <f>SUM(F10:L10)</f>
        <v>45</v>
      </c>
      <c r="F10" s="90">
        <v>1</v>
      </c>
      <c r="G10" s="79">
        <v>16</v>
      </c>
      <c r="H10" s="79">
        <v>0</v>
      </c>
      <c r="I10" s="79">
        <v>7</v>
      </c>
      <c r="J10" s="79">
        <v>12</v>
      </c>
      <c r="K10" s="79">
        <v>1</v>
      </c>
      <c r="L10" s="89">
        <v>8</v>
      </c>
      <c r="M10" s="18">
        <f>M9+D10-E10</f>
        <v>38</v>
      </c>
      <c r="N10" s="71"/>
    </row>
    <row r="11" spans="1:14">
      <c r="A11" s="26"/>
      <c r="B11" s="25" t="s">
        <v>18</v>
      </c>
      <c r="C11" s="24">
        <v>14375</v>
      </c>
      <c r="D11" s="76">
        <v>54</v>
      </c>
      <c r="E11" s="22">
        <f>SUM(F11:L11)</f>
        <v>51</v>
      </c>
      <c r="F11" s="90">
        <v>2</v>
      </c>
      <c r="G11" s="79">
        <v>17</v>
      </c>
      <c r="H11" s="79">
        <v>0</v>
      </c>
      <c r="I11" s="79">
        <v>2</v>
      </c>
      <c r="J11" s="79">
        <v>17</v>
      </c>
      <c r="K11" s="79">
        <v>3</v>
      </c>
      <c r="L11" s="89">
        <v>10</v>
      </c>
      <c r="M11" s="18">
        <f>M10+D11-E11</f>
        <v>41</v>
      </c>
      <c r="N11" s="71"/>
    </row>
    <row r="12" spans="1:14">
      <c r="A12" s="26"/>
      <c r="B12" s="25" t="s">
        <v>16</v>
      </c>
      <c r="C12" s="24">
        <v>14639</v>
      </c>
      <c r="D12" s="76">
        <v>36</v>
      </c>
      <c r="E12" s="22">
        <f>SUM(F12:L12)</f>
        <v>35</v>
      </c>
      <c r="F12" s="81">
        <v>0</v>
      </c>
      <c r="G12" s="79">
        <v>13</v>
      </c>
      <c r="H12" s="79">
        <v>2</v>
      </c>
      <c r="I12" s="79">
        <v>2</v>
      </c>
      <c r="J12" s="79">
        <v>10</v>
      </c>
      <c r="K12" s="79">
        <v>4</v>
      </c>
      <c r="L12" s="89">
        <v>4</v>
      </c>
      <c r="M12" s="18">
        <f>M11+D12-E12</f>
        <v>42</v>
      </c>
      <c r="N12" s="71"/>
    </row>
    <row r="13" spans="1:14">
      <c r="A13" s="26"/>
      <c r="B13" s="25" t="s">
        <v>15</v>
      </c>
      <c r="C13" s="24">
        <v>12904</v>
      </c>
      <c r="D13" s="76">
        <v>27</v>
      </c>
      <c r="E13" s="22">
        <f>SUM(F13:L13)</f>
        <v>40</v>
      </c>
      <c r="F13" s="81">
        <v>0</v>
      </c>
      <c r="G13" s="79">
        <v>13</v>
      </c>
      <c r="H13" s="80">
        <v>0</v>
      </c>
      <c r="I13" s="79">
        <v>2</v>
      </c>
      <c r="J13" s="79">
        <v>16</v>
      </c>
      <c r="K13" s="79">
        <v>3</v>
      </c>
      <c r="L13" s="89">
        <v>6</v>
      </c>
      <c r="M13" s="18">
        <f>M12+D13-E13</f>
        <v>29</v>
      </c>
      <c r="N13" s="71"/>
    </row>
    <row r="14" spans="1:14">
      <c r="A14" s="26"/>
      <c r="B14" s="25" t="s">
        <v>14</v>
      </c>
      <c r="C14" s="24">
        <v>10238</v>
      </c>
      <c r="D14" s="76">
        <v>32</v>
      </c>
      <c r="E14" s="22">
        <f>SUM(F14:L14)</f>
        <v>29</v>
      </c>
      <c r="F14" s="81">
        <v>0</v>
      </c>
      <c r="G14" s="79">
        <v>10</v>
      </c>
      <c r="H14" s="80">
        <v>0</v>
      </c>
      <c r="I14" s="79">
        <v>3</v>
      </c>
      <c r="J14" s="79">
        <v>14</v>
      </c>
      <c r="K14" s="79">
        <v>2</v>
      </c>
      <c r="L14" s="78">
        <v>0</v>
      </c>
      <c r="M14" s="18">
        <f>M13+D14-E14</f>
        <v>32</v>
      </c>
      <c r="N14" s="71"/>
    </row>
    <row r="15" spans="1:14">
      <c r="A15" s="26"/>
      <c r="B15" s="25" t="s">
        <v>12</v>
      </c>
      <c r="C15" s="24">
        <v>10945</v>
      </c>
      <c r="D15" s="76">
        <v>33</v>
      </c>
      <c r="E15" s="22">
        <f>SUM(F15:L15)</f>
        <v>31</v>
      </c>
      <c r="F15" s="81">
        <v>0</v>
      </c>
      <c r="G15" s="79">
        <v>6</v>
      </c>
      <c r="H15" s="80">
        <v>0</v>
      </c>
      <c r="I15" s="79">
        <v>5</v>
      </c>
      <c r="J15" s="79">
        <v>11</v>
      </c>
      <c r="K15" s="79">
        <v>6</v>
      </c>
      <c r="L15" s="78">
        <v>3</v>
      </c>
      <c r="M15" s="18">
        <f>M14+D15-E15</f>
        <v>34</v>
      </c>
      <c r="N15" s="71"/>
    </row>
    <row r="16" spans="1:14">
      <c r="A16" s="26"/>
      <c r="B16" s="25" t="s">
        <v>11</v>
      </c>
      <c r="C16" s="24">
        <v>13313</v>
      </c>
      <c r="D16" s="76">
        <v>30</v>
      </c>
      <c r="E16" s="22">
        <f>SUM(F16:L16)</f>
        <v>29</v>
      </c>
      <c r="F16" s="81">
        <v>0</v>
      </c>
      <c r="G16" s="79">
        <v>10</v>
      </c>
      <c r="H16" s="80">
        <v>1</v>
      </c>
      <c r="I16" s="79">
        <v>7</v>
      </c>
      <c r="J16" s="79">
        <v>5</v>
      </c>
      <c r="K16" s="79">
        <v>4</v>
      </c>
      <c r="L16" s="78">
        <v>2</v>
      </c>
      <c r="M16" s="18">
        <f>M15+D16-E16</f>
        <v>35</v>
      </c>
      <c r="N16" s="71"/>
    </row>
    <row r="17" spans="1:16">
      <c r="A17" s="26"/>
      <c r="B17" s="25" t="s">
        <v>10</v>
      </c>
      <c r="C17" s="24">
        <v>11232</v>
      </c>
      <c r="D17" s="76">
        <v>32</v>
      </c>
      <c r="E17" s="22">
        <f>SUM(F17:L17)</f>
        <v>38</v>
      </c>
      <c r="F17" s="81">
        <v>0</v>
      </c>
      <c r="G17" s="79">
        <v>17</v>
      </c>
      <c r="H17" s="80">
        <v>0</v>
      </c>
      <c r="I17" s="79">
        <v>1</v>
      </c>
      <c r="J17" s="79">
        <v>13</v>
      </c>
      <c r="K17" s="79">
        <v>2</v>
      </c>
      <c r="L17" s="78">
        <v>5</v>
      </c>
      <c r="M17" s="18">
        <f>M16+D17-E17</f>
        <v>29</v>
      </c>
      <c r="N17" s="71"/>
    </row>
    <row r="18" spans="1:16">
      <c r="A18" s="26"/>
      <c r="B18" s="25" t="s">
        <v>9</v>
      </c>
      <c r="C18" s="24">
        <v>9424</v>
      </c>
      <c r="D18" s="76">
        <v>32</v>
      </c>
      <c r="E18" s="22">
        <f>SUM(F18:L18)</f>
        <v>38</v>
      </c>
      <c r="F18" s="81">
        <v>0</v>
      </c>
      <c r="G18" s="79">
        <v>9</v>
      </c>
      <c r="H18" s="80">
        <v>0</v>
      </c>
      <c r="I18" s="79">
        <v>2</v>
      </c>
      <c r="J18" s="79">
        <v>17</v>
      </c>
      <c r="K18" s="79">
        <v>3</v>
      </c>
      <c r="L18" s="78">
        <v>7</v>
      </c>
      <c r="M18" s="18">
        <f>M17+D18-E18</f>
        <v>23</v>
      </c>
      <c r="N18" s="71"/>
    </row>
    <row r="19" spans="1:16">
      <c r="A19" s="26"/>
      <c r="B19" s="25" t="s">
        <v>7</v>
      </c>
      <c r="C19" s="24">
        <v>9131</v>
      </c>
      <c r="D19" s="76">
        <v>40</v>
      </c>
      <c r="E19" s="22">
        <f>SUM(F19:L19)</f>
        <v>38</v>
      </c>
      <c r="F19" s="81">
        <v>1</v>
      </c>
      <c r="G19" s="79">
        <v>7</v>
      </c>
      <c r="H19" s="80">
        <v>0</v>
      </c>
      <c r="I19" s="79">
        <v>5</v>
      </c>
      <c r="J19" s="79">
        <v>15</v>
      </c>
      <c r="K19" s="79">
        <v>2</v>
      </c>
      <c r="L19" s="78">
        <v>8</v>
      </c>
      <c r="M19" s="18">
        <f>M18+D19-E19</f>
        <v>25</v>
      </c>
      <c r="N19" s="71"/>
    </row>
    <row r="20" spans="1:16">
      <c r="A20" s="26"/>
      <c r="B20" s="34" t="s">
        <v>5</v>
      </c>
      <c r="C20" s="33">
        <v>8276</v>
      </c>
      <c r="D20" s="88">
        <v>21</v>
      </c>
      <c r="E20" s="22">
        <f>SUM(F20:L20)</f>
        <v>25</v>
      </c>
      <c r="F20" s="87">
        <v>0</v>
      </c>
      <c r="G20" s="85">
        <v>16</v>
      </c>
      <c r="H20" s="86">
        <v>0</v>
      </c>
      <c r="I20" s="85">
        <v>3</v>
      </c>
      <c r="J20" s="85">
        <v>5</v>
      </c>
      <c r="K20" s="85">
        <v>1</v>
      </c>
      <c r="L20" s="84">
        <v>0</v>
      </c>
      <c r="M20" s="28">
        <f>M19+D20-E20</f>
        <v>21</v>
      </c>
      <c r="N20" s="83"/>
    </row>
    <row r="21" spans="1:16">
      <c r="A21" s="82"/>
      <c r="B21" s="25" t="s">
        <v>3</v>
      </c>
      <c r="C21" s="24">
        <v>8355</v>
      </c>
      <c r="D21" s="76">
        <v>29</v>
      </c>
      <c r="E21" s="22">
        <v>28</v>
      </c>
      <c r="F21" s="81">
        <v>0</v>
      </c>
      <c r="G21" s="79">
        <v>10</v>
      </c>
      <c r="H21" s="80">
        <v>0</v>
      </c>
      <c r="I21" s="79">
        <v>1</v>
      </c>
      <c r="J21" s="79">
        <v>10</v>
      </c>
      <c r="K21" s="79">
        <v>3</v>
      </c>
      <c r="L21" s="78">
        <v>4</v>
      </c>
      <c r="M21" s="18">
        <f>M20+D21-E21</f>
        <v>22</v>
      </c>
      <c r="N21" s="71"/>
    </row>
    <row r="22" spans="1:16">
      <c r="A22" s="77"/>
      <c r="B22" s="25" t="s">
        <v>2</v>
      </c>
      <c r="C22" s="24">
        <v>7239</v>
      </c>
      <c r="D22" s="76">
        <v>16</v>
      </c>
      <c r="E22" s="22">
        <v>25</v>
      </c>
      <c r="F22" s="75">
        <v>0</v>
      </c>
      <c r="G22" s="73">
        <v>12</v>
      </c>
      <c r="H22" s="74">
        <v>0</v>
      </c>
      <c r="I22" s="73">
        <v>1</v>
      </c>
      <c r="J22" s="73">
        <v>2</v>
      </c>
      <c r="K22" s="73">
        <v>1</v>
      </c>
      <c r="L22" s="72">
        <v>9</v>
      </c>
      <c r="M22" s="18">
        <f>M21+D22-E22</f>
        <v>13</v>
      </c>
      <c r="N22" s="71"/>
    </row>
    <row r="23" spans="1:16" ht="17.399999999999999" customHeight="1">
      <c r="A23" s="70" t="s">
        <v>26</v>
      </c>
      <c r="B23" s="69" t="s">
        <v>25</v>
      </c>
      <c r="C23" s="68">
        <v>2670</v>
      </c>
      <c r="D23" s="67">
        <v>2</v>
      </c>
      <c r="E23" s="66">
        <f>SUM(F23:L23)</f>
        <v>2</v>
      </c>
      <c r="F23" s="65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3">
        <v>2</v>
      </c>
      <c r="M23" s="62">
        <v>7</v>
      </c>
      <c r="N23" s="61"/>
      <c r="O23" s="38"/>
      <c r="P23" s="36"/>
    </row>
    <row r="24" spans="1:16" ht="18.5" customHeight="1">
      <c r="A24" s="26"/>
      <c r="B24" s="48"/>
      <c r="C24" s="47"/>
      <c r="D24" s="46" t="s">
        <v>24</v>
      </c>
      <c r="E24" s="45"/>
      <c r="F24" s="60"/>
      <c r="G24" s="59"/>
      <c r="H24" s="59"/>
      <c r="I24" s="59"/>
      <c r="J24" s="59"/>
      <c r="K24" s="59"/>
      <c r="L24" s="42"/>
      <c r="M24" s="41"/>
      <c r="N24" s="40"/>
      <c r="O24" s="38"/>
      <c r="P24" s="36"/>
    </row>
    <row r="25" spans="1:16">
      <c r="A25" s="26"/>
      <c r="B25" s="25" t="s">
        <v>23</v>
      </c>
      <c r="C25" s="24">
        <v>2216</v>
      </c>
      <c r="D25" s="58">
        <v>2</v>
      </c>
      <c r="E25" s="22">
        <f>SUM(F25:L25)</f>
        <v>3</v>
      </c>
      <c r="F25" s="21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3</v>
      </c>
      <c r="M25" s="18">
        <f>M23+D25-E25</f>
        <v>6</v>
      </c>
      <c r="N25" s="39"/>
      <c r="O25" s="38"/>
      <c r="P25" s="36"/>
    </row>
    <row r="26" spans="1:16">
      <c r="A26" s="26"/>
      <c r="B26" s="25" t="s">
        <v>22</v>
      </c>
      <c r="C26" s="24">
        <v>2085</v>
      </c>
      <c r="D26" s="58">
        <v>1</v>
      </c>
      <c r="E26" s="22">
        <f>SUM(F26:L26)</f>
        <v>1</v>
      </c>
      <c r="F26" s="21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1</v>
      </c>
      <c r="M26" s="18">
        <f>M25+D26-E26</f>
        <v>6</v>
      </c>
      <c r="N26" s="39"/>
      <c r="O26" s="38"/>
      <c r="P26" s="36"/>
    </row>
    <row r="27" spans="1:16">
      <c r="A27" s="26"/>
      <c r="B27" s="25" t="s">
        <v>21</v>
      </c>
      <c r="C27" s="24">
        <v>2190</v>
      </c>
      <c r="D27" s="58">
        <v>0</v>
      </c>
      <c r="E27" s="22">
        <f>SUM(F27:L27)</f>
        <v>0</v>
      </c>
      <c r="F27" s="21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19">
        <v>0</v>
      </c>
      <c r="M27" s="18">
        <f>M26+D27-E27</f>
        <v>6</v>
      </c>
      <c r="N27" s="39"/>
      <c r="O27" s="38"/>
    </row>
    <row r="28" spans="1:16">
      <c r="A28" s="26"/>
      <c r="B28" s="25" t="s">
        <v>20</v>
      </c>
      <c r="C28" s="24">
        <v>2196</v>
      </c>
      <c r="D28" s="58">
        <v>0</v>
      </c>
      <c r="E28" s="22">
        <f>SUM(F28:L28)</f>
        <v>0</v>
      </c>
      <c r="F28" s="21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19">
        <v>0</v>
      </c>
      <c r="M28" s="18">
        <f>M27+D28-E28</f>
        <v>6</v>
      </c>
      <c r="N28" s="39"/>
      <c r="O28" s="38"/>
    </row>
    <row r="29" spans="1:16">
      <c r="A29" s="26"/>
      <c r="B29" s="25" t="s">
        <v>19</v>
      </c>
      <c r="C29" s="24">
        <v>2190</v>
      </c>
      <c r="D29" s="58">
        <v>0</v>
      </c>
      <c r="E29" s="22">
        <f>SUM(F29:L29)</f>
        <v>0</v>
      </c>
      <c r="F29" s="21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19">
        <v>0</v>
      </c>
      <c r="M29" s="18">
        <f>M28+D29-E29</f>
        <v>6</v>
      </c>
      <c r="N29" s="39"/>
      <c r="O29" s="38"/>
    </row>
    <row r="30" spans="1:16">
      <c r="A30" s="26"/>
      <c r="B30" s="57" t="s">
        <v>18</v>
      </c>
      <c r="C30" s="56">
        <v>2386</v>
      </c>
      <c r="D30" s="55">
        <v>1</v>
      </c>
      <c r="E30" s="54">
        <f>SUM(F30:L30)</f>
        <v>0</v>
      </c>
      <c r="F30" s="53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1">
        <v>0</v>
      </c>
      <c r="M30" s="50">
        <f>M29+D30-E30</f>
        <v>7</v>
      </c>
      <c r="N30" s="49"/>
      <c r="O30" s="38"/>
    </row>
    <row r="31" spans="1:16">
      <c r="A31" s="26"/>
      <c r="B31" s="48"/>
      <c r="C31" s="47"/>
      <c r="D31" s="46" t="s">
        <v>17</v>
      </c>
      <c r="E31" s="45"/>
      <c r="F31" s="44"/>
      <c r="G31" s="43"/>
      <c r="H31" s="43"/>
      <c r="I31" s="43"/>
      <c r="J31" s="43"/>
      <c r="K31" s="43"/>
      <c r="L31" s="42"/>
      <c r="M31" s="41"/>
      <c r="N31" s="40"/>
      <c r="O31" s="38"/>
    </row>
    <row r="32" spans="1:16">
      <c r="A32" s="26"/>
      <c r="B32" s="25" t="s">
        <v>16</v>
      </c>
      <c r="C32" s="24">
        <v>1998</v>
      </c>
      <c r="D32" s="23">
        <v>0</v>
      </c>
      <c r="E32" s="22">
        <f>SUM(F32:L32)</f>
        <v>2</v>
      </c>
      <c r="F32" s="21"/>
      <c r="G32" s="20"/>
      <c r="H32" s="20"/>
      <c r="I32" s="20"/>
      <c r="J32" s="20">
        <v>1</v>
      </c>
      <c r="K32" s="20">
        <v>0</v>
      </c>
      <c r="L32" s="19">
        <v>1</v>
      </c>
      <c r="M32" s="18">
        <f>M30+D32-E32</f>
        <v>5</v>
      </c>
      <c r="N32" s="39"/>
      <c r="O32" s="38"/>
    </row>
    <row r="33" spans="1:16">
      <c r="A33" s="26"/>
      <c r="B33" s="25" t="s">
        <v>15</v>
      </c>
      <c r="C33" s="24">
        <v>1830</v>
      </c>
      <c r="D33" s="23">
        <v>0</v>
      </c>
      <c r="E33" s="22">
        <f>SUM(F33:L33)</f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19">
        <v>0</v>
      </c>
      <c r="M33" s="18">
        <f>M32+D33-E33</f>
        <v>5</v>
      </c>
      <c r="N33" s="39"/>
      <c r="O33" s="38"/>
    </row>
    <row r="34" spans="1:16" ht="35">
      <c r="A34" s="26"/>
      <c r="B34" s="25" t="s">
        <v>14</v>
      </c>
      <c r="C34" s="24">
        <v>1729</v>
      </c>
      <c r="D34" s="23">
        <v>1</v>
      </c>
      <c r="E34" s="22">
        <f>SUM(F34:L34)</f>
        <v>1</v>
      </c>
      <c r="F34" s="21">
        <v>0</v>
      </c>
      <c r="G34" s="20">
        <v>0</v>
      </c>
      <c r="H34" s="20">
        <v>0</v>
      </c>
      <c r="I34" s="20">
        <v>0</v>
      </c>
      <c r="J34" s="20">
        <v>1</v>
      </c>
      <c r="K34" s="20">
        <v>0</v>
      </c>
      <c r="L34" s="19">
        <v>0</v>
      </c>
      <c r="M34" s="18">
        <f>M33+D34-E34+1</f>
        <v>6</v>
      </c>
      <c r="N34" s="37" t="s">
        <v>13</v>
      </c>
      <c r="P34" s="36"/>
    </row>
    <row r="35" spans="1:16">
      <c r="A35" s="26"/>
      <c r="B35" s="25" t="s">
        <v>12</v>
      </c>
      <c r="C35" s="24">
        <v>2167</v>
      </c>
      <c r="D35" s="23">
        <v>1</v>
      </c>
      <c r="E35" s="22">
        <f>SUM(F35:L35)</f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19">
        <v>0</v>
      </c>
      <c r="M35" s="18">
        <f>M34+D35-E35</f>
        <v>7</v>
      </c>
      <c r="N35" s="17" t="s">
        <v>6</v>
      </c>
    </row>
    <row r="36" spans="1:16">
      <c r="A36" s="26"/>
      <c r="B36" s="25" t="s">
        <v>11</v>
      </c>
      <c r="C36" s="24">
        <v>2190</v>
      </c>
      <c r="D36" s="23">
        <v>0</v>
      </c>
      <c r="E36" s="22">
        <f>SUM(F36:L36)</f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19">
        <v>0</v>
      </c>
      <c r="M36" s="18">
        <f>M35+D36-E36</f>
        <v>7</v>
      </c>
      <c r="N36" s="17" t="s">
        <v>6</v>
      </c>
    </row>
    <row r="37" spans="1:16">
      <c r="A37" s="26"/>
      <c r="B37" s="25" t="s">
        <v>10</v>
      </c>
      <c r="C37" s="24">
        <v>2195</v>
      </c>
      <c r="D37" s="23">
        <v>0</v>
      </c>
      <c r="E37" s="22">
        <f>SUM(F37:L37)</f>
        <v>0</v>
      </c>
      <c r="F37" s="21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19">
        <v>0</v>
      </c>
      <c r="M37" s="18">
        <f>M36+D37-E37</f>
        <v>7</v>
      </c>
      <c r="N37" s="17" t="s">
        <v>6</v>
      </c>
    </row>
    <row r="38" spans="1:16" ht="33" customHeight="1">
      <c r="A38" s="26"/>
      <c r="B38" s="25" t="s">
        <v>9</v>
      </c>
      <c r="C38" s="24">
        <v>2170</v>
      </c>
      <c r="D38" s="23">
        <v>0</v>
      </c>
      <c r="E38" s="22">
        <v>1</v>
      </c>
      <c r="F38" s="21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35" t="s">
        <v>8</v>
      </c>
      <c r="M38" s="18">
        <f>M37+D38-E38</f>
        <v>6</v>
      </c>
      <c r="N38" s="17" t="s">
        <v>6</v>
      </c>
    </row>
    <row r="39" spans="1:16" ht="19.5" customHeight="1">
      <c r="A39" s="26"/>
      <c r="B39" s="25" t="s">
        <v>7</v>
      </c>
      <c r="C39" s="24">
        <v>1819</v>
      </c>
      <c r="D39" s="23">
        <v>0</v>
      </c>
      <c r="E39" s="22">
        <f>SUM(F39:L39)</f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19">
        <v>0</v>
      </c>
      <c r="M39" s="18">
        <f>M38+D39-E39</f>
        <v>6</v>
      </c>
      <c r="N39" s="17" t="s">
        <v>6</v>
      </c>
    </row>
    <row r="40" spans="1:16">
      <c r="A40" s="26"/>
      <c r="B40" s="34" t="s">
        <v>5</v>
      </c>
      <c r="C40" s="33">
        <v>1829</v>
      </c>
      <c r="D40" s="32">
        <v>0</v>
      </c>
      <c r="E40" s="22">
        <f>SUM(F40:L40)</f>
        <v>1</v>
      </c>
      <c r="F40" s="31">
        <v>0</v>
      </c>
      <c r="G40" s="30">
        <v>0</v>
      </c>
      <c r="H40" s="30">
        <v>0</v>
      </c>
      <c r="I40" s="30">
        <v>1</v>
      </c>
      <c r="J40" s="30">
        <v>0</v>
      </c>
      <c r="K40" s="30">
        <v>0</v>
      </c>
      <c r="L40" s="29">
        <v>0</v>
      </c>
      <c r="M40" s="28">
        <f>M39+D40-E40</f>
        <v>5</v>
      </c>
      <c r="N40" s="27" t="s">
        <v>4</v>
      </c>
    </row>
    <row r="41" spans="1:16">
      <c r="A41" s="26"/>
      <c r="B41" s="25" t="s">
        <v>3</v>
      </c>
      <c r="C41" s="24">
        <v>1830</v>
      </c>
      <c r="D41" s="23">
        <v>0</v>
      </c>
      <c r="E41" s="22">
        <f>SUM(F41:L41)</f>
        <v>0</v>
      </c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19">
        <v>0</v>
      </c>
      <c r="M41" s="18">
        <f>M40+D41-E41</f>
        <v>5</v>
      </c>
      <c r="N41" s="17"/>
    </row>
    <row r="42" spans="1:16" ht="18" thickBot="1">
      <c r="A42" s="16"/>
      <c r="B42" s="15" t="s">
        <v>2</v>
      </c>
      <c r="C42" s="14">
        <v>1825</v>
      </c>
      <c r="D42" s="13">
        <v>0</v>
      </c>
      <c r="E42" s="12">
        <f>SUM(F42:L42)</f>
        <v>0</v>
      </c>
      <c r="F42" s="11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9">
        <v>0</v>
      </c>
      <c r="M42" s="8">
        <f>M41+D42-E42</f>
        <v>5</v>
      </c>
      <c r="N42" s="7"/>
    </row>
    <row r="43" spans="1:16">
      <c r="A43" s="6" t="s">
        <v>1</v>
      </c>
      <c r="B43" s="6"/>
      <c r="C43" s="6"/>
      <c r="D43" s="6"/>
      <c r="F43" s="5"/>
      <c r="G43" s="5"/>
      <c r="H43" s="5"/>
      <c r="I43" s="5"/>
      <c r="L43" s="4"/>
      <c r="M43" s="2"/>
    </row>
    <row r="44" spans="1:16">
      <c r="A44" s="3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6">
      <c r="M45" s="2"/>
    </row>
    <row r="46" spans="1:16">
      <c r="M46" s="2"/>
    </row>
    <row r="47" spans="1:16">
      <c r="M47" s="2"/>
    </row>
    <row r="48" spans="1:16">
      <c r="M48" s="2"/>
    </row>
    <row r="49" spans="13:13">
      <c r="M49" s="2"/>
    </row>
    <row r="50" spans="13:13">
      <c r="M50" s="2"/>
    </row>
    <row r="51" spans="13:13">
      <c r="M51" s="2"/>
    </row>
    <row r="52" spans="13:13">
      <c r="M52" s="2"/>
    </row>
    <row r="53" spans="13:13">
      <c r="M53" s="2"/>
    </row>
    <row r="54" spans="13:13">
      <c r="M54" s="2"/>
    </row>
    <row r="55" spans="13:13">
      <c r="M55" s="2"/>
    </row>
  </sheetData>
  <mergeCells count="38">
    <mergeCell ref="G23:G24"/>
    <mergeCell ref="H23:H24"/>
    <mergeCell ref="M23:M24"/>
    <mergeCell ref="N23:N24"/>
    <mergeCell ref="B30:B31"/>
    <mergeCell ref="C30:C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A43:D43"/>
    <mergeCell ref="A44:N44"/>
    <mergeCell ref="I23:I24"/>
    <mergeCell ref="J23:J24"/>
    <mergeCell ref="K23:K24"/>
    <mergeCell ref="L23:L24"/>
    <mergeCell ref="A5:A20"/>
    <mergeCell ref="A23:A42"/>
    <mergeCell ref="B23:B24"/>
    <mergeCell ref="C23:C24"/>
    <mergeCell ref="E23:E24"/>
    <mergeCell ref="F23:F24"/>
    <mergeCell ref="M1:N1"/>
    <mergeCell ref="A2:A4"/>
    <mergeCell ref="B2:B4"/>
    <mergeCell ref="C2:C4"/>
    <mergeCell ref="D2:D4"/>
    <mergeCell ref="E2:E4"/>
    <mergeCell ref="F2:K2"/>
    <mergeCell ref="M2:M4"/>
    <mergeCell ref="N2:N4"/>
    <mergeCell ref="F3:L3"/>
  </mergeCells>
  <phoneticPr fontId="3"/>
  <pageMargins left="0.59055118110236227" right="0.59055118110236227" top="0.59055118110236227" bottom="0.59055118110236227" header="0.39370078740157483" footer="0.39370078740157483"/>
  <pageSetup paperSize="9" scale="6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7-14</vt:lpstr>
      <vt:lpstr>'7-14'!Print_Area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2022-02-24T06:02:37Z</dcterms:created>
  <dcterms:modified xsi:type="dcterms:W3CDTF">2022-02-24T06:02:52Z</dcterms:modified>
</cp:coreProperties>
</file>