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8" sheetId="1" r:id="rId1"/>
  </sheets>
  <definedNames>
    <definedName name="_xlnm.Print_Area" localSheetId="0">'7-8'!$A$1:$AJ$37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K5" i="1"/>
  <c r="L5" i="1"/>
  <c r="M5" i="1"/>
  <c r="N5" i="1"/>
  <c r="O5" i="1"/>
  <c r="P5" i="1"/>
  <c r="Q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G6" i="1"/>
  <c r="I6" i="1"/>
  <c r="I5" i="1" s="1"/>
  <c r="R6" i="1"/>
  <c r="R5" i="1" s="1"/>
  <c r="I7" i="1"/>
  <c r="R7" i="1"/>
  <c r="G7" i="1" s="1"/>
  <c r="G8" i="1"/>
  <c r="I8" i="1"/>
  <c r="R8" i="1"/>
  <c r="I9" i="1"/>
  <c r="R9" i="1"/>
  <c r="G9" i="1" s="1"/>
  <c r="G10" i="1"/>
  <c r="I10" i="1"/>
  <c r="R10" i="1"/>
  <c r="I11" i="1"/>
  <c r="R11" i="1"/>
  <c r="G11" i="1" s="1"/>
  <c r="G12" i="1"/>
  <c r="I12" i="1"/>
  <c r="R12" i="1"/>
  <c r="I13" i="1"/>
  <c r="R13" i="1"/>
  <c r="G13" i="1" s="1"/>
  <c r="G14" i="1"/>
  <c r="I14" i="1"/>
  <c r="R14" i="1"/>
  <c r="I15" i="1"/>
  <c r="R15" i="1"/>
  <c r="G15" i="1" s="1"/>
  <c r="G16" i="1"/>
  <c r="I16" i="1"/>
  <c r="R16" i="1"/>
  <c r="I17" i="1"/>
  <c r="R17" i="1"/>
  <c r="G17" i="1" s="1"/>
  <c r="G18" i="1"/>
  <c r="I18" i="1"/>
  <c r="R18" i="1"/>
  <c r="I19" i="1"/>
  <c r="R19" i="1"/>
  <c r="G19" i="1" s="1"/>
  <c r="G20" i="1"/>
  <c r="I20" i="1"/>
  <c r="R20" i="1"/>
  <c r="I21" i="1"/>
  <c r="R21" i="1"/>
  <c r="G21" i="1" s="1"/>
  <c r="G22" i="1"/>
  <c r="I22" i="1"/>
  <c r="R22" i="1"/>
  <c r="I23" i="1"/>
  <c r="R23" i="1"/>
  <c r="G23" i="1" s="1"/>
  <c r="G24" i="1"/>
  <c r="I24" i="1"/>
  <c r="R24" i="1"/>
  <c r="I25" i="1"/>
  <c r="R25" i="1"/>
  <c r="G25" i="1" s="1"/>
  <c r="G26" i="1"/>
  <c r="I26" i="1"/>
  <c r="R26" i="1"/>
  <c r="I27" i="1"/>
  <c r="R27" i="1"/>
  <c r="G27" i="1" s="1"/>
  <c r="G28" i="1"/>
  <c r="I28" i="1"/>
  <c r="R28" i="1"/>
  <c r="I29" i="1"/>
  <c r="R29" i="1"/>
  <c r="G29" i="1" s="1"/>
  <c r="G30" i="1"/>
  <c r="I30" i="1"/>
  <c r="R30" i="1"/>
  <c r="I31" i="1"/>
  <c r="R31" i="1"/>
  <c r="G31" i="1" s="1"/>
  <c r="G32" i="1"/>
  <c r="I32" i="1"/>
  <c r="R32" i="1"/>
  <c r="I33" i="1"/>
  <c r="R33" i="1"/>
  <c r="G33" i="1" s="1"/>
  <c r="G34" i="1"/>
  <c r="I34" i="1"/>
  <c r="R34" i="1"/>
  <c r="H17" i="1" l="1"/>
  <c r="H25" i="1"/>
  <c r="H9" i="1"/>
  <c r="G5" i="1"/>
  <c r="H33" i="1" s="1"/>
  <c r="H21" i="1" l="1"/>
  <c r="H27" i="1"/>
  <c r="H29" i="1"/>
  <c r="H23" i="1"/>
  <c r="H31" i="1"/>
  <c r="H13" i="1"/>
  <c r="H19" i="1"/>
  <c r="H26" i="1"/>
  <c r="H14" i="1"/>
  <c r="H24" i="1"/>
  <c r="H30" i="1"/>
  <c r="H8" i="1"/>
  <c r="H18" i="1"/>
  <c r="H28" i="1"/>
  <c r="H6" i="1"/>
  <c r="H12" i="1"/>
  <c r="H16" i="1"/>
  <c r="H22" i="1"/>
  <c r="H34" i="1"/>
  <c r="H10" i="1"/>
  <c r="H20" i="1"/>
  <c r="H32" i="1"/>
  <c r="H15" i="1"/>
  <c r="H11" i="1"/>
  <c r="H7" i="1"/>
  <c r="H5" i="1" l="1"/>
</calcChain>
</file>

<file path=xl/sharedStrings.xml><?xml version="1.0" encoding="utf-8"?>
<sst xmlns="http://schemas.openxmlformats.org/spreadsheetml/2006/main" count="106" uniqueCount="73">
  <si>
    <t>交際相手からの暴力、同性間の交際相手からの暴力は、その他の者からの暴力に加える</t>
    <rPh sb="0" eb="2">
      <t>コウサイ</t>
    </rPh>
    <rPh sb="2" eb="4">
      <t>アイテ</t>
    </rPh>
    <rPh sb="7" eb="9">
      <t>ボウリョク</t>
    </rPh>
    <rPh sb="10" eb="12">
      <t>ドウセイ</t>
    </rPh>
    <rPh sb="12" eb="13">
      <t>カン</t>
    </rPh>
    <rPh sb="14" eb="16">
      <t>コウサイ</t>
    </rPh>
    <rPh sb="16" eb="18">
      <t>アイテ</t>
    </rPh>
    <rPh sb="21" eb="23">
      <t>ボウリョク</t>
    </rPh>
    <rPh sb="27" eb="28">
      <t>タ</t>
    </rPh>
    <rPh sb="29" eb="30">
      <t>モノ</t>
    </rPh>
    <rPh sb="33" eb="35">
      <t>ボウリョク</t>
    </rPh>
    <rPh sb="36" eb="37">
      <t>クワ</t>
    </rPh>
    <phoneticPr fontId="4"/>
  </si>
  <si>
    <t>ストーカー被害、交際相手その他は、人間関係のその他に加える。</t>
    <rPh sb="5" eb="7">
      <t>ヒガイ</t>
    </rPh>
    <rPh sb="8" eb="10">
      <t>コウサイ</t>
    </rPh>
    <rPh sb="10" eb="12">
      <t>アイテ</t>
    </rPh>
    <rPh sb="14" eb="15">
      <t>タ</t>
    </rPh>
    <rPh sb="17" eb="19">
      <t>ニンゲン</t>
    </rPh>
    <rPh sb="19" eb="21">
      <t>カンケイ</t>
    </rPh>
    <rPh sb="24" eb="25">
      <t>タ</t>
    </rPh>
    <rPh sb="26" eb="27">
      <t>クワ</t>
    </rPh>
    <phoneticPr fontId="4"/>
  </si>
  <si>
    <t>（注１）婦人保護実施状況報告により提出された数値より抜粋。女性相談所・かながわ男女共同参画センターに関しては各所調べ。</t>
    <rPh sb="1" eb="2">
      <t>チュウ</t>
    </rPh>
    <phoneticPr fontId="4"/>
  </si>
  <si>
    <t>資料：共生推進本部室</t>
    <rPh sb="3" eb="5">
      <t>キョウセイ</t>
    </rPh>
    <rPh sb="5" eb="7">
      <t>スイシン</t>
    </rPh>
    <rPh sb="7" eb="9">
      <t>ホンブ</t>
    </rPh>
    <rPh sb="9" eb="10">
      <t>シツ</t>
    </rPh>
    <phoneticPr fontId="5"/>
  </si>
  <si>
    <t>人身取引</t>
    <rPh sb="0" eb="2">
      <t>ジンシン</t>
    </rPh>
    <rPh sb="2" eb="4">
      <t>トリヒキ</t>
    </rPh>
    <phoneticPr fontId="4"/>
  </si>
  <si>
    <t>５条違反</t>
    <rPh sb="1" eb="2">
      <t>ジョウ</t>
    </rPh>
    <rPh sb="2" eb="4">
      <t>イハン</t>
    </rPh>
    <phoneticPr fontId="4"/>
  </si>
  <si>
    <t>ヒモ・暴力団関係</t>
    <rPh sb="3" eb="6">
      <t>ボウリョクダン</t>
    </rPh>
    <rPh sb="6" eb="8">
      <t>カンケイ</t>
    </rPh>
    <phoneticPr fontId="4"/>
  </si>
  <si>
    <t>売春強要</t>
    <rPh sb="0" eb="2">
      <t>バイシュン</t>
    </rPh>
    <rPh sb="2" eb="4">
      <t>キョウヨウ</t>
    </rPh>
    <phoneticPr fontId="4"/>
  </si>
  <si>
    <t>不純異性交遊</t>
    <rPh sb="0" eb="2">
      <t>フジュン</t>
    </rPh>
    <rPh sb="2" eb="4">
      <t>イセイ</t>
    </rPh>
    <rPh sb="4" eb="6">
      <t>コウユウ</t>
    </rPh>
    <phoneticPr fontId="4"/>
  </si>
  <si>
    <t>その他</t>
    <rPh sb="2" eb="3">
      <t>タ</t>
    </rPh>
    <phoneticPr fontId="4"/>
  </si>
  <si>
    <t>妊娠・出産</t>
    <rPh sb="0" eb="2">
      <t>ニンシン</t>
    </rPh>
    <rPh sb="3" eb="5">
      <t>シュッサン</t>
    </rPh>
    <phoneticPr fontId="4"/>
  </si>
  <si>
    <t>精神的な問題</t>
    <rPh sb="0" eb="2">
      <t>セイシン</t>
    </rPh>
    <rPh sb="2" eb="3">
      <t>テキ</t>
    </rPh>
    <rPh sb="4" eb="6">
      <t>モンダイ</t>
    </rPh>
    <phoneticPr fontId="4"/>
  </si>
  <si>
    <t>病気</t>
    <rPh sb="0" eb="2">
      <t>ビョウキ</t>
    </rPh>
    <phoneticPr fontId="4"/>
  </si>
  <si>
    <t>医療関係</t>
    <rPh sb="0" eb="2">
      <t>イリョウ</t>
    </rPh>
    <rPh sb="2" eb="4">
      <t>カンケイ</t>
    </rPh>
    <phoneticPr fontId="4"/>
  </si>
  <si>
    <t>求職</t>
    <rPh sb="0" eb="2">
      <t>キュウショク</t>
    </rPh>
    <phoneticPr fontId="4"/>
  </si>
  <si>
    <t>借金・サラ金</t>
    <rPh sb="0" eb="2">
      <t>シャッキン</t>
    </rPh>
    <rPh sb="5" eb="6">
      <t>キン</t>
    </rPh>
    <phoneticPr fontId="4"/>
  </si>
  <si>
    <t>生活困窮</t>
    <rPh sb="0" eb="2">
      <t>セイカツ</t>
    </rPh>
    <rPh sb="2" eb="4">
      <t>コンキュウ</t>
    </rPh>
    <phoneticPr fontId="4"/>
  </si>
  <si>
    <t>経済関係</t>
    <rPh sb="0" eb="2">
      <t>ケイザイ</t>
    </rPh>
    <rPh sb="2" eb="4">
      <t>カンケイ</t>
    </rPh>
    <phoneticPr fontId="4"/>
  </si>
  <si>
    <t>帰住先なし</t>
    <rPh sb="0" eb="1">
      <t>キ</t>
    </rPh>
    <rPh sb="1" eb="2">
      <t>ジュウ</t>
    </rPh>
    <rPh sb="2" eb="3">
      <t>サキ</t>
    </rPh>
    <phoneticPr fontId="4"/>
  </si>
  <si>
    <t>住居問題</t>
    <rPh sb="0" eb="2">
      <t>ジュウキョ</t>
    </rPh>
    <rPh sb="2" eb="4">
      <t>モンダイ</t>
    </rPh>
    <phoneticPr fontId="4"/>
  </si>
  <si>
    <t>男女問題</t>
    <rPh sb="0" eb="2">
      <t>ダンジョ</t>
    </rPh>
    <rPh sb="2" eb="4">
      <t>モンダイ</t>
    </rPh>
    <phoneticPr fontId="4"/>
  </si>
  <si>
    <t>その他の者の暴力</t>
    <rPh sb="2" eb="3">
      <t>タ</t>
    </rPh>
    <rPh sb="4" eb="5">
      <t>モノ</t>
    </rPh>
    <rPh sb="6" eb="8">
      <t>ボウリョク</t>
    </rPh>
    <phoneticPr fontId="4"/>
  </si>
  <si>
    <t>家庭不和</t>
    <rPh sb="0" eb="2">
      <t>カテイ</t>
    </rPh>
    <rPh sb="2" eb="4">
      <t>フワ</t>
    </rPh>
    <phoneticPr fontId="4"/>
  </si>
  <si>
    <t>その他の親族の暴力</t>
    <rPh sb="2" eb="3">
      <t>タ</t>
    </rPh>
    <rPh sb="4" eb="6">
      <t>シンゾク</t>
    </rPh>
    <rPh sb="7" eb="9">
      <t>ボウリョク</t>
    </rPh>
    <phoneticPr fontId="4"/>
  </si>
  <si>
    <t>親の暴力</t>
    <rPh sb="0" eb="1">
      <t>オヤ</t>
    </rPh>
    <rPh sb="2" eb="4">
      <t>ボウリョク</t>
    </rPh>
    <phoneticPr fontId="4"/>
  </si>
  <si>
    <t>親族</t>
    <rPh sb="0" eb="2">
      <t>シンゾク</t>
    </rPh>
    <phoneticPr fontId="4"/>
  </si>
  <si>
    <t>養育不能</t>
    <rPh sb="0" eb="2">
      <t>ヨウイク</t>
    </rPh>
    <rPh sb="2" eb="4">
      <t>フノウ</t>
    </rPh>
    <phoneticPr fontId="4"/>
  </si>
  <si>
    <t>子どもの暴力</t>
    <rPh sb="0" eb="1">
      <t>コ</t>
    </rPh>
    <rPh sb="4" eb="6">
      <t>ボウリョク</t>
    </rPh>
    <phoneticPr fontId="4"/>
  </si>
  <si>
    <t>子ども</t>
    <rPh sb="0" eb="1">
      <t>コ</t>
    </rPh>
    <phoneticPr fontId="4"/>
  </si>
  <si>
    <t>離婚問題</t>
    <rPh sb="0" eb="2">
      <t>リコン</t>
    </rPh>
    <rPh sb="2" eb="4">
      <t>モンダイ</t>
    </rPh>
    <phoneticPr fontId="4"/>
  </si>
  <si>
    <t>酒乱・薬物中毒</t>
    <rPh sb="0" eb="2">
      <t>シュラン</t>
    </rPh>
    <rPh sb="3" eb="5">
      <t>ヤクブツ</t>
    </rPh>
    <rPh sb="5" eb="7">
      <t>チュウドク</t>
    </rPh>
    <phoneticPr fontId="4"/>
  </si>
  <si>
    <t>夫等の暴力</t>
    <rPh sb="0" eb="2">
      <t>オットトウ</t>
    </rPh>
    <rPh sb="3" eb="5">
      <t>ボウリョク</t>
    </rPh>
    <phoneticPr fontId="4"/>
  </si>
  <si>
    <t>夫等</t>
    <rPh sb="0" eb="2">
      <t>オットトウ</t>
    </rPh>
    <phoneticPr fontId="4"/>
  </si>
  <si>
    <t>人間関係</t>
    <rPh sb="0" eb="2">
      <t>ニンゲン</t>
    </rPh>
    <rPh sb="2" eb="4">
      <t>カンケイ</t>
    </rPh>
    <phoneticPr fontId="4"/>
  </si>
  <si>
    <t>件</t>
    <rPh sb="0" eb="1">
      <t>ケン</t>
    </rPh>
    <phoneticPr fontId="4"/>
  </si>
  <si>
    <t>件</t>
  </si>
  <si>
    <t>％</t>
  </si>
  <si>
    <t>合計</t>
    <rPh sb="0" eb="2">
      <t>ゴウケイ</t>
    </rPh>
    <phoneticPr fontId="4"/>
  </si>
  <si>
    <t>三浦市</t>
    <rPh sb="0" eb="2">
      <t>ミウラ</t>
    </rPh>
    <rPh sb="2" eb="3">
      <t>シ</t>
    </rPh>
    <phoneticPr fontId="4"/>
  </si>
  <si>
    <t>平塚市</t>
    <rPh sb="0" eb="2">
      <t>ヒラツカ</t>
    </rPh>
    <rPh sb="2" eb="3">
      <t>シ</t>
    </rPh>
    <phoneticPr fontId="4"/>
  </si>
  <si>
    <t>座間市</t>
    <rPh sb="0" eb="2">
      <t>ザマ</t>
    </rPh>
    <rPh sb="2" eb="3">
      <t>シ</t>
    </rPh>
    <phoneticPr fontId="4"/>
  </si>
  <si>
    <t>綾瀬市</t>
    <rPh sb="0" eb="2">
      <t>アヤセ</t>
    </rPh>
    <rPh sb="2" eb="3">
      <t>シ</t>
    </rPh>
    <phoneticPr fontId="4"/>
  </si>
  <si>
    <t>南足柄市</t>
    <rPh sb="0" eb="4">
      <t>ミナミアシガラシ</t>
    </rPh>
    <phoneticPr fontId="4"/>
  </si>
  <si>
    <t>海老名市</t>
    <rPh sb="0" eb="4">
      <t>エビナシ</t>
    </rPh>
    <phoneticPr fontId="4"/>
  </si>
  <si>
    <t>伊勢原市</t>
    <rPh sb="0" eb="4">
      <t>イセハラシ</t>
    </rPh>
    <phoneticPr fontId="4"/>
  </si>
  <si>
    <t>秦野市</t>
    <rPh sb="0" eb="2">
      <t>ハダノ</t>
    </rPh>
    <rPh sb="2" eb="3">
      <t>シ</t>
    </rPh>
    <phoneticPr fontId="4"/>
  </si>
  <si>
    <t>大和市</t>
    <rPh sb="0" eb="3">
      <t>ヤマトシ</t>
    </rPh>
    <phoneticPr fontId="4"/>
  </si>
  <si>
    <t>厚木市</t>
    <rPh sb="0" eb="2">
      <t>アツギ</t>
    </rPh>
    <rPh sb="2" eb="3">
      <t>シ</t>
    </rPh>
    <phoneticPr fontId="4"/>
  </si>
  <si>
    <t>茅ヶ崎市</t>
    <rPh sb="0" eb="3">
      <t>チガサキ</t>
    </rPh>
    <rPh sb="3" eb="4">
      <t>シ</t>
    </rPh>
    <phoneticPr fontId="4"/>
  </si>
  <si>
    <t>小田原市</t>
    <rPh sb="0" eb="3">
      <t>オダワラシ</t>
    </rPh>
    <rPh sb="3" eb="4">
      <t>シ</t>
    </rPh>
    <phoneticPr fontId="4"/>
  </si>
  <si>
    <t>藤沢市</t>
    <rPh sb="0" eb="3">
      <t>フジサワシ</t>
    </rPh>
    <phoneticPr fontId="4"/>
  </si>
  <si>
    <t>鎌倉市</t>
    <rPh sb="0" eb="2">
      <t>カマクラ</t>
    </rPh>
    <rPh sb="2" eb="3">
      <t>シ</t>
    </rPh>
    <phoneticPr fontId="4"/>
  </si>
  <si>
    <t>横須賀市</t>
    <rPh sb="0" eb="4">
      <t>ヨコスカシ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</si>
  <si>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</si>
  <si>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</si>
  <si>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2">
      <t>ヨコハマ</t>
    </rPh>
    <rPh sb="2" eb="3">
      <t>シ</t>
    </rPh>
    <phoneticPr fontId="4"/>
  </si>
  <si>
    <t>市機関計</t>
    <rPh sb="0" eb="1">
      <t>シ</t>
    </rPh>
    <rPh sb="1" eb="3">
      <t>キカン</t>
    </rPh>
    <rPh sb="3" eb="4">
      <t>ケイ</t>
    </rPh>
    <phoneticPr fontId="4"/>
  </si>
  <si>
    <t>鎌倉保健福祉事務所</t>
    <rPh sb="0" eb="2">
      <t>カマクラ</t>
    </rPh>
    <rPh sb="2" eb="4">
      <t>ホケン</t>
    </rPh>
    <rPh sb="4" eb="9">
      <t>フクシジムショ</t>
    </rPh>
    <phoneticPr fontId="4"/>
  </si>
  <si>
    <t>厚木保健福祉事務所</t>
    <rPh sb="0" eb="2">
      <t>アツギ</t>
    </rPh>
    <rPh sb="2" eb="4">
      <t>ホケン</t>
    </rPh>
    <rPh sb="4" eb="6">
      <t>フクシ</t>
    </rPh>
    <rPh sb="6" eb="8">
      <t>ジム</t>
    </rPh>
    <rPh sb="8" eb="9">
      <t>ショ</t>
    </rPh>
    <phoneticPr fontId="11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</si>
  <si>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11"/>
  </si>
  <si>
    <t>小田原保健福祉事務所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phoneticPr fontId="11"/>
  </si>
  <si>
    <t>平塚保健福祉事務所
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10" eb="13">
      <t>チガサキ</t>
    </rPh>
    <rPh sb="13" eb="15">
      <t>シショ</t>
    </rPh>
    <phoneticPr fontId="11"/>
  </si>
  <si>
    <t>平塚保健福祉事務所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phoneticPr fontId="11"/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</si>
  <si>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11"/>
  </si>
  <si>
    <t>女性相談所</t>
  </si>
  <si>
    <t>県機関計</t>
    <rPh sb="0" eb="1">
      <t>ケン</t>
    </rPh>
    <rPh sb="1" eb="3">
      <t>キカン</t>
    </rPh>
    <rPh sb="3" eb="4">
      <t>ケイ</t>
    </rPh>
    <phoneticPr fontId="4"/>
  </si>
  <si>
    <t>比率</t>
    <rPh sb="0" eb="2">
      <t>ヒリツ</t>
    </rPh>
    <phoneticPr fontId="4"/>
  </si>
  <si>
    <t>項目</t>
    <rPh sb="0" eb="1">
      <t>コウ</t>
    </rPh>
    <rPh sb="1" eb="2">
      <t>メ</t>
    </rPh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</si>
  <si>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</si>
  <si>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 xml:space="preserve"> </t>
    <phoneticPr fontId="4"/>
  </si>
  <si>
    <t xml:space="preserve">                           令和元年度</t>
    <rPh sb="27" eb="29">
      <t>レイワ</t>
    </rPh>
    <rPh sb="29" eb="31">
      <t>ガンネン</t>
    </rPh>
    <rPh sb="31" eb="32">
      <t>ド</t>
    </rPh>
    <phoneticPr fontId="4"/>
  </si>
  <si>
    <t>（３）主訴状況</t>
    <phoneticPr fontId="0"/>
  </si>
  <si>
    <t>７－8表　婦人相談員取扱状況</t>
    <rPh sb="3" eb="4">
      <t>ヒョウ</t>
    </rPh>
    <rPh sb="5" eb="7">
      <t>フジン</t>
    </rPh>
    <rPh sb="7" eb="10">
      <t>ソウダンイン</t>
    </rPh>
    <rPh sb="10" eb="12">
      <t>トリアツカイ</t>
    </rPh>
    <rPh sb="12" eb="14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</si>
</sst>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0.0%"/>
  </numFmts>
  <fonts count="12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9"/>
      <name val="メイリオ"/>
      <family val="3"/>
      <charset val="128"/>
    </font>
    <font>
      <sz val="11"/>
      <name val="Meiryo UI"/>
      <family val="3"/>
      <charset val="128"/>
    </font>
    <font>
      <sz val="12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41" fontId="2" fillId="0" borderId="1" xfId="2" applyNumberFormat="1" applyFont="1" applyFill="1" applyBorder="1" applyAlignment="1">
      <alignment horizontal="right" vertical="center"/>
    </xf>
    <xf numFmtId="41" fontId="7" fillId="2" borderId="1" xfId="2" applyNumberFormat="1" applyFont="1" applyFill="1" applyBorder="1" applyAlignment="1">
      <alignment horizontal="right" vertical="center"/>
    </xf>
    <xf numFmtId="41" fontId="2" fillId="0" borderId="1" xfId="3" applyNumberFormat="1" applyFont="1" applyFill="1" applyBorder="1" applyAlignment="1">
      <alignment horizontal="right" vertical="center"/>
    </xf>
    <xf numFmtId="41" fontId="2" fillId="0" borderId="0" xfId="3" applyNumberFormat="1" applyFont="1" applyFill="1" applyBorder="1" applyAlignment="1">
      <alignment horizontal="right" vertical="center"/>
    </xf>
    <xf numFmtId="41" fontId="8" fillId="2" borderId="1" xfId="2" applyNumberFormat="1" applyFont="1" applyFill="1" applyBorder="1" applyAlignment="1">
      <alignment horizontal="right" vertical="center"/>
    </xf>
    <xf numFmtId="177" fontId="8" fillId="0" borderId="1" xfId="4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41" fontId="2" fillId="0" borderId="3" xfId="2" applyNumberFormat="1" applyFont="1" applyFill="1" applyBorder="1" applyAlignment="1">
      <alignment horizontal="right" vertical="center"/>
    </xf>
    <xf numFmtId="41" fontId="2" fillId="0" borderId="4" xfId="2" applyNumberFormat="1" applyFont="1" applyFill="1" applyBorder="1" applyAlignment="1">
      <alignment horizontal="right" vertical="center"/>
    </xf>
    <xf numFmtId="41" fontId="2" fillId="0" borderId="5" xfId="2" applyNumberFormat="1" applyFont="1" applyFill="1" applyBorder="1" applyAlignment="1">
      <alignment horizontal="right" vertical="center"/>
    </xf>
    <xf numFmtId="41" fontId="2" fillId="0" borderId="6" xfId="2" applyNumberFormat="1" applyFont="1" applyFill="1" applyBorder="1" applyAlignment="1">
      <alignment horizontal="right" vertical="center"/>
    </xf>
    <xf numFmtId="41" fontId="7" fillId="3" borderId="7" xfId="2" applyNumberFormat="1" applyFont="1" applyFill="1" applyBorder="1" applyAlignment="1">
      <alignment horizontal="right" vertical="center"/>
    </xf>
    <xf numFmtId="41" fontId="2" fillId="2" borderId="6" xfId="2" applyNumberFormat="1" applyFont="1" applyFill="1" applyBorder="1" applyAlignment="1">
      <alignment horizontal="right" vertical="center"/>
    </xf>
    <xf numFmtId="41" fontId="7" fillId="3" borderId="8" xfId="2" applyNumberFormat="1" applyFont="1" applyFill="1" applyBorder="1" applyAlignment="1">
      <alignment horizontal="right" vertical="center"/>
    </xf>
    <xf numFmtId="177" fontId="7" fillId="0" borderId="9" xfId="4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41" fontId="2" fillId="0" borderId="11" xfId="2" applyNumberFormat="1" applyFont="1" applyFill="1" applyBorder="1" applyAlignment="1">
      <alignment horizontal="right" vertical="center"/>
    </xf>
    <xf numFmtId="41" fontId="2" fillId="0" borderId="12" xfId="2" applyNumberFormat="1" applyFont="1" applyFill="1" applyBorder="1" applyAlignment="1">
      <alignment horizontal="right" vertical="center"/>
    </xf>
    <xf numFmtId="41" fontId="2" fillId="0" borderId="13" xfId="2" applyNumberFormat="1" applyFont="1" applyFill="1" applyBorder="1" applyAlignment="1">
      <alignment horizontal="right" vertical="center"/>
    </xf>
    <xf numFmtId="41" fontId="2" fillId="0" borderId="14" xfId="2" applyNumberFormat="1" applyFont="1" applyFill="1" applyBorder="1" applyAlignment="1">
      <alignment horizontal="right" vertical="center"/>
    </xf>
    <xf numFmtId="41" fontId="7" fillId="3" borderId="15" xfId="2" applyNumberFormat="1" applyFont="1" applyFill="1" applyBorder="1" applyAlignment="1">
      <alignment horizontal="right" vertical="center"/>
    </xf>
    <xf numFmtId="41" fontId="2" fillId="0" borderId="16" xfId="2" applyNumberFormat="1" applyFont="1" applyFill="1" applyBorder="1" applyAlignment="1">
      <alignment horizontal="right" vertical="center"/>
    </xf>
    <xf numFmtId="41" fontId="2" fillId="0" borderId="17" xfId="2" applyNumberFormat="1" applyFont="1" applyFill="1" applyBorder="1" applyAlignment="1">
      <alignment horizontal="right" vertical="center"/>
    </xf>
    <xf numFmtId="41" fontId="2" fillId="2" borderId="14" xfId="2" applyNumberFormat="1" applyFont="1" applyFill="1" applyBorder="1" applyAlignment="1">
      <alignment horizontal="right" vertical="center"/>
    </xf>
    <xf numFmtId="41" fontId="7" fillId="3" borderId="18" xfId="2" applyNumberFormat="1" applyFont="1" applyFill="1" applyBorder="1" applyAlignment="1">
      <alignment horizontal="right" vertical="center"/>
    </xf>
    <xf numFmtId="177" fontId="7" fillId="0" borderId="19" xfId="4" applyNumberFormat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left" vertical="center"/>
    </xf>
    <xf numFmtId="41" fontId="2" fillId="0" borderId="22" xfId="2" applyNumberFormat="1" applyFont="1" applyFill="1" applyBorder="1" applyAlignment="1">
      <alignment horizontal="right" vertical="center"/>
    </xf>
    <xf numFmtId="41" fontId="2" fillId="0" borderId="23" xfId="2" applyNumberFormat="1" applyFont="1" applyFill="1" applyBorder="1" applyAlignment="1">
      <alignment horizontal="right" vertical="center"/>
    </xf>
    <xf numFmtId="41" fontId="2" fillId="0" borderId="19" xfId="2" applyNumberFormat="1" applyFont="1" applyFill="1" applyBorder="1" applyAlignment="1">
      <alignment horizontal="right" vertical="center"/>
    </xf>
    <xf numFmtId="0" fontId="2" fillId="0" borderId="24" xfId="1" applyFont="1" applyFill="1" applyBorder="1" applyAlignment="1">
      <alignment horizontal="left" vertical="center"/>
    </xf>
    <xf numFmtId="0" fontId="2" fillId="0" borderId="25" xfId="1" applyFont="1" applyFill="1" applyBorder="1" applyAlignment="1">
      <alignment vertical="top" textRotation="255"/>
    </xf>
    <xf numFmtId="41" fontId="2" fillId="0" borderId="26" xfId="2" applyNumberFormat="1" applyFont="1" applyFill="1" applyBorder="1" applyAlignment="1">
      <alignment horizontal="right" vertical="center"/>
    </xf>
    <xf numFmtId="0" fontId="2" fillId="0" borderId="27" xfId="1" applyFont="1" applyFill="1" applyBorder="1" applyAlignment="1">
      <alignment vertical="top" textRotation="255"/>
    </xf>
    <xf numFmtId="0" fontId="2" fillId="0" borderId="28" xfId="1" applyFont="1" applyFill="1" applyBorder="1" applyAlignment="1">
      <alignment vertical="top" textRotation="255"/>
    </xf>
    <xf numFmtId="41" fontId="2" fillId="0" borderId="24" xfId="2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top" textRotation="255"/>
    </xf>
    <xf numFmtId="41" fontId="2" fillId="0" borderId="30" xfId="2" applyNumberFormat="1" applyFont="1" applyFill="1" applyBorder="1" applyAlignment="1">
      <alignment horizontal="right" vertical="center"/>
    </xf>
    <xf numFmtId="0" fontId="2" fillId="0" borderId="31" xfId="1" applyFont="1" applyFill="1" applyBorder="1" applyAlignment="1">
      <alignment vertical="top" textRotation="255"/>
    </xf>
    <xf numFmtId="0" fontId="2" fillId="0" borderId="25" xfId="1" applyFont="1" applyFill="1" applyBorder="1" applyAlignment="1">
      <alignment horizontal="center" vertical="top" textRotation="255"/>
    </xf>
    <xf numFmtId="0" fontId="2" fillId="0" borderId="27" xfId="1" applyFont="1" applyFill="1" applyBorder="1" applyAlignment="1">
      <alignment horizontal="center" vertical="top" textRotation="255"/>
    </xf>
    <xf numFmtId="41" fontId="2" fillId="0" borderId="32" xfId="2" applyNumberFormat="1" applyFont="1" applyFill="1" applyBorder="1" applyAlignment="1">
      <alignment horizontal="right" vertical="center"/>
    </xf>
    <xf numFmtId="41" fontId="2" fillId="0" borderId="33" xfId="2" applyNumberFormat="1" applyFont="1" applyFill="1" applyBorder="1" applyAlignment="1">
      <alignment horizontal="right" vertical="center"/>
    </xf>
    <xf numFmtId="41" fontId="2" fillId="0" borderId="34" xfId="2" applyNumberFormat="1" applyFont="1" applyFill="1" applyBorder="1" applyAlignment="1">
      <alignment horizontal="right" vertical="center"/>
    </xf>
    <xf numFmtId="41" fontId="2" fillId="0" borderId="35" xfId="2" applyNumberFormat="1" applyFont="1" applyFill="1" applyBorder="1" applyAlignment="1">
      <alignment horizontal="right" vertical="center"/>
    </xf>
    <xf numFmtId="41" fontId="7" fillId="3" borderId="36" xfId="2" applyNumberFormat="1" applyFont="1" applyFill="1" applyBorder="1" applyAlignment="1">
      <alignment horizontal="right" vertical="center"/>
    </xf>
    <xf numFmtId="41" fontId="2" fillId="0" borderId="37" xfId="2" applyNumberFormat="1" applyFont="1" applyFill="1" applyBorder="1" applyAlignment="1">
      <alignment horizontal="right" vertical="center"/>
    </xf>
    <xf numFmtId="41" fontId="2" fillId="2" borderId="35" xfId="2" applyNumberFormat="1" applyFont="1" applyFill="1" applyBorder="1" applyAlignment="1">
      <alignment horizontal="right" vertical="center"/>
    </xf>
    <xf numFmtId="177" fontId="7" fillId="0" borderId="34" xfId="4" applyNumberFormat="1" applyFont="1" applyFill="1" applyBorder="1" applyAlignment="1">
      <alignment horizontal="right" vertical="center"/>
    </xf>
    <xf numFmtId="0" fontId="2" fillId="0" borderId="34" xfId="1" applyFont="1" applyFill="1" applyBorder="1" applyAlignment="1">
      <alignment horizontal="left" vertical="center"/>
    </xf>
    <xf numFmtId="0" fontId="2" fillId="0" borderId="38" xfId="1" applyFont="1" applyFill="1" applyBorder="1" applyAlignment="1">
      <alignment horizontal="left" vertical="center"/>
    </xf>
    <xf numFmtId="0" fontId="2" fillId="0" borderId="33" xfId="1" applyFont="1" applyFill="1" applyBorder="1" applyAlignment="1">
      <alignment horizontal="center" vertical="top" textRotation="255"/>
    </xf>
    <xf numFmtId="41" fontId="2" fillId="0" borderId="39" xfId="2" applyNumberFormat="1" applyFont="1" applyFill="1" applyBorder="1" applyAlignment="1">
      <alignment horizontal="right" vertical="center"/>
    </xf>
    <xf numFmtId="41" fontId="2" fillId="0" borderId="40" xfId="2" applyNumberFormat="1" applyFont="1" applyFill="1" applyBorder="1" applyAlignment="1">
      <alignment horizontal="right" vertical="center"/>
    </xf>
    <xf numFmtId="41" fontId="2" fillId="0" borderId="41" xfId="2" applyNumberFormat="1" applyFont="1" applyFill="1" applyBorder="1" applyAlignment="1">
      <alignment horizontal="right" vertical="center"/>
    </xf>
    <xf numFmtId="41" fontId="2" fillId="0" borderId="42" xfId="2" applyNumberFormat="1" applyFont="1" applyFill="1" applyBorder="1" applyAlignment="1">
      <alignment horizontal="right" vertical="center"/>
    </xf>
    <xf numFmtId="41" fontId="7" fillId="3" borderId="43" xfId="2" applyNumberFormat="1" applyFont="1" applyFill="1" applyBorder="1" applyAlignment="1">
      <alignment horizontal="right" vertical="center"/>
    </xf>
    <xf numFmtId="41" fontId="2" fillId="2" borderId="42" xfId="2" applyNumberFormat="1" applyFont="1" applyFill="1" applyBorder="1" applyAlignment="1">
      <alignment horizontal="right" vertical="center"/>
    </xf>
    <xf numFmtId="177" fontId="7" fillId="0" borderId="41" xfId="4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horizontal="left" vertical="center"/>
    </xf>
    <xf numFmtId="0" fontId="2" fillId="0" borderId="44" xfId="1" applyFont="1" applyFill="1" applyBorder="1" applyAlignment="1">
      <alignment horizontal="left" vertical="center"/>
    </xf>
    <xf numFmtId="0" fontId="2" fillId="0" borderId="40" xfId="1" applyFont="1" applyFill="1" applyBorder="1" applyAlignment="1">
      <alignment horizontal="center" vertical="top" textRotation="255"/>
    </xf>
    <xf numFmtId="41" fontId="2" fillId="0" borderId="45" xfId="2" applyNumberFormat="1" applyFont="1" applyFill="1" applyBorder="1" applyAlignment="1">
      <alignment horizontal="right" vertical="center"/>
    </xf>
    <xf numFmtId="41" fontId="2" fillId="0" borderId="46" xfId="2" applyNumberFormat="1" applyFont="1" applyFill="1" applyBorder="1" applyAlignment="1">
      <alignment horizontal="right" vertical="center"/>
    </xf>
    <xf numFmtId="41" fontId="2" fillId="0" borderId="47" xfId="2" applyNumberFormat="1" applyFont="1" applyFill="1" applyBorder="1" applyAlignment="1">
      <alignment horizontal="right" vertical="center"/>
    </xf>
    <xf numFmtId="41" fontId="2" fillId="0" borderId="48" xfId="2" applyNumberFormat="1" applyFont="1" applyFill="1" applyBorder="1" applyAlignment="1">
      <alignment horizontal="right" vertical="center"/>
    </xf>
    <xf numFmtId="41" fontId="7" fillId="3" borderId="49" xfId="2" applyNumberFormat="1" applyFont="1" applyFill="1" applyBorder="1" applyAlignment="1">
      <alignment horizontal="right" vertical="center"/>
    </xf>
    <xf numFmtId="41" fontId="2" fillId="0" borderId="50" xfId="2" applyNumberFormat="1" applyFont="1" applyFill="1" applyBorder="1" applyAlignment="1">
      <alignment horizontal="right" vertical="center"/>
    </xf>
    <xf numFmtId="41" fontId="2" fillId="2" borderId="48" xfId="2" applyNumberFormat="1" applyFont="1" applyFill="1" applyBorder="1" applyAlignment="1">
      <alignment horizontal="right" vertical="center"/>
    </xf>
    <xf numFmtId="41" fontId="7" fillId="3" borderId="51" xfId="2" applyNumberFormat="1" applyFont="1" applyFill="1" applyBorder="1" applyAlignment="1">
      <alignment horizontal="right" vertical="center"/>
    </xf>
    <xf numFmtId="177" fontId="7" fillId="0" borderId="47" xfId="4" applyNumberFormat="1" applyFont="1" applyFill="1" applyBorder="1" applyAlignment="1">
      <alignment horizontal="right" vertical="center"/>
    </xf>
    <xf numFmtId="0" fontId="2" fillId="0" borderId="52" xfId="1" applyFont="1" applyFill="1" applyBorder="1" applyAlignment="1">
      <alignment horizontal="left" vertical="center"/>
    </xf>
    <xf numFmtId="0" fontId="2" fillId="0" borderId="53" xfId="1" applyFont="1" applyFill="1" applyBorder="1" applyAlignment="1">
      <alignment horizontal="left" vertical="center"/>
    </xf>
    <xf numFmtId="0" fontId="2" fillId="0" borderId="54" xfId="1" applyFont="1" applyFill="1" applyBorder="1" applyAlignment="1">
      <alignment horizontal="center" vertical="top" textRotation="255"/>
    </xf>
    <xf numFmtId="41" fontId="2" fillId="0" borderId="55" xfId="2" applyNumberFormat="1" applyFont="1" applyFill="1" applyBorder="1" applyAlignment="1">
      <alignment horizontal="right" vertical="center"/>
    </xf>
    <xf numFmtId="0" fontId="2" fillId="0" borderId="56" xfId="1" applyFont="1" applyFill="1" applyBorder="1" applyAlignment="1">
      <alignment horizontal="center" vertical="top" textRotation="255"/>
    </xf>
    <xf numFmtId="0" fontId="2" fillId="0" borderId="57" xfId="1" applyFont="1" applyFill="1" applyBorder="1" applyAlignment="1">
      <alignment horizontal="center" vertical="top" textRotation="255"/>
    </xf>
    <xf numFmtId="0" fontId="2" fillId="0" borderId="12" xfId="1" applyFont="1" applyFill="1" applyBorder="1" applyAlignment="1">
      <alignment horizontal="center" vertical="top" textRotation="255"/>
    </xf>
    <xf numFmtId="41" fontId="2" fillId="0" borderId="58" xfId="2" applyNumberFormat="1" applyFont="1" applyFill="1" applyBorder="1" applyAlignment="1">
      <alignment horizontal="right" vertical="center"/>
    </xf>
    <xf numFmtId="41" fontId="2" fillId="0" borderId="59" xfId="2" applyNumberFormat="1" applyFont="1" applyFill="1" applyBorder="1" applyAlignment="1">
      <alignment horizontal="right" vertical="center"/>
    </xf>
    <xf numFmtId="41" fontId="2" fillId="0" borderId="60" xfId="2" applyNumberFormat="1" applyFont="1" applyFill="1" applyBorder="1" applyAlignment="1">
      <alignment horizontal="right" vertical="center"/>
    </xf>
    <xf numFmtId="41" fontId="2" fillId="0" borderId="61" xfId="2" applyNumberFormat="1" applyFont="1" applyFill="1" applyBorder="1" applyAlignment="1">
      <alignment horizontal="right" vertical="center"/>
    </xf>
    <xf numFmtId="41" fontId="7" fillId="3" borderId="62" xfId="2" applyNumberFormat="1" applyFont="1" applyFill="1" applyBorder="1" applyAlignment="1">
      <alignment horizontal="right" vertical="center"/>
    </xf>
    <xf numFmtId="41" fontId="2" fillId="0" borderId="63" xfId="2" applyNumberFormat="1" applyFont="1" applyFill="1" applyBorder="1" applyAlignment="1">
      <alignment horizontal="right" vertical="center"/>
    </xf>
    <xf numFmtId="41" fontId="2" fillId="2" borderId="61" xfId="2" applyNumberFormat="1" applyFont="1" applyFill="1" applyBorder="1" applyAlignment="1">
      <alignment horizontal="right" vertical="center"/>
    </xf>
    <xf numFmtId="177" fontId="7" fillId="0" borderId="60" xfId="4" applyNumberFormat="1" applyFont="1" applyFill="1" applyBorder="1" applyAlignment="1">
      <alignment horizontal="right" vertical="center"/>
    </xf>
    <xf numFmtId="0" fontId="2" fillId="0" borderId="60" xfId="1" applyFont="1" applyFill="1" applyBorder="1" applyAlignment="1">
      <alignment horizontal="left" vertical="center"/>
    </xf>
    <xf numFmtId="0" fontId="2" fillId="0" borderId="64" xfId="1" applyFont="1" applyFill="1" applyBorder="1" applyAlignment="1">
      <alignment horizontal="left" vertical="center"/>
    </xf>
    <xf numFmtId="41" fontId="7" fillId="3" borderId="65" xfId="2" applyNumberFormat="1" applyFont="1" applyFill="1" applyBorder="1" applyAlignment="1">
      <alignment horizontal="right" vertical="center"/>
    </xf>
    <xf numFmtId="41" fontId="7" fillId="3" borderId="66" xfId="2" applyNumberFormat="1" applyFont="1" applyFill="1" applyBorder="1" applyAlignment="1">
      <alignment horizontal="right" vertical="center"/>
    </xf>
    <xf numFmtId="41" fontId="7" fillId="3" borderId="67" xfId="2" applyNumberFormat="1" applyFont="1" applyFill="1" applyBorder="1" applyAlignment="1">
      <alignment horizontal="right" vertical="center"/>
    </xf>
    <xf numFmtId="41" fontId="2" fillId="3" borderId="66" xfId="2" applyNumberFormat="1" applyFont="1" applyFill="1" applyBorder="1" applyAlignment="1">
      <alignment horizontal="right" vertical="center"/>
    </xf>
    <xf numFmtId="41" fontId="7" fillId="3" borderId="68" xfId="2" applyNumberFormat="1" applyFont="1" applyFill="1" applyBorder="1" applyAlignment="1">
      <alignment horizontal="right" vertical="center"/>
    </xf>
    <xf numFmtId="41" fontId="7" fillId="3" borderId="69" xfId="2" applyNumberFormat="1" applyFont="1" applyFill="1" applyBorder="1" applyAlignment="1">
      <alignment horizontal="right" vertical="center"/>
    </xf>
    <xf numFmtId="177" fontId="7" fillId="3" borderId="67" xfId="4" applyNumberFormat="1" applyFont="1" applyFill="1" applyBorder="1" applyAlignment="1">
      <alignment horizontal="right" vertical="center"/>
    </xf>
    <xf numFmtId="0" fontId="2" fillId="3" borderId="67" xfId="1" applyFont="1" applyFill="1" applyBorder="1" applyAlignment="1">
      <alignment horizontal="center" vertical="center"/>
    </xf>
    <xf numFmtId="0" fontId="2" fillId="3" borderId="70" xfId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3" borderId="71" xfId="1" applyFont="1" applyFill="1" applyBorder="1" applyAlignment="1">
      <alignment horizontal="right" vertical="center"/>
    </xf>
    <xf numFmtId="0" fontId="9" fillId="3" borderId="72" xfId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right" vertical="center"/>
    </xf>
    <xf numFmtId="0" fontId="9" fillId="3" borderId="73" xfId="1" applyFont="1" applyFill="1" applyBorder="1" applyAlignment="1">
      <alignment horizontal="right" vertical="center"/>
    </xf>
    <xf numFmtId="0" fontId="9" fillId="3" borderId="74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75" xfId="1" applyFont="1" applyFill="1" applyBorder="1" applyAlignment="1">
      <alignment horizontal="center" vertical="center"/>
    </xf>
    <xf numFmtId="0" fontId="2" fillId="4" borderId="76" xfId="1" applyFont="1" applyFill="1" applyBorder="1" applyAlignment="1">
      <alignment horizontal="distributed" vertical="top" textRotation="255" wrapText="1" indent="1"/>
    </xf>
    <xf numFmtId="0" fontId="2" fillId="4" borderId="77" xfId="1" applyFont="1" applyFill="1" applyBorder="1" applyAlignment="1">
      <alignment horizontal="distributed" vertical="top" textRotation="255" wrapText="1" indent="1"/>
    </xf>
    <xf numFmtId="0" fontId="2" fillId="4" borderId="78" xfId="1" applyFont="1" applyFill="1" applyBorder="1" applyAlignment="1">
      <alignment horizontal="distributed" vertical="top" textRotation="255" wrapText="1" indent="1"/>
    </xf>
    <xf numFmtId="0" fontId="2" fillId="4" borderId="77" xfId="1" applyFont="1" applyFill="1" applyBorder="1" applyAlignment="1">
      <alignment horizontal="distributed" vertical="top" textRotation="255" indent="1"/>
    </xf>
    <xf numFmtId="0" fontId="2" fillId="4" borderId="79" xfId="1" applyFont="1" applyFill="1" applyBorder="1" applyAlignment="1">
      <alignment horizontal="distributed" vertical="top" textRotation="255" wrapText="1" indent="1"/>
    </xf>
    <xf numFmtId="0" fontId="2" fillId="4" borderId="80" xfId="1" applyFont="1" applyFill="1" applyBorder="1" applyAlignment="1">
      <alignment horizontal="center" vertical="distributed" textRotation="255" wrapText="1" justifyLastLine="1"/>
    </xf>
    <xf numFmtId="176" fontId="10" fillId="4" borderId="78" xfId="3" applyNumberFormat="1" applyFont="1" applyFill="1" applyBorder="1" applyAlignment="1">
      <alignment horizontal="center" vertical="top" textRotation="255" wrapText="1"/>
    </xf>
    <xf numFmtId="176" fontId="10" fillId="4" borderId="77" xfId="3" applyNumberFormat="1" applyFont="1" applyFill="1" applyBorder="1" applyAlignment="1">
      <alignment horizontal="center" vertical="top" textRotation="255" wrapText="1"/>
    </xf>
    <xf numFmtId="0" fontId="2" fillId="4" borderId="79" xfId="1" applyFont="1" applyFill="1" applyBorder="1" applyAlignment="1">
      <alignment horizontal="center" vertical="top" textRotation="255" wrapText="1"/>
    </xf>
    <xf numFmtId="0" fontId="2" fillId="4" borderId="80" xfId="1" applyFont="1" applyFill="1" applyBorder="1" applyAlignment="1">
      <alignment horizontal="distributed" vertical="distributed" textRotation="255" wrapText="1" indent="1"/>
    </xf>
    <xf numFmtId="0" fontId="2" fillId="4" borderId="78" xfId="1" applyFont="1" applyFill="1" applyBorder="1" applyAlignment="1">
      <alignment horizontal="center" vertical="distributed" textRotation="255" wrapText="1" justifyLastLine="1"/>
    </xf>
    <xf numFmtId="0" fontId="2" fillId="4" borderId="78" xfId="1" applyFont="1" applyFill="1" applyBorder="1" applyAlignment="1">
      <alignment horizontal="distributed" vertical="center" justifyLastLine="1"/>
    </xf>
    <xf numFmtId="0" fontId="2" fillId="4" borderId="81" xfId="1" applyFont="1" applyFill="1" applyBorder="1" applyAlignment="1">
      <alignment horizontal="distributed" vertical="center" justifyLastLine="1"/>
    </xf>
    <xf numFmtId="0" fontId="2" fillId="0" borderId="82" xfId="1" applyFont="1" applyFill="1" applyBorder="1" applyAlignment="1">
      <alignment horizontal="right" vertical="center"/>
    </xf>
    <xf numFmtId="0" fontId="2" fillId="0" borderId="82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176" fontId="2" fillId="0" borderId="82" xfId="1" applyNumberFormat="1" applyFont="1" applyFill="1" applyBorder="1" applyAlignment="1">
      <alignment horizontal="left" vertical="center"/>
    </xf>
    <xf numFmtId="56" fontId="2" fillId="0" borderId="0" xfId="1" applyNumberFormat="1" applyFont="1" applyFill="1" applyAlignment="1">
      <alignment vertical="center"/>
    </xf>
  </cellXfs>
  <cellStyles count="5">
    <cellStyle name="パーセント 2" xfId="4"/>
    <cellStyle name="桁区切り 2" xfId="2"/>
    <cellStyle name="標準" xfId="0" builtinId="0"/>
    <cellStyle name="標準 3" xfId="3"/>
    <cellStyle name="標準_コピー (2) ～ 業務統計婦人相談員14年度_7-6-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7"/>
  <sheetViews>
    <sheetView showGridLines="0" tabSelected="1" view="pageBreakPreview" zoomScaleNormal="93" zoomScaleSheetLayoutView="100" workbookViewId="0">
      <pane xSplit="6" ySplit="3" topLeftCell="G4" activePane="bottomRight" state="frozen"/>
      <selection activeCell="AA47" sqref="AA47"/>
      <selection pane="topRight" activeCell="AA47" sqref="AA47"/>
      <selection pane="bottomLeft" activeCell="AA47" sqref="AA47"/>
      <selection pane="bottomRight" activeCell="A2" sqref="A2:F2"/>
    </sheetView>
  </sheetViews>
  <sheetFormatPr defaultColWidth="8.25" defaultRowHeight="17.5" x14ac:dyDescent="0.2"/>
  <cols>
    <col min="1" max="2" width="3.33203125" style="1" customWidth="1"/>
    <col min="3" max="5" width="3.1640625" style="1" customWidth="1"/>
    <col min="6" max="6" width="7.5" style="1" customWidth="1"/>
    <col min="7" max="7" width="9.33203125" style="1" customWidth="1"/>
    <col min="8" max="8" width="9" style="1" customWidth="1"/>
    <col min="9" max="9" width="9.33203125" style="1" customWidth="1"/>
    <col min="10" max="11" width="9" style="1" customWidth="1"/>
    <col min="12" max="17" width="5.58203125" style="1" customWidth="1"/>
    <col min="18" max="18" width="9.33203125" style="1" customWidth="1"/>
    <col min="19" max="20" width="8.83203125" style="1" customWidth="1"/>
    <col min="21" max="22" width="8.75" style="1" customWidth="1"/>
    <col min="23" max="36" width="7.1640625" style="1" customWidth="1"/>
    <col min="37" max="37" width="4.4140625" style="1" customWidth="1"/>
    <col min="38" max="16384" width="8.25" style="1"/>
  </cols>
  <sheetData>
    <row r="1" spans="1:36" x14ac:dyDescent="0.2">
      <c r="A1" s="130" t="s">
        <v>72</v>
      </c>
      <c r="B1" s="130"/>
      <c r="C1" s="130"/>
      <c r="D1" s="130"/>
      <c r="E1" s="130"/>
      <c r="F1" s="130"/>
      <c r="J1" s="130"/>
    </row>
    <row r="2" spans="1:36" ht="18" thickBot="1" x14ac:dyDescent="0.25">
      <c r="A2" s="129" t="s">
        <v>71</v>
      </c>
      <c r="B2" s="129"/>
      <c r="C2" s="129"/>
      <c r="D2" s="129"/>
      <c r="E2" s="129"/>
      <c r="F2" s="129"/>
      <c r="H2" s="12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D2" s="2"/>
      <c r="AE2" s="2"/>
      <c r="AF2" s="127" t="s">
        <v>70</v>
      </c>
      <c r="AG2" s="126"/>
      <c r="AH2" s="128" t="s">
        <v>69</v>
      </c>
      <c r="AI2" s="127"/>
      <c r="AJ2" s="126" t="s">
        <v>68</v>
      </c>
    </row>
    <row r="3" spans="1:36" ht="175.5" customHeight="1" thickBot="1" x14ac:dyDescent="0.25">
      <c r="A3" s="125" t="s">
        <v>67</v>
      </c>
      <c r="B3" s="124"/>
      <c r="C3" s="124"/>
      <c r="D3" s="124"/>
      <c r="E3" s="124"/>
      <c r="F3" s="124"/>
      <c r="G3" s="118" t="s">
        <v>37</v>
      </c>
      <c r="H3" s="123" t="s">
        <v>66</v>
      </c>
      <c r="I3" s="122" t="s">
        <v>65</v>
      </c>
      <c r="J3" s="121" t="s">
        <v>64</v>
      </c>
      <c r="K3" s="120" t="s">
        <v>63</v>
      </c>
      <c r="L3" s="120" t="s">
        <v>62</v>
      </c>
      <c r="M3" s="120" t="s">
        <v>61</v>
      </c>
      <c r="N3" s="120" t="s">
        <v>60</v>
      </c>
      <c r="O3" s="120" t="s">
        <v>59</v>
      </c>
      <c r="P3" s="120" t="s">
        <v>58</v>
      </c>
      <c r="Q3" s="119" t="s">
        <v>57</v>
      </c>
      <c r="R3" s="118" t="s">
        <v>56</v>
      </c>
      <c r="S3" s="117" t="s">
        <v>55</v>
      </c>
      <c r="T3" s="114" t="s">
        <v>54</v>
      </c>
      <c r="U3" s="114" t="s">
        <v>53</v>
      </c>
      <c r="V3" s="114" t="s">
        <v>52</v>
      </c>
      <c r="W3" s="114" t="s">
        <v>51</v>
      </c>
      <c r="X3" s="116" t="s">
        <v>50</v>
      </c>
      <c r="Y3" s="114" t="s">
        <v>49</v>
      </c>
      <c r="Z3" s="114" t="s">
        <v>48</v>
      </c>
      <c r="AA3" s="114" t="s">
        <v>47</v>
      </c>
      <c r="AB3" s="114" t="s">
        <v>46</v>
      </c>
      <c r="AC3" s="114" t="s">
        <v>45</v>
      </c>
      <c r="AD3" s="114" t="s">
        <v>44</v>
      </c>
      <c r="AE3" s="114" t="s">
        <v>43</v>
      </c>
      <c r="AF3" s="114" t="s">
        <v>42</v>
      </c>
      <c r="AG3" s="114" t="s">
        <v>41</v>
      </c>
      <c r="AH3" s="115" t="s">
        <v>40</v>
      </c>
      <c r="AI3" s="114" t="s">
        <v>39</v>
      </c>
      <c r="AJ3" s="113" t="s">
        <v>38</v>
      </c>
    </row>
    <row r="4" spans="1:36" s="105" customFormat="1" ht="14.5" x14ac:dyDescent="0.2">
      <c r="A4" s="112" t="s">
        <v>37</v>
      </c>
      <c r="B4" s="111"/>
      <c r="C4" s="111"/>
      <c r="D4" s="111"/>
      <c r="E4" s="111"/>
      <c r="F4" s="111"/>
      <c r="G4" s="110" t="s">
        <v>34</v>
      </c>
      <c r="H4" s="108" t="s">
        <v>36</v>
      </c>
      <c r="I4" s="110" t="s">
        <v>34</v>
      </c>
      <c r="J4" s="109" t="s">
        <v>35</v>
      </c>
      <c r="K4" s="107" t="s">
        <v>34</v>
      </c>
      <c r="L4" s="107" t="s">
        <v>34</v>
      </c>
      <c r="M4" s="107" t="s">
        <v>34</v>
      </c>
      <c r="N4" s="107" t="s">
        <v>34</v>
      </c>
      <c r="O4" s="107" t="s">
        <v>34</v>
      </c>
      <c r="P4" s="107" t="s">
        <v>34</v>
      </c>
      <c r="Q4" s="107" t="s">
        <v>34</v>
      </c>
      <c r="R4" s="110" t="s">
        <v>34</v>
      </c>
      <c r="S4" s="109" t="s">
        <v>34</v>
      </c>
      <c r="T4" s="107" t="s">
        <v>34</v>
      </c>
      <c r="U4" s="107" t="s">
        <v>34</v>
      </c>
      <c r="V4" s="107" t="s">
        <v>34</v>
      </c>
      <c r="W4" s="107" t="s">
        <v>34</v>
      </c>
      <c r="X4" s="107" t="s">
        <v>34</v>
      </c>
      <c r="Y4" s="107" t="s">
        <v>34</v>
      </c>
      <c r="Z4" s="107" t="s">
        <v>34</v>
      </c>
      <c r="AA4" s="107" t="s">
        <v>34</v>
      </c>
      <c r="AB4" s="107" t="s">
        <v>34</v>
      </c>
      <c r="AC4" s="107" t="s">
        <v>34</v>
      </c>
      <c r="AD4" s="107" t="s">
        <v>34</v>
      </c>
      <c r="AE4" s="107" t="s">
        <v>34</v>
      </c>
      <c r="AF4" s="107" t="s">
        <v>34</v>
      </c>
      <c r="AG4" s="107" t="s">
        <v>34</v>
      </c>
      <c r="AH4" s="108" t="s">
        <v>34</v>
      </c>
      <c r="AI4" s="107" t="s">
        <v>34</v>
      </c>
      <c r="AJ4" s="106" t="s">
        <v>34</v>
      </c>
    </row>
    <row r="5" spans="1:36" ht="18" thickBot="1" x14ac:dyDescent="0.25">
      <c r="A5" s="104"/>
      <c r="B5" s="103"/>
      <c r="C5" s="103"/>
      <c r="D5" s="103"/>
      <c r="E5" s="103"/>
      <c r="F5" s="103"/>
      <c r="G5" s="101">
        <f>SUM(G6:G34)</f>
        <v>23516</v>
      </c>
      <c r="H5" s="102">
        <f>SUM(H6:H34)</f>
        <v>0.99999999999999989</v>
      </c>
      <c r="I5" s="101">
        <f>SUM(I6:I34)</f>
        <v>6526</v>
      </c>
      <c r="J5" s="100">
        <f>SUM(J6:J34)</f>
        <v>1909</v>
      </c>
      <c r="K5" s="97">
        <f>SUM(K6:K34)</f>
        <v>4295</v>
      </c>
      <c r="L5" s="97">
        <f>SUM(L6:L34)</f>
        <v>68</v>
      </c>
      <c r="M5" s="97">
        <f>SUM(M6:M34)</f>
        <v>81</v>
      </c>
      <c r="N5" s="97">
        <f>SUM(N6:N34)</f>
        <v>16</v>
      </c>
      <c r="O5" s="97">
        <f>SUM(O6:O34)</f>
        <v>97</v>
      </c>
      <c r="P5" s="97">
        <f>SUM(P6:P34)</f>
        <v>51</v>
      </c>
      <c r="Q5" s="98">
        <f>SUM(Q6:Q34)</f>
        <v>9</v>
      </c>
      <c r="R5" s="101">
        <f>SUM(R6:R34)</f>
        <v>16990</v>
      </c>
      <c r="S5" s="100">
        <f>SUM(S6:S34)</f>
        <v>7386</v>
      </c>
      <c r="T5" s="97">
        <f>SUM(T6:T34)</f>
        <v>2852</v>
      </c>
      <c r="U5" s="97">
        <f>SUM(U6:U34)</f>
        <v>1198</v>
      </c>
      <c r="V5" s="97">
        <f>SUM(V6:V34)</f>
        <v>1018</v>
      </c>
      <c r="W5" s="97">
        <f>SUM(W6:W34)</f>
        <v>419</v>
      </c>
      <c r="X5" s="97">
        <f>SUM(X6:X34)</f>
        <v>517</v>
      </c>
      <c r="Y5" s="97">
        <f>SUM(Y6:Y34)</f>
        <v>272</v>
      </c>
      <c r="Z5" s="97">
        <f>SUM(Z6:Z34)</f>
        <v>716</v>
      </c>
      <c r="AA5" s="97">
        <f>SUM(AA6:AA34)</f>
        <v>274</v>
      </c>
      <c r="AB5" s="97">
        <f>SUM(AB6:AB34)</f>
        <v>435</v>
      </c>
      <c r="AC5" s="97">
        <f>SUM(AC6:AC34)</f>
        <v>118</v>
      </c>
      <c r="AD5" s="97">
        <f>SUM(AD6:AD34)</f>
        <v>187</v>
      </c>
      <c r="AE5" s="99">
        <f>SUM(AE6:AE34)</f>
        <v>284</v>
      </c>
      <c r="AF5" s="97">
        <f>SUM(AF6:AF34)</f>
        <v>261</v>
      </c>
      <c r="AG5" s="97">
        <f>SUM(AG6:AG34)</f>
        <v>120</v>
      </c>
      <c r="AH5" s="98">
        <f>SUM(AH6:AH34)</f>
        <v>255</v>
      </c>
      <c r="AI5" s="97">
        <f>SUM(AI6:AI34)</f>
        <v>644</v>
      </c>
      <c r="AJ5" s="96">
        <f>SUM(AJ6:AJ34)</f>
        <v>34</v>
      </c>
    </row>
    <row r="6" spans="1:36" ht="18" thickTop="1" x14ac:dyDescent="0.2">
      <c r="A6" s="48" t="s">
        <v>33</v>
      </c>
      <c r="B6" s="85" t="s">
        <v>32</v>
      </c>
      <c r="C6" s="95" t="s">
        <v>31</v>
      </c>
      <c r="D6" s="94"/>
      <c r="E6" s="94"/>
      <c r="F6" s="94"/>
      <c r="G6" s="90">
        <f>SUM(R6,I6)</f>
        <v>12544</v>
      </c>
      <c r="H6" s="93">
        <f>G6/G$5</f>
        <v>0.53342405170947438</v>
      </c>
      <c r="I6" s="90">
        <f>SUM(J6:Q6)</f>
        <v>3597</v>
      </c>
      <c r="J6" s="92">
        <v>219</v>
      </c>
      <c r="K6" s="87">
        <v>3227</v>
      </c>
      <c r="L6" s="87">
        <v>28</v>
      </c>
      <c r="M6" s="87">
        <v>38</v>
      </c>
      <c r="N6" s="87">
        <v>6</v>
      </c>
      <c r="O6" s="87">
        <v>46</v>
      </c>
      <c r="P6" s="87">
        <v>26</v>
      </c>
      <c r="Q6" s="91">
        <v>7</v>
      </c>
      <c r="R6" s="90">
        <f>SUM(S6:AJ6)</f>
        <v>8947</v>
      </c>
      <c r="S6" s="89">
        <v>3863</v>
      </c>
      <c r="T6" s="87">
        <v>1978</v>
      </c>
      <c r="U6" s="87">
        <v>579</v>
      </c>
      <c r="V6" s="87">
        <v>676</v>
      </c>
      <c r="W6" s="87">
        <v>140</v>
      </c>
      <c r="X6" s="87">
        <v>352</v>
      </c>
      <c r="Y6" s="87">
        <v>176</v>
      </c>
      <c r="Z6" s="87">
        <v>153</v>
      </c>
      <c r="AA6" s="87">
        <v>182</v>
      </c>
      <c r="AB6" s="87">
        <v>243</v>
      </c>
      <c r="AC6" s="87">
        <v>20</v>
      </c>
      <c r="AD6" s="87">
        <v>40</v>
      </c>
      <c r="AE6" s="87">
        <v>110</v>
      </c>
      <c r="AF6" s="87">
        <v>40</v>
      </c>
      <c r="AG6" s="87">
        <v>46</v>
      </c>
      <c r="AH6" s="88">
        <v>179</v>
      </c>
      <c r="AI6" s="87">
        <v>154</v>
      </c>
      <c r="AJ6" s="86">
        <v>16</v>
      </c>
    </row>
    <row r="7" spans="1:36" x14ac:dyDescent="0.2">
      <c r="A7" s="48"/>
      <c r="B7" s="85"/>
      <c r="C7" s="68" t="s">
        <v>30</v>
      </c>
      <c r="D7" s="67"/>
      <c r="E7" s="67"/>
      <c r="F7" s="67"/>
      <c r="G7" s="64">
        <f>SUM(R7,I7)</f>
        <v>56</v>
      </c>
      <c r="H7" s="66">
        <f>G7/G$5</f>
        <v>2.3813573737030106E-3</v>
      </c>
      <c r="I7" s="64">
        <f>SUM(J7:Q7)</f>
        <v>6</v>
      </c>
      <c r="J7" s="65">
        <v>0</v>
      </c>
      <c r="K7" s="61">
        <v>3</v>
      </c>
      <c r="L7" s="61">
        <v>1</v>
      </c>
      <c r="M7" s="61">
        <v>2</v>
      </c>
      <c r="N7" s="61">
        <v>0</v>
      </c>
      <c r="O7" s="61">
        <v>0</v>
      </c>
      <c r="P7" s="61">
        <v>0</v>
      </c>
      <c r="Q7" s="62">
        <v>0</v>
      </c>
      <c r="R7" s="64">
        <f>SUM(S7:AJ7)</f>
        <v>50</v>
      </c>
      <c r="S7" s="63">
        <v>32</v>
      </c>
      <c r="T7" s="61">
        <v>3</v>
      </c>
      <c r="U7" s="61">
        <v>1</v>
      </c>
      <c r="V7" s="61">
        <v>3</v>
      </c>
      <c r="W7" s="61">
        <v>1</v>
      </c>
      <c r="X7" s="61">
        <v>0</v>
      </c>
      <c r="Y7" s="61">
        <v>1</v>
      </c>
      <c r="Z7" s="61">
        <v>3</v>
      </c>
      <c r="AA7" s="61">
        <v>0</v>
      </c>
      <c r="AB7" s="61">
        <v>1</v>
      </c>
      <c r="AC7" s="61">
        <v>1</v>
      </c>
      <c r="AD7" s="61">
        <v>0</v>
      </c>
      <c r="AE7" s="61">
        <v>1</v>
      </c>
      <c r="AF7" s="61">
        <v>1</v>
      </c>
      <c r="AG7" s="61">
        <v>0</v>
      </c>
      <c r="AH7" s="62">
        <v>1</v>
      </c>
      <c r="AI7" s="61">
        <v>1</v>
      </c>
      <c r="AJ7" s="60">
        <v>0</v>
      </c>
    </row>
    <row r="8" spans="1:36" x14ac:dyDescent="0.2">
      <c r="A8" s="48"/>
      <c r="B8" s="85"/>
      <c r="C8" s="68" t="s">
        <v>29</v>
      </c>
      <c r="D8" s="67"/>
      <c r="E8" s="67"/>
      <c r="F8" s="67"/>
      <c r="G8" s="64">
        <f>SUM(R8,I8)</f>
        <v>1582</v>
      </c>
      <c r="H8" s="66">
        <f>G8/G$5</f>
        <v>6.7273345807110058E-2</v>
      </c>
      <c r="I8" s="64">
        <f>SUM(J8:Q8)</f>
        <v>111</v>
      </c>
      <c r="J8" s="65">
        <v>58</v>
      </c>
      <c r="K8" s="61">
        <v>22</v>
      </c>
      <c r="L8" s="61">
        <v>2</v>
      </c>
      <c r="M8" s="61">
        <v>18</v>
      </c>
      <c r="N8" s="61">
        <v>2</v>
      </c>
      <c r="O8" s="61">
        <v>7</v>
      </c>
      <c r="P8" s="61">
        <v>0</v>
      </c>
      <c r="Q8" s="62">
        <v>2</v>
      </c>
      <c r="R8" s="64">
        <f>SUM(S8:AJ8)</f>
        <v>1471</v>
      </c>
      <c r="S8" s="63">
        <v>941</v>
      </c>
      <c r="T8" s="61">
        <v>88</v>
      </c>
      <c r="U8" s="61">
        <v>108</v>
      </c>
      <c r="V8" s="61">
        <v>18</v>
      </c>
      <c r="W8" s="61">
        <v>27</v>
      </c>
      <c r="X8" s="61">
        <v>4</v>
      </c>
      <c r="Y8" s="61">
        <v>19</v>
      </c>
      <c r="Z8" s="61">
        <v>62</v>
      </c>
      <c r="AA8" s="61">
        <v>6</v>
      </c>
      <c r="AB8" s="61">
        <v>16</v>
      </c>
      <c r="AC8" s="61">
        <v>21</v>
      </c>
      <c r="AD8" s="61">
        <v>26</v>
      </c>
      <c r="AE8" s="61">
        <v>30</v>
      </c>
      <c r="AF8" s="61">
        <v>24</v>
      </c>
      <c r="AG8" s="61">
        <v>10</v>
      </c>
      <c r="AH8" s="62">
        <v>15</v>
      </c>
      <c r="AI8" s="61">
        <v>47</v>
      </c>
      <c r="AJ8" s="60">
        <v>9</v>
      </c>
    </row>
    <row r="9" spans="1:36" x14ac:dyDescent="0.2">
      <c r="A9" s="48"/>
      <c r="B9" s="84"/>
      <c r="C9" s="58" t="s">
        <v>9</v>
      </c>
      <c r="D9" s="57"/>
      <c r="E9" s="57"/>
      <c r="F9" s="57"/>
      <c r="G9" s="53">
        <f>SUM(R9,I9)</f>
        <v>1070</v>
      </c>
      <c r="H9" s="56">
        <f>G9/G$5</f>
        <v>4.5500935533253954E-2</v>
      </c>
      <c r="I9" s="53">
        <f>SUM(J9:Q9)</f>
        <v>273</v>
      </c>
      <c r="J9" s="55">
        <v>84</v>
      </c>
      <c r="K9" s="50">
        <v>180</v>
      </c>
      <c r="L9" s="50">
        <v>0</v>
      </c>
      <c r="M9" s="50">
        <v>2</v>
      </c>
      <c r="N9" s="50">
        <v>0</v>
      </c>
      <c r="O9" s="50">
        <v>3</v>
      </c>
      <c r="P9" s="50">
        <v>4</v>
      </c>
      <c r="Q9" s="51">
        <v>0</v>
      </c>
      <c r="R9" s="53">
        <f>SUM(S9:AJ9)</f>
        <v>797</v>
      </c>
      <c r="S9" s="52">
        <v>295</v>
      </c>
      <c r="T9" s="50">
        <v>69</v>
      </c>
      <c r="U9" s="50">
        <v>45</v>
      </c>
      <c r="V9" s="50">
        <v>5</v>
      </c>
      <c r="W9" s="50">
        <v>26</v>
      </c>
      <c r="X9" s="50">
        <v>15</v>
      </c>
      <c r="Y9" s="50">
        <v>6</v>
      </c>
      <c r="Z9" s="50">
        <v>115</v>
      </c>
      <c r="AA9" s="50">
        <v>5</v>
      </c>
      <c r="AB9" s="50">
        <v>50</v>
      </c>
      <c r="AC9" s="50">
        <v>11</v>
      </c>
      <c r="AD9" s="50">
        <v>21</v>
      </c>
      <c r="AE9" s="50">
        <v>30</v>
      </c>
      <c r="AF9" s="50">
        <v>12</v>
      </c>
      <c r="AG9" s="50">
        <v>34</v>
      </c>
      <c r="AH9" s="51">
        <v>4</v>
      </c>
      <c r="AI9" s="50">
        <v>54</v>
      </c>
      <c r="AJ9" s="49">
        <v>0</v>
      </c>
    </row>
    <row r="10" spans="1:36" x14ac:dyDescent="0.2">
      <c r="A10" s="48"/>
      <c r="B10" s="81" t="s">
        <v>28</v>
      </c>
      <c r="C10" s="80" t="s">
        <v>27</v>
      </c>
      <c r="D10" s="79"/>
      <c r="E10" s="79"/>
      <c r="F10" s="79"/>
      <c r="G10" s="77">
        <f>SUM(R10,I10)</f>
        <v>417</v>
      </c>
      <c r="H10" s="78">
        <f>G10/G$5</f>
        <v>1.7732607586324205E-2</v>
      </c>
      <c r="I10" s="77">
        <f>SUM(J10:Q10)</f>
        <v>67</v>
      </c>
      <c r="J10" s="76">
        <v>17</v>
      </c>
      <c r="K10" s="71">
        <v>44</v>
      </c>
      <c r="L10" s="71">
        <v>4</v>
      </c>
      <c r="M10" s="71">
        <v>1</v>
      </c>
      <c r="N10" s="71">
        <v>0</v>
      </c>
      <c r="O10" s="71">
        <v>1</v>
      </c>
      <c r="P10" s="71">
        <v>0</v>
      </c>
      <c r="Q10" s="61">
        <v>0</v>
      </c>
      <c r="R10" s="74">
        <f>SUM(S10:AJ10)</f>
        <v>350</v>
      </c>
      <c r="S10" s="73">
        <v>185</v>
      </c>
      <c r="T10" s="71">
        <v>50</v>
      </c>
      <c r="U10" s="71">
        <v>14</v>
      </c>
      <c r="V10" s="71">
        <v>7</v>
      </c>
      <c r="W10" s="71">
        <v>6</v>
      </c>
      <c r="X10" s="71">
        <v>16</v>
      </c>
      <c r="Y10" s="71">
        <v>3</v>
      </c>
      <c r="Z10" s="71">
        <v>9</v>
      </c>
      <c r="AA10" s="71">
        <v>3</v>
      </c>
      <c r="AB10" s="71">
        <v>20</v>
      </c>
      <c r="AC10" s="71">
        <v>2</v>
      </c>
      <c r="AD10" s="71">
        <v>14</v>
      </c>
      <c r="AE10" s="71">
        <v>6</v>
      </c>
      <c r="AF10" s="71">
        <v>1</v>
      </c>
      <c r="AG10" s="71">
        <v>1</v>
      </c>
      <c r="AH10" s="72">
        <v>1</v>
      </c>
      <c r="AI10" s="71">
        <v>12</v>
      </c>
      <c r="AJ10" s="70">
        <v>0</v>
      </c>
    </row>
    <row r="11" spans="1:36" x14ac:dyDescent="0.2">
      <c r="A11" s="48"/>
      <c r="B11" s="69"/>
      <c r="C11" s="68" t="s">
        <v>26</v>
      </c>
      <c r="D11" s="67"/>
      <c r="E11" s="67"/>
      <c r="F11" s="67"/>
      <c r="G11" s="64">
        <f>SUM(R11,I11)</f>
        <v>93</v>
      </c>
      <c r="H11" s="66">
        <f>G11/G$5</f>
        <v>3.9547542098996424E-3</v>
      </c>
      <c r="I11" s="64">
        <f>SUM(J11:Q11)</f>
        <v>4</v>
      </c>
      <c r="J11" s="65">
        <v>0</v>
      </c>
      <c r="K11" s="61">
        <v>0</v>
      </c>
      <c r="L11" s="61">
        <v>0</v>
      </c>
      <c r="M11" s="61">
        <v>0</v>
      </c>
      <c r="N11" s="61">
        <v>0</v>
      </c>
      <c r="O11" s="61">
        <v>2</v>
      </c>
      <c r="P11" s="61">
        <v>2</v>
      </c>
      <c r="Q11" s="61">
        <v>0</v>
      </c>
      <c r="R11" s="64">
        <f>SUM(S11:AJ11)</f>
        <v>89</v>
      </c>
      <c r="S11" s="63">
        <v>63</v>
      </c>
      <c r="T11" s="61">
        <v>1</v>
      </c>
      <c r="U11" s="61">
        <v>9</v>
      </c>
      <c r="V11" s="61">
        <v>9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2</v>
      </c>
      <c r="AF11" s="61">
        <v>3</v>
      </c>
      <c r="AG11" s="61">
        <v>0</v>
      </c>
      <c r="AH11" s="62">
        <v>0</v>
      </c>
      <c r="AI11" s="61">
        <v>2</v>
      </c>
      <c r="AJ11" s="60">
        <v>0</v>
      </c>
    </row>
    <row r="12" spans="1:36" x14ac:dyDescent="0.2">
      <c r="A12" s="48"/>
      <c r="B12" s="83"/>
      <c r="C12" s="58" t="s">
        <v>9</v>
      </c>
      <c r="D12" s="57"/>
      <c r="E12" s="57"/>
      <c r="F12" s="57"/>
      <c r="G12" s="53">
        <f>SUM(R12,I12)</f>
        <v>541</v>
      </c>
      <c r="H12" s="56">
        <f>G12/G$5</f>
        <v>2.3005613199523729E-2</v>
      </c>
      <c r="I12" s="53">
        <f>SUM(J12:Q12)</f>
        <v>126</v>
      </c>
      <c r="J12" s="55">
        <v>102</v>
      </c>
      <c r="K12" s="50">
        <v>17</v>
      </c>
      <c r="L12" s="50">
        <v>1</v>
      </c>
      <c r="M12" s="50">
        <v>4</v>
      </c>
      <c r="N12" s="50">
        <v>0</v>
      </c>
      <c r="O12" s="50">
        <v>2</v>
      </c>
      <c r="P12" s="50">
        <v>0</v>
      </c>
      <c r="Q12" s="82">
        <v>0</v>
      </c>
      <c r="R12" s="53">
        <f>SUM(S12:AJ12)</f>
        <v>415</v>
      </c>
      <c r="S12" s="52">
        <v>141</v>
      </c>
      <c r="T12" s="50">
        <v>5</v>
      </c>
      <c r="U12" s="50">
        <v>64</v>
      </c>
      <c r="V12" s="50">
        <v>30</v>
      </c>
      <c r="W12" s="50">
        <v>17</v>
      </c>
      <c r="X12" s="50">
        <v>8</v>
      </c>
      <c r="Y12" s="50">
        <v>10</v>
      </c>
      <c r="Z12" s="50">
        <v>38</v>
      </c>
      <c r="AA12" s="50">
        <v>6</v>
      </c>
      <c r="AB12" s="50">
        <v>10</v>
      </c>
      <c r="AC12" s="50">
        <v>14</v>
      </c>
      <c r="AD12" s="50">
        <v>8</v>
      </c>
      <c r="AE12" s="50">
        <v>11</v>
      </c>
      <c r="AF12" s="50">
        <v>19</v>
      </c>
      <c r="AG12" s="50">
        <v>0</v>
      </c>
      <c r="AH12" s="51">
        <v>1</v>
      </c>
      <c r="AI12" s="50">
        <v>31</v>
      </c>
      <c r="AJ12" s="49">
        <v>2</v>
      </c>
    </row>
    <row r="13" spans="1:36" x14ac:dyDescent="0.2">
      <c r="A13" s="48"/>
      <c r="B13" s="81" t="s">
        <v>25</v>
      </c>
      <c r="C13" s="80" t="s">
        <v>24</v>
      </c>
      <c r="D13" s="79"/>
      <c r="E13" s="79"/>
      <c r="F13" s="79"/>
      <c r="G13" s="77">
        <f>SUM(R13,I13)</f>
        <v>1512</v>
      </c>
      <c r="H13" s="78">
        <f>G13/G$5</f>
        <v>6.4296649089981284E-2</v>
      </c>
      <c r="I13" s="77">
        <f>SUM(J13:Q13)</f>
        <v>138</v>
      </c>
      <c r="J13" s="76">
        <v>18</v>
      </c>
      <c r="K13" s="71">
        <v>107</v>
      </c>
      <c r="L13" s="71">
        <v>7</v>
      </c>
      <c r="M13" s="71">
        <v>1</v>
      </c>
      <c r="N13" s="71">
        <v>0</v>
      </c>
      <c r="O13" s="71">
        <v>2</v>
      </c>
      <c r="P13" s="71">
        <v>3</v>
      </c>
      <c r="Q13" s="75">
        <v>0</v>
      </c>
      <c r="R13" s="74">
        <f>SUM(S13:AJ13)</f>
        <v>1374</v>
      </c>
      <c r="S13" s="73">
        <v>594</v>
      </c>
      <c r="T13" s="71">
        <v>306</v>
      </c>
      <c r="U13" s="71">
        <v>142</v>
      </c>
      <c r="V13" s="71">
        <v>35</v>
      </c>
      <c r="W13" s="71">
        <v>20</v>
      </c>
      <c r="X13" s="71">
        <v>48</v>
      </c>
      <c r="Y13" s="71">
        <v>32</v>
      </c>
      <c r="Z13" s="71">
        <v>19</v>
      </c>
      <c r="AA13" s="71">
        <v>29</v>
      </c>
      <c r="AB13" s="71">
        <v>42</v>
      </c>
      <c r="AC13" s="71">
        <v>5</v>
      </c>
      <c r="AD13" s="71">
        <v>19</v>
      </c>
      <c r="AE13" s="71">
        <v>15</v>
      </c>
      <c r="AF13" s="71">
        <v>17</v>
      </c>
      <c r="AG13" s="71">
        <v>2</v>
      </c>
      <c r="AH13" s="72">
        <v>30</v>
      </c>
      <c r="AI13" s="71">
        <v>19</v>
      </c>
      <c r="AJ13" s="70">
        <v>0</v>
      </c>
    </row>
    <row r="14" spans="1:36" x14ac:dyDescent="0.2">
      <c r="A14" s="48"/>
      <c r="B14" s="69"/>
      <c r="C14" s="68" t="s">
        <v>23</v>
      </c>
      <c r="D14" s="67"/>
      <c r="E14" s="67"/>
      <c r="F14" s="67"/>
      <c r="G14" s="64">
        <f>SUM(R14,I14)</f>
        <v>511</v>
      </c>
      <c r="H14" s="66">
        <f>G14/G$5</f>
        <v>2.1729886035039971E-2</v>
      </c>
      <c r="I14" s="64">
        <f>SUM(J14:Q14)</f>
        <v>108</v>
      </c>
      <c r="J14" s="65">
        <v>9</v>
      </c>
      <c r="K14" s="61">
        <v>83</v>
      </c>
      <c r="L14" s="61">
        <v>0</v>
      </c>
      <c r="M14" s="61">
        <v>3</v>
      </c>
      <c r="N14" s="61">
        <v>6</v>
      </c>
      <c r="O14" s="61">
        <v>7</v>
      </c>
      <c r="P14" s="61">
        <v>0</v>
      </c>
      <c r="Q14" s="61">
        <v>0</v>
      </c>
      <c r="R14" s="64">
        <f>SUM(S14:AJ14)</f>
        <v>403</v>
      </c>
      <c r="S14" s="63">
        <v>171</v>
      </c>
      <c r="T14" s="61">
        <v>96</v>
      </c>
      <c r="U14" s="61">
        <v>36</v>
      </c>
      <c r="V14" s="61">
        <v>11</v>
      </c>
      <c r="W14" s="61">
        <v>10</v>
      </c>
      <c r="X14" s="61">
        <v>16</v>
      </c>
      <c r="Y14" s="61">
        <v>3</v>
      </c>
      <c r="Z14" s="61">
        <v>5</v>
      </c>
      <c r="AA14" s="61">
        <v>3</v>
      </c>
      <c r="AB14" s="61">
        <v>9</v>
      </c>
      <c r="AC14" s="61">
        <v>2</v>
      </c>
      <c r="AD14" s="61">
        <v>7</v>
      </c>
      <c r="AE14" s="61">
        <v>4</v>
      </c>
      <c r="AF14" s="61">
        <v>4</v>
      </c>
      <c r="AG14" s="61">
        <v>3</v>
      </c>
      <c r="AH14" s="62">
        <v>11</v>
      </c>
      <c r="AI14" s="61">
        <v>11</v>
      </c>
      <c r="AJ14" s="60">
        <v>1</v>
      </c>
    </row>
    <row r="15" spans="1:36" x14ac:dyDescent="0.2">
      <c r="A15" s="48"/>
      <c r="B15" s="59"/>
      <c r="C15" s="58" t="s">
        <v>9</v>
      </c>
      <c r="D15" s="57"/>
      <c r="E15" s="57"/>
      <c r="F15" s="57"/>
      <c r="G15" s="53">
        <f>SUM(R15,I15)</f>
        <v>468</v>
      </c>
      <c r="H15" s="56">
        <f>G15/G$5</f>
        <v>1.9901343765946589E-2</v>
      </c>
      <c r="I15" s="53">
        <f>SUM(J15:Q15)</f>
        <v>153</v>
      </c>
      <c r="J15" s="55">
        <v>112</v>
      </c>
      <c r="K15" s="50">
        <v>33</v>
      </c>
      <c r="L15" s="50">
        <v>0</v>
      </c>
      <c r="M15" s="50">
        <v>2</v>
      </c>
      <c r="N15" s="50">
        <v>0</v>
      </c>
      <c r="O15" s="50">
        <v>3</v>
      </c>
      <c r="P15" s="50">
        <v>3</v>
      </c>
      <c r="Q15" s="54">
        <v>0</v>
      </c>
      <c r="R15" s="53">
        <f>SUM(S15:AJ15)</f>
        <v>315</v>
      </c>
      <c r="S15" s="52">
        <v>90</v>
      </c>
      <c r="T15" s="50">
        <v>11</v>
      </c>
      <c r="U15" s="50">
        <v>29</v>
      </c>
      <c r="V15" s="50">
        <v>2</v>
      </c>
      <c r="W15" s="50">
        <v>35</v>
      </c>
      <c r="X15" s="50">
        <v>9</v>
      </c>
      <c r="Y15" s="50">
        <v>0</v>
      </c>
      <c r="Z15" s="50">
        <v>50</v>
      </c>
      <c r="AA15" s="50">
        <v>1</v>
      </c>
      <c r="AB15" s="50">
        <v>14</v>
      </c>
      <c r="AC15" s="50">
        <v>6</v>
      </c>
      <c r="AD15" s="50">
        <v>0</v>
      </c>
      <c r="AE15" s="50">
        <v>10</v>
      </c>
      <c r="AF15" s="50">
        <v>15</v>
      </c>
      <c r="AG15" s="50">
        <v>1</v>
      </c>
      <c r="AH15" s="51">
        <v>0</v>
      </c>
      <c r="AI15" s="50">
        <v>40</v>
      </c>
      <c r="AJ15" s="49">
        <v>2</v>
      </c>
    </row>
    <row r="16" spans="1:36" x14ac:dyDescent="0.2">
      <c r="A16" s="48"/>
      <c r="B16" s="38" t="s">
        <v>22</v>
      </c>
      <c r="C16" s="33"/>
      <c r="D16" s="33"/>
      <c r="E16" s="33"/>
      <c r="F16" s="33"/>
      <c r="G16" s="31">
        <f>SUM(R16,I16)</f>
        <v>174</v>
      </c>
      <c r="H16" s="32">
        <f>G16/G$5</f>
        <v>7.3992175540057836E-3</v>
      </c>
      <c r="I16" s="31">
        <f>SUM(J16:Q16)</f>
        <v>7</v>
      </c>
      <c r="J16" s="30">
        <v>1</v>
      </c>
      <c r="K16" s="25">
        <v>5</v>
      </c>
      <c r="L16" s="25">
        <v>0</v>
      </c>
      <c r="M16" s="25">
        <v>0</v>
      </c>
      <c r="N16" s="25">
        <v>0</v>
      </c>
      <c r="O16" s="25">
        <v>1</v>
      </c>
      <c r="P16" s="25">
        <v>0</v>
      </c>
      <c r="Q16" s="40">
        <v>0</v>
      </c>
      <c r="R16" s="27">
        <f>SUM(S16:AJ16)</f>
        <v>167</v>
      </c>
      <c r="S16" s="26">
        <v>84</v>
      </c>
      <c r="T16" s="25">
        <v>6</v>
      </c>
      <c r="U16" s="25">
        <v>7</v>
      </c>
      <c r="V16" s="25">
        <v>1</v>
      </c>
      <c r="W16" s="25">
        <v>1</v>
      </c>
      <c r="X16" s="25">
        <v>0</v>
      </c>
      <c r="Y16" s="25">
        <v>2</v>
      </c>
      <c r="Z16" s="25">
        <v>30</v>
      </c>
      <c r="AA16" s="25">
        <v>0</v>
      </c>
      <c r="AB16" s="25">
        <v>3</v>
      </c>
      <c r="AC16" s="25">
        <v>3</v>
      </c>
      <c r="AD16" s="25">
        <v>14</v>
      </c>
      <c r="AE16" s="25">
        <v>8</v>
      </c>
      <c r="AF16" s="25">
        <v>2</v>
      </c>
      <c r="AG16" s="25">
        <v>1</v>
      </c>
      <c r="AH16" s="37">
        <v>1</v>
      </c>
      <c r="AI16" s="25">
        <v>2</v>
      </c>
      <c r="AJ16" s="36">
        <v>2</v>
      </c>
    </row>
    <row r="17" spans="1:37" x14ac:dyDescent="0.2">
      <c r="A17" s="48"/>
      <c r="B17" s="38" t="s">
        <v>21</v>
      </c>
      <c r="C17" s="33"/>
      <c r="D17" s="33"/>
      <c r="E17" s="33"/>
      <c r="F17" s="33"/>
      <c r="G17" s="31">
        <f>SUM(R17,I17)</f>
        <v>321</v>
      </c>
      <c r="H17" s="32">
        <f>G17/G$5</f>
        <v>1.3650280659976186E-2</v>
      </c>
      <c r="I17" s="31">
        <f>SUM(J17:Q17)</f>
        <v>41</v>
      </c>
      <c r="J17" s="30">
        <v>7</v>
      </c>
      <c r="K17" s="25">
        <v>27</v>
      </c>
      <c r="L17" s="25">
        <v>2</v>
      </c>
      <c r="M17" s="25">
        <v>0</v>
      </c>
      <c r="N17" s="25">
        <v>0</v>
      </c>
      <c r="O17" s="25">
        <v>5</v>
      </c>
      <c r="P17" s="25">
        <v>0</v>
      </c>
      <c r="Q17" s="40">
        <v>0</v>
      </c>
      <c r="R17" s="27">
        <f>SUM(S17:AJ17)</f>
        <v>280</v>
      </c>
      <c r="S17" s="26">
        <v>114</v>
      </c>
      <c r="T17" s="25">
        <v>84</v>
      </c>
      <c r="U17" s="25">
        <v>18</v>
      </c>
      <c r="V17" s="25">
        <v>9</v>
      </c>
      <c r="W17" s="25">
        <v>7</v>
      </c>
      <c r="X17" s="25">
        <v>7</v>
      </c>
      <c r="Y17" s="25">
        <v>5</v>
      </c>
      <c r="Z17" s="25">
        <v>5</v>
      </c>
      <c r="AA17" s="25">
        <v>2</v>
      </c>
      <c r="AB17" s="25">
        <v>7</v>
      </c>
      <c r="AC17" s="25">
        <v>2</v>
      </c>
      <c r="AD17" s="25">
        <v>2</v>
      </c>
      <c r="AE17" s="25">
        <v>1</v>
      </c>
      <c r="AF17" s="25">
        <v>0</v>
      </c>
      <c r="AG17" s="25">
        <v>7</v>
      </c>
      <c r="AH17" s="37">
        <v>1</v>
      </c>
      <c r="AI17" s="25">
        <v>9</v>
      </c>
      <c r="AJ17" s="36">
        <v>0</v>
      </c>
    </row>
    <row r="18" spans="1:37" x14ac:dyDescent="0.2">
      <c r="A18" s="48"/>
      <c r="B18" s="38" t="s">
        <v>20</v>
      </c>
      <c r="C18" s="33"/>
      <c r="D18" s="33"/>
      <c r="E18" s="33"/>
      <c r="F18" s="33"/>
      <c r="G18" s="31">
        <f>SUM(R18,I18)</f>
        <v>93</v>
      </c>
      <c r="H18" s="32">
        <f>G18/G$5</f>
        <v>3.9547542098996424E-3</v>
      </c>
      <c r="I18" s="31">
        <f>SUM(J18:Q18)</f>
        <v>49</v>
      </c>
      <c r="J18" s="30">
        <v>28</v>
      </c>
      <c r="K18" s="25">
        <v>20</v>
      </c>
      <c r="L18" s="25">
        <v>1</v>
      </c>
      <c r="M18" s="25">
        <v>0</v>
      </c>
      <c r="N18" s="25">
        <v>0</v>
      </c>
      <c r="O18" s="25">
        <v>0</v>
      </c>
      <c r="P18" s="25">
        <v>0</v>
      </c>
      <c r="Q18" s="24">
        <v>0</v>
      </c>
      <c r="R18" s="27">
        <f>SUM(S18:AJ18)</f>
        <v>44</v>
      </c>
      <c r="S18" s="26">
        <v>5</v>
      </c>
      <c r="T18" s="25">
        <v>3</v>
      </c>
      <c r="U18" s="25">
        <v>1</v>
      </c>
      <c r="V18" s="25">
        <v>7</v>
      </c>
      <c r="W18" s="25">
        <v>2</v>
      </c>
      <c r="X18" s="25">
        <v>0</v>
      </c>
      <c r="Y18" s="25">
        <v>1</v>
      </c>
      <c r="Z18" s="25">
        <v>10</v>
      </c>
      <c r="AA18" s="25">
        <v>1</v>
      </c>
      <c r="AB18" s="25">
        <v>0</v>
      </c>
      <c r="AC18" s="25">
        <v>1</v>
      </c>
      <c r="AD18" s="25">
        <v>0</v>
      </c>
      <c r="AE18" s="25">
        <v>3</v>
      </c>
      <c r="AF18" s="25">
        <v>5</v>
      </c>
      <c r="AG18" s="25">
        <v>2</v>
      </c>
      <c r="AH18" s="37">
        <v>0</v>
      </c>
      <c r="AI18" s="25">
        <v>3</v>
      </c>
      <c r="AJ18" s="36">
        <v>0</v>
      </c>
    </row>
    <row r="19" spans="1:37" x14ac:dyDescent="0.2">
      <c r="A19" s="47"/>
      <c r="B19" s="38" t="s">
        <v>9</v>
      </c>
      <c r="C19" s="33"/>
      <c r="D19" s="33"/>
      <c r="E19" s="33"/>
      <c r="F19" s="33"/>
      <c r="G19" s="31">
        <f>SUM(R19,I19)</f>
        <v>1674</v>
      </c>
      <c r="H19" s="32">
        <f>G19/G$5</f>
        <v>7.1185575778193566E-2</v>
      </c>
      <c r="I19" s="31">
        <f>SUM(J19:Q19)</f>
        <v>911</v>
      </c>
      <c r="J19" s="30">
        <v>441</v>
      </c>
      <c r="K19" s="25">
        <v>463</v>
      </c>
      <c r="L19" s="25">
        <v>1</v>
      </c>
      <c r="M19" s="25">
        <v>2</v>
      </c>
      <c r="N19" s="25">
        <v>0</v>
      </c>
      <c r="O19" s="25">
        <v>4</v>
      </c>
      <c r="P19" s="25">
        <v>0</v>
      </c>
      <c r="Q19" s="40">
        <v>0</v>
      </c>
      <c r="R19" s="27">
        <f>SUM(S19:AJ19)</f>
        <v>763</v>
      </c>
      <c r="S19" s="26">
        <v>206</v>
      </c>
      <c r="T19" s="25">
        <v>24</v>
      </c>
      <c r="U19" s="25">
        <v>25</v>
      </c>
      <c r="V19" s="25">
        <v>12</v>
      </c>
      <c r="W19" s="25">
        <v>74</v>
      </c>
      <c r="X19" s="25">
        <v>14</v>
      </c>
      <c r="Y19" s="25">
        <v>2</v>
      </c>
      <c r="Z19" s="25">
        <v>139</v>
      </c>
      <c r="AA19" s="25">
        <v>4</v>
      </c>
      <c r="AB19" s="25">
        <v>6</v>
      </c>
      <c r="AC19" s="25">
        <v>22</v>
      </c>
      <c r="AD19" s="25">
        <v>4</v>
      </c>
      <c r="AE19" s="25">
        <v>5</v>
      </c>
      <c r="AF19" s="25">
        <v>7</v>
      </c>
      <c r="AG19" s="29">
        <v>4</v>
      </c>
      <c r="AH19" s="37">
        <v>4</v>
      </c>
      <c r="AI19" s="29">
        <v>209</v>
      </c>
      <c r="AJ19" s="36">
        <v>2</v>
      </c>
    </row>
    <row r="20" spans="1:37" x14ac:dyDescent="0.2">
      <c r="A20" s="34" t="s">
        <v>19</v>
      </c>
      <c r="B20" s="33"/>
      <c r="C20" s="33"/>
      <c r="D20" s="33"/>
      <c r="E20" s="33"/>
      <c r="F20" s="33"/>
      <c r="G20" s="31">
        <f>SUM(R20,I20)</f>
        <v>333</v>
      </c>
      <c r="H20" s="32">
        <f>G20/G$5</f>
        <v>1.4160571525769688E-2</v>
      </c>
      <c r="I20" s="31">
        <f>SUM(J20:Q20)</f>
        <v>16</v>
      </c>
      <c r="J20" s="30">
        <v>8</v>
      </c>
      <c r="K20" s="25">
        <v>0</v>
      </c>
      <c r="L20" s="25">
        <v>3</v>
      </c>
      <c r="M20" s="25">
        <v>1</v>
      </c>
      <c r="N20" s="25">
        <v>0</v>
      </c>
      <c r="O20" s="25">
        <v>4</v>
      </c>
      <c r="P20" s="25">
        <v>0</v>
      </c>
      <c r="Q20" s="24">
        <v>0</v>
      </c>
      <c r="R20" s="27">
        <f>SUM(S20:AJ20)</f>
        <v>317</v>
      </c>
      <c r="S20" s="26">
        <v>142</v>
      </c>
      <c r="T20" s="25">
        <v>26</v>
      </c>
      <c r="U20" s="25">
        <v>48</v>
      </c>
      <c r="V20" s="25">
        <v>8</v>
      </c>
      <c r="W20" s="29">
        <v>1</v>
      </c>
      <c r="X20" s="25">
        <v>8</v>
      </c>
      <c r="Y20" s="25">
        <v>4</v>
      </c>
      <c r="Z20" s="25">
        <v>3</v>
      </c>
      <c r="AA20" s="25">
        <v>12</v>
      </c>
      <c r="AB20" s="25">
        <v>1</v>
      </c>
      <c r="AC20" s="25">
        <v>0</v>
      </c>
      <c r="AD20" s="25">
        <v>8</v>
      </c>
      <c r="AE20" s="25">
        <v>2</v>
      </c>
      <c r="AF20" s="25">
        <v>52</v>
      </c>
      <c r="AG20" s="25">
        <v>0</v>
      </c>
      <c r="AH20" s="37">
        <v>0</v>
      </c>
      <c r="AI20" s="25">
        <v>2</v>
      </c>
      <c r="AJ20" s="36">
        <v>0</v>
      </c>
    </row>
    <row r="21" spans="1:37" x14ac:dyDescent="0.2">
      <c r="A21" s="34" t="s">
        <v>18</v>
      </c>
      <c r="B21" s="33"/>
      <c r="C21" s="33"/>
      <c r="D21" s="33"/>
      <c r="E21" s="33"/>
      <c r="F21" s="33"/>
      <c r="G21" s="31">
        <f>SUM(R21,I21)</f>
        <v>300</v>
      </c>
      <c r="H21" s="32">
        <f>G21/G$5</f>
        <v>1.2757271644837557E-2</v>
      </c>
      <c r="I21" s="31">
        <f>SUM(J21:Q21)</f>
        <v>61</v>
      </c>
      <c r="J21" s="30">
        <v>57</v>
      </c>
      <c r="K21" s="25">
        <v>0</v>
      </c>
      <c r="L21" s="25">
        <v>1</v>
      </c>
      <c r="M21" s="25">
        <v>2</v>
      </c>
      <c r="N21" s="25">
        <v>0</v>
      </c>
      <c r="O21" s="25">
        <v>1</v>
      </c>
      <c r="P21" s="25">
        <v>0</v>
      </c>
      <c r="Q21" s="28">
        <v>0</v>
      </c>
      <c r="R21" s="27">
        <f>SUM(S21:AJ21)</f>
        <v>239</v>
      </c>
      <c r="S21" s="26">
        <v>98</v>
      </c>
      <c r="T21" s="25">
        <v>45</v>
      </c>
      <c r="U21" s="25">
        <v>7</v>
      </c>
      <c r="V21" s="25">
        <v>74</v>
      </c>
      <c r="W21" s="25">
        <v>3</v>
      </c>
      <c r="X21" s="25">
        <v>3</v>
      </c>
      <c r="Y21" s="25">
        <v>0</v>
      </c>
      <c r="Z21" s="25">
        <v>1</v>
      </c>
      <c r="AA21" s="25">
        <v>1</v>
      </c>
      <c r="AB21" s="25">
        <v>2</v>
      </c>
      <c r="AC21" s="25">
        <v>0</v>
      </c>
      <c r="AD21" s="25">
        <v>2</v>
      </c>
      <c r="AE21" s="25">
        <v>1</v>
      </c>
      <c r="AF21" s="25">
        <v>1</v>
      </c>
      <c r="AG21" s="29">
        <v>0</v>
      </c>
      <c r="AH21" s="37">
        <v>0</v>
      </c>
      <c r="AI21" s="29">
        <v>1</v>
      </c>
      <c r="AJ21" s="36">
        <v>0</v>
      </c>
    </row>
    <row r="22" spans="1:37" x14ac:dyDescent="0.2">
      <c r="A22" s="46" t="s">
        <v>17</v>
      </c>
      <c r="B22" s="38" t="s">
        <v>16</v>
      </c>
      <c r="C22" s="33"/>
      <c r="D22" s="33"/>
      <c r="E22" s="33"/>
      <c r="F22" s="33"/>
      <c r="G22" s="31">
        <f>SUM(R22,I22)</f>
        <v>183</v>
      </c>
      <c r="H22" s="32">
        <f>G22/G$5</f>
        <v>7.7819357033509099E-3</v>
      </c>
      <c r="I22" s="31">
        <f>SUM(J22:Q22)</f>
        <v>30</v>
      </c>
      <c r="J22" s="30">
        <v>2</v>
      </c>
      <c r="K22" s="25">
        <v>3</v>
      </c>
      <c r="L22" s="25">
        <v>7</v>
      </c>
      <c r="M22" s="25">
        <v>2</v>
      </c>
      <c r="N22" s="25">
        <v>2</v>
      </c>
      <c r="O22" s="25">
        <v>1</v>
      </c>
      <c r="P22" s="25">
        <v>13</v>
      </c>
      <c r="Q22" s="40">
        <v>0</v>
      </c>
      <c r="R22" s="27">
        <f>SUM(S22:AJ22)</f>
        <v>153</v>
      </c>
      <c r="S22" s="26">
        <v>54</v>
      </c>
      <c r="T22" s="25">
        <v>18</v>
      </c>
      <c r="U22" s="25">
        <v>21</v>
      </c>
      <c r="V22" s="25">
        <v>26</v>
      </c>
      <c r="W22" s="25">
        <v>0</v>
      </c>
      <c r="X22" s="25">
        <v>4</v>
      </c>
      <c r="Y22" s="25">
        <v>0</v>
      </c>
      <c r="Z22" s="25">
        <v>8</v>
      </c>
      <c r="AA22" s="25">
        <v>0</v>
      </c>
      <c r="AB22" s="25">
        <v>5</v>
      </c>
      <c r="AC22" s="25">
        <v>3</v>
      </c>
      <c r="AD22" s="25">
        <v>0</v>
      </c>
      <c r="AE22" s="25">
        <v>3</v>
      </c>
      <c r="AF22" s="25">
        <v>6</v>
      </c>
      <c r="AG22" s="25">
        <v>0</v>
      </c>
      <c r="AH22" s="37">
        <v>3</v>
      </c>
      <c r="AI22" s="25">
        <v>2</v>
      </c>
      <c r="AJ22" s="36">
        <v>0</v>
      </c>
    </row>
    <row r="23" spans="1:37" x14ac:dyDescent="0.2">
      <c r="A23" s="41"/>
      <c r="B23" s="38" t="s">
        <v>15</v>
      </c>
      <c r="C23" s="33"/>
      <c r="D23" s="33"/>
      <c r="E23" s="33"/>
      <c r="F23" s="33"/>
      <c r="G23" s="31">
        <f>SUM(R23,I23)</f>
        <v>48</v>
      </c>
      <c r="H23" s="32">
        <f>G23/G$5</f>
        <v>2.041163463174009E-3</v>
      </c>
      <c r="I23" s="31">
        <f>SUM(J23:Q23)</f>
        <v>6</v>
      </c>
      <c r="J23" s="30">
        <v>1</v>
      </c>
      <c r="K23" s="25">
        <v>2</v>
      </c>
      <c r="L23" s="25">
        <v>0</v>
      </c>
      <c r="M23" s="25">
        <v>0</v>
      </c>
      <c r="N23" s="25">
        <v>0</v>
      </c>
      <c r="O23" s="25">
        <v>3</v>
      </c>
      <c r="P23" s="25">
        <v>0</v>
      </c>
      <c r="Q23" s="40">
        <v>0</v>
      </c>
      <c r="R23" s="27">
        <f>SUM(S23:AJ23)</f>
        <v>42</v>
      </c>
      <c r="S23" s="26">
        <v>19</v>
      </c>
      <c r="T23" s="25">
        <v>2</v>
      </c>
      <c r="U23" s="25">
        <v>1</v>
      </c>
      <c r="V23" s="25">
        <v>19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1</v>
      </c>
      <c r="AD23" s="25">
        <v>0</v>
      </c>
      <c r="AE23" s="25">
        <v>0</v>
      </c>
      <c r="AF23" s="25">
        <v>0</v>
      </c>
      <c r="AG23" s="25">
        <v>0</v>
      </c>
      <c r="AH23" s="37">
        <v>0</v>
      </c>
      <c r="AI23" s="25">
        <v>0</v>
      </c>
      <c r="AJ23" s="36">
        <v>0</v>
      </c>
    </row>
    <row r="24" spans="1:37" x14ac:dyDescent="0.2">
      <c r="A24" s="41"/>
      <c r="B24" s="38" t="s">
        <v>14</v>
      </c>
      <c r="C24" s="33"/>
      <c r="D24" s="33"/>
      <c r="E24" s="33"/>
      <c r="F24" s="33"/>
      <c r="G24" s="31">
        <f>SUM(R24,I24)</f>
        <v>39</v>
      </c>
      <c r="H24" s="32">
        <f>G24/G$5</f>
        <v>1.6584453138288825E-3</v>
      </c>
      <c r="I24" s="31">
        <f>SUM(J24:Q24)</f>
        <v>6</v>
      </c>
      <c r="J24" s="30">
        <v>3</v>
      </c>
      <c r="K24" s="25">
        <v>2</v>
      </c>
      <c r="L24" s="25">
        <v>0</v>
      </c>
      <c r="M24" s="25">
        <v>0</v>
      </c>
      <c r="N24" s="25">
        <v>0</v>
      </c>
      <c r="O24" s="25">
        <v>1</v>
      </c>
      <c r="P24" s="45">
        <v>0</v>
      </c>
      <c r="Q24" s="24">
        <v>0</v>
      </c>
      <c r="R24" s="27">
        <f>SUM(S24:AJ24)</f>
        <v>33</v>
      </c>
      <c r="S24" s="26">
        <v>16</v>
      </c>
      <c r="T24" s="25">
        <v>3</v>
      </c>
      <c r="U24" s="25">
        <v>5</v>
      </c>
      <c r="V24" s="25">
        <v>0</v>
      </c>
      <c r="W24" s="25">
        <v>3</v>
      </c>
      <c r="X24" s="25">
        <v>1</v>
      </c>
      <c r="Y24" s="25">
        <v>2</v>
      </c>
      <c r="Z24" s="25">
        <v>1</v>
      </c>
      <c r="AA24" s="25">
        <v>0</v>
      </c>
      <c r="AB24" s="25">
        <v>0</v>
      </c>
      <c r="AC24" s="25">
        <v>2</v>
      </c>
      <c r="AD24" s="25">
        <v>0</v>
      </c>
      <c r="AE24" s="25">
        <v>0</v>
      </c>
      <c r="AF24" s="25">
        <v>0</v>
      </c>
      <c r="AG24" s="25">
        <v>0</v>
      </c>
      <c r="AH24" s="37">
        <v>0</v>
      </c>
      <c r="AI24" s="25">
        <v>0</v>
      </c>
      <c r="AJ24" s="36">
        <v>0</v>
      </c>
    </row>
    <row r="25" spans="1:37" x14ac:dyDescent="0.2">
      <c r="A25" s="44"/>
      <c r="B25" s="38" t="s">
        <v>9</v>
      </c>
      <c r="C25" s="33"/>
      <c r="D25" s="33"/>
      <c r="E25" s="33"/>
      <c r="F25" s="33"/>
      <c r="G25" s="31">
        <f>SUM(R25,I25)</f>
        <v>280</v>
      </c>
      <c r="H25" s="32">
        <f>G25/G$5</f>
        <v>1.1906786868515054E-2</v>
      </c>
      <c r="I25" s="31">
        <f>SUM(J25:Q25)</f>
        <v>32</v>
      </c>
      <c r="J25" s="30">
        <v>4</v>
      </c>
      <c r="K25" s="25">
        <v>18</v>
      </c>
      <c r="L25" s="25">
        <v>6</v>
      </c>
      <c r="M25" s="25">
        <v>0</v>
      </c>
      <c r="N25" s="25">
        <v>0</v>
      </c>
      <c r="O25" s="25">
        <v>4</v>
      </c>
      <c r="P25" s="29">
        <v>0</v>
      </c>
      <c r="Q25" s="43">
        <v>0</v>
      </c>
      <c r="R25" s="27">
        <f>SUM(S25:AJ25)</f>
        <v>248</v>
      </c>
      <c r="S25" s="26">
        <v>98</v>
      </c>
      <c r="T25" s="25">
        <v>5</v>
      </c>
      <c r="U25" s="25">
        <v>19</v>
      </c>
      <c r="V25" s="25">
        <v>12</v>
      </c>
      <c r="W25" s="25">
        <v>5</v>
      </c>
      <c r="X25" s="25">
        <v>7</v>
      </c>
      <c r="Y25" s="25">
        <v>2</v>
      </c>
      <c r="Z25" s="25">
        <v>6</v>
      </c>
      <c r="AA25" s="25">
        <v>17</v>
      </c>
      <c r="AB25" s="25">
        <v>2</v>
      </c>
      <c r="AC25" s="25">
        <v>1</v>
      </c>
      <c r="AD25" s="25">
        <v>15</v>
      </c>
      <c r="AE25" s="25">
        <v>22</v>
      </c>
      <c r="AF25" s="25">
        <v>25</v>
      </c>
      <c r="AG25" s="25">
        <v>7</v>
      </c>
      <c r="AH25" s="37">
        <v>1</v>
      </c>
      <c r="AI25" s="25">
        <v>4</v>
      </c>
      <c r="AJ25" s="36">
        <v>0</v>
      </c>
    </row>
    <row r="26" spans="1:37" x14ac:dyDescent="0.2">
      <c r="A26" s="42" t="s">
        <v>13</v>
      </c>
      <c r="B26" s="38" t="s">
        <v>12</v>
      </c>
      <c r="C26" s="33"/>
      <c r="D26" s="33"/>
      <c r="E26" s="33"/>
      <c r="F26" s="33"/>
      <c r="G26" s="31">
        <f>SUM(R26,I26)</f>
        <v>117</v>
      </c>
      <c r="H26" s="32">
        <f>G26/G$5</f>
        <v>4.9753359414866473E-3</v>
      </c>
      <c r="I26" s="31">
        <f>SUM(J26:Q26)</f>
        <v>32</v>
      </c>
      <c r="J26" s="30">
        <v>27</v>
      </c>
      <c r="K26" s="25">
        <v>3</v>
      </c>
      <c r="L26" s="25">
        <v>1</v>
      </c>
      <c r="M26" s="25">
        <v>1</v>
      </c>
      <c r="N26" s="25">
        <v>0</v>
      </c>
      <c r="O26" s="25">
        <v>0</v>
      </c>
      <c r="P26" s="25">
        <v>0</v>
      </c>
      <c r="Q26" s="40">
        <v>0</v>
      </c>
      <c r="R26" s="27">
        <f>SUM(S26:AJ26)</f>
        <v>85</v>
      </c>
      <c r="S26" s="26">
        <v>24</v>
      </c>
      <c r="T26" s="25">
        <v>6</v>
      </c>
      <c r="U26" s="25">
        <v>3</v>
      </c>
      <c r="V26" s="25">
        <v>19</v>
      </c>
      <c r="W26" s="25">
        <v>4</v>
      </c>
      <c r="X26" s="25">
        <v>0</v>
      </c>
      <c r="Y26" s="25">
        <v>2</v>
      </c>
      <c r="Z26" s="25">
        <v>9</v>
      </c>
      <c r="AA26" s="25">
        <v>0</v>
      </c>
      <c r="AB26" s="25">
        <v>0</v>
      </c>
      <c r="AC26" s="25">
        <v>1</v>
      </c>
      <c r="AD26" s="25">
        <v>0</v>
      </c>
      <c r="AE26" s="25">
        <v>1</v>
      </c>
      <c r="AF26" s="25">
        <v>3</v>
      </c>
      <c r="AG26" s="25">
        <v>0</v>
      </c>
      <c r="AH26" s="37">
        <v>0</v>
      </c>
      <c r="AI26" s="29">
        <v>13</v>
      </c>
      <c r="AJ26" s="36">
        <v>0</v>
      </c>
    </row>
    <row r="27" spans="1:37" x14ac:dyDescent="0.2">
      <c r="A27" s="41"/>
      <c r="B27" s="38" t="s">
        <v>11</v>
      </c>
      <c r="C27" s="33"/>
      <c r="D27" s="33"/>
      <c r="E27" s="33"/>
      <c r="F27" s="33"/>
      <c r="G27" s="31">
        <f>SUM(R27,I27)</f>
        <v>1020</v>
      </c>
      <c r="H27" s="32">
        <f>G27/G$5</f>
        <v>4.3374723592447692E-2</v>
      </c>
      <c r="I27" s="31">
        <f>SUM(J27:Q27)</f>
        <v>728</v>
      </c>
      <c r="J27" s="30">
        <v>698</v>
      </c>
      <c r="K27" s="25">
        <v>29</v>
      </c>
      <c r="L27" s="25">
        <v>0</v>
      </c>
      <c r="M27" s="25">
        <v>1</v>
      </c>
      <c r="N27" s="25">
        <v>0</v>
      </c>
      <c r="O27" s="25">
        <v>0</v>
      </c>
      <c r="P27" s="25">
        <v>0</v>
      </c>
      <c r="Q27" s="24">
        <v>0</v>
      </c>
      <c r="R27" s="27">
        <f>SUM(S27:AJ27)</f>
        <v>292</v>
      </c>
      <c r="S27" s="26">
        <v>116</v>
      </c>
      <c r="T27" s="25">
        <v>4</v>
      </c>
      <c r="U27" s="25">
        <v>7</v>
      </c>
      <c r="V27" s="25">
        <v>16</v>
      </c>
      <c r="W27" s="25">
        <v>34</v>
      </c>
      <c r="X27" s="25">
        <v>1</v>
      </c>
      <c r="Y27" s="25">
        <v>1</v>
      </c>
      <c r="Z27" s="29">
        <v>47</v>
      </c>
      <c r="AA27" s="25">
        <v>1</v>
      </c>
      <c r="AB27" s="25">
        <v>0</v>
      </c>
      <c r="AC27" s="29">
        <v>0</v>
      </c>
      <c r="AD27" s="29">
        <v>6</v>
      </c>
      <c r="AE27" s="25">
        <v>11</v>
      </c>
      <c r="AF27" s="25">
        <v>24</v>
      </c>
      <c r="AG27" s="25">
        <v>2</v>
      </c>
      <c r="AH27" s="37">
        <v>3</v>
      </c>
      <c r="AI27" s="25">
        <v>19</v>
      </c>
      <c r="AJ27" s="36">
        <v>0</v>
      </c>
    </row>
    <row r="28" spans="1:37" x14ac:dyDescent="0.2">
      <c r="A28" s="41"/>
      <c r="B28" s="38" t="s">
        <v>10</v>
      </c>
      <c r="C28" s="33"/>
      <c r="D28" s="33"/>
      <c r="E28" s="33"/>
      <c r="F28" s="33"/>
      <c r="G28" s="31">
        <f>SUM(R28,I28)</f>
        <v>42</v>
      </c>
      <c r="H28" s="32">
        <f>G28/G$5</f>
        <v>1.786018030277258E-3</v>
      </c>
      <c r="I28" s="31">
        <f>SUM(J28:Q28)</f>
        <v>8</v>
      </c>
      <c r="J28" s="30">
        <v>3</v>
      </c>
      <c r="K28" s="25">
        <v>1</v>
      </c>
      <c r="L28" s="25">
        <v>3</v>
      </c>
      <c r="M28" s="25">
        <v>1</v>
      </c>
      <c r="N28" s="25">
        <v>0</v>
      </c>
      <c r="O28" s="25">
        <v>0</v>
      </c>
      <c r="P28" s="25">
        <v>0</v>
      </c>
      <c r="Q28" s="40">
        <v>0</v>
      </c>
      <c r="R28" s="27">
        <f>SUM(S28:AJ28)</f>
        <v>34</v>
      </c>
      <c r="S28" s="26">
        <v>16</v>
      </c>
      <c r="T28" s="25">
        <v>9</v>
      </c>
      <c r="U28" s="25">
        <v>4</v>
      </c>
      <c r="V28" s="25">
        <v>2</v>
      </c>
      <c r="W28" s="25">
        <v>0</v>
      </c>
      <c r="X28" s="25">
        <v>1</v>
      </c>
      <c r="Y28" s="25">
        <v>0</v>
      </c>
      <c r="Z28" s="25">
        <v>1</v>
      </c>
      <c r="AA28" s="25">
        <v>1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9">
        <v>0</v>
      </c>
      <c r="AH28" s="37">
        <v>0</v>
      </c>
      <c r="AI28" s="29">
        <v>0</v>
      </c>
      <c r="AJ28" s="36">
        <v>0</v>
      </c>
    </row>
    <row r="29" spans="1:37" x14ac:dyDescent="0.2">
      <c r="A29" s="39"/>
      <c r="B29" s="38" t="s">
        <v>9</v>
      </c>
      <c r="C29" s="33"/>
      <c r="D29" s="33"/>
      <c r="E29" s="33"/>
      <c r="F29" s="33"/>
      <c r="G29" s="31">
        <f>SUM(R29,I29)</f>
        <v>94</v>
      </c>
      <c r="H29" s="32">
        <f>G29/G$5</f>
        <v>3.9972784487157676E-3</v>
      </c>
      <c r="I29" s="31">
        <f>SUM(J29:Q29)</f>
        <v>16</v>
      </c>
      <c r="J29" s="30">
        <v>10</v>
      </c>
      <c r="K29" s="25">
        <v>6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4">
        <v>0</v>
      </c>
      <c r="R29" s="27">
        <f>SUM(S29:AJ29)</f>
        <v>78</v>
      </c>
      <c r="S29" s="26">
        <v>18</v>
      </c>
      <c r="T29" s="25">
        <v>7</v>
      </c>
      <c r="U29" s="25">
        <v>5</v>
      </c>
      <c r="V29" s="25">
        <v>17</v>
      </c>
      <c r="W29" s="25">
        <v>3</v>
      </c>
      <c r="X29" s="25">
        <v>3</v>
      </c>
      <c r="Y29" s="25">
        <v>1</v>
      </c>
      <c r="Z29" s="25">
        <v>2</v>
      </c>
      <c r="AA29" s="25">
        <v>0</v>
      </c>
      <c r="AB29" s="25">
        <v>4</v>
      </c>
      <c r="AC29" s="25">
        <v>0</v>
      </c>
      <c r="AD29" s="25">
        <v>1</v>
      </c>
      <c r="AE29" s="25">
        <v>8</v>
      </c>
      <c r="AF29" s="25">
        <v>0</v>
      </c>
      <c r="AG29" s="25">
        <v>0</v>
      </c>
      <c r="AH29" s="37">
        <v>0</v>
      </c>
      <c r="AI29" s="25">
        <v>9</v>
      </c>
      <c r="AJ29" s="36">
        <v>0</v>
      </c>
    </row>
    <row r="30" spans="1:37" x14ac:dyDescent="0.2">
      <c r="A30" s="34" t="s">
        <v>8</v>
      </c>
      <c r="B30" s="33"/>
      <c r="C30" s="33"/>
      <c r="D30" s="33"/>
      <c r="E30" s="33"/>
      <c r="F30" s="33"/>
      <c r="G30" s="31">
        <f>SUM(R30,I30)</f>
        <v>0</v>
      </c>
      <c r="H30" s="32">
        <f>G30/G$5</f>
        <v>0</v>
      </c>
      <c r="I30" s="31">
        <f>SUM(J30:Q30)</f>
        <v>0</v>
      </c>
      <c r="J30" s="30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8">
        <v>0</v>
      </c>
      <c r="R30" s="27">
        <f>SUM(S30:AJ30)</f>
        <v>0</v>
      </c>
      <c r="S30" s="26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35">
        <v>0</v>
      </c>
      <c r="AK30" s="12"/>
    </row>
    <row r="31" spans="1:37" x14ac:dyDescent="0.2">
      <c r="A31" s="34" t="s">
        <v>7</v>
      </c>
      <c r="B31" s="33"/>
      <c r="C31" s="33"/>
      <c r="D31" s="33"/>
      <c r="E31" s="33"/>
      <c r="F31" s="33"/>
      <c r="G31" s="31">
        <f>SUM(R31,I31)</f>
        <v>0</v>
      </c>
      <c r="H31" s="32">
        <f>G31/G$5</f>
        <v>0</v>
      </c>
      <c r="I31" s="31">
        <f>SUM(J31:Q31)</f>
        <v>0</v>
      </c>
      <c r="J31" s="30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8">
        <v>0</v>
      </c>
      <c r="R31" s="27">
        <f>SUM(S31:AJ31)</f>
        <v>0</v>
      </c>
      <c r="S31" s="26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35">
        <v>0</v>
      </c>
      <c r="AK31" s="12"/>
    </row>
    <row r="32" spans="1:37" x14ac:dyDescent="0.2">
      <c r="A32" s="34" t="s">
        <v>6</v>
      </c>
      <c r="B32" s="33"/>
      <c r="C32" s="33"/>
      <c r="D32" s="33"/>
      <c r="E32" s="33"/>
      <c r="F32" s="33"/>
      <c r="G32" s="31">
        <f>SUM(R32,I32)</f>
        <v>0</v>
      </c>
      <c r="H32" s="32">
        <f>G32/G$5</f>
        <v>0</v>
      </c>
      <c r="I32" s="31">
        <f>SUM(J32:Q32)</f>
        <v>0</v>
      </c>
      <c r="J32" s="30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8">
        <v>0</v>
      </c>
      <c r="R32" s="27">
        <f>SUM(S32:AJ32)</f>
        <v>0</v>
      </c>
      <c r="S32" s="26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35">
        <v>0</v>
      </c>
      <c r="AK32" s="12"/>
    </row>
    <row r="33" spans="1:37" x14ac:dyDescent="0.2">
      <c r="A33" s="34" t="s">
        <v>5</v>
      </c>
      <c r="B33" s="33"/>
      <c r="C33" s="33"/>
      <c r="D33" s="33"/>
      <c r="E33" s="33"/>
      <c r="F33" s="33"/>
      <c r="G33" s="31">
        <f>SUM(R33,I33)</f>
        <v>3</v>
      </c>
      <c r="H33" s="32">
        <f>G33/G$5</f>
        <v>1.2757271644837557E-4</v>
      </c>
      <c r="I33" s="31">
        <f>SUM(J33:Q33)</f>
        <v>0</v>
      </c>
      <c r="J33" s="30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9">
        <v>0</v>
      </c>
      <c r="Q33" s="28">
        <v>0</v>
      </c>
      <c r="R33" s="27">
        <f>SUM(S33:AJ33)</f>
        <v>3</v>
      </c>
      <c r="S33" s="26">
        <v>0</v>
      </c>
      <c r="T33" s="25">
        <v>3</v>
      </c>
      <c r="U33" s="24">
        <v>0</v>
      </c>
      <c r="V33" s="24">
        <v>0</v>
      </c>
      <c r="W33" s="25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3">
        <v>0</v>
      </c>
      <c r="AK33" s="12"/>
    </row>
    <row r="34" spans="1:37" ht="18" thickBot="1" x14ac:dyDescent="0.25">
      <c r="A34" s="22" t="s">
        <v>4</v>
      </c>
      <c r="B34" s="21"/>
      <c r="C34" s="21"/>
      <c r="D34" s="21"/>
      <c r="E34" s="21"/>
      <c r="F34" s="21"/>
      <c r="G34" s="19">
        <f>SUM(R34,I34)</f>
        <v>1</v>
      </c>
      <c r="H34" s="20">
        <f>G34/G$5</f>
        <v>4.2524238816125188E-5</v>
      </c>
      <c r="I34" s="19">
        <f>SUM(J34:Q34)</f>
        <v>0</v>
      </c>
      <c r="J34" s="18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v>0</v>
      </c>
      <c r="Q34" s="13">
        <v>0</v>
      </c>
      <c r="R34" s="17">
        <f>SUM(S34:AJ34)</f>
        <v>1</v>
      </c>
      <c r="S34" s="16">
        <v>1</v>
      </c>
      <c r="T34" s="15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3">
        <v>0</v>
      </c>
      <c r="AK34" s="12"/>
    </row>
    <row r="35" spans="1:37" x14ac:dyDescent="0.2">
      <c r="A35" s="11"/>
      <c r="B35" s="11"/>
      <c r="C35" s="11"/>
      <c r="D35" s="11"/>
      <c r="E35" s="11"/>
      <c r="F35" s="11"/>
      <c r="G35" s="9"/>
      <c r="H35" s="10"/>
      <c r="I35" s="9"/>
      <c r="J35" s="8"/>
      <c r="K35" s="7"/>
      <c r="L35" s="5"/>
      <c r="M35" s="5"/>
      <c r="N35" s="5"/>
      <c r="O35" s="5"/>
      <c r="P35" s="5"/>
      <c r="Q35" s="5"/>
      <c r="R35" s="6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2"/>
      <c r="AI35" s="5"/>
      <c r="AJ35" s="2"/>
    </row>
    <row r="36" spans="1:37" x14ac:dyDescent="0.2">
      <c r="A36" s="4" t="s">
        <v>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"/>
      <c r="AI36" s="2"/>
      <c r="AJ36" s="2"/>
    </row>
    <row r="37" spans="1:37" ht="18" customHeight="1" x14ac:dyDescent="0.2">
      <c r="A37" s="4" t="s">
        <v>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"/>
      <c r="AI37" s="2"/>
      <c r="AJ37" s="2"/>
    </row>
    <row r="38" spans="1:37" ht="18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2"/>
      <c r="AI38" s="2"/>
      <c r="AJ38" s="2"/>
    </row>
    <row r="39" spans="1:3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7" x14ac:dyDescent="0.2">
      <c r="A40" s="2"/>
      <c r="B40" s="2" t="s">
        <v>1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7" x14ac:dyDescent="0.2">
      <c r="A41" s="2"/>
      <c r="B41" s="2" t="s"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</sheetData>
  <mergeCells count="41">
    <mergeCell ref="A36:AG36"/>
    <mergeCell ref="B23:F23"/>
    <mergeCell ref="B24:F24"/>
    <mergeCell ref="B25:F25"/>
    <mergeCell ref="A37:AG37"/>
    <mergeCell ref="A38:AG38"/>
    <mergeCell ref="A30:F30"/>
    <mergeCell ref="A31:F31"/>
    <mergeCell ref="A32:F32"/>
    <mergeCell ref="A33:F33"/>
    <mergeCell ref="A34:F34"/>
    <mergeCell ref="B18:F18"/>
    <mergeCell ref="B19:F19"/>
    <mergeCell ref="A20:F20"/>
    <mergeCell ref="A26:A29"/>
    <mergeCell ref="B26:F26"/>
    <mergeCell ref="B27:F27"/>
    <mergeCell ref="B28:F28"/>
    <mergeCell ref="B29:F29"/>
    <mergeCell ref="A22:A25"/>
    <mergeCell ref="B22:F22"/>
    <mergeCell ref="A21:F21"/>
    <mergeCell ref="B10:B12"/>
    <mergeCell ref="C10:F10"/>
    <mergeCell ref="C11:F11"/>
    <mergeCell ref="C12:F12"/>
    <mergeCell ref="B13:B15"/>
    <mergeCell ref="C13:F13"/>
    <mergeCell ref="C14:F14"/>
    <mergeCell ref="C15:F15"/>
    <mergeCell ref="B16:F16"/>
    <mergeCell ref="A2:F2"/>
    <mergeCell ref="A3:F3"/>
    <mergeCell ref="A4:F5"/>
    <mergeCell ref="A6:A19"/>
    <mergeCell ref="B6:B9"/>
    <mergeCell ref="C6:F6"/>
    <mergeCell ref="C7:F7"/>
    <mergeCell ref="C8:F8"/>
    <mergeCell ref="C9:F9"/>
    <mergeCell ref="B17:F17"/>
  </mergeCells>
  <phoneticPr fontId="3"/>
  <pageMargins left="0.59055118110236227" right="0.19685039370078741" top="0.59055118110236227" bottom="0.39370078740157483" header="0.39370078740157483" footer="0.39370078740157483"/>
  <pageSetup paperSize="9" scale="51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7-8</vt:lpstr>
      <vt:lpstr>'7-8'!Print_Area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2022-02-24T05:51:50Z</dcterms:created>
  <dcterms:modified xsi:type="dcterms:W3CDTF">2022-02-24T05:52:40Z</dcterms:modified>
</cp:coreProperties>
</file>