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drawings/drawing2.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drawings/drawing3.xml" ContentType="application/vnd.openxmlformats-officedocument.drawing+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drawings/drawing4.xml" ContentType="application/vnd.openxmlformats-officedocument.drawing+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drawings/drawing5.xml" ContentType="application/vnd.openxmlformats-officedocument.drawing+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drawings/drawing6.xml" ContentType="application/vnd.openxmlformats-officedocument.drawing+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drawings/drawing7.xml" ContentType="application/vnd.openxmlformats-officedocument.drawing+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drawings/drawing8.xml" ContentType="application/vnd.openxmlformats-officedocument.drawing+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drawings/drawing9.xml" ContentType="application/vnd.openxmlformats-officedocument.drawing+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drawings/drawing10.xml" ContentType="application/vnd.openxmlformats-officedocument.drawing+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drawings/drawing11.xml" ContentType="application/vnd.openxmlformats-officedocument.drawing+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drawings/drawing12.xml" ContentType="application/vnd.openxmlformats-officedocument.drawing+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drawings/drawing13.xml" ContentType="application/vnd.openxmlformats-officedocument.drawing+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drawings/drawing14.xml" ContentType="application/vnd.openxmlformats-officedocument.drawing+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drawings/drawing15.xml" ContentType="application/vnd.openxmlformats-officedocument.drawing+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drawings/drawing16.xml" ContentType="application/vnd.openxmlformats-officedocument.drawing+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drawings/drawing17.xml" ContentType="application/vnd.openxmlformats-officedocument.drawing+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drawings/drawing18.xml" ContentType="application/vnd.openxmlformats-officedocument.drawing+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drawings/drawing19.xml" ContentType="application/vnd.openxmlformats-officedocument.drawing+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drawings/drawing20.xml" ContentType="application/vnd.openxmlformats-officedocument.drawing+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defaultThemeVersion="166925"/>
  <mc:AlternateContent xmlns:mc="http://schemas.openxmlformats.org/markup-compatibility/2006">
    <mc:Choice Requires="x15">
      <x15ac:absPath xmlns:x15ac="http://schemas.microsoft.com/office/spreadsheetml/2010/11/ac" url="D:\Users\kasmiura\Desktop\"/>
    </mc:Choice>
  </mc:AlternateContent>
  <xr:revisionPtr revIDLastSave="0" documentId="13_ncr:8001_{B3A9C720-2F12-462A-95D1-0A885628ABE8}" xr6:coauthVersionLast="47" xr6:coauthVersionMax="47" xr10:uidLastSave="{00000000-0000-0000-0000-000000000000}"/>
  <workbookProtection workbookAlgorithmName="SHA-512" workbookHashValue="s7TG0z0bGpCC5bkBYOfKqh9HpAynzc4ncmiynbJ8Fb6ANrTjuBeW2nG13AO6U+lTIUTkGHoThLj5d2q+QHjDTA==" workbookSaltValue="8wQ1Hdz1FLcUCQ+6Fc99ZQ==" workbookSpinCount="100000" lockStructure="1"/>
  <bookViews>
    <workbookView xWindow="-28920" yWindow="480" windowWidth="29040" windowHeight="17640" tabRatio="690" firstSheet="1" activeTab="1" xr2:uid="{C44140A6-F079-442D-A4B7-D8A3ACB4F3B9}"/>
  </bookViews>
  <sheets>
    <sheet name="成分・企業リスト" sheetId="6" state="hidden" r:id="rId1"/>
    <sheet name="(別紙1)用語の定義" sheetId="10" r:id="rId2"/>
    <sheet name="(別紙2)回答対象成分" sheetId="5" r:id="rId3"/>
    <sheet name="(別紙3)設問・回答(1)" sheetId="9" r:id="rId4"/>
    <sheet name="(2)" sheetId="13" r:id="rId5"/>
    <sheet name="(3)" sheetId="14" r:id="rId6"/>
    <sheet name="(4)" sheetId="15" r:id="rId7"/>
    <sheet name="(5)" sheetId="16" r:id="rId8"/>
    <sheet name="(6)" sheetId="17" r:id="rId9"/>
    <sheet name="(7)" sheetId="18" r:id="rId10"/>
    <sheet name="(8)" sheetId="19" r:id="rId11"/>
    <sheet name="(9)" sheetId="20" r:id="rId12"/>
    <sheet name="(10)" sheetId="21" r:id="rId13"/>
    <sheet name="(11)" sheetId="22" r:id="rId14"/>
    <sheet name="(12)" sheetId="23" r:id="rId15"/>
    <sheet name="(13)" sheetId="24" r:id="rId16"/>
    <sheet name="(14)" sheetId="25" r:id="rId17"/>
    <sheet name="(15)" sheetId="26" r:id="rId18"/>
    <sheet name="(16)" sheetId="27" r:id="rId19"/>
    <sheet name="(17)" sheetId="28" r:id="rId20"/>
    <sheet name="(18)" sheetId="29" r:id="rId21"/>
    <sheet name="(19)" sheetId="30" r:id="rId22"/>
    <sheet name="(20)" sheetId="31" r:id="rId23"/>
    <sheet name="以降集計用シートの為、記入しないでください⇒" sheetId="11" r:id="rId24"/>
    <sheet name="データ①" sheetId="2" r:id="rId25"/>
    <sheet name="データ②" sheetId="4" r:id="rId26"/>
    <sheet name="データ③" sheetId="12" r:id="rId27"/>
  </sheets>
  <definedNames>
    <definedName name="_xlnm._FilterDatabase" localSheetId="12" hidden="1">'(10)'!#REF!</definedName>
    <definedName name="_xlnm._FilterDatabase" localSheetId="13" hidden="1">'(11)'!#REF!</definedName>
    <definedName name="_xlnm._FilterDatabase" localSheetId="14" hidden="1">'(12)'!#REF!</definedName>
    <definedName name="_xlnm._FilterDatabase" localSheetId="15" hidden="1">'(13)'!#REF!</definedName>
    <definedName name="_xlnm._FilterDatabase" localSheetId="16" hidden="1">'(14)'!#REF!</definedName>
    <definedName name="_xlnm._FilterDatabase" localSheetId="17" hidden="1">'(15)'!#REF!</definedName>
    <definedName name="_xlnm._FilterDatabase" localSheetId="18" hidden="1">'(16)'!#REF!</definedName>
    <definedName name="_xlnm._FilterDatabase" localSheetId="19" hidden="1">'(17)'!#REF!</definedName>
    <definedName name="_xlnm._FilterDatabase" localSheetId="20" hidden="1">'(18)'!#REF!</definedName>
    <definedName name="_xlnm._FilterDatabase" localSheetId="21" hidden="1">'(19)'!#REF!</definedName>
    <definedName name="_xlnm._FilterDatabase" localSheetId="4" hidden="1">'(2)'!#REF!</definedName>
    <definedName name="_xlnm._FilterDatabase" localSheetId="22" hidden="1">'(20)'!#REF!</definedName>
    <definedName name="_xlnm._FilterDatabase" localSheetId="5" hidden="1">'(3)'!#REF!</definedName>
    <definedName name="_xlnm._FilterDatabase" localSheetId="6" hidden="1">'(4)'!#REF!</definedName>
    <definedName name="_xlnm._FilterDatabase" localSheetId="7" hidden="1">'(5)'!#REF!</definedName>
    <definedName name="_xlnm._FilterDatabase" localSheetId="8" hidden="1">'(6)'!#REF!</definedName>
    <definedName name="_xlnm._FilterDatabase" localSheetId="9" hidden="1">'(7)'!#REF!</definedName>
    <definedName name="_xlnm._FilterDatabase" localSheetId="10" hidden="1">'(8)'!#REF!</definedName>
    <definedName name="_xlnm._FilterDatabase" localSheetId="11" hidden="1">'(9)'!#REF!</definedName>
    <definedName name="_xlnm._FilterDatabase" localSheetId="2" hidden="1">'(別紙2)回答対象成分'!$C$4:$E$4</definedName>
    <definedName name="_xlnm._FilterDatabase" localSheetId="3" hidden="1">'(別紙3)設問・回答(1)'!#REF!</definedName>
    <definedName name="_xlnm._FilterDatabase" localSheetId="0" hidden="1">成分・企業リスト!$B$2:$G$2151</definedName>
    <definedName name="_xlnm.Print_Area" localSheetId="12">'(10)'!$C$4:$C$96</definedName>
    <definedName name="_xlnm.Print_Area" localSheetId="13">'(11)'!$C$4:$C$96</definedName>
    <definedName name="_xlnm.Print_Area" localSheetId="14">'(12)'!$C$4:$C$96</definedName>
    <definedName name="_xlnm.Print_Area" localSheetId="15">'(13)'!$C$4:$C$96</definedName>
    <definedName name="_xlnm.Print_Area" localSheetId="16">'(14)'!$C$4:$C$96</definedName>
    <definedName name="_xlnm.Print_Area" localSheetId="17">'(15)'!$C$4:$C$96</definedName>
    <definedName name="_xlnm.Print_Area" localSheetId="18">'(16)'!$C$4:$C$96</definedName>
    <definedName name="_xlnm.Print_Area" localSheetId="19">'(17)'!$C$4:$C$96</definedName>
    <definedName name="_xlnm.Print_Area" localSheetId="20">'(18)'!$C$4:$C$96</definedName>
    <definedName name="_xlnm.Print_Area" localSheetId="21">'(19)'!$C$4:$C$96</definedName>
    <definedName name="_xlnm.Print_Area" localSheetId="4">'(2)'!$C$4:$C$96</definedName>
    <definedName name="_xlnm.Print_Area" localSheetId="22">'(20)'!$C$4:$C$96</definedName>
    <definedName name="_xlnm.Print_Area" localSheetId="5">'(3)'!$C$4:$C$96</definedName>
    <definedName name="_xlnm.Print_Area" localSheetId="6">'(4)'!$C$4:$C$96</definedName>
    <definedName name="_xlnm.Print_Area" localSheetId="7">'(5)'!$C$4:$C$96</definedName>
    <definedName name="_xlnm.Print_Area" localSheetId="8">'(6)'!$C$4:$C$96</definedName>
    <definedName name="_xlnm.Print_Area" localSheetId="9">'(7)'!$C$4:$C$96</definedName>
    <definedName name="_xlnm.Print_Area" localSheetId="10">'(8)'!$C$4:$C$96</definedName>
    <definedName name="_xlnm.Print_Area" localSheetId="11">'(9)'!$C$4:$C$96</definedName>
    <definedName name="_xlnm.Print_Area" localSheetId="3">'(別紙3)設問・回答(1)'!$C$4:$C$96</definedName>
  </definedNames>
  <calcPr calcId="191029"/>
  <pivotCaches>
    <pivotCache cacheId="0" r:id="rId2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1" i="12" l="1"/>
  <c r="N21" i="12"/>
  <c r="M21" i="12"/>
  <c r="L21" i="12"/>
  <c r="K21" i="12"/>
  <c r="J21" i="12"/>
  <c r="I21" i="12"/>
  <c r="H21" i="12"/>
  <c r="G21" i="12"/>
  <c r="F21" i="12"/>
  <c r="E21" i="12"/>
  <c r="D21" i="12"/>
  <c r="C21" i="12"/>
  <c r="B21" i="12"/>
  <c r="A21" i="12"/>
  <c r="O20" i="12"/>
  <c r="N20" i="12"/>
  <c r="M20" i="12"/>
  <c r="L20" i="12"/>
  <c r="K20" i="12"/>
  <c r="J20" i="12"/>
  <c r="I20" i="12"/>
  <c r="H20" i="12"/>
  <c r="G20" i="12"/>
  <c r="F20" i="12"/>
  <c r="E20" i="12"/>
  <c r="D20" i="12"/>
  <c r="C20" i="12"/>
  <c r="B20" i="12"/>
  <c r="A20" i="12"/>
  <c r="O19" i="12"/>
  <c r="N19" i="12"/>
  <c r="M19" i="12"/>
  <c r="L19" i="12"/>
  <c r="K19" i="12"/>
  <c r="J19" i="12"/>
  <c r="I19" i="12"/>
  <c r="H19" i="12"/>
  <c r="G19" i="12"/>
  <c r="F19" i="12"/>
  <c r="E19" i="12"/>
  <c r="D19" i="12"/>
  <c r="C19" i="12"/>
  <c r="B19" i="12"/>
  <c r="A19" i="12"/>
  <c r="O18" i="12"/>
  <c r="N18" i="12"/>
  <c r="M18" i="12"/>
  <c r="L18" i="12"/>
  <c r="K18" i="12"/>
  <c r="J18" i="12"/>
  <c r="I18" i="12"/>
  <c r="H18" i="12"/>
  <c r="G18" i="12"/>
  <c r="F18" i="12"/>
  <c r="E18" i="12"/>
  <c r="D18" i="12"/>
  <c r="C18" i="12"/>
  <c r="B18" i="12"/>
  <c r="A18" i="12"/>
  <c r="O17" i="12"/>
  <c r="N17" i="12"/>
  <c r="M17" i="12"/>
  <c r="L17" i="12"/>
  <c r="K17" i="12"/>
  <c r="J17" i="12"/>
  <c r="I17" i="12"/>
  <c r="H17" i="12"/>
  <c r="G17" i="12"/>
  <c r="F17" i="12"/>
  <c r="E17" i="12"/>
  <c r="D17" i="12"/>
  <c r="C17" i="12"/>
  <c r="B17" i="12"/>
  <c r="A17" i="12"/>
  <c r="O16" i="12"/>
  <c r="N16" i="12"/>
  <c r="M16" i="12"/>
  <c r="L16" i="12"/>
  <c r="K16" i="12"/>
  <c r="J16" i="12"/>
  <c r="I16" i="12"/>
  <c r="H16" i="12"/>
  <c r="G16" i="12"/>
  <c r="F16" i="12"/>
  <c r="E16" i="12"/>
  <c r="D16" i="12"/>
  <c r="C16" i="12"/>
  <c r="B16" i="12"/>
  <c r="A16" i="12"/>
  <c r="O15" i="12"/>
  <c r="N15" i="12"/>
  <c r="M15" i="12"/>
  <c r="L15" i="12"/>
  <c r="K15" i="12"/>
  <c r="J15" i="12"/>
  <c r="I15" i="12"/>
  <c r="H15" i="12"/>
  <c r="G15" i="12"/>
  <c r="F15" i="12"/>
  <c r="E15" i="12"/>
  <c r="D15" i="12"/>
  <c r="C15" i="12"/>
  <c r="B15" i="12"/>
  <c r="A15" i="12"/>
  <c r="O14" i="12"/>
  <c r="N14" i="12"/>
  <c r="M14" i="12"/>
  <c r="L14" i="12"/>
  <c r="K14" i="12"/>
  <c r="J14" i="12"/>
  <c r="I14" i="12"/>
  <c r="H14" i="12"/>
  <c r="G14" i="12"/>
  <c r="F14" i="12"/>
  <c r="E14" i="12"/>
  <c r="D14" i="12"/>
  <c r="C14" i="12"/>
  <c r="B14" i="12"/>
  <c r="A14" i="12"/>
  <c r="O13" i="12"/>
  <c r="N13" i="12"/>
  <c r="M13" i="12"/>
  <c r="L13" i="12"/>
  <c r="K13" i="12"/>
  <c r="J13" i="12"/>
  <c r="I13" i="12"/>
  <c r="H13" i="12"/>
  <c r="G13" i="12"/>
  <c r="F13" i="12"/>
  <c r="E13" i="12"/>
  <c r="D13" i="12"/>
  <c r="C13" i="12"/>
  <c r="B13" i="12"/>
  <c r="A13" i="12"/>
  <c r="O12" i="12"/>
  <c r="N12" i="12"/>
  <c r="M12" i="12"/>
  <c r="L12" i="12"/>
  <c r="K12" i="12"/>
  <c r="J12" i="12"/>
  <c r="I12" i="12"/>
  <c r="H12" i="12"/>
  <c r="G12" i="12"/>
  <c r="F12" i="12"/>
  <c r="E12" i="12"/>
  <c r="D12" i="12"/>
  <c r="C12" i="12"/>
  <c r="B12" i="12"/>
  <c r="A12" i="12"/>
  <c r="O11" i="12"/>
  <c r="N11" i="12"/>
  <c r="M11" i="12"/>
  <c r="L11" i="12"/>
  <c r="K11" i="12"/>
  <c r="J11" i="12"/>
  <c r="I11" i="12"/>
  <c r="H11" i="12"/>
  <c r="G11" i="12"/>
  <c r="F11" i="12"/>
  <c r="E11" i="12"/>
  <c r="D11" i="12"/>
  <c r="C11" i="12"/>
  <c r="B11" i="12"/>
  <c r="A11" i="12"/>
  <c r="O10" i="12"/>
  <c r="N10" i="12"/>
  <c r="M10" i="12"/>
  <c r="L10" i="12"/>
  <c r="K10" i="12"/>
  <c r="J10" i="12"/>
  <c r="I10" i="12"/>
  <c r="H10" i="12"/>
  <c r="G10" i="12"/>
  <c r="F10" i="12"/>
  <c r="E10" i="12"/>
  <c r="D10" i="12"/>
  <c r="C10" i="12"/>
  <c r="B10" i="12"/>
  <c r="A10" i="12"/>
  <c r="O9" i="12"/>
  <c r="N9" i="12"/>
  <c r="M9" i="12"/>
  <c r="L9" i="12"/>
  <c r="K9" i="12"/>
  <c r="J9" i="12"/>
  <c r="I9" i="12"/>
  <c r="H9" i="12"/>
  <c r="G9" i="12"/>
  <c r="F9" i="12"/>
  <c r="E9" i="12"/>
  <c r="D9" i="12"/>
  <c r="C9" i="12"/>
  <c r="B9" i="12"/>
  <c r="A9" i="12"/>
  <c r="O8" i="12"/>
  <c r="N8" i="12"/>
  <c r="M8" i="12"/>
  <c r="L8" i="12"/>
  <c r="K8" i="12"/>
  <c r="J8" i="12"/>
  <c r="I8" i="12"/>
  <c r="H8" i="12"/>
  <c r="G8" i="12"/>
  <c r="F8" i="12"/>
  <c r="E8" i="12"/>
  <c r="D8" i="12"/>
  <c r="C8" i="12"/>
  <c r="B8" i="12"/>
  <c r="A8" i="12"/>
  <c r="O7" i="12"/>
  <c r="N7" i="12"/>
  <c r="M7" i="12"/>
  <c r="L7" i="12"/>
  <c r="K7" i="12"/>
  <c r="J7" i="12"/>
  <c r="I7" i="12"/>
  <c r="H7" i="12"/>
  <c r="G7" i="12"/>
  <c r="F7" i="12"/>
  <c r="E7" i="12"/>
  <c r="D7" i="12"/>
  <c r="C7" i="12"/>
  <c r="B7" i="12"/>
  <c r="A7" i="12"/>
  <c r="O6" i="12"/>
  <c r="N6" i="12"/>
  <c r="M6" i="12"/>
  <c r="L6" i="12"/>
  <c r="K6" i="12"/>
  <c r="J6" i="12"/>
  <c r="I6" i="12"/>
  <c r="H6" i="12"/>
  <c r="G6" i="12"/>
  <c r="F6" i="12"/>
  <c r="E6" i="12"/>
  <c r="D6" i="12"/>
  <c r="C6" i="12"/>
  <c r="B6" i="12"/>
  <c r="A6" i="12"/>
  <c r="O5" i="12"/>
  <c r="N5" i="12"/>
  <c r="M5" i="12"/>
  <c r="L5" i="12"/>
  <c r="K5" i="12"/>
  <c r="J5" i="12"/>
  <c r="I5" i="12"/>
  <c r="H5" i="12"/>
  <c r="G5" i="12"/>
  <c r="F5" i="12"/>
  <c r="E5" i="12"/>
  <c r="D5" i="12"/>
  <c r="C5" i="12"/>
  <c r="B5" i="12"/>
  <c r="A5" i="12"/>
  <c r="O4" i="12"/>
  <c r="N4" i="12"/>
  <c r="M4" i="12"/>
  <c r="L4" i="12"/>
  <c r="K4" i="12"/>
  <c r="J4" i="12"/>
  <c r="I4" i="12"/>
  <c r="H4" i="12"/>
  <c r="G4" i="12"/>
  <c r="F4" i="12"/>
  <c r="E4" i="12"/>
  <c r="D4" i="12"/>
  <c r="C4" i="12"/>
  <c r="B4" i="12"/>
  <c r="A4" i="12"/>
  <c r="O3" i="12"/>
  <c r="N3" i="12"/>
  <c r="M3" i="12"/>
  <c r="L3" i="12"/>
  <c r="K3" i="12"/>
  <c r="J3" i="12"/>
  <c r="I3" i="12"/>
  <c r="H3" i="12"/>
  <c r="G3" i="12"/>
  <c r="F3" i="12"/>
  <c r="E3" i="12"/>
  <c r="D3" i="12"/>
  <c r="C3" i="12"/>
  <c r="B3" i="12"/>
  <c r="V21" i="4"/>
  <c r="U21" i="4"/>
  <c r="T21" i="4"/>
  <c r="S21" i="4"/>
  <c r="R21" i="4"/>
  <c r="Q21" i="4"/>
  <c r="P21" i="4"/>
  <c r="O21" i="4"/>
  <c r="N21" i="4"/>
  <c r="M21" i="4"/>
  <c r="L21" i="4"/>
  <c r="K21" i="4"/>
  <c r="J21" i="4"/>
  <c r="I21" i="4"/>
  <c r="H21" i="4"/>
  <c r="G21" i="4"/>
  <c r="F21" i="4"/>
  <c r="E21" i="4"/>
  <c r="D21" i="4"/>
  <c r="C21" i="4"/>
  <c r="B21" i="4"/>
  <c r="V20" i="4"/>
  <c r="U20" i="4"/>
  <c r="T20" i="4"/>
  <c r="S20" i="4"/>
  <c r="R20" i="4"/>
  <c r="Q20" i="4"/>
  <c r="P20" i="4"/>
  <c r="O20" i="4"/>
  <c r="N20" i="4"/>
  <c r="M20" i="4"/>
  <c r="L20" i="4"/>
  <c r="K20" i="4"/>
  <c r="J20" i="4"/>
  <c r="I20" i="4"/>
  <c r="H20" i="4"/>
  <c r="G20" i="4"/>
  <c r="F20" i="4"/>
  <c r="E20" i="4"/>
  <c r="D20" i="4"/>
  <c r="C20" i="4"/>
  <c r="B20" i="4"/>
  <c r="V19" i="4"/>
  <c r="U19" i="4"/>
  <c r="T19" i="4"/>
  <c r="S19" i="4"/>
  <c r="R19" i="4"/>
  <c r="Q19" i="4"/>
  <c r="P19" i="4"/>
  <c r="O19" i="4"/>
  <c r="N19" i="4"/>
  <c r="M19" i="4"/>
  <c r="L19" i="4"/>
  <c r="K19" i="4"/>
  <c r="J19" i="4"/>
  <c r="I19" i="4"/>
  <c r="H19" i="4"/>
  <c r="G19" i="4"/>
  <c r="F19" i="4"/>
  <c r="E19" i="4"/>
  <c r="D19" i="4"/>
  <c r="C19" i="4"/>
  <c r="B19" i="4"/>
  <c r="V18" i="4"/>
  <c r="U18" i="4"/>
  <c r="T18" i="4"/>
  <c r="S18" i="4"/>
  <c r="R18" i="4"/>
  <c r="Q18" i="4"/>
  <c r="P18" i="4"/>
  <c r="O18" i="4"/>
  <c r="N18" i="4"/>
  <c r="M18" i="4"/>
  <c r="L18" i="4"/>
  <c r="K18" i="4"/>
  <c r="J18" i="4"/>
  <c r="I18" i="4"/>
  <c r="H18" i="4"/>
  <c r="G18" i="4"/>
  <c r="F18" i="4"/>
  <c r="E18" i="4"/>
  <c r="D18" i="4"/>
  <c r="C18" i="4"/>
  <c r="B18" i="4"/>
  <c r="V17" i="4"/>
  <c r="U17" i="4"/>
  <c r="T17" i="4"/>
  <c r="S17" i="4"/>
  <c r="R17" i="4"/>
  <c r="Q17" i="4"/>
  <c r="P17" i="4"/>
  <c r="O17" i="4"/>
  <c r="N17" i="4"/>
  <c r="M17" i="4"/>
  <c r="L17" i="4"/>
  <c r="K17" i="4"/>
  <c r="J17" i="4"/>
  <c r="I17" i="4"/>
  <c r="H17" i="4"/>
  <c r="G17" i="4"/>
  <c r="F17" i="4"/>
  <c r="E17" i="4"/>
  <c r="D17" i="4"/>
  <c r="C17" i="4"/>
  <c r="B17" i="4"/>
  <c r="V16" i="4"/>
  <c r="U16" i="4"/>
  <c r="T16" i="4"/>
  <c r="S16" i="4"/>
  <c r="R16" i="4"/>
  <c r="Q16" i="4"/>
  <c r="P16" i="4"/>
  <c r="O16" i="4"/>
  <c r="N16" i="4"/>
  <c r="M16" i="4"/>
  <c r="L16" i="4"/>
  <c r="K16" i="4"/>
  <c r="J16" i="4"/>
  <c r="I16" i="4"/>
  <c r="H16" i="4"/>
  <c r="G16" i="4"/>
  <c r="F16" i="4"/>
  <c r="E16" i="4"/>
  <c r="D16" i="4"/>
  <c r="C16" i="4"/>
  <c r="B16" i="4"/>
  <c r="V15" i="4"/>
  <c r="U15" i="4"/>
  <c r="T15" i="4"/>
  <c r="S15" i="4"/>
  <c r="R15" i="4"/>
  <c r="Q15" i="4"/>
  <c r="P15" i="4"/>
  <c r="O15" i="4"/>
  <c r="N15" i="4"/>
  <c r="M15" i="4"/>
  <c r="L15" i="4"/>
  <c r="K15" i="4"/>
  <c r="J15" i="4"/>
  <c r="I15" i="4"/>
  <c r="H15" i="4"/>
  <c r="G15" i="4"/>
  <c r="F15" i="4"/>
  <c r="E15" i="4"/>
  <c r="D15" i="4"/>
  <c r="C15" i="4"/>
  <c r="B15" i="4"/>
  <c r="V14" i="4"/>
  <c r="U14" i="4"/>
  <c r="T14" i="4"/>
  <c r="S14" i="4"/>
  <c r="R14" i="4"/>
  <c r="Q14" i="4"/>
  <c r="P14" i="4"/>
  <c r="O14" i="4"/>
  <c r="N14" i="4"/>
  <c r="M14" i="4"/>
  <c r="L14" i="4"/>
  <c r="K14" i="4"/>
  <c r="J14" i="4"/>
  <c r="I14" i="4"/>
  <c r="H14" i="4"/>
  <c r="G14" i="4"/>
  <c r="F14" i="4"/>
  <c r="E14" i="4"/>
  <c r="D14" i="4"/>
  <c r="C14" i="4"/>
  <c r="B14" i="4"/>
  <c r="V13" i="4"/>
  <c r="U13" i="4"/>
  <c r="T13" i="4"/>
  <c r="S13" i="4"/>
  <c r="R13" i="4"/>
  <c r="Q13" i="4"/>
  <c r="P13" i="4"/>
  <c r="O13" i="4"/>
  <c r="N13" i="4"/>
  <c r="M13" i="4"/>
  <c r="L13" i="4"/>
  <c r="K13" i="4"/>
  <c r="J13" i="4"/>
  <c r="I13" i="4"/>
  <c r="H13" i="4"/>
  <c r="G13" i="4"/>
  <c r="F13" i="4"/>
  <c r="E13" i="4"/>
  <c r="D13" i="4"/>
  <c r="C13" i="4"/>
  <c r="B13" i="4"/>
  <c r="V12" i="4"/>
  <c r="U12" i="4"/>
  <c r="T12" i="4"/>
  <c r="S12" i="4"/>
  <c r="R12" i="4"/>
  <c r="Q12" i="4"/>
  <c r="P12" i="4"/>
  <c r="O12" i="4"/>
  <c r="N12" i="4"/>
  <c r="M12" i="4"/>
  <c r="L12" i="4"/>
  <c r="K12" i="4"/>
  <c r="J12" i="4"/>
  <c r="I12" i="4"/>
  <c r="H12" i="4"/>
  <c r="G12" i="4"/>
  <c r="F12" i="4"/>
  <c r="E12" i="4"/>
  <c r="D12" i="4"/>
  <c r="C12" i="4"/>
  <c r="B12" i="4"/>
  <c r="V11" i="4"/>
  <c r="U11" i="4"/>
  <c r="T11" i="4"/>
  <c r="S11" i="4"/>
  <c r="R11" i="4"/>
  <c r="Q11" i="4"/>
  <c r="P11" i="4"/>
  <c r="O11" i="4"/>
  <c r="N11" i="4"/>
  <c r="M11" i="4"/>
  <c r="L11" i="4"/>
  <c r="K11" i="4"/>
  <c r="J11" i="4"/>
  <c r="I11" i="4"/>
  <c r="H11" i="4"/>
  <c r="G11" i="4"/>
  <c r="F11" i="4"/>
  <c r="E11" i="4"/>
  <c r="D11" i="4"/>
  <c r="C11" i="4"/>
  <c r="B11" i="4"/>
  <c r="V10" i="4"/>
  <c r="U10" i="4"/>
  <c r="T10" i="4"/>
  <c r="S10" i="4"/>
  <c r="R10" i="4"/>
  <c r="Q10" i="4"/>
  <c r="P10" i="4"/>
  <c r="O10" i="4"/>
  <c r="N10" i="4"/>
  <c r="M10" i="4"/>
  <c r="L10" i="4"/>
  <c r="K10" i="4"/>
  <c r="J10" i="4"/>
  <c r="I10" i="4"/>
  <c r="H10" i="4"/>
  <c r="G10" i="4"/>
  <c r="F10" i="4"/>
  <c r="E10" i="4"/>
  <c r="D10" i="4"/>
  <c r="C10" i="4"/>
  <c r="B10" i="4"/>
  <c r="V9" i="4"/>
  <c r="U9" i="4"/>
  <c r="T9" i="4"/>
  <c r="S9" i="4"/>
  <c r="R9" i="4"/>
  <c r="Q9" i="4"/>
  <c r="P9" i="4"/>
  <c r="O9" i="4"/>
  <c r="N9" i="4"/>
  <c r="M9" i="4"/>
  <c r="L9" i="4"/>
  <c r="K9" i="4"/>
  <c r="J9" i="4"/>
  <c r="I9" i="4"/>
  <c r="H9" i="4"/>
  <c r="G9" i="4"/>
  <c r="F9" i="4"/>
  <c r="E9" i="4"/>
  <c r="D9" i="4"/>
  <c r="C9" i="4"/>
  <c r="B9" i="4"/>
  <c r="V8" i="4"/>
  <c r="U8" i="4"/>
  <c r="T8" i="4"/>
  <c r="S8" i="4"/>
  <c r="R8" i="4"/>
  <c r="Q8" i="4"/>
  <c r="P8" i="4"/>
  <c r="O8" i="4"/>
  <c r="N8" i="4"/>
  <c r="M8" i="4"/>
  <c r="L8" i="4"/>
  <c r="K8" i="4"/>
  <c r="J8" i="4"/>
  <c r="I8" i="4"/>
  <c r="H8" i="4"/>
  <c r="G8" i="4"/>
  <c r="F8" i="4"/>
  <c r="E8" i="4"/>
  <c r="D8" i="4"/>
  <c r="C8" i="4"/>
  <c r="B8" i="4"/>
  <c r="V7" i="4"/>
  <c r="U7" i="4"/>
  <c r="T7" i="4"/>
  <c r="S7" i="4"/>
  <c r="R7" i="4"/>
  <c r="Q7" i="4"/>
  <c r="P7" i="4"/>
  <c r="O7" i="4"/>
  <c r="N7" i="4"/>
  <c r="M7" i="4"/>
  <c r="L7" i="4"/>
  <c r="K7" i="4"/>
  <c r="J7" i="4"/>
  <c r="I7" i="4"/>
  <c r="H7" i="4"/>
  <c r="G7" i="4"/>
  <c r="F7" i="4"/>
  <c r="E7" i="4"/>
  <c r="D7" i="4"/>
  <c r="C7" i="4"/>
  <c r="B7" i="4"/>
  <c r="V6" i="4"/>
  <c r="U6" i="4"/>
  <c r="T6" i="4"/>
  <c r="S6" i="4"/>
  <c r="R6" i="4"/>
  <c r="Q6" i="4"/>
  <c r="P6" i="4"/>
  <c r="O6" i="4"/>
  <c r="N6" i="4"/>
  <c r="M6" i="4"/>
  <c r="L6" i="4"/>
  <c r="K6" i="4"/>
  <c r="J6" i="4"/>
  <c r="I6" i="4"/>
  <c r="H6" i="4"/>
  <c r="G6" i="4"/>
  <c r="F6" i="4"/>
  <c r="E6" i="4"/>
  <c r="D6" i="4"/>
  <c r="C6" i="4"/>
  <c r="B6" i="4"/>
  <c r="V5" i="4"/>
  <c r="U5" i="4"/>
  <c r="T5" i="4"/>
  <c r="S5" i="4"/>
  <c r="R5" i="4"/>
  <c r="Q5" i="4"/>
  <c r="P5" i="4"/>
  <c r="O5" i="4"/>
  <c r="N5" i="4"/>
  <c r="M5" i="4"/>
  <c r="L5" i="4"/>
  <c r="K5" i="4"/>
  <c r="J5" i="4"/>
  <c r="I5" i="4"/>
  <c r="H5" i="4"/>
  <c r="G5" i="4"/>
  <c r="F5" i="4"/>
  <c r="E5" i="4"/>
  <c r="D5" i="4"/>
  <c r="C5" i="4"/>
  <c r="B5" i="4"/>
  <c r="V4" i="4"/>
  <c r="U4" i="4"/>
  <c r="T4" i="4"/>
  <c r="S4" i="4"/>
  <c r="R4" i="4"/>
  <c r="Q4" i="4"/>
  <c r="P4" i="4"/>
  <c r="O4" i="4"/>
  <c r="N4" i="4"/>
  <c r="M4" i="4"/>
  <c r="L4" i="4"/>
  <c r="K4" i="4"/>
  <c r="J4" i="4"/>
  <c r="I4" i="4"/>
  <c r="H4" i="4"/>
  <c r="G4" i="4"/>
  <c r="F4" i="4"/>
  <c r="E4" i="4"/>
  <c r="D4" i="4"/>
  <c r="C4" i="4"/>
  <c r="B4" i="4"/>
  <c r="A4" i="4"/>
  <c r="A5" i="4"/>
  <c r="A6" i="4"/>
  <c r="A7" i="4"/>
  <c r="A8" i="4"/>
  <c r="A9" i="4"/>
  <c r="A10" i="4"/>
  <c r="A11" i="4"/>
  <c r="A12" i="4"/>
  <c r="A13" i="4"/>
  <c r="A14" i="4"/>
  <c r="A15" i="4"/>
  <c r="A16" i="4"/>
  <c r="A17" i="4"/>
  <c r="A18" i="4"/>
  <c r="A19" i="4"/>
  <c r="A20" i="4"/>
  <c r="A21" i="4"/>
  <c r="V3" i="4"/>
  <c r="U3" i="4"/>
  <c r="T3" i="4"/>
  <c r="S3" i="4"/>
  <c r="R3" i="4"/>
  <c r="Q3" i="4"/>
  <c r="P3" i="4"/>
  <c r="O3" i="4"/>
  <c r="N3" i="4"/>
  <c r="M3" i="4"/>
  <c r="L3" i="4"/>
  <c r="K3" i="4"/>
  <c r="J3" i="4"/>
  <c r="I3" i="4"/>
  <c r="H3" i="4"/>
  <c r="G3" i="4"/>
  <c r="F3" i="4"/>
  <c r="E3" i="4"/>
  <c r="D3" i="4"/>
  <c r="C3" i="4"/>
  <c r="A3" i="4"/>
  <c r="Y21" i="2"/>
  <c r="X21" i="2"/>
  <c r="W21" i="2"/>
  <c r="V21" i="2"/>
  <c r="U21" i="2"/>
  <c r="T21" i="2"/>
  <c r="S21" i="2"/>
  <c r="R21" i="2"/>
  <c r="Q21" i="2"/>
  <c r="P21" i="2"/>
  <c r="O21" i="2"/>
  <c r="N21" i="2"/>
  <c r="M21" i="2"/>
  <c r="L21" i="2"/>
  <c r="K21" i="2"/>
  <c r="J21" i="2"/>
  <c r="I21" i="2"/>
  <c r="H21" i="2"/>
  <c r="G21" i="2"/>
  <c r="F21" i="2"/>
  <c r="E21" i="2"/>
  <c r="D21" i="2"/>
  <c r="Y20" i="2"/>
  <c r="X20" i="2"/>
  <c r="W20" i="2"/>
  <c r="V20" i="2"/>
  <c r="U20" i="2"/>
  <c r="T20" i="2"/>
  <c r="S20" i="2"/>
  <c r="R20" i="2"/>
  <c r="Q20" i="2"/>
  <c r="P20" i="2"/>
  <c r="O20" i="2"/>
  <c r="N20" i="2"/>
  <c r="M20" i="2"/>
  <c r="L20" i="2"/>
  <c r="K20" i="2"/>
  <c r="J20" i="2"/>
  <c r="I20" i="2"/>
  <c r="H20" i="2"/>
  <c r="G20" i="2"/>
  <c r="F20" i="2"/>
  <c r="E20" i="2"/>
  <c r="D20" i="2"/>
  <c r="Y19" i="2"/>
  <c r="X19" i="2"/>
  <c r="W19" i="2"/>
  <c r="V19" i="2"/>
  <c r="U19" i="2"/>
  <c r="T19" i="2"/>
  <c r="S19" i="2"/>
  <c r="R19" i="2"/>
  <c r="Q19" i="2"/>
  <c r="P19" i="2"/>
  <c r="O19" i="2"/>
  <c r="N19" i="2"/>
  <c r="M19" i="2"/>
  <c r="L19" i="2"/>
  <c r="K19" i="2"/>
  <c r="J19" i="2"/>
  <c r="I19" i="2"/>
  <c r="H19" i="2"/>
  <c r="G19" i="2"/>
  <c r="F19" i="2"/>
  <c r="E19" i="2"/>
  <c r="D19" i="2"/>
  <c r="Y18" i="2"/>
  <c r="X18" i="2"/>
  <c r="W18" i="2"/>
  <c r="V18" i="2"/>
  <c r="U18" i="2"/>
  <c r="T18" i="2"/>
  <c r="S18" i="2"/>
  <c r="R18" i="2"/>
  <c r="Q18" i="2"/>
  <c r="P18" i="2"/>
  <c r="O18" i="2"/>
  <c r="N18" i="2"/>
  <c r="M18" i="2"/>
  <c r="L18" i="2"/>
  <c r="K18" i="2"/>
  <c r="J18" i="2"/>
  <c r="I18" i="2"/>
  <c r="H18" i="2"/>
  <c r="G18" i="2"/>
  <c r="F18" i="2"/>
  <c r="E18" i="2"/>
  <c r="D18" i="2"/>
  <c r="Y17" i="2"/>
  <c r="X17" i="2"/>
  <c r="W17" i="2"/>
  <c r="V17" i="2"/>
  <c r="U17" i="2"/>
  <c r="T17" i="2"/>
  <c r="S17" i="2"/>
  <c r="R17" i="2"/>
  <c r="Q17" i="2"/>
  <c r="P17" i="2"/>
  <c r="O17" i="2"/>
  <c r="N17" i="2"/>
  <c r="M17" i="2"/>
  <c r="L17" i="2"/>
  <c r="K17" i="2"/>
  <c r="J17" i="2"/>
  <c r="I17" i="2"/>
  <c r="H17" i="2"/>
  <c r="G17" i="2"/>
  <c r="F17" i="2"/>
  <c r="E17" i="2"/>
  <c r="D17" i="2"/>
  <c r="Y16" i="2"/>
  <c r="X16" i="2"/>
  <c r="W16" i="2"/>
  <c r="V16" i="2"/>
  <c r="U16" i="2"/>
  <c r="T16" i="2"/>
  <c r="S16" i="2"/>
  <c r="R16" i="2"/>
  <c r="Q16" i="2"/>
  <c r="P16" i="2"/>
  <c r="O16" i="2"/>
  <c r="N16" i="2"/>
  <c r="M16" i="2"/>
  <c r="L16" i="2"/>
  <c r="K16" i="2"/>
  <c r="J16" i="2"/>
  <c r="I16" i="2"/>
  <c r="H16" i="2"/>
  <c r="G16" i="2"/>
  <c r="F16" i="2"/>
  <c r="E16" i="2"/>
  <c r="D16" i="2"/>
  <c r="Y15" i="2"/>
  <c r="X15" i="2"/>
  <c r="W15" i="2"/>
  <c r="V15" i="2"/>
  <c r="U15" i="2"/>
  <c r="T15" i="2"/>
  <c r="S15" i="2"/>
  <c r="R15" i="2"/>
  <c r="Q15" i="2"/>
  <c r="P15" i="2"/>
  <c r="O15" i="2"/>
  <c r="N15" i="2"/>
  <c r="M15" i="2"/>
  <c r="L15" i="2"/>
  <c r="K15" i="2"/>
  <c r="J15" i="2"/>
  <c r="I15" i="2"/>
  <c r="H15" i="2"/>
  <c r="G15" i="2"/>
  <c r="F15" i="2"/>
  <c r="E15" i="2"/>
  <c r="D15" i="2"/>
  <c r="Y14" i="2"/>
  <c r="X14" i="2"/>
  <c r="W14" i="2"/>
  <c r="V14" i="2"/>
  <c r="U14" i="2"/>
  <c r="T14" i="2"/>
  <c r="S14" i="2"/>
  <c r="R14" i="2"/>
  <c r="Q14" i="2"/>
  <c r="P14" i="2"/>
  <c r="O14" i="2"/>
  <c r="N14" i="2"/>
  <c r="M14" i="2"/>
  <c r="L14" i="2"/>
  <c r="K14" i="2"/>
  <c r="J14" i="2"/>
  <c r="I14" i="2"/>
  <c r="H14" i="2"/>
  <c r="G14" i="2"/>
  <c r="F14" i="2"/>
  <c r="E14" i="2"/>
  <c r="D14" i="2"/>
  <c r="Y13" i="2"/>
  <c r="X13" i="2"/>
  <c r="W13" i="2"/>
  <c r="V13" i="2"/>
  <c r="U13" i="2"/>
  <c r="T13" i="2"/>
  <c r="S13" i="2"/>
  <c r="R13" i="2"/>
  <c r="Q13" i="2"/>
  <c r="P13" i="2"/>
  <c r="O13" i="2"/>
  <c r="N13" i="2"/>
  <c r="M13" i="2"/>
  <c r="L13" i="2"/>
  <c r="K13" i="2"/>
  <c r="J13" i="2"/>
  <c r="I13" i="2"/>
  <c r="H13" i="2"/>
  <c r="G13" i="2"/>
  <c r="F13" i="2"/>
  <c r="E13" i="2"/>
  <c r="D13" i="2"/>
  <c r="Y12" i="2"/>
  <c r="X12" i="2"/>
  <c r="W12" i="2"/>
  <c r="V12" i="2"/>
  <c r="U12" i="2"/>
  <c r="T12" i="2"/>
  <c r="S12" i="2"/>
  <c r="R12" i="2"/>
  <c r="Q12" i="2"/>
  <c r="P12" i="2"/>
  <c r="O12" i="2"/>
  <c r="N12" i="2"/>
  <c r="M12" i="2"/>
  <c r="L12" i="2"/>
  <c r="K12" i="2"/>
  <c r="J12" i="2"/>
  <c r="I12" i="2"/>
  <c r="H12" i="2"/>
  <c r="G12" i="2"/>
  <c r="F12" i="2"/>
  <c r="E12" i="2"/>
  <c r="D12" i="2"/>
  <c r="Y11" i="2"/>
  <c r="X11" i="2"/>
  <c r="W11" i="2"/>
  <c r="V11" i="2"/>
  <c r="U11" i="2"/>
  <c r="T11" i="2"/>
  <c r="S11" i="2"/>
  <c r="R11" i="2"/>
  <c r="Q11" i="2"/>
  <c r="P11" i="2"/>
  <c r="O11" i="2"/>
  <c r="N11" i="2"/>
  <c r="M11" i="2"/>
  <c r="L11" i="2"/>
  <c r="K11" i="2"/>
  <c r="J11" i="2"/>
  <c r="I11" i="2"/>
  <c r="H11" i="2"/>
  <c r="G11" i="2"/>
  <c r="F11" i="2"/>
  <c r="E11" i="2"/>
  <c r="D11" i="2"/>
  <c r="Y10" i="2"/>
  <c r="X10" i="2"/>
  <c r="W10" i="2"/>
  <c r="V10" i="2"/>
  <c r="U10" i="2"/>
  <c r="T10" i="2"/>
  <c r="S10" i="2"/>
  <c r="R10" i="2"/>
  <c r="Q10" i="2"/>
  <c r="P10" i="2"/>
  <c r="O10" i="2"/>
  <c r="N10" i="2"/>
  <c r="M10" i="2"/>
  <c r="L10" i="2"/>
  <c r="K10" i="2"/>
  <c r="J10" i="2"/>
  <c r="I10" i="2"/>
  <c r="H10" i="2"/>
  <c r="G10" i="2"/>
  <c r="F10" i="2"/>
  <c r="E10" i="2"/>
  <c r="D10" i="2"/>
  <c r="Y9" i="2"/>
  <c r="X9" i="2"/>
  <c r="W9" i="2"/>
  <c r="V9" i="2"/>
  <c r="U9" i="2"/>
  <c r="T9" i="2"/>
  <c r="S9" i="2"/>
  <c r="R9" i="2"/>
  <c r="Q9" i="2"/>
  <c r="P9" i="2"/>
  <c r="O9" i="2"/>
  <c r="N9" i="2"/>
  <c r="M9" i="2"/>
  <c r="L9" i="2"/>
  <c r="K9" i="2"/>
  <c r="J9" i="2"/>
  <c r="I9" i="2"/>
  <c r="H9" i="2"/>
  <c r="G9" i="2"/>
  <c r="F9" i="2"/>
  <c r="E9" i="2"/>
  <c r="D9" i="2"/>
  <c r="Y8" i="2"/>
  <c r="X8" i="2"/>
  <c r="W8" i="2"/>
  <c r="V8" i="2"/>
  <c r="U8" i="2"/>
  <c r="T8" i="2"/>
  <c r="S8" i="2"/>
  <c r="R8" i="2"/>
  <c r="Q8" i="2"/>
  <c r="P8" i="2"/>
  <c r="O8" i="2"/>
  <c r="N8" i="2"/>
  <c r="M8" i="2"/>
  <c r="L8" i="2"/>
  <c r="K8" i="2"/>
  <c r="J8" i="2"/>
  <c r="I8" i="2"/>
  <c r="H8" i="2"/>
  <c r="G8" i="2"/>
  <c r="F8" i="2"/>
  <c r="E8" i="2"/>
  <c r="D8" i="2"/>
  <c r="Y7" i="2"/>
  <c r="X7" i="2"/>
  <c r="W7" i="2"/>
  <c r="V7" i="2"/>
  <c r="U7" i="2"/>
  <c r="T7" i="2"/>
  <c r="S7" i="2"/>
  <c r="R7" i="2"/>
  <c r="Q7" i="2"/>
  <c r="P7" i="2"/>
  <c r="O7" i="2"/>
  <c r="N7" i="2"/>
  <c r="M7" i="2"/>
  <c r="L7" i="2"/>
  <c r="K7" i="2"/>
  <c r="J7" i="2"/>
  <c r="I7" i="2"/>
  <c r="H7" i="2"/>
  <c r="G7" i="2"/>
  <c r="F7" i="2"/>
  <c r="E7" i="2"/>
  <c r="D7" i="2"/>
  <c r="Y6" i="2"/>
  <c r="X6" i="2"/>
  <c r="W6" i="2"/>
  <c r="V6" i="2"/>
  <c r="U6" i="2"/>
  <c r="T6" i="2"/>
  <c r="S6" i="2"/>
  <c r="R6" i="2"/>
  <c r="Q6" i="2"/>
  <c r="P6" i="2"/>
  <c r="O6" i="2"/>
  <c r="N6" i="2"/>
  <c r="M6" i="2"/>
  <c r="L6" i="2"/>
  <c r="K6" i="2"/>
  <c r="J6" i="2"/>
  <c r="I6" i="2"/>
  <c r="H6" i="2"/>
  <c r="G6" i="2"/>
  <c r="F6" i="2"/>
  <c r="E6" i="2"/>
  <c r="D6" i="2"/>
  <c r="Y5" i="2"/>
  <c r="X5" i="2"/>
  <c r="W5" i="2"/>
  <c r="V5" i="2"/>
  <c r="U5" i="2"/>
  <c r="T5" i="2"/>
  <c r="S5" i="2"/>
  <c r="R5" i="2"/>
  <c r="Q5" i="2"/>
  <c r="P5" i="2"/>
  <c r="O5" i="2"/>
  <c r="N5" i="2"/>
  <c r="M5" i="2"/>
  <c r="L5" i="2"/>
  <c r="K5" i="2"/>
  <c r="J5" i="2"/>
  <c r="I5" i="2"/>
  <c r="H5" i="2"/>
  <c r="G5" i="2"/>
  <c r="F5" i="2"/>
  <c r="E5" i="2"/>
  <c r="D5" i="2"/>
  <c r="Y4" i="2"/>
  <c r="X4" i="2"/>
  <c r="W4" i="2"/>
  <c r="V4" i="2"/>
  <c r="U4" i="2"/>
  <c r="T4" i="2"/>
  <c r="S4" i="2"/>
  <c r="R4" i="2"/>
  <c r="Q4" i="2"/>
  <c r="P4" i="2"/>
  <c r="O4" i="2"/>
  <c r="N4" i="2"/>
  <c r="M4" i="2"/>
  <c r="L4" i="2"/>
  <c r="K4" i="2"/>
  <c r="J4" i="2"/>
  <c r="I4" i="2"/>
  <c r="H4" i="2"/>
  <c r="G4" i="2"/>
  <c r="F4" i="2"/>
  <c r="E4" i="2"/>
  <c r="D4" i="2"/>
  <c r="Y3" i="2"/>
  <c r="X3" i="2"/>
  <c r="W3" i="2"/>
  <c r="V3" i="2"/>
  <c r="U3" i="2"/>
  <c r="T3" i="2"/>
  <c r="S3" i="2"/>
  <c r="R3" i="2"/>
  <c r="Q3" i="2"/>
  <c r="P3" i="2"/>
  <c r="O3" i="2"/>
  <c r="N3" i="2"/>
  <c r="M3" i="2"/>
  <c r="L3" i="2"/>
  <c r="K3" i="2"/>
  <c r="J3" i="2"/>
  <c r="I3" i="2"/>
  <c r="H3" i="2"/>
  <c r="G3" i="2"/>
  <c r="F3" i="2"/>
  <c r="E3" i="2"/>
  <c r="D3" i="2"/>
  <c r="G147" i="31"/>
  <c r="G142" i="31"/>
  <c r="G122" i="31"/>
  <c r="G117" i="31"/>
  <c r="G112" i="31"/>
  <c r="G106" i="31"/>
  <c r="G101" i="31"/>
  <c r="G97" i="31"/>
  <c r="G89" i="31"/>
  <c r="G84" i="31"/>
  <c r="G79" i="31"/>
  <c r="G73" i="31"/>
  <c r="G66" i="31"/>
  <c r="G60" i="31"/>
  <c r="G54" i="31"/>
  <c r="J53" i="31"/>
  <c r="G46" i="31"/>
  <c r="G39" i="31"/>
  <c r="J33" i="31"/>
  <c r="G33" i="31"/>
  <c r="J32" i="31"/>
  <c r="K31" i="31"/>
  <c r="K30" i="31"/>
  <c r="K29" i="31"/>
  <c r="K28" i="31"/>
  <c r="K27" i="31"/>
  <c r="G27" i="31"/>
  <c r="K26" i="31"/>
  <c r="K25" i="31"/>
  <c r="K24" i="31"/>
  <c r="K23" i="31"/>
  <c r="K22" i="31"/>
  <c r="K21" i="31"/>
  <c r="K20" i="31"/>
  <c r="G20" i="31"/>
  <c r="K19" i="31"/>
  <c r="K18" i="31"/>
  <c r="K17" i="31"/>
  <c r="K16" i="31"/>
  <c r="K15" i="31"/>
  <c r="K14" i="31"/>
  <c r="K13" i="31"/>
  <c r="K12" i="31"/>
  <c r="G12" i="31"/>
  <c r="G9" i="31"/>
  <c r="E8" i="31"/>
  <c r="D9" i="31" s="1"/>
  <c r="D7" i="31"/>
  <c r="J9" i="31" s="1"/>
  <c r="A21" i="2" s="1"/>
  <c r="G147" i="30"/>
  <c r="G142" i="30"/>
  <c r="G122" i="30"/>
  <c r="G117" i="30"/>
  <c r="G112" i="30"/>
  <c r="G106" i="30"/>
  <c r="G101" i="30"/>
  <c r="G97" i="30"/>
  <c r="G89" i="30"/>
  <c r="G84" i="30"/>
  <c r="G79" i="30"/>
  <c r="G73" i="30"/>
  <c r="G66" i="30"/>
  <c r="G60" i="30"/>
  <c r="G54" i="30"/>
  <c r="J53" i="30"/>
  <c r="G46" i="30"/>
  <c r="G39" i="30"/>
  <c r="J33" i="30"/>
  <c r="G33" i="30"/>
  <c r="J32" i="30"/>
  <c r="K31" i="30"/>
  <c r="K30" i="30"/>
  <c r="K29" i="30"/>
  <c r="K28" i="30"/>
  <c r="K27" i="30"/>
  <c r="G27" i="30"/>
  <c r="K26" i="30"/>
  <c r="K25" i="30"/>
  <c r="K24" i="30"/>
  <c r="K23" i="30"/>
  <c r="K22" i="30"/>
  <c r="K21" i="30"/>
  <c r="K20" i="30"/>
  <c r="G20" i="30"/>
  <c r="K19" i="30"/>
  <c r="K18" i="30"/>
  <c r="K17" i="30"/>
  <c r="K16" i="30"/>
  <c r="K15" i="30"/>
  <c r="K14" i="30"/>
  <c r="K13" i="30"/>
  <c r="K12" i="30"/>
  <c r="G12" i="30"/>
  <c r="G9" i="30"/>
  <c r="E8" i="30"/>
  <c r="D9" i="30" s="1"/>
  <c r="D7" i="30"/>
  <c r="J9" i="30" s="1"/>
  <c r="A20" i="2" s="1"/>
  <c r="G147" i="29"/>
  <c r="G142" i="29"/>
  <c r="G122" i="29"/>
  <c r="G117" i="29"/>
  <c r="G112" i="29"/>
  <c r="G106" i="29"/>
  <c r="G101" i="29"/>
  <c r="G97" i="29"/>
  <c r="G89" i="29"/>
  <c r="G84" i="29"/>
  <c r="G79" i="29"/>
  <c r="G73" i="29"/>
  <c r="G66" i="29"/>
  <c r="G60" i="29"/>
  <c r="G54" i="29"/>
  <c r="J53" i="29"/>
  <c r="G46" i="29"/>
  <c r="G39" i="29"/>
  <c r="J33" i="29"/>
  <c r="G33" i="29"/>
  <c r="J32" i="29"/>
  <c r="K31" i="29"/>
  <c r="K30" i="29"/>
  <c r="K29" i="29"/>
  <c r="K28" i="29"/>
  <c r="K27" i="29"/>
  <c r="G27" i="29"/>
  <c r="K26" i="29"/>
  <c r="K25" i="29"/>
  <c r="K24" i="29"/>
  <c r="K23" i="29"/>
  <c r="K22" i="29"/>
  <c r="K21" i="29"/>
  <c r="K20" i="29"/>
  <c r="G20" i="29"/>
  <c r="K19" i="29"/>
  <c r="K18" i="29"/>
  <c r="K17" i="29"/>
  <c r="K16" i="29"/>
  <c r="K15" i="29"/>
  <c r="K14" i="29"/>
  <c r="K13" i="29"/>
  <c r="K12" i="29"/>
  <c r="G12" i="29"/>
  <c r="G9" i="29"/>
  <c r="E8" i="29"/>
  <c r="D9" i="29" s="1"/>
  <c r="D7" i="29"/>
  <c r="J9" i="29" s="1"/>
  <c r="A19" i="2" s="1"/>
  <c r="G147" i="28"/>
  <c r="G142" i="28"/>
  <c r="G122" i="28"/>
  <c r="G117" i="28"/>
  <c r="G112" i="28"/>
  <c r="G106" i="28"/>
  <c r="G101" i="28"/>
  <c r="G97" i="28"/>
  <c r="G89" i="28"/>
  <c r="G84" i="28"/>
  <c r="G79" i="28"/>
  <c r="G73" i="28"/>
  <c r="G66" i="28"/>
  <c r="G60" i="28"/>
  <c r="G54" i="28"/>
  <c r="J53" i="28"/>
  <c r="G46" i="28"/>
  <c r="G39" i="28"/>
  <c r="J33" i="28"/>
  <c r="G33" i="28"/>
  <c r="J32" i="28"/>
  <c r="K31" i="28"/>
  <c r="K30" i="28"/>
  <c r="K29" i="28"/>
  <c r="K28" i="28"/>
  <c r="K27" i="28"/>
  <c r="G27" i="28"/>
  <c r="K26" i="28"/>
  <c r="K25" i="28"/>
  <c r="K24" i="28"/>
  <c r="K23" i="28"/>
  <c r="K22" i="28"/>
  <c r="K21" i="28"/>
  <c r="K20" i="28"/>
  <c r="G20" i="28"/>
  <c r="K19" i="28"/>
  <c r="K18" i="28"/>
  <c r="K17" i="28"/>
  <c r="K16" i="28"/>
  <c r="K15" i="28"/>
  <c r="K14" i="28"/>
  <c r="K13" i="28"/>
  <c r="K12" i="28"/>
  <c r="G12" i="28"/>
  <c r="G9" i="28"/>
  <c r="E8" i="28"/>
  <c r="D9" i="28" s="1"/>
  <c r="D7" i="28"/>
  <c r="J9" i="28" s="1"/>
  <c r="A18" i="2" s="1"/>
  <c r="G147" i="27"/>
  <c r="G142" i="27"/>
  <c r="G122" i="27"/>
  <c r="G117" i="27"/>
  <c r="G112" i="27"/>
  <c r="G106" i="27"/>
  <c r="G101" i="27"/>
  <c r="G97" i="27"/>
  <c r="G89" i="27"/>
  <c r="G84" i="27"/>
  <c r="G79" i="27"/>
  <c r="G73" i="27"/>
  <c r="G66" i="27"/>
  <c r="G60" i="27"/>
  <c r="G54" i="27"/>
  <c r="J53" i="27"/>
  <c r="G46" i="27"/>
  <c r="G39" i="27"/>
  <c r="J33" i="27"/>
  <c r="G33" i="27"/>
  <c r="J32" i="27"/>
  <c r="K31" i="27"/>
  <c r="K30" i="27"/>
  <c r="K29" i="27"/>
  <c r="K28" i="27"/>
  <c r="K27" i="27"/>
  <c r="G27" i="27"/>
  <c r="K26" i="27"/>
  <c r="K25" i="27"/>
  <c r="K24" i="27"/>
  <c r="K23" i="27"/>
  <c r="K22" i="27"/>
  <c r="K21" i="27"/>
  <c r="K20" i="27"/>
  <c r="G20" i="27"/>
  <c r="K19" i="27"/>
  <c r="K18" i="27"/>
  <c r="K17" i="27"/>
  <c r="K16" i="27"/>
  <c r="K15" i="27"/>
  <c r="K14" i="27"/>
  <c r="K13" i="27"/>
  <c r="K12" i="27"/>
  <c r="G12" i="27"/>
  <c r="G9" i="27"/>
  <c r="E8" i="27"/>
  <c r="D9" i="27" s="1"/>
  <c r="D7" i="27"/>
  <c r="J9" i="27" s="1"/>
  <c r="A17" i="2" s="1"/>
  <c r="G147" i="26"/>
  <c r="G142" i="26"/>
  <c r="G122" i="26"/>
  <c r="G117" i="26"/>
  <c r="G112" i="26"/>
  <c r="G106" i="26"/>
  <c r="G101" i="26"/>
  <c r="G97" i="26"/>
  <c r="G89" i="26"/>
  <c r="G84" i="26"/>
  <c r="G79" i="26"/>
  <c r="G73" i="26"/>
  <c r="G66" i="26"/>
  <c r="G60" i="26"/>
  <c r="G54" i="26"/>
  <c r="J53" i="26"/>
  <c r="G46" i="26"/>
  <c r="G39" i="26"/>
  <c r="J33" i="26"/>
  <c r="G33" i="26"/>
  <c r="J32" i="26"/>
  <c r="K31" i="26"/>
  <c r="K30" i="26"/>
  <c r="K29" i="26"/>
  <c r="K28" i="26"/>
  <c r="K27" i="26"/>
  <c r="G27" i="26"/>
  <c r="K26" i="26"/>
  <c r="K25" i="26"/>
  <c r="K24" i="26"/>
  <c r="K23" i="26"/>
  <c r="K22" i="26"/>
  <c r="K21" i="26"/>
  <c r="K20" i="26"/>
  <c r="G20" i="26"/>
  <c r="K19" i="26"/>
  <c r="K18" i="26"/>
  <c r="K17" i="26"/>
  <c r="K16" i="26"/>
  <c r="K15" i="26"/>
  <c r="K14" i="26"/>
  <c r="K13" i="26"/>
  <c r="K12" i="26"/>
  <c r="G12" i="26"/>
  <c r="G9" i="26"/>
  <c r="E8" i="26"/>
  <c r="D9" i="26" s="1"/>
  <c r="D7" i="26"/>
  <c r="J9" i="26" s="1"/>
  <c r="A16" i="2" s="1"/>
  <c r="G147" i="25"/>
  <c r="G142" i="25"/>
  <c r="G122" i="25"/>
  <c r="G117" i="25"/>
  <c r="G112" i="25"/>
  <c r="G106" i="25"/>
  <c r="G101" i="25"/>
  <c r="G97" i="25"/>
  <c r="G89" i="25"/>
  <c r="G84" i="25"/>
  <c r="G79" i="25"/>
  <c r="G73" i="25"/>
  <c r="G66" i="25"/>
  <c r="G60" i="25"/>
  <c r="G54" i="25"/>
  <c r="J53" i="25"/>
  <c r="G46" i="25"/>
  <c r="G39" i="25"/>
  <c r="J33" i="25"/>
  <c r="G33" i="25"/>
  <c r="J32" i="25"/>
  <c r="K31" i="25"/>
  <c r="K30" i="25"/>
  <c r="K29" i="25"/>
  <c r="K28" i="25"/>
  <c r="K27" i="25"/>
  <c r="G27" i="25"/>
  <c r="K26" i="25"/>
  <c r="K25" i="25"/>
  <c r="K24" i="25"/>
  <c r="K23" i="25"/>
  <c r="K22" i="25"/>
  <c r="K21" i="25"/>
  <c r="K20" i="25"/>
  <c r="G20" i="25"/>
  <c r="K19" i="25"/>
  <c r="K18" i="25"/>
  <c r="K17" i="25"/>
  <c r="K16" i="25"/>
  <c r="K15" i="25"/>
  <c r="K14" i="25"/>
  <c r="K13" i="25"/>
  <c r="K12" i="25"/>
  <c r="G12" i="25"/>
  <c r="G9" i="25"/>
  <c r="E8" i="25"/>
  <c r="D9" i="25" s="1"/>
  <c r="D7" i="25"/>
  <c r="J9" i="25" s="1"/>
  <c r="A15" i="2" s="1"/>
  <c r="G147" i="24"/>
  <c r="G142" i="24"/>
  <c r="G122" i="24"/>
  <c r="G117" i="24"/>
  <c r="G112" i="24"/>
  <c r="G106" i="24"/>
  <c r="G101" i="24"/>
  <c r="G97" i="24"/>
  <c r="G89" i="24"/>
  <c r="G84" i="24"/>
  <c r="G79" i="24"/>
  <c r="G73" i="24"/>
  <c r="G66" i="24"/>
  <c r="G60" i="24"/>
  <c r="G54" i="24"/>
  <c r="J53" i="24"/>
  <c r="G46" i="24"/>
  <c r="G39" i="24"/>
  <c r="J33" i="24"/>
  <c r="G33" i="24"/>
  <c r="J32" i="24"/>
  <c r="K31" i="24"/>
  <c r="K30" i="24"/>
  <c r="K29" i="24"/>
  <c r="K28" i="24"/>
  <c r="K27" i="24"/>
  <c r="G27" i="24"/>
  <c r="K26" i="24"/>
  <c r="K25" i="24"/>
  <c r="K24" i="24"/>
  <c r="K23" i="24"/>
  <c r="K22" i="24"/>
  <c r="K21" i="24"/>
  <c r="K20" i="24"/>
  <c r="G20" i="24"/>
  <c r="K19" i="24"/>
  <c r="K18" i="24"/>
  <c r="K17" i="24"/>
  <c r="K16" i="24"/>
  <c r="K15" i="24"/>
  <c r="K14" i="24"/>
  <c r="K13" i="24"/>
  <c r="K12" i="24"/>
  <c r="G12" i="24"/>
  <c r="G9" i="24"/>
  <c r="E8" i="24"/>
  <c r="D9" i="24" s="1"/>
  <c r="D7" i="24"/>
  <c r="J9" i="24" s="1"/>
  <c r="A14" i="2" s="1"/>
  <c r="G147" i="23"/>
  <c r="G142" i="23"/>
  <c r="G122" i="23"/>
  <c r="G117" i="23"/>
  <c r="G112" i="23"/>
  <c r="G106" i="23"/>
  <c r="G101" i="23"/>
  <c r="G97" i="23"/>
  <c r="G89" i="23"/>
  <c r="G84" i="23"/>
  <c r="G79" i="23"/>
  <c r="G73" i="23"/>
  <c r="G66" i="23"/>
  <c r="G60" i="23"/>
  <c r="G54" i="23"/>
  <c r="J53" i="23"/>
  <c r="G46" i="23"/>
  <c r="G39" i="23"/>
  <c r="J33" i="23"/>
  <c r="G33" i="23"/>
  <c r="J32" i="23"/>
  <c r="K31" i="23"/>
  <c r="K30" i="23"/>
  <c r="K29" i="23"/>
  <c r="K28" i="23"/>
  <c r="K27" i="23"/>
  <c r="G27" i="23"/>
  <c r="K26" i="23"/>
  <c r="K25" i="23"/>
  <c r="K24" i="23"/>
  <c r="K23" i="23"/>
  <c r="K22" i="23"/>
  <c r="K21" i="23"/>
  <c r="K20" i="23"/>
  <c r="G20" i="23"/>
  <c r="K19" i="23"/>
  <c r="K18" i="23"/>
  <c r="K17" i="23"/>
  <c r="K16" i="23"/>
  <c r="K15" i="23"/>
  <c r="K14" i="23"/>
  <c r="K13" i="23"/>
  <c r="K12" i="23"/>
  <c r="G12" i="23"/>
  <c r="G9" i="23"/>
  <c r="E8" i="23"/>
  <c r="D9" i="23" s="1"/>
  <c r="D7" i="23"/>
  <c r="J9" i="23" s="1"/>
  <c r="A13" i="2" s="1"/>
  <c r="G147" i="22"/>
  <c r="G142" i="22"/>
  <c r="G122" i="22"/>
  <c r="G117" i="22"/>
  <c r="G112" i="22"/>
  <c r="G106" i="22"/>
  <c r="G101" i="22"/>
  <c r="G97" i="22"/>
  <c r="G89" i="22"/>
  <c r="G84" i="22"/>
  <c r="G79" i="22"/>
  <c r="G73" i="22"/>
  <c r="G66" i="22"/>
  <c r="G60" i="22"/>
  <c r="G54" i="22"/>
  <c r="J53" i="22"/>
  <c r="G46" i="22"/>
  <c r="G39" i="22"/>
  <c r="J33" i="22"/>
  <c r="G33" i="22"/>
  <c r="J32" i="22"/>
  <c r="K31" i="22"/>
  <c r="K30" i="22"/>
  <c r="K29" i="22"/>
  <c r="K28" i="22"/>
  <c r="K27" i="22"/>
  <c r="G27" i="22"/>
  <c r="K26" i="22"/>
  <c r="K25" i="22"/>
  <c r="K24" i="22"/>
  <c r="K23" i="22"/>
  <c r="K22" i="22"/>
  <c r="K21" i="22"/>
  <c r="K20" i="22"/>
  <c r="G20" i="22"/>
  <c r="K19" i="22"/>
  <c r="K18" i="22"/>
  <c r="K17" i="22"/>
  <c r="K16" i="22"/>
  <c r="K15" i="22"/>
  <c r="K14" i="22"/>
  <c r="K13" i="22"/>
  <c r="K12" i="22"/>
  <c r="G12" i="22"/>
  <c r="G9" i="22"/>
  <c r="E8" i="22"/>
  <c r="D9" i="22" s="1"/>
  <c r="D7" i="22"/>
  <c r="J9" i="22" s="1"/>
  <c r="A12" i="2" s="1"/>
  <c r="G147" i="21"/>
  <c r="G142" i="21"/>
  <c r="G122" i="21"/>
  <c r="G117" i="21"/>
  <c r="G112" i="21"/>
  <c r="G106" i="21"/>
  <c r="G101" i="21"/>
  <c r="G97" i="21"/>
  <c r="G89" i="21"/>
  <c r="G84" i="21"/>
  <c r="G79" i="21"/>
  <c r="G73" i="21"/>
  <c r="G66" i="21"/>
  <c r="G60" i="21"/>
  <c r="G54" i="21"/>
  <c r="J53" i="21"/>
  <c r="G46" i="21"/>
  <c r="G39" i="21"/>
  <c r="J33" i="21"/>
  <c r="G33" i="21"/>
  <c r="J32" i="21"/>
  <c r="K31" i="21"/>
  <c r="K30" i="21"/>
  <c r="K29" i="21"/>
  <c r="K28" i="21"/>
  <c r="K27" i="21"/>
  <c r="G27" i="21"/>
  <c r="K26" i="21"/>
  <c r="K25" i="21"/>
  <c r="K24" i="21"/>
  <c r="K23" i="21"/>
  <c r="K22" i="21"/>
  <c r="K21" i="21"/>
  <c r="K20" i="21"/>
  <c r="G20" i="21"/>
  <c r="K19" i="21"/>
  <c r="K18" i="21"/>
  <c r="K17" i="21"/>
  <c r="K16" i="21"/>
  <c r="K15" i="21"/>
  <c r="K14" i="21"/>
  <c r="K13" i="21"/>
  <c r="K12" i="21"/>
  <c r="G12" i="21"/>
  <c r="G9" i="21"/>
  <c r="E8" i="21"/>
  <c r="D9" i="21" s="1"/>
  <c r="D7" i="21"/>
  <c r="J9" i="21" s="1"/>
  <c r="A11" i="2" s="1"/>
  <c r="G147" i="20"/>
  <c r="G142" i="20"/>
  <c r="G122" i="20"/>
  <c r="G117" i="20"/>
  <c r="G112" i="20"/>
  <c r="G106" i="20"/>
  <c r="G101" i="20"/>
  <c r="G97" i="20"/>
  <c r="G89" i="20"/>
  <c r="G84" i="20"/>
  <c r="G79" i="20"/>
  <c r="G73" i="20"/>
  <c r="G66" i="20"/>
  <c r="G60" i="20"/>
  <c r="G54" i="20"/>
  <c r="J53" i="20"/>
  <c r="G46" i="20"/>
  <c r="G39" i="20"/>
  <c r="J33" i="20"/>
  <c r="G33" i="20"/>
  <c r="J32" i="20"/>
  <c r="K31" i="20"/>
  <c r="K30" i="20"/>
  <c r="K29" i="20"/>
  <c r="K28" i="20"/>
  <c r="K27" i="20"/>
  <c r="G27" i="20"/>
  <c r="K26" i="20"/>
  <c r="K25" i="20"/>
  <c r="K24" i="20"/>
  <c r="K23" i="20"/>
  <c r="K22" i="20"/>
  <c r="K21" i="20"/>
  <c r="K20" i="20"/>
  <c r="G20" i="20"/>
  <c r="K19" i="20"/>
  <c r="K18" i="20"/>
  <c r="K17" i="20"/>
  <c r="K16" i="20"/>
  <c r="K15" i="20"/>
  <c r="K14" i="20"/>
  <c r="K13" i="20"/>
  <c r="K12" i="20"/>
  <c r="G12" i="20"/>
  <c r="G9" i="20"/>
  <c r="E8" i="20"/>
  <c r="D9" i="20" s="1"/>
  <c r="D7" i="20"/>
  <c r="J9" i="20" s="1"/>
  <c r="A10" i="2" s="1"/>
  <c r="G147" i="19"/>
  <c r="G142" i="19"/>
  <c r="G122" i="19"/>
  <c r="G117" i="19"/>
  <c r="G112" i="19"/>
  <c r="G106" i="19"/>
  <c r="G101" i="19"/>
  <c r="G97" i="19"/>
  <c r="G89" i="19"/>
  <c r="G84" i="19"/>
  <c r="G79" i="19"/>
  <c r="G73" i="19"/>
  <c r="G66" i="19"/>
  <c r="G60" i="19"/>
  <c r="G54" i="19"/>
  <c r="J53" i="19"/>
  <c r="G46" i="19"/>
  <c r="G39" i="19"/>
  <c r="J33" i="19"/>
  <c r="G33" i="19"/>
  <c r="J32" i="19"/>
  <c r="K31" i="19"/>
  <c r="K30" i="19"/>
  <c r="K29" i="19"/>
  <c r="K28" i="19"/>
  <c r="K27" i="19"/>
  <c r="G27" i="19"/>
  <c r="K26" i="19"/>
  <c r="K25" i="19"/>
  <c r="K24" i="19"/>
  <c r="K23" i="19"/>
  <c r="K22" i="19"/>
  <c r="K21" i="19"/>
  <c r="K20" i="19"/>
  <c r="G20" i="19"/>
  <c r="K19" i="19"/>
  <c r="K18" i="19"/>
  <c r="K17" i="19"/>
  <c r="K16" i="19"/>
  <c r="K15" i="19"/>
  <c r="K14" i="19"/>
  <c r="K13" i="19"/>
  <c r="K12" i="19"/>
  <c r="G12" i="19"/>
  <c r="G9" i="19"/>
  <c r="E8" i="19"/>
  <c r="D9" i="19" s="1"/>
  <c r="D7" i="19"/>
  <c r="J9" i="19" s="1"/>
  <c r="A9" i="2" s="1"/>
  <c r="G147" i="18"/>
  <c r="G142" i="18"/>
  <c r="G122" i="18"/>
  <c r="G117" i="18"/>
  <c r="G112" i="18"/>
  <c r="G106" i="18"/>
  <c r="G101" i="18"/>
  <c r="G97" i="18"/>
  <c r="G89" i="18"/>
  <c r="G84" i="18"/>
  <c r="G79" i="18"/>
  <c r="G73" i="18"/>
  <c r="G66" i="18"/>
  <c r="G60" i="18"/>
  <c r="G54" i="18"/>
  <c r="J53" i="18"/>
  <c r="G46" i="18"/>
  <c r="G39" i="18"/>
  <c r="J33" i="18"/>
  <c r="G33" i="18"/>
  <c r="J32" i="18"/>
  <c r="K31" i="18"/>
  <c r="K30" i="18"/>
  <c r="K29" i="18"/>
  <c r="K28" i="18"/>
  <c r="K27" i="18"/>
  <c r="G27" i="18"/>
  <c r="K26" i="18"/>
  <c r="K25" i="18"/>
  <c r="K24" i="18"/>
  <c r="K23" i="18"/>
  <c r="K22" i="18"/>
  <c r="K21" i="18"/>
  <c r="K20" i="18"/>
  <c r="G20" i="18"/>
  <c r="K19" i="18"/>
  <c r="K18" i="18"/>
  <c r="K17" i="18"/>
  <c r="K16" i="18"/>
  <c r="K15" i="18"/>
  <c r="K14" i="18"/>
  <c r="K13" i="18"/>
  <c r="K12" i="18"/>
  <c r="G12" i="18"/>
  <c r="G9" i="18"/>
  <c r="E8" i="18"/>
  <c r="D9" i="18" s="1"/>
  <c r="D7" i="18"/>
  <c r="J9" i="18" s="1"/>
  <c r="A8" i="2" s="1"/>
  <c r="G147" i="17"/>
  <c r="G142" i="17"/>
  <c r="G122" i="17"/>
  <c r="G117" i="17"/>
  <c r="G112" i="17"/>
  <c r="G106" i="17"/>
  <c r="G101" i="17"/>
  <c r="G97" i="17"/>
  <c r="G89" i="17"/>
  <c r="G84" i="17"/>
  <c r="G79" i="17"/>
  <c r="G73" i="17"/>
  <c r="G66" i="17"/>
  <c r="G60" i="17"/>
  <c r="G54" i="17"/>
  <c r="J53" i="17"/>
  <c r="G46" i="17"/>
  <c r="G39" i="17"/>
  <c r="J33" i="17"/>
  <c r="G33" i="17"/>
  <c r="J32" i="17"/>
  <c r="K31" i="17"/>
  <c r="K30" i="17"/>
  <c r="K29" i="17"/>
  <c r="K28" i="17"/>
  <c r="K27" i="17"/>
  <c r="G27" i="17"/>
  <c r="K26" i="17"/>
  <c r="K25" i="17"/>
  <c r="K24" i="17"/>
  <c r="K23" i="17"/>
  <c r="K22" i="17"/>
  <c r="K21" i="17"/>
  <c r="K20" i="17"/>
  <c r="G20" i="17"/>
  <c r="K19" i="17"/>
  <c r="K18" i="17"/>
  <c r="K17" i="17"/>
  <c r="K16" i="17"/>
  <c r="K15" i="17"/>
  <c r="K14" i="17"/>
  <c r="K13" i="17"/>
  <c r="K12" i="17"/>
  <c r="G12" i="17"/>
  <c r="G9" i="17"/>
  <c r="E8" i="17"/>
  <c r="D9" i="17" s="1"/>
  <c r="D7" i="17"/>
  <c r="J9" i="17" s="1"/>
  <c r="A7" i="2" s="1"/>
  <c r="G147" i="16"/>
  <c r="G142" i="16"/>
  <c r="G122" i="16"/>
  <c r="G117" i="16"/>
  <c r="G112" i="16"/>
  <c r="G106" i="16"/>
  <c r="G101" i="16"/>
  <c r="G97" i="16"/>
  <c r="G89" i="16"/>
  <c r="G84" i="16"/>
  <c r="G79" i="16"/>
  <c r="G73" i="16"/>
  <c r="G66" i="16"/>
  <c r="G60" i="16"/>
  <c r="G54" i="16"/>
  <c r="J53" i="16"/>
  <c r="G46" i="16"/>
  <c r="G39" i="16"/>
  <c r="J33" i="16"/>
  <c r="G33" i="16"/>
  <c r="J32" i="16"/>
  <c r="K31" i="16"/>
  <c r="K30" i="16"/>
  <c r="K29" i="16"/>
  <c r="K28" i="16"/>
  <c r="K27" i="16"/>
  <c r="G27" i="16"/>
  <c r="K26" i="16"/>
  <c r="K25" i="16"/>
  <c r="K24" i="16"/>
  <c r="K23" i="16"/>
  <c r="K22" i="16"/>
  <c r="K21" i="16"/>
  <c r="K20" i="16"/>
  <c r="G20" i="16"/>
  <c r="K19" i="16"/>
  <c r="K18" i="16"/>
  <c r="K17" i="16"/>
  <c r="K16" i="16"/>
  <c r="K15" i="16"/>
  <c r="K14" i="16"/>
  <c r="K13" i="16"/>
  <c r="K12" i="16"/>
  <c r="G12" i="16"/>
  <c r="G9" i="16"/>
  <c r="E8" i="16"/>
  <c r="D9" i="16" s="1"/>
  <c r="D7" i="16"/>
  <c r="J9" i="16" s="1"/>
  <c r="A6" i="2" s="1"/>
  <c r="G147" i="15"/>
  <c r="G142" i="15"/>
  <c r="G122" i="15"/>
  <c r="G117" i="15"/>
  <c r="G112" i="15"/>
  <c r="G106" i="15"/>
  <c r="G101" i="15"/>
  <c r="G97" i="15"/>
  <c r="G89" i="15"/>
  <c r="G84" i="15"/>
  <c r="G79" i="15"/>
  <c r="G73" i="15"/>
  <c r="G66" i="15"/>
  <c r="G60" i="15"/>
  <c r="G54" i="15"/>
  <c r="J53" i="15"/>
  <c r="G46" i="15"/>
  <c r="G39" i="15"/>
  <c r="J33" i="15"/>
  <c r="G33" i="15"/>
  <c r="J32" i="15"/>
  <c r="K31" i="15"/>
  <c r="K30" i="15"/>
  <c r="K29" i="15"/>
  <c r="K28" i="15"/>
  <c r="K27" i="15"/>
  <c r="G27" i="15"/>
  <c r="K26" i="15"/>
  <c r="K25" i="15"/>
  <c r="K24" i="15"/>
  <c r="K23" i="15"/>
  <c r="K22" i="15"/>
  <c r="K21" i="15"/>
  <c r="K20" i="15"/>
  <c r="G20" i="15"/>
  <c r="K19" i="15"/>
  <c r="K18" i="15"/>
  <c r="K17" i="15"/>
  <c r="K16" i="15"/>
  <c r="K15" i="15"/>
  <c r="K14" i="15"/>
  <c r="K13" i="15"/>
  <c r="K12" i="15"/>
  <c r="G12" i="15"/>
  <c r="E8" i="15"/>
  <c r="D9" i="15" s="1"/>
  <c r="D7" i="15"/>
  <c r="J9" i="15" s="1"/>
  <c r="A5" i="2" s="1"/>
  <c r="G147" i="14"/>
  <c r="G142" i="14"/>
  <c r="G122" i="14"/>
  <c r="G117" i="14"/>
  <c r="G112" i="14"/>
  <c r="G106" i="14"/>
  <c r="G101" i="14"/>
  <c r="G97" i="14"/>
  <c r="G89" i="14"/>
  <c r="G84" i="14"/>
  <c r="G79" i="14"/>
  <c r="G73" i="14"/>
  <c r="G66" i="14"/>
  <c r="G60" i="14"/>
  <c r="G54" i="14"/>
  <c r="J53" i="14"/>
  <c r="G46" i="14"/>
  <c r="G39" i="14"/>
  <c r="J33" i="14"/>
  <c r="G33" i="14"/>
  <c r="J32" i="14"/>
  <c r="K31" i="14"/>
  <c r="K30" i="14"/>
  <c r="K29" i="14"/>
  <c r="K28" i="14"/>
  <c r="K27" i="14"/>
  <c r="G27" i="14"/>
  <c r="K26" i="14"/>
  <c r="K25" i="14"/>
  <c r="K24" i="14"/>
  <c r="K23" i="14"/>
  <c r="K22" i="14"/>
  <c r="K21" i="14"/>
  <c r="K20" i="14"/>
  <c r="G20" i="14"/>
  <c r="K19" i="14"/>
  <c r="K18" i="14"/>
  <c r="K17" i="14"/>
  <c r="K16" i="14"/>
  <c r="K15" i="14"/>
  <c r="K14" i="14"/>
  <c r="K13" i="14"/>
  <c r="K12" i="14"/>
  <c r="G12" i="14"/>
  <c r="E8" i="14"/>
  <c r="D9" i="14" s="1"/>
  <c r="D7" i="14"/>
  <c r="J9" i="14" s="1"/>
  <c r="A4" i="2" s="1"/>
  <c r="G147" i="13"/>
  <c r="G142" i="13"/>
  <c r="G122" i="13"/>
  <c r="G117" i="13"/>
  <c r="G112" i="13"/>
  <c r="G106" i="13"/>
  <c r="G101" i="13"/>
  <c r="G97" i="13"/>
  <c r="G89" i="13"/>
  <c r="G84" i="13"/>
  <c r="G79" i="13"/>
  <c r="G73" i="13"/>
  <c r="G66" i="13"/>
  <c r="G60" i="13"/>
  <c r="G54" i="13"/>
  <c r="J53" i="13"/>
  <c r="G46" i="13"/>
  <c r="G39" i="13"/>
  <c r="J33" i="13"/>
  <c r="G33" i="13"/>
  <c r="J32" i="13"/>
  <c r="K31" i="13"/>
  <c r="K30" i="13"/>
  <c r="K29" i="13"/>
  <c r="K28" i="13"/>
  <c r="K27" i="13"/>
  <c r="G27" i="13"/>
  <c r="K26" i="13"/>
  <c r="K25" i="13"/>
  <c r="K24" i="13"/>
  <c r="K23" i="13"/>
  <c r="K22" i="13"/>
  <c r="K21" i="13"/>
  <c r="K20" i="13"/>
  <c r="G20" i="13"/>
  <c r="K19" i="13"/>
  <c r="K18" i="13"/>
  <c r="K17" i="13"/>
  <c r="K16" i="13"/>
  <c r="K15" i="13"/>
  <c r="K14" i="13"/>
  <c r="K13" i="13"/>
  <c r="K12" i="13"/>
  <c r="G12" i="13"/>
  <c r="E8" i="13"/>
  <c r="D9" i="13" s="1"/>
  <c r="J10" i="13" s="1"/>
  <c r="B3" i="2" s="1"/>
  <c r="D7" i="13"/>
  <c r="J9" i="13" s="1"/>
  <c r="A3" i="2" s="1"/>
  <c r="N2" i="12"/>
  <c r="M2" i="12"/>
  <c r="L2" i="12"/>
  <c r="K2" i="12"/>
  <c r="J2" i="12"/>
  <c r="I2" i="12"/>
  <c r="H2" i="12"/>
  <c r="G2" i="12"/>
  <c r="F2" i="12"/>
  <c r="E2" i="12"/>
  <c r="D2" i="12"/>
  <c r="C2" i="12"/>
  <c r="B2" i="12"/>
  <c r="J53" i="9"/>
  <c r="O2" i="12" s="1"/>
  <c r="G46" i="9"/>
  <c r="K17" i="9"/>
  <c r="H2" i="4" s="1"/>
  <c r="K18" i="9"/>
  <c r="I2" i="4" s="1"/>
  <c r="K19" i="9"/>
  <c r="J2" i="4" s="1"/>
  <c r="K2" i="2"/>
  <c r="J2" i="2"/>
  <c r="G54" i="9"/>
  <c r="G60" i="9"/>
  <c r="D7" i="9"/>
  <c r="E8" i="9" s="1"/>
  <c r="C105" i="5"/>
  <c r="D105" i="5"/>
  <c r="E105" i="5"/>
  <c r="C106" i="5"/>
  <c r="D106" i="5"/>
  <c r="E106" i="5"/>
  <c r="C107" i="5"/>
  <c r="D107" i="5"/>
  <c r="E107" i="5"/>
  <c r="C108" i="5"/>
  <c r="D108" i="5"/>
  <c r="E108" i="5"/>
  <c r="C109" i="5"/>
  <c r="D109" i="5"/>
  <c r="E109" i="5"/>
  <c r="C110" i="5"/>
  <c r="D110" i="5"/>
  <c r="E110" i="5"/>
  <c r="C111" i="5"/>
  <c r="D111" i="5"/>
  <c r="E111" i="5"/>
  <c r="C112" i="5"/>
  <c r="D112" i="5"/>
  <c r="E112" i="5"/>
  <c r="C113" i="5"/>
  <c r="D113" i="5"/>
  <c r="E113" i="5"/>
  <c r="C114" i="5"/>
  <c r="D114" i="5"/>
  <c r="E114" i="5"/>
  <c r="C115" i="5"/>
  <c r="D115" i="5"/>
  <c r="E115" i="5"/>
  <c r="C116" i="5"/>
  <c r="D116" i="5"/>
  <c r="E116" i="5"/>
  <c r="C117" i="5"/>
  <c r="D117" i="5"/>
  <c r="E117" i="5"/>
  <c r="C118" i="5"/>
  <c r="D118" i="5"/>
  <c r="E118" i="5"/>
  <c r="C119" i="5"/>
  <c r="D119" i="5"/>
  <c r="E119" i="5"/>
  <c r="C120" i="5"/>
  <c r="D120" i="5"/>
  <c r="E120" i="5"/>
  <c r="C121" i="5"/>
  <c r="D121" i="5"/>
  <c r="E121" i="5"/>
  <c r="C122" i="5"/>
  <c r="D122" i="5"/>
  <c r="E122" i="5"/>
  <c r="C123" i="5"/>
  <c r="D123" i="5"/>
  <c r="E123" i="5"/>
  <c r="C124" i="5"/>
  <c r="D124" i="5"/>
  <c r="E124" i="5"/>
  <c r="C125" i="5"/>
  <c r="D125" i="5"/>
  <c r="E125" i="5"/>
  <c r="C126" i="5"/>
  <c r="D126" i="5"/>
  <c r="E126" i="5"/>
  <c r="C127" i="5"/>
  <c r="D127" i="5"/>
  <c r="E127" i="5"/>
  <c r="C128" i="5"/>
  <c r="D128" i="5"/>
  <c r="E128" i="5"/>
  <c r="C129" i="5"/>
  <c r="D129" i="5"/>
  <c r="E129" i="5"/>
  <c r="C130" i="5"/>
  <c r="D130" i="5"/>
  <c r="E130" i="5"/>
  <c r="C131" i="5"/>
  <c r="D131" i="5"/>
  <c r="E131" i="5"/>
  <c r="C132" i="5"/>
  <c r="D132" i="5"/>
  <c r="E132" i="5"/>
  <c r="C133" i="5"/>
  <c r="D133" i="5"/>
  <c r="E133" i="5"/>
  <c r="C134" i="5"/>
  <c r="D134" i="5"/>
  <c r="E134" i="5"/>
  <c r="C135" i="5"/>
  <c r="D135" i="5"/>
  <c r="E135" i="5"/>
  <c r="C136" i="5"/>
  <c r="D136" i="5"/>
  <c r="E136" i="5"/>
  <c r="C137" i="5"/>
  <c r="D137" i="5"/>
  <c r="E137" i="5"/>
  <c r="C138" i="5"/>
  <c r="D138" i="5"/>
  <c r="E138" i="5"/>
  <c r="C139" i="5"/>
  <c r="D139" i="5"/>
  <c r="E139" i="5"/>
  <c r="C140" i="5"/>
  <c r="D140" i="5"/>
  <c r="E140" i="5"/>
  <c r="C141" i="5"/>
  <c r="D141" i="5"/>
  <c r="E141" i="5"/>
  <c r="C142" i="5"/>
  <c r="D142" i="5"/>
  <c r="E142" i="5"/>
  <c r="C143" i="5"/>
  <c r="D143" i="5"/>
  <c r="E143" i="5"/>
  <c r="C144" i="5"/>
  <c r="D144" i="5"/>
  <c r="E144" i="5"/>
  <c r="C145" i="5"/>
  <c r="D145" i="5"/>
  <c r="E145" i="5"/>
  <c r="C146" i="5"/>
  <c r="D146" i="5"/>
  <c r="E146" i="5"/>
  <c r="C147" i="5"/>
  <c r="D147" i="5"/>
  <c r="E147" i="5"/>
  <c r="C148" i="5"/>
  <c r="D148" i="5"/>
  <c r="E148" i="5"/>
  <c r="C149" i="5"/>
  <c r="D149" i="5"/>
  <c r="E149" i="5"/>
  <c r="C150" i="5"/>
  <c r="D150" i="5"/>
  <c r="E150" i="5"/>
  <c r="C151" i="5"/>
  <c r="D151" i="5"/>
  <c r="E151" i="5"/>
  <c r="C152" i="5"/>
  <c r="D152" i="5"/>
  <c r="E152" i="5"/>
  <c r="C153" i="5"/>
  <c r="D153" i="5"/>
  <c r="E153" i="5"/>
  <c r="C154" i="5"/>
  <c r="D154" i="5"/>
  <c r="E154" i="5"/>
  <c r="C155" i="5"/>
  <c r="D155" i="5"/>
  <c r="E155" i="5"/>
  <c r="C156" i="5"/>
  <c r="D156" i="5"/>
  <c r="E156" i="5"/>
  <c r="C157" i="5"/>
  <c r="D157" i="5"/>
  <c r="E157" i="5"/>
  <c r="C158" i="5"/>
  <c r="D158" i="5"/>
  <c r="E158" i="5"/>
  <c r="C159" i="5"/>
  <c r="D159" i="5"/>
  <c r="E159" i="5"/>
  <c r="C160" i="5"/>
  <c r="D160" i="5"/>
  <c r="E160" i="5"/>
  <c r="C161" i="5"/>
  <c r="D161" i="5"/>
  <c r="E161" i="5"/>
  <c r="C162" i="5"/>
  <c r="D162" i="5"/>
  <c r="E162" i="5"/>
  <c r="C163" i="5"/>
  <c r="D163" i="5"/>
  <c r="E163" i="5"/>
  <c r="C164" i="5"/>
  <c r="D164" i="5"/>
  <c r="E164" i="5"/>
  <c r="C165" i="5"/>
  <c r="D165" i="5"/>
  <c r="E165" i="5"/>
  <c r="C166" i="5"/>
  <c r="D166" i="5"/>
  <c r="E166" i="5"/>
  <c r="C167" i="5"/>
  <c r="D167" i="5"/>
  <c r="E167" i="5"/>
  <c r="C168" i="5"/>
  <c r="D168" i="5"/>
  <c r="E168" i="5"/>
  <c r="C169" i="5"/>
  <c r="D169" i="5"/>
  <c r="E169" i="5"/>
  <c r="C170" i="5"/>
  <c r="D170" i="5"/>
  <c r="E170" i="5"/>
  <c r="C171" i="5"/>
  <c r="D171" i="5"/>
  <c r="E171" i="5"/>
  <c r="C172" i="5"/>
  <c r="D172" i="5"/>
  <c r="E172" i="5"/>
  <c r="C173" i="5"/>
  <c r="D173" i="5"/>
  <c r="E173" i="5"/>
  <c r="C174" i="5"/>
  <c r="D174" i="5"/>
  <c r="E174" i="5"/>
  <c r="C175" i="5"/>
  <c r="D175" i="5"/>
  <c r="E175" i="5"/>
  <c r="C176" i="5"/>
  <c r="D176" i="5"/>
  <c r="E176" i="5"/>
  <c r="C177" i="5"/>
  <c r="D177" i="5"/>
  <c r="E177" i="5"/>
  <c r="C178" i="5"/>
  <c r="D178" i="5"/>
  <c r="E178" i="5"/>
  <c r="C179" i="5"/>
  <c r="D179" i="5"/>
  <c r="E179" i="5"/>
  <c r="C180" i="5"/>
  <c r="D180" i="5"/>
  <c r="E180" i="5"/>
  <c r="C181" i="5"/>
  <c r="D181" i="5"/>
  <c r="E181" i="5"/>
  <c r="C182" i="5"/>
  <c r="D182" i="5"/>
  <c r="E182" i="5"/>
  <c r="C183" i="5"/>
  <c r="D183" i="5"/>
  <c r="E183" i="5"/>
  <c r="C184" i="5"/>
  <c r="D184" i="5"/>
  <c r="E184" i="5"/>
  <c r="C185" i="5"/>
  <c r="D185" i="5"/>
  <c r="E185" i="5"/>
  <c r="C186" i="5"/>
  <c r="D186" i="5"/>
  <c r="E186" i="5"/>
  <c r="C187" i="5"/>
  <c r="D187" i="5"/>
  <c r="E187" i="5"/>
  <c r="C188" i="5"/>
  <c r="D188" i="5"/>
  <c r="E188" i="5"/>
  <c r="C189" i="5"/>
  <c r="D189" i="5"/>
  <c r="E189" i="5"/>
  <c r="C190" i="5"/>
  <c r="D190" i="5"/>
  <c r="E190" i="5"/>
  <c r="C191" i="5"/>
  <c r="D191" i="5"/>
  <c r="E191" i="5"/>
  <c r="C192" i="5"/>
  <c r="D192" i="5"/>
  <c r="E192" i="5"/>
  <c r="C193" i="5"/>
  <c r="D193" i="5"/>
  <c r="E193" i="5"/>
  <c r="C194" i="5"/>
  <c r="D194" i="5"/>
  <c r="E194" i="5"/>
  <c r="C195" i="5"/>
  <c r="D195" i="5"/>
  <c r="E195" i="5"/>
  <c r="C196" i="5"/>
  <c r="D196" i="5"/>
  <c r="E196" i="5"/>
  <c r="C197" i="5"/>
  <c r="D197" i="5"/>
  <c r="E197" i="5"/>
  <c r="C198" i="5"/>
  <c r="D198" i="5"/>
  <c r="E198" i="5"/>
  <c r="C199" i="5"/>
  <c r="D199" i="5"/>
  <c r="E199" i="5"/>
  <c r="C200" i="5"/>
  <c r="D200" i="5"/>
  <c r="E200" i="5"/>
  <c r="C201" i="5"/>
  <c r="D201" i="5"/>
  <c r="E201" i="5"/>
  <c r="C202" i="5"/>
  <c r="D202" i="5"/>
  <c r="E202" i="5"/>
  <c r="C203" i="5"/>
  <c r="D203" i="5"/>
  <c r="E203" i="5"/>
  <c r="C204" i="5"/>
  <c r="D204" i="5"/>
  <c r="E204" i="5"/>
  <c r="C205" i="5"/>
  <c r="D205" i="5"/>
  <c r="E205" i="5"/>
  <c r="C206" i="5"/>
  <c r="D206" i="5"/>
  <c r="E206" i="5"/>
  <c r="C207" i="5"/>
  <c r="D207" i="5"/>
  <c r="E207" i="5"/>
  <c r="C208" i="5"/>
  <c r="D208" i="5"/>
  <c r="E208" i="5"/>
  <c r="C209" i="5"/>
  <c r="D209" i="5"/>
  <c r="E209" i="5"/>
  <c r="C210" i="5"/>
  <c r="D210" i="5"/>
  <c r="E210" i="5"/>
  <c r="C211" i="5"/>
  <c r="D211" i="5"/>
  <c r="E211" i="5"/>
  <c r="C212" i="5"/>
  <c r="D212" i="5"/>
  <c r="E212" i="5"/>
  <c r="C213" i="5"/>
  <c r="D213" i="5"/>
  <c r="E213" i="5"/>
  <c r="C214" i="5"/>
  <c r="D214" i="5"/>
  <c r="E214" i="5"/>
  <c r="C215" i="5"/>
  <c r="D215" i="5"/>
  <c r="E215" i="5"/>
  <c r="C216" i="5"/>
  <c r="D216" i="5"/>
  <c r="E216" i="5"/>
  <c r="C217" i="5"/>
  <c r="D217" i="5"/>
  <c r="E217" i="5"/>
  <c r="C218" i="5"/>
  <c r="D218" i="5"/>
  <c r="E218" i="5"/>
  <c r="C219" i="5"/>
  <c r="D219" i="5"/>
  <c r="E219" i="5"/>
  <c r="C220" i="5"/>
  <c r="D220" i="5"/>
  <c r="E220" i="5"/>
  <c r="C221" i="5"/>
  <c r="D221" i="5"/>
  <c r="E221" i="5"/>
  <c r="C222" i="5"/>
  <c r="D222" i="5"/>
  <c r="E222" i="5"/>
  <c r="C223" i="5"/>
  <c r="D223" i="5"/>
  <c r="E223" i="5"/>
  <c r="C224" i="5"/>
  <c r="D224" i="5"/>
  <c r="E224" i="5"/>
  <c r="C225" i="5"/>
  <c r="D225" i="5"/>
  <c r="E225" i="5"/>
  <c r="C226" i="5"/>
  <c r="D226" i="5"/>
  <c r="E226" i="5"/>
  <c r="C227" i="5"/>
  <c r="D227" i="5"/>
  <c r="E227" i="5"/>
  <c r="C228" i="5"/>
  <c r="D228" i="5"/>
  <c r="E228" i="5"/>
  <c r="C229" i="5"/>
  <c r="D229" i="5"/>
  <c r="E229" i="5"/>
  <c r="C230" i="5"/>
  <c r="D230" i="5"/>
  <c r="E230" i="5"/>
  <c r="C231" i="5"/>
  <c r="D231" i="5"/>
  <c r="E231" i="5"/>
  <c r="C232" i="5"/>
  <c r="D232" i="5"/>
  <c r="E232" i="5"/>
  <c r="C233" i="5"/>
  <c r="D233" i="5"/>
  <c r="E233" i="5"/>
  <c r="C234" i="5"/>
  <c r="D234" i="5"/>
  <c r="E234" i="5"/>
  <c r="C235" i="5"/>
  <c r="D235" i="5"/>
  <c r="E235" i="5"/>
  <c r="C236" i="5"/>
  <c r="D236" i="5"/>
  <c r="E236" i="5"/>
  <c r="C237" i="5"/>
  <c r="D237" i="5"/>
  <c r="E237" i="5"/>
  <c r="C238" i="5"/>
  <c r="D238" i="5"/>
  <c r="E238" i="5"/>
  <c r="C239" i="5"/>
  <c r="D239" i="5"/>
  <c r="E239" i="5"/>
  <c r="C240" i="5"/>
  <c r="D240" i="5"/>
  <c r="E240" i="5"/>
  <c r="C241" i="5"/>
  <c r="D241" i="5"/>
  <c r="E241" i="5"/>
  <c r="C242" i="5"/>
  <c r="D242" i="5"/>
  <c r="E242" i="5"/>
  <c r="C243" i="5"/>
  <c r="D243" i="5"/>
  <c r="E243" i="5"/>
  <c r="C244" i="5"/>
  <c r="D244" i="5"/>
  <c r="E244" i="5"/>
  <c r="C245" i="5"/>
  <c r="D245" i="5"/>
  <c r="E245" i="5"/>
  <c r="C246" i="5"/>
  <c r="D246" i="5"/>
  <c r="E246" i="5"/>
  <c r="C247" i="5"/>
  <c r="D247" i="5"/>
  <c r="E247" i="5"/>
  <c r="C248" i="5"/>
  <c r="D248" i="5"/>
  <c r="E248" i="5"/>
  <c r="C249" i="5"/>
  <c r="D249" i="5"/>
  <c r="E249" i="5"/>
  <c r="C250" i="5"/>
  <c r="D250" i="5"/>
  <c r="E250" i="5"/>
  <c r="C251" i="5"/>
  <c r="D251" i="5"/>
  <c r="E251" i="5"/>
  <c r="C252" i="5"/>
  <c r="D252" i="5"/>
  <c r="E252" i="5"/>
  <c r="C253" i="5"/>
  <c r="D253" i="5"/>
  <c r="E253" i="5"/>
  <c r="C254" i="5"/>
  <c r="D254" i="5"/>
  <c r="E254" i="5"/>
  <c r="C255" i="5"/>
  <c r="D255" i="5"/>
  <c r="E255" i="5"/>
  <c r="C256" i="5"/>
  <c r="D256" i="5"/>
  <c r="E256" i="5"/>
  <c r="C257" i="5"/>
  <c r="D257" i="5"/>
  <c r="E257" i="5"/>
  <c r="C258" i="5"/>
  <c r="D258" i="5"/>
  <c r="E258" i="5"/>
  <c r="C259" i="5"/>
  <c r="D259" i="5"/>
  <c r="E259" i="5"/>
  <c r="C260" i="5"/>
  <c r="D260" i="5"/>
  <c r="E260" i="5"/>
  <c r="C261" i="5"/>
  <c r="D261" i="5"/>
  <c r="E261" i="5"/>
  <c r="C262" i="5"/>
  <c r="D262" i="5"/>
  <c r="E262" i="5"/>
  <c r="C263" i="5"/>
  <c r="D263" i="5"/>
  <c r="E263" i="5"/>
  <c r="C264" i="5"/>
  <c r="D264" i="5"/>
  <c r="E264" i="5"/>
  <c r="C265" i="5"/>
  <c r="D265" i="5"/>
  <c r="E265" i="5"/>
  <c r="C266" i="5"/>
  <c r="D266" i="5"/>
  <c r="E266" i="5"/>
  <c r="C267" i="5"/>
  <c r="D267" i="5"/>
  <c r="E267" i="5"/>
  <c r="C268" i="5"/>
  <c r="D268" i="5"/>
  <c r="E268" i="5"/>
  <c r="C269" i="5"/>
  <c r="D269" i="5"/>
  <c r="E269" i="5"/>
  <c r="C270" i="5"/>
  <c r="D270" i="5"/>
  <c r="E270" i="5"/>
  <c r="C271" i="5"/>
  <c r="D271" i="5"/>
  <c r="E271" i="5"/>
  <c r="C272" i="5"/>
  <c r="D272" i="5"/>
  <c r="E272" i="5"/>
  <c r="C273" i="5"/>
  <c r="D273" i="5"/>
  <c r="E273" i="5"/>
  <c r="C274" i="5"/>
  <c r="D274" i="5"/>
  <c r="E274" i="5"/>
  <c r="C275" i="5"/>
  <c r="D275" i="5"/>
  <c r="E275" i="5"/>
  <c r="C276" i="5"/>
  <c r="D276" i="5"/>
  <c r="E276" i="5"/>
  <c r="C277" i="5"/>
  <c r="D277" i="5"/>
  <c r="E277" i="5"/>
  <c r="C278" i="5"/>
  <c r="D278" i="5"/>
  <c r="E278" i="5"/>
  <c r="C279" i="5"/>
  <c r="D279" i="5"/>
  <c r="E279" i="5"/>
  <c r="C280" i="5"/>
  <c r="D280" i="5"/>
  <c r="E280" i="5"/>
  <c r="C281" i="5"/>
  <c r="D281" i="5"/>
  <c r="E281" i="5"/>
  <c r="C282" i="5"/>
  <c r="D282" i="5"/>
  <c r="E282" i="5"/>
  <c r="C283" i="5"/>
  <c r="D283" i="5"/>
  <c r="E283" i="5"/>
  <c r="C284" i="5"/>
  <c r="D284" i="5"/>
  <c r="E284" i="5"/>
  <c r="C285" i="5"/>
  <c r="D285" i="5"/>
  <c r="E285" i="5"/>
  <c r="C286" i="5"/>
  <c r="D286" i="5"/>
  <c r="E286" i="5"/>
  <c r="C287" i="5"/>
  <c r="D287" i="5"/>
  <c r="E287" i="5"/>
  <c r="C288" i="5"/>
  <c r="D288" i="5"/>
  <c r="E288" i="5"/>
  <c r="C289" i="5"/>
  <c r="D289" i="5"/>
  <c r="E289" i="5"/>
  <c r="C290" i="5"/>
  <c r="D290" i="5"/>
  <c r="E290" i="5"/>
  <c r="C291" i="5"/>
  <c r="D291" i="5"/>
  <c r="E291" i="5"/>
  <c r="C292" i="5"/>
  <c r="D292" i="5"/>
  <c r="E292" i="5"/>
  <c r="C293" i="5"/>
  <c r="D293" i="5"/>
  <c r="E293" i="5"/>
  <c r="C294" i="5"/>
  <c r="D294" i="5"/>
  <c r="E294" i="5"/>
  <c r="C295" i="5"/>
  <c r="D295" i="5"/>
  <c r="E295" i="5"/>
  <c r="C296" i="5"/>
  <c r="D296" i="5"/>
  <c r="E296" i="5"/>
  <c r="C297" i="5"/>
  <c r="D297" i="5"/>
  <c r="E297" i="5"/>
  <c r="C298" i="5"/>
  <c r="D298" i="5"/>
  <c r="E298" i="5"/>
  <c r="C299" i="5"/>
  <c r="D299" i="5"/>
  <c r="E299" i="5"/>
  <c r="C300" i="5"/>
  <c r="D300" i="5"/>
  <c r="E300" i="5"/>
  <c r="C301" i="5"/>
  <c r="D301" i="5"/>
  <c r="E301" i="5"/>
  <c r="C302" i="5"/>
  <c r="D302" i="5"/>
  <c r="E302" i="5"/>
  <c r="C303" i="5"/>
  <c r="D303" i="5"/>
  <c r="E303" i="5"/>
  <c r="C304" i="5"/>
  <c r="D304" i="5"/>
  <c r="E304" i="5"/>
  <c r="C305" i="5"/>
  <c r="D305" i="5"/>
  <c r="E305" i="5"/>
  <c r="C306" i="5"/>
  <c r="D306" i="5"/>
  <c r="E306" i="5"/>
  <c r="C307" i="5"/>
  <c r="D307" i="5"/>
  <c r="E307" i="5"/>
  <c r="C308" i="5"/>
  <c r="D308" i="5"/>
  <c r="E308" i="5"/>
  <c r="C309" i="5"/>
  <c r="D309" i="5"/>
  <c r="E309" i="5"/>
  <c r="C310" i="5"/>
  <c r="D310" i="5"/>
  <c r="E310" i="5"/>
  <c r="C311" i="5"/>
  <c r="D311" i="5"/>
  <c r="E311" i="5"/>
  <c r="C312" i="5"/>
  <c r="D312" i="5"/>
  <c r="E312" i="5"/>
  <c r="C313" i="5"/>
  <c r="D313" i="5"/>
  <c r="E313" i="5"/>
  <c r="C314" i="5"/>
  <c r="D314" i="5"/>
  <c r="E314" i="5"/>
  <c r="C315" i="5"/>
  <c r="D315" i="5"/>
  <c r="E315" i="5"/>
  <c r="C316" i="5"/>
  <c r="D316" i="5"/>
  <c r="E316" i="5"/>
  <c r="C317" i="5"/>
  <c r="D317" i="5"/>
  <c r="E317" i="5"/>
  <c r="C318" i="5"/>
  <c r="D318" i="5"/>
  <c r="E318" i="5"/>
  <c r="C319" i="5"/>
  <c r="D319" i="5"/>
  <c r="E319" i="5"/>
  <c r="C320" i="5"/>
  <c r="D320" i="5"/>
  <c r="E320" i="5"/>
  <c r="C321" i="5"/>
  <c r="D321" i="5"/>
  <c r="E321" i="5"/>
  <c r="C322" i="5"/>
  <c r="D322" i="5"/>
  <c r="E322" i="5"/>
  <c r="C323" i="5"/>
  <c r="D323" i="5"/>
  <c r="E323" i="5"/>
  <c r="C324" i="5"/>
  <c r="D324" i="5"/>
  <c r="E324" i="5"/>
  <c r="C325" i="5"/>
  <c r="D325" i="5"/>
  <c r="E325" i="5"/>
  <c r="C326" i="5"/>
  <c r="D326" i="5"/>
  <c r="E326" i="5"/>
  <c r="C327" i="5"/>
  <c r="D327" i="5"/>
  <c r="E327" i="5"/>
  <c r="C328" i="5"/>
  <c r="D328" i="5"/>
  <c r="E328" i="5"/>
  <c r="C329" i="5"/>
  <c r="D329" i="5"/>
  <c r="E329" i="5"/>
  <c r="C330" i="5"/>
  <c r="D330" i="5"/>
  <c r="E330" i="5"/>
  <c r="C331" i="5"/>
  <c r="D331" i="5"/>
  <c r="E331" i="5"/>
  <c r="C332" i="5"/>
  <c r="D332" i="5"/>
  <c r="E332" i="5"/>
  <c r="C333" i="5"/>
  <c r="D333" i="5"/>
  <c r="E333" i="5"/>
  <c r="C334" i="5"/>
  <c r="D334" i="5"/>
  <c r="E334" i="5"/>
  <c r="C335" i="5"/>
  <c r="D335" i="5"/>
  <c r="E335" i="5"/>
  <c r="C336" i="5"/>
  <c r="D336" i="5"/>
  <c r="E336" i="5"/>
  <c r="C337" i="5"/>
  <c r="D337" i="5"/>
  <c r="E337" i="5"/>
  <c r="C338" i="5"/>
  <c r="D338" i="5"/>
  <c r="E338" i="5"/>
  <c r="C339" i="5"/>
  <c r="D339" i="5"/>
  <c r="E339" i="5"/>
  <c r="C340" i="5"/>
  <c r="D340" i="5"/>
  <c r="E340" i="5"/>
  <c r="C341" i="5"/>
  <c r="D341" i="5"/>
  <c r="E341" i="5"/>
  <c r="C342" i="5"/>
  <c r="D342" i="5"/>
  <c r="E342" i="5"/>
  <c r="C343" i="5"/>
  <c r="D343" i="5"/>
  <c r="E343" i="5"/>
  <c r="C344" i="5"/>
  <c r="D344" i="5"/>
  <c r="E344" i="5"/>
  <c r="C345" i="5"/>
  <c r="D345" i="5"/>
  <c r="E345" i="5"/>
  <c r="C346" i="5"/>
  <c r="D346" i="5"/>
  <c r="E346" i="5"/>
  <c r="C347" i="5"/>
  <c r="D347" i="5"/>
  <c r="E347" i="5"/>
  <c r="C348" i="5"/>
  <c r="D348" i="5"/>
  <c r="E348" i="5"/>
  <c r="C349" i="5"/>
  <c r="D349" i="5"/>
  <c r="E349" i="5"/>
  <c r="C350" i="5"/>
  <c r="D350" i="5"/>
  <c r="E350" i="5"/>
  <c r="C351" i="5"/>
  <c r="D351" i="5"/>
  <c r="E351" i="5"/>
  <c r="C352" i="5"/>
  <c r="D352" i="5"/>
  <c r="E352" i="5"/>
  <c r="C353" i="5"/>
  <c r="D353" i="5"/>
  <c r="E353" i="5"/>
  <c r="C354" i="5"/>
  <c r="D354" i="5"/>
  <c r="E354" i="5"/>
  <c r="C355" i="5"/>
  <c r="D355" i="5"/>
  <c r="E355" i="5"/>
  <c r="C356" i="5"/>
  <c r="D356" i="5"/>
  <c r="E356" i="5"/>
  <c r="C357" i="5"/>
  <c r="D357" i="5"/>
  <c r="E357" i="5"/>
  <c r="C358" i="5"/>
  <c r="D358" i="5"/>
  <c r="E358" i="5"/>
  <c r="C359" i="5"/>
  <c r="D359" i="5"/>
  <c r="E359" i="5"/>
  <c r="C360" i="5"/>
  <c r="D360" i="5"/>
  <c r="E360" i="5"/>
  <c r="C361" i="5"/>
  <c r="D361" i="5"/>
  <c r="E361" i="5"/>
  <c r="C362" i="5"/>
  <c r="D362" i="5"/>
  <c r="E362" i="5"/>
  <c r="C363" i="5"/>
  <c r="D363" i="5"/>
  <c r="E363" i="5"/>
  <c r="C364" i="5"/>
  <c r="D364" i="5"/>
  <c r="E364" i="5"/>
  <c r="C365" i="5"/>
  <c r="D365" i="5"/>
  <c r="E365" i="5"/>
  <c r="C366" i="5"/>
  <c r="D366" i="5"/>
  <c r="E366" i="5"/>
  <c r="C367" i="5"/>
  <c r="D367" i="5"/>
  <c r="E367" i="5"/>
  <c r="C368" i="5"/>
  <c r="D368" i="5"/>
  <c r="E368" i="5"/>
  <c r="C369" i="5"/>
  <c r="D369" i="5"/>
  <c r="E369" i="5"/>
  <c r="C370" i="5"/>
  <c r="D370" i="5"/>
  <c r="E370" i="5"/>
  <c r="C371" i="5"/>
  <c r="D371" i="5"/>
  <c r="E371" i="5"/>
  <c r="C372" i="5"/>
  <c r="D372" i="5"/>
  <c r="E372" i="5"/>
  <c r="C373" i="5"/>
  <c r="D373" i="5"/>
  <c r="E373" i="5"/>
  <c r="C374" i="5"/>
  <c r="D374" i="5"/>
  <c r="E374" i="5"/>
  <c r="C375" i="5"/>
  <c r="D375" i="5"/>
  <c r="E375" i="5"/>
  <c r="C376" i="5"/>
  <c r="D376" i="5"/>
  <c r="E376" i="5"/>
  <c r="C377" i="5"/>
  <c r="D377" i="5"/>
  <c r="E377" i="5"/>
  <c r="C378" i="5"/>
  <c r="D378" i="5"/>
  <c r="E378" i="5"/>
  <c r="C379" i="5"/>
  <c r="D379" i="5"/>
  <c r="E379" i="5"/>
  <c r="C380" i="5"/>
  <c r="D380" i="5"/>
  <c r="E380" i="5"/>
  <c r="C381" i="5"/>
  <c r="D381" i="5"/>
  <c r="E381" i="5"/>
  <c r="C382" i="5"/>
  <c r="D382" i="5"/>
  <c r="E382" i="5"/>
  <c r="C383" i="5"/>
  <c r="D383" i="5"/>
  <c r="E383" i="5"/>
  <c r="C384" i="5"/>
  <c r="D384" i="5"/>
  <c r="E384" i="5"/>
  <c r="C385" i="5"/>
  <c r="D385" i="5"/>
  <c r="E385" i="5"/>
  <c r="C386" i="5"/>
  <c r="D386" i="5"/>
  <c r="E386" i="5"/>
  <c r="C387" i="5"/>
  <c r="D387" i="5"/>
  <c r="E387" i="5"/>
  <c r="C388" i="5"/>
  <c r="D388" i="5"/>
  <c r="E388" i="5"/>
  <c r="C389" i="5"/>
  <c r="D389" i="5"/>
  <c r="E389" i="5"/>
  <c r="C390" i="5"/>
  <c r="D390" i="5"/>
  <c r="E390" i="5"/>
  <c r="C391" i="5"/>
  <c r="D391" i="5"/>
  <c r="E391" i="5"/>
  <c r="C392" i="5"/>
  <c r="D392" i="5"/>
  <c r="E392" i="5"/>
  <c r="C393" i="5"/>
  <c r="D393" i="5"/>
  <c r="E393" i="5"/>
  <c r="C394" i="5"/>
  <c r="D394" i="5"/>
  <c r="E394" i="5"/>
  <c r="C395" i="5"/>
  <c r="D395" i="5"/>
  <c r="E395" i="5"/>
  <c r="C396" i="5"/>
  <c r="D396" i="5"/>
  <c r="E396" i="5"/>
  <c r="C397" i="5"/>
  <c r="D397" i="5"/>
  <c r="E397" i="5"/>
  <c r="C398" i="5"/>
  <c r="D398" i="5"/>
  <c r="E398" i="5"/>
  <c r="C399" i="5"/>
  <c r="D399" i="5"/>
  <c r="E399" i="5"/>
  <c r="C400" i="5"/>
  <c r="D400" i="5"/>
  <c r="E400" i="5"/>
  <c r="C401" i="5"/>
  <c r="D401" i="5"/>
  <c r="E401" i="5"/>
  <c r="C402" i="5"/>
  <c r="D402" i="5"/>
  <c r="E402" i="5"/>
  <c r="C403" i="5"/>
  <c r="D403" i="5"/>
  <c r="E403" i="5"/>
  <c r="C404" i="5"/>
  <c r="D404" i="5"/>
  <c r="E404" i="5"/>
  <c r="C405" i="5"/>
  <c r="D405" i="5"/>
  <c r="E405" i="5"/>
  <c r="C406" i="5"/>
  <c r="D406" i="5"/>
  <c r="E406" i="5"/>
  <c r="C407" i="5"/>
  <c r="D407" i="5"/>
  <c r="E407" i="5"/>
  <c r="C408" i="5"/>
  <c r="D408" i="5"/>
  <c r="E408" i="5"/>
  <c r="C409" i="5"/>
  <c r="D409" i="5"/>
  <c r="E409" i="5"/>
  <c r="C410" i="5"/>
  <c r="D410" i="5"/>
  <c r="E410" i="5"/>
  <c r="C411" i="5"/>
  <c r="D411" i="5"/>
  <c r="E411" i="5"/>
  <c r="C412" i="5"/>
  <c r="D412" i="5"/>
  <c r="E412" i="5"/>
  <c r="C413" i="5"/>
  <c r="D413" i="5"/>
  <c r="E413" i="5"/>
  <c r="C414" i="5"/>
  <c r="D414" i="5"/>
  <c r="E414" i="5"/>
  <c r="C415" i="5"/>
  <c r="D415" i="5"/>
  <c r="E415" i="5"/>
  <c r="C416" i="5"/>
  <c r="D416" i="5"/>
  <c r="E416" i="5"/>
  <c r="C417" i="5"/>
  <c r="D417" i="5"/>
  <c r="E417" i="5"/>
  <c r="C418" i="5"/>
  <c r="D418" i="5"/>
  <c r="E418" i="5"/>
  <c r="C419" i="5"/>
  <c r="D419" i="5"/>
  <c r="E419" i="5"/>
  <c r="C420" i="5"/>
  <c r="D420" i="5"/>
  <c r="E420" i="5"/>
  <c r="C421" i="5"/>
  <c r="D421" i="5"/>
  <c r="E421" i="5"/>
  <c r="C422" i="5"/>
  <c r="D422" i="5"/>
  <c r="E422" i="5"/>
  <c r="C423" i="5"/>
  <c r="D423" i="5"/>
  <c r="E423" i="5"/>
  <c r="C424" i="5"/>
  <c r="D424" i="5"/>
  <c r="E424" i="5"/>
  <c r="C425" i="5"/>
  <c r="D425" i="5"/>
  <c r="E425" i="5"/>
  <c r="C426" i="5"/>
  <c r="D426" i="5"/>
  <c r="E426" i="5"/>
  <c r="C427" i="5"/>
  <c r="D427" i="5"/>
  <c r="E427" i="5"/>
  <c r="C428" i="5"/>
  <c r="D428" i="5"/>
  <c r="E428" i="5"/>
  <c r="C429" i="5"/>
  <c r="D429" i="5"/>
  <c r="E429" i="5"/>
  <c r="C430" i="5"/>
  <c r="D430" i="5"/>
  <c r="E430" i="5"/>
  <c r="C431" i="5"/>
  <c r="D431" i="5"/>
  <c r="E431" i="5"/>
  <c r="C432" i="5"/>
  <c r="D432" i="5"/>
  <c r="E432" i="5"/>
  <c r="C433" i="5"/>
  <c r="D433" i="5"/>
  <c r="E433" i="5"/>
  <c r="C434" i="5"/>
  <c r="D434" i="5"/>
  <c r="E434" i="5"/>
  <c r="C435" i="5"/>
  <c r="D435" i="5"/>
  <c r="E435" i="5"/>
  <c r="C436" i="5"/>
  <c r="D436" i="5"/>
  <c r="E436" i="5"/>
  <c r="C437" i="5"/>
  <c r="D437" i="5"/>
  <c r="E437" i="5"/>
  <c r="C438" i="5"/>
  <c r="D438" i="5"/>
  <c r="E438" i="5"/>
  <c r="C439" i="5"/>
  <c r="D439" i="5"/>
  <c r="E439" i="5"/>
  <c r="C440" i="5"/>
  <c r="D440" i="5"/>
  <c r="E440" i="5"/>
  <c r="C441" i="5"/>
  <c r="D441" i="5"/>
  <c r="E441" i="5"/>
  <c r="C442" i="5"/>
  <c r="D442" i="5"/>
  <c r="E442" i="5"/>
  <c r="C443" i="5"/>
  <c r="D443" i="5"/>
  <c r="E443" i="5"/>
  <c r="C444" i="5"/>
  <c r="D444" i="5"/>
  <c r="E444" i="5"/>
  <c r="C445" i="5"/>
  <c r="D445" i="5"/>
  <c r="E445" i="5"/>
  <c r="C446" i="5"/>
  <c r="D446" i="5"/>
  <c r="E446" i="5"/>
  <c r="C447" i="5"/>
  <c r="D447" i="5"/>
  <c r="E447" i="5"/>
  <c r="C448" i="5"/>
  <c r="D448" i="5"/>
  <c r="E448" i="5"/>
  <c r="C449" i="5"/>
  <c r="D449" i="5"/>
  <c r="E449" i="5"/>
  <c r="C450" i="5"/>
  <c r="D450" i="5"/>
  <c r="E450" i="5"/>
  <c r="C451" i="5"/>
  <c r="D451" i="5"/>
  <c r="E451" i="5"/>
  <c r="C452" i="5"/>
  <c r="D452" i="5"/>
  <c r="E452" i="5"/>
  <c r="C453" i="5"/>
  <c r="D453" i="5"/>
  <c r="E453" i="5"/>
  <c r="C454" i="5"/>
  <c r="D454" i="5"/>
  <c r="E454" i="5"/>
  <c r="C455" i="5"/>
  <c r="D455" i="5"/>
  <c r="E455" i="5"/>
  <c r="C456" i="5"/>
  <c r="D456" i="5"/>
  <c r="E456" i="5"/>
  <c r="C457" i="5"/>
  <c r="D457" i="5"/>
  <c r="E457" i="5"/>
  <c r="C458" i="5"/>
  <c r="D458" i="5"/>
  <c r="E458" i="5"/>
  <c r="C459" i="5"/>
  <c r="D459" i="5"/>
  <c r="E459" i="5"/>
  <c r="C460" i="5"/>
  <c r="D460" i="5"/>
  <c r="E460" i="5"/>
  <c r="C461" i="5"/>
  <c r="D461" i="5"/>
  <c r="E461" i="5"/>
  <c r="C462" i="5"/>
  <c r="D462" i="5"/>
  <c r="E462" i="5"/>
  <c r="C463" i="5"/>
  <c r="D463" i="5"/>
  <c r="E463" i="5"/>
  <c r="C464" i="5"/>
  <c r="D464" i="5"/>
  <c r="E464" i="5"/>
  <c r="C465" i="5"/>
  <c r="D465" i="5"/>
  <c r="E465" i="5"/>
  <c r="C466" i="5"/>
  <c r="D466" i="5"/>
  <c r="E466" i="5"/>
  <c r="C467" i="5"/>
  <c r="D467" i="5"/>
  <c r="E467" i="5"/>
  <c r="C468" i="5"/>
  <c r="D468" i="5"/>
  <c r="E468" i="5"/>
  <c r="C469" i="5"/>
  <c r="D469" i="5"/>
  <c r="E469" i="5"/>
  <c r="C470" i="5"/>
  <c r="D470" i="5"/>
  <c r="E470" i="5"/>
  <c r="C471" i="5"/>
  <c r="D471" i="5"/>
  <c r="E471" i="5"/>
  <c r="C472" i="5"/>
  <c r="D472" i="5"/>
  <c r="E472" i="5"/>
  <c r="C473" i="5"/>
  <c r="D473" i="5"/>
  <c r="E473" i="5"/>
  <c r="C474" i="5"/>
  <c r="D474" i="5"/>
  <c r="E474" i="5"/>
  <c r="C475" i="5"/>
  <c r="D475" i="5"/>
  <c r="E475" i="5"/>
  <c r="C476" i="5"/>
  <c r="D476" i="5"/>
  <c r="E476" i="5"/>
  <c r="C477" i="5"/>
  <c r="D477" i="5"/>
  <c r="E477" i="5"/>
  <c r="C478" i="5"/>
  <c r="D478" i="5"/>
  <c r="E478" i="5"/>
  <c r="C479" i="5"/>
  <c r="D479" i="5"/>
  <c r="E479" i="5"/>
  <c r="C480" i="5"/>
  <c r="D480" i="5"/>
  <c r="E480" i="5"/>
  <c r="C481" i="5"/>
  <c r="D481" i="5"/>
  <c r="E481" i="5"/>
  <c r="C482" i="5"/>
  <c r="D482" i="5"/>
  <c r="E482" i="5"/>
  <c r="C483" i="5"/>
  <c r="D483" i="5"/>
  <c r="E483" i="5"/>
  <c r="C484" i="5"/>
  <c r="D484" i="5"/>
  <c r="E484" i="5"/>
  <c r="C485" i="5"/>
  <c r="D485" i="5"/>
  <c r="E485" i="5"/>
  <c r="C486" i="5"/>
  <c r="D486" i="5"/>
  <c r="E486" i="5"/>
  <c r="C487" i="5"/>
  <c r="D487" i="5"/>
  <c r="E487" i="5"/>
  <c r="C488" i="5"/>
  <c r="D488" i="5"/>
  <c r="E488" i="5"/>
  <c r="C489" i="5"/>
  <c r="D489" i="5"/>
  <c r="E489" i="5"/>
  <c r="C490" i="5"/>
  <c r="D490" i="5"/>
  <c r="E490" i="5"/>
  <c r="C491" i="5"/>
  <c r="D491" i="5"/>
  <c r="E491" i="5"/>
  <c r="C492" i="5"/>
  <c r="D492" i="5"/>
  <c r="E492" i="5"/>
  <c r="C493" i="5"/>
  <c r="D493" i="5"/>
  <c r="E493" i="5"/>
  <c r="C494" i="5"/>
  <c r="D494" i="5"/>
  <c r="E494" i="5"/>
  <c r="C495" i="5"/>
  <c r="D495" i="5"/>
  <c r="E495" i="5"/>
  <c r="C496" i="5"/>
  <c r="D496" i="5"/>
  <c r="E496" i="5"/>
  <c r="C497" i="5"/>
  <c r="D497" i="5"/>
  <c r="E497" i="5"/>
  <c r="C498" i="5"/>
  <c r="D498" i="5"/>
  <c r="E498" i="5"/>
  <c r="C499" i="5"/>
  <c r="D499" i="5"/>
  <c r="E499" i="5"/>
  <c r="C500" i="5"/>
  <c r="D500" i="5"/>
  <c r="E500" i="5"/>
  <c r="C501" i="5"/>
  <c r="D501" i="5"/>
  <c r="E501" i="5"/>
  <c r="C502" i="5"/>
  <c r="D502" i="5"/>
  <c r="E502" i="5"/>
  <c r="C503" i="5"/>
  <c r="D503" i="5"/>
  <c r="E503" i="5"/>
  <c r="C504" i="5"/>
  <c r="D504" i="5"/>
  <c r="E504" i="5"/>
  <c r="C505" i="5"/>
  <c r="D505" i="5"/>
  <c r="E505" i="5"/>
  <c r="C506" i="5"/>
  <c r="D506" i="5"/>
  <c r="E506" i="5"/>
  <c r="C507" i="5"/>
  <c r="D507" i="5"/>
  <c r="E507" i="5"/>
  <c r="C508" i="5"/>
  <c r="D508" i="5"/>
  <c r="E508" i="5"/>
  <c r="C509" i="5"/>
  <c r="D509" i="5"/>
  <c r="E509" i="5"/>
  <c r="C510" i="5"/>
  <c r="D510" i="5"/>
  <c r="E510" i="5"/>
  <c r="C511" i="5"/>
  <c r="D511" i="5"/>
  <c r="E511" i="5"/>
  <c r="C512" i="5"/>
  <c r="D512" i="5"/>
  <c r="E512" i="5"/>
  <c r="C513" i="5"/>
  <c r="D513" i="5"/>
  <c r="E513" i="5"/>
  <c r="C514" i="5"/>
  <c r="D514" i="5"/>
  <c r="E514" i="5"/>
  <c r="C515" i="5"/>
  <c r="D515" i="5"/>
  <c r="E515" i="5"/>
  <c r="C516" i="5"/>
  <c r="D516" i="5"/>
  <c r="E516" i="5"/>
  <c r="C517" i="5"/>
  <c r="D517" i="5"/>
  <c r="E517" i="5"/>
  <c r="C518" i="5"/>
  <c r="D518" i="5"/>
  <c r="E518" i="5"/>
  <c r="C519" i="5"/>
  <c r="D519" i="5"/>
  <c r="E519" i="5"/>
  <c r="C520" i="5"/>
  <c r="D520" i="5"/>
  <c r="E520" i="5"/>
  <c r="C521" i="5"/>
  <c r="D521" i="5"/>
  <c r="E521" i="5"/>
  <c r="C522" i="5"/>
  <c r="D522" i="5"/>
  <c r="E522" i="5"/>
  <c r="C523" i="5"/>
  <c r="D523" i="5"/>
  <c r="E523" i="5"/>
  <c r="C524" i="5"/>
  <c r="D524" i="5"/>
  <c r="E524" i="5"/>
  <c r="C525" i="5"/>
  <c r="D525" i="5"/>
  <c r="E525" i="5"/>
  <c r="C526" i="5"/>
  <c r="D526" i="5"/>
  <c r="E526" i="5"/>
  <c r="C527" i="5"/>
  <c r="D527" i="5"/>
  <c r="E527" i="5"/>
  <c r="C528" i="5"/>
  <c r="D528" i="5"/>
  <c r="E528" i="5"/>
  <c r="C529" i="5"/>
  <c r="D529" i="5"/>
  <c r="E529" i="5"/>
  <c r="C530" i="5"/>
  <c r="D530" i="5"/>
  <c r="E530" i="5"/>
  <c r="C531" i="5"/>
  <c r="D531" i="5"/>
  <c r="E531" i="5"/>
  <c r="C532" i="5"/>
  <c r="D532" i="5"/>
  <c r="E532" i="5"/>
  <c r="C533" i="5"/>
  <c r="D533" i="5"/>
  <c r="E533" i="5"/>
  <c r="C534" i="5"/>
  <c r="D534" i="5"/>
  <c r="E534" i="5"/>
  <c r="C535" i="5"/>
  <c r="D535" i="5"/>
  <c r="E535" i="5"/>
  <c r="C536" i="5"/>
  <c r="D536" i="5"/>
  <c r="E536" i="5"/>
  <c r="C537" i="5"/>
  <c r="D537" i="5"/>
  <c r="E537" i="5"/>
  <c r="C538" i="5"/>
  <c r="D538" i="5"/>
  <c r="E538" i="5"/>
  <c r="C539" i="5"/>
  <c r="D539" i="5"/>
  <c r="E539" i="5"/>
  <c r="C540" i="5"/>
  <c r="D540" i="5"/>
  <c r="E540" i="5"/>
  <c r="C541" i="5"/>
  <c r="D541" i="5"/>
  <c r="E541" i="5"/>
  <c r="C542" i="5"/>
  <c r="D542" i="5"/>
  <c r="E542" i="5"/>
  <c r="C543" i="5"/>
  <c r="D543" i="5"/>
  <c r="E543" i="5"/>
  <c r="C544" i="5"/>
  <c r="D544" i="5"/>
  <c r="E544" i="5"/>
  <c r="C545" i="5"/>
  <c r="D545" i="5"/>
  <c r="E545" i="5"/>
  <c r="C546" i="5"/>
  <c r="D546" i="5"/>
  <c r="E546" i="5"/>
  <c r="C547" i="5"/>
  <c r="D547" i="5"/>
  <c r="E547" i="5"/>
  <c r="C548" i="5"/>
  <c r="D548" i="5"/>
  <c r="E548" i="5"/>
  <c r="C549" i="5"/>
  <c r="D549" i="5"/>
  <c r="E549" i="5"/>
  <c r="C550" i="5"/>
  <c r="D550" i="5"/>
  <c r="E550" i="5"/>
  <c r="C551" i="5"/>
  <c r="D551" i="5"/>
  <c r="E551" i="5"/>
  <c r="C552" i="5"/>
  <c r="D552" i="5"/>
  <c r="E552" i="5"/>
  <c r="C553" i="5"/>
  <c r="D553" i="5"/>
  <c r="E553" i="5"/>
  <c r="C554" i="5"/>
  <c r="D554" i="5"/>
  <c r="E554" i="5"/>
  <c r="C555" i="5"/>
  <c r="D555" i="5"/>
  <c r="E555" i="5"/>
  <c r="C556" i="5"/>
  <c r="D556" i="5"/>
  <c r="E556" i="5"/>
  <c r="C557" i="5"/>
  <c r="D557" i="5"/>
  <c r="E557" i="5"/>
  <c r="C558" i="5"/>
  <c r="D558" i="5"/>
  <c r="E558" i="5"/>
  <c r="C559" i="5"/>
  <c r="D559" i="5"/>
  <c r="E559" i="5"/>
  <c r="C560" i="5"/>
  <c r="D560" i="5"/>
  <c r="E560" i="5"/>
  <c r="C561" i="5"/>
  <c r="D561" i="5"/>
  <c r="E561" i="5"/>
  <c r="C562" i="5"/>
  <c r="D562" i="5"/>
  <c r="E562" i="5"/>
  <c r="C563" i="5"/>
  <c r="D563" i="5"/>
  <c r="E563" i="5"/>
  <c r="C564" i="5"/>
  <c r="D564" i="5"/>
  <c r="E564" i="5"/>
  <c r="C565" i="5"/>
  <c r="D565" i="5"/>
  <c r="E565" i="5"/>
  <c r="C566" i="5"/>
  <c r="D566" i="5"/>
  <c r="E566" i="5"/>
  <c r="C567" i="5"/>
  <c r="D567" i="5"/>
  <c r="E567" i="5"/>
  <c r="C568" i="5"/>
  <c r="D568" i="5"/>
  <c r="E568" i="5"/>
  <c r="C569" i="5"/>
  <c r="D569" i="5"/>
  <c r="E569" i="5"/>
  <c r="C570" i="5"/>
  <c r="D570" i="5"/>
  <c r="E570" i="5"/>
  <c r="C571" i="5"/>
  <c r="D571" i="5"/>
  <c r="E571" i="5"/>
  <c r="C572" i="5"/>
  <c r="D572" i="5"/>
  <c r="E572" i="5"/>
  <c r="C573" i="5"/>
  <c r="D573" i="5"/>
  <c r="E573" i="5"/>
  <c r="C574" i="5"/>
  <c r="D574" i="5"/>
  <c r="E574" i="5"/>
  <c r="C575" i="5"/>
  <c r="D575" i="5"/>
  <c r="E575" i="5"/>
  <c r="C576" i="5"/>
  <c r="D576" i="5"/>
  <c r="E576" i="5"/>
  <c r="C577" i="5"/>
  <c r="D577" i="5"/>
  <c r="E577" i="5"/>
  <c r="C578" i="5"/>
  <c r="D578" i="5"/>
  <c r="E578" i="5"/>
  <c r="C579" i="5"/>
  <c r="D579" i="5"/>
  <c r="E579" i="5"/>
  <c r="C580" i="5"/>
  <c r="D580" i="5"/>
  <c r="E580" i="5"/>
  <c r="C581" i="5"/>
  <c r="D581" i="5"/>
  <c r="E581" i="5"/>
  <c r="C582" i="5"/>
  <c r="D582" i="5"/>
  <c r="E582" i="5"/>
  <c r="C583" i="5"/>
  <c r="D583" i="5"/>
  <c r="E583" i="5"/>
  <c r="C584" i="5"/>
  <c r="D584" i="5"/>
  <c r="E584" i="5"/>
  <c r="C585" i="5"/>
  <c r="D585" i="5"/>
  <c r="E585" i="5"/>
  <c r="C586" i="5"/>
  <c r="D586" i="5"/>
  <c r="E586" i="5"/>
  <c r="C587" i="5"/>
  <c r="D587" i="5"/>
  <c r="E587" i="5"/>
  <c r="C588" i="5"/>
  <c r="D588" i="5"/>
  <c r="E588" i="5"/>
  <c r="C589" i="5"/>
  <c r="D589" i="5"/>
  <c r="E589" i="5"/>
  <c r="C590" i="5"/>
  <c r="D590" i="5"/>
  <c r="E590" i="5"/>
  <c r="C591" i="5"/>
  <c r="D591" i="5"/>
  <c r="E591" i="5"/>
  <c r="C592" i="5"/>
  <c r="D592" i="5"/>
  <c r="E592" i="5"/>
  <c r="C593" i="5"/>
  <c r="D593" i="5"/>
  <c r="E593" i="5"/>
  <c r="C594" i="5"/>
  <c r="D594" i="5"/>
  <c r="E594" i="5"/>
  <c r="C595" i="5"/>
  <c r="D595" i="5"/>
  <c r="E595" i="5"/>
  <c r="C596" i="5"/>
  <c r="D596" i="5"/>
  <c r="E596" i="5"/>
  <c r="C597" i="5"/>
  <c r="D597" i="5"/>
  <c r="E597" i="5"/>
  <c r="C598" i="5"/>
  <c r="D598" i="5"/>
  <c r="E598" i="5"/>
  <c r="C599" i="5"/>
  <c r="D599" i="5"/>
  <c r="E599" i="5"/>
  <c r="C600" i="5"/>
  <c r="D600" i="5"/>
  <c r="E600" i="5"/>
  <c r="C601" i="5"/>
  <c r="D601" i="5"/>
  <c r="E601" i="5"/>
  <c r="C602" i="5"/>
  <c r="D602" i="5"/>
  <c r="E602" i="5"/>
  <c r="C603" i="5"/>
  <c r="D603" i="5"/>
  <c r="E603" i="5"/>
  <c r="C604" i="5"/>
  <c r="D604" i="5"/>
  <c r="E604" i="5"/>
  <c r="C605" i="5"/>
  <c r="D605" i="5"/>
  <c r="E605" i="5"/>
  <c r="C606" i="5"/>
  <c r="D606" i="5"/>
  <c r="E606" i="5"/>
  <c r="C607" i="5"/>
  <c r="D607" i="5"/>
  <c r="E607" i="5"/>
  <c r="C608" i="5"/>
  <c r="D608" i="5"/>
  <c r="E608" i="5"/>
  <c r="C609" i="5"/>
  <c r="D609" i="5"/>
  <c r="E609" i="5"/>
  <c r="C610" i="5"/>
  <c r="D610" i="5"/>
  <c r="E610" i="5"/>
  <c r="C611" i="5"/>
  <c r="D611" i="5"/>
  <c r="E611" i="5"/>
  <c r="C612" i="5"/>
  <c r="D612" i="5"/>
  <c r="E612" i="5"/>
  <c r="C613" i="5"/>
  <c r="D613" i="5"/>
  <c r="E613" i="5"/>
  <c r="C614" i="5"/>
  <c r="D614" i="5"/>
  <c r="E614" i="5"/>
  <c r="C615" i="5"/>
  <c r="D615" i="5"/>
  <c r="E615" i="5"/>
  <c r="C616" i="5"/>
  <c r="D616" i="5"/>
  <c r="E616" i="5"/>
  <c r="C617" i="5"/>
  <c r="D617" i="5"/>
  <c r="E617" i="5"/>
  <c r="C618" i="5"/>
  <c r="D618" i="5"/>
  <c r="E618" i="5"/>
  <c r="C619" i="5"/>
  <c r="D619" i="5"/>
  <c r="E619" i="5"/>
  <c r="C620" i="5"/>
  <c r="D620" i="5"/>
  <c r="E620" i="5"/>
  <c r="C621" i="5"/>
  <c r="D621" i="5"/>
  <c r="E621" i="5"/>
  <c r="C622" i="5"/>
  <c r="D622" i="5"/>
  <c r="E622" i="5"/>
  <c r="C623" i="5"/>
  <c r="D623" i="5"/>
  <c r="E623" i="5"/>
  <c r="C624" i="5"/>
  <c r="D624" i="5"/>
  <c r="E624" i="5"/>
  <c r="C625" i="5"/>
  <c r="D625" i="5"/>
  <c r="E625" i="5"/>
  <c r="C626" i="5"/>
  <c r="D626" i="5"/>
  <c r="E626" i="5"/>
  <c r="C627" i="5"/>
  <c r="D627" i="5"/>
  <c r="E627" i="5"/>
  <c r="C628" i="5"/>
  <c r="D628" i="5"/>
  <c r="E628" i="5"/>
  <c r="C629" i="5"/>
  <c r="D629" i="5"/>
  <c r="E629" i="5"/>
  <c r="C630" i="5"/>
  <c r="D630" i="5"/>
  <c r="E630" i="5"/>
  <c r="C631" i="5"/>
  <c r="D631" i="5"/>
  <c r="E631" i="5"/>
  <c r="C632" i="5"/>
  <c r="D632" i="5"/>
  <c r="E632" i="5"/>
  <c r="C633" i="5"/>
  <c r="D633" i="5"/>
  <c r="E633" i="5"/>
  <c r="C634" i="5"/>
  <c r="D634" i="5"/>
  <c r="E634" i="5"/>
  <c r="C635" i="5"/>
  <c r="D635" i="5"/>
  <c r="E635" i="5"/>
  <c r="C636" i="5"/>
  <c r="D636" i="5"/>
  <c r="E636" i="5"/>
  <c r="C637" i="5"/>
  <c r="D637" i="5"/>
  <c r="E637" i="5"/>
  <c r="C638" i="5"/>
  <c r="D638" i="5"/>
  <c r="E638" i="5"/>
  <c r="C639" i="5"/>
  <c r="D639" i="5"/>
  <c r="E639" i="5"/>
  <c r="C640" i="5"/>
  <c r="D640" i="5"/>
  <c r="E640" i="5"/>
  <c r="C641" i="5"/>
  <c r="D641" i="5"/>
  <c r="E641" i="5"/>
  <c r="C642" i="5"/>
  <c r="D642" i="5"/>
  <c r="E642" i="5"/>
  <c r="C643" i="5"/>
  <c r="D643" i="5"/>
  <c r="E643" i="5"/>
  <c r="C644" i="5"/>
  <c r="D644" i="5"/>
  <c r="E644" i="5"/>
  <c r="C645" i="5"/>
  <c r="D645" i="5"/>
  <c r="E645" i="5"/>
  <c r="C646" i="5"/>
  <c r="D646" i="5"/>
  <c r="E646" i="5"/>
  <c r="C647" i="5"/>
  <c r="D647" i="5"/>
  <c r="E647" i="5"/>
  <c r="C648" i="5"/>
  <c r="D648" i="5"/>
  <c r="E648" i="5"/>
  <c r="C649" i="5"/>
  <c r="D649" i="5"/>
  <c r="E649" i="5"/>
  <c r="C650" i="5"/>
  <c r="D650" i="5"/>
  <c r="E650" i="5"/>
  <c r="C651" i="5"/>
  <c r="D651" i="5"/>
  <c r="E651" i="5"/>
  <c r="C652" i="5"/>
  <c r="D652" i="5"/>
  <c r="E652" i="5"/>
  <c r="C653" i="5"/>
  <c r="D653" i="5"/>
  <c r="E653" i="5"/>
  <c r="C654" i="5"/>
  <c r="D654" i="5"/>
  <c r="E654" i="5"/>
  <c r="C655" i="5"/>
  <c r="D655" i="5"/>
  <c r="E655" i="5"/>
  <c r="C656" i="5"/>
  <c r="D656" i="5"/>
  <c r="E656" i="5"/>
  <c r="C657" i="5"/>
  <c r="D657" i="5"/>
  <c r="E657" i="5"/>
  <c r="C658" i="5"/>
  <c r="D658" i="5"/>
  <c r="E658" i="5"/>
  <c r="C659" i="5"/>
  <c r="D659" i="5"/>
  <c r="E659" i="5"/>
  <c r="C660" i="5"/>
  <c r="D660" i="5"/>
  <c r="E660" i="5"/>
  <c r="C661" i="5"/>
  <c r="D661" i="5"/>
  <c r="E661" i="5"/>
  <c r="C662" i="5"/>
  <c r="D662" i="5"/>
  <c r="E662" i="5"/>
  <c r="C663" i="5"/>
  <c r="D663" i="5"/>
  <c r="E663" i="5"/>
  <c r="C664" i="5"/>
  <c r="D664" i="5"/>
  <c r="E664" i="5"/>
  <c r="C665" i="5"/>
  <c r="D665" i="5"/>
  <c r="E665" i="5"/>
  <c r="C666" i="5"/>
  <c r="D666" i="5"/>
  <c r="E666" i="5"/>
  <c r="C667" i="5"/>
  <c r="D667" i="5"/>
  <c r="E667" i="5"/>
  <c r="C668" i="5"/>
  <c r="D668" i="5"/>
  <c r="E668" i="5"/>
  <c r="C669" i="5"/>
  <c r="D669" i="5"/>
  <c r="E669" i="5"/>
  <c r="C670" i="5"/>
  <c r="D670" i="5"/>
  <c r="E670" i="5"/>
  <c r="C671" i="5"/>
  <c r="D671" i="5"/>
  <c r="E671" i="5"/>
  <c r="C672" i="5"/>
  <c r="D672" i="5"/>
  <c r="E672" i="5"/>
  <c r="C673" i="5"/>
  <c r="D673" i="5"/>
  <c r="E673" i="5"/>
  <c r="C674" i="5"/>
  <c r="D674" i="5"/>
  <c r="E674" i="5"/>
  <c r="C675" i="5"/>
  <c r="D675" i="5"/>
  <c r="E675" i="5"/>
  <c r="C676" i="5"/>
  <c r="D676" i="5"/>
  <c r="E676" i="5"/>
  <c r="C677" i="5"/>
  <c r="D677" i="5"/>
  <c r="E677" i="5"/>
  <c r="C678" i="5"/>
  <c r="D678" i="5"/>
  <c r="E678" i="5"/>
  <c r="C679" i="5"/>
  <c r="D679" i="5"/>
  <c r="E679" i="5"/>
  <c r="C680" i="5"/>
  <c r="D680" i="5"/>
  <c r="E680" i="5"/>
  <c r="C681" i="5"/>
  <c r="D681" i="5"/>
  <c r="E681" i="5"/>
  <c r="C682" i="5"/>
  <c r="D682" i="5"/>
  <c r="E682" i="5"/>
  <c r="C683" i="5"/>
  <c r="D683" i="5"/>
  <c r="E683" i="5"/>
  <c r="C684" i="5"/>
  <c r="D684" i="5"/>
  <c r="E684" i="5"/>
  <c r="C685" i="5"/>
  <c r="D685" i="5"/>
  <c r="E685" i="5"/>
  <c r="C686" i="5"/>
  <c r="D686" i="5"/>
  <c r="E686" i="5"/>
  <c r="C687" i="5"/>
  <c r="D687" i="5"/>
  <c r="E687" i="5"/>
  <c r="C688" i="5"/>
  <c r="D688" i="5"/>
  <c r="E688" i="5"/>
  <c r="C689" i="5"/>
  <c r="D689" i="5"/>
  <c r="E689" i="5"/>
  <c r="C690" i="5"/>
  <c r="D690" i="5"/>
  <c r="E690" i="5"/>
  <c r="C691" i="5"/>
  <c r="D691" i="5"/>
  <c r="E691" i="5"/>
  <c r="C692" i="5"/>
  <c r="D692" i="5"/>
  <c r="E692" i="5"/>
  <c r="C693" i="5"/>
  <c r="D693" i="5"/>
  <c r="E693" i="5"/>
  <c r="C694" i="5"/>
  <c r="D694" i="5"/>
  <c r="E694" i="5"/>
  <c r="C695" i="5"/>
  <c r="D695" i="5"/>
  <c r="E695" i="5"/>
  <c r="C696" i="5"/>
  <c r="D696" i="5"/>
  <c r="E696" i="5"/>
  <c r="C697" i="5"/>
  <c r="D697" i="5"/>
  <c r="E697" i="5"/>
  <c r="C698" i="5"/>
  <c r="D698" i="5"/>
  <c r="E698" i="5"/>
  <c r="C699" i="5"/>
  <c r="D699" i="5"/>
  <c r="E699" i="5"/>
  <c r="C700" i="5"/>
  <c r="D700" i="5"/>
  <c r="E700" i="5"/>
  <c r="C701" i="5"/>
  <c r="D701" i="5"/>
  <c r="E701" i="5"/>
  <c r="C702" i="5"/>
  <c r="D702" i="5"/>
  <c r="E702" i="5"/>
  <c r="C703" i="5"/>
  <c r="D703" i="5"/>
  <c r="E703" i="5"/>
  <c r="C704" i="5"/>
  <c r="D704" i="5"/>
  <c r="E704" i="5"/>
  <c r="C705" i="5"/>
  <c r="D705" i="5"/>
  <c r="E705" i="5"/>
  <c r="C706" i="5"/>
  <c r="D706" i="5"/>
  <c r="E706" i="5"/>
  <c r="C707" i="5"/>
  <c r="D707" i="5"/>
  <c r="E707" i="5"/>
  <c r="C708" i="5"/>
  <c r="D708" i="5"/>
  <c r="E708" i="5"/>
  <c r="C709" i="5"/>
  <c r="D709" i="5"/>
  <c r="E709" i="5"/>
  <c r="C710" i="5"/>
  <c r="D710" i="5"/>
  <c r="E710" i="5"/>
  <c r="C711" i="5"/>
  <c r="D711" i="5"/>
  <c r="E711" i="5"/>
  <c r="C712" i="5"/>
  <c r="D712" i="5"/>
  <c r="E712" i="5"/>
  <c r="C713" i="5"/>
  <c r="D713" i="5"/>
  <c r="E713" i="5"/>
  <c r="C714" i="5"/>
  <c r="D714" i="5"/>
  <c r="E714" i="5"/>
  <c r="C715" i="5"/>
  <c r="D715" i="5"/>
  <c r="E715" i="5"/>
  <c r="C716" i="5"/>
  <c r="D716" i="5"/>
  <c r="E716" i="5"/>
  <c r="C717" i="5"/>
  <c r="D717" i="5"/>
  <c r="E717" i="5"/>
  <c r="C718" i="5"/>
  <c r="D718" i="5"/>
  <c r="E718" i="5"/>
  <c r="C719" i="5"/>
  <c r="D719" i="5"/>
  <c r="E719" i="5"/>
  <c r="C720" i="5"/>
  <c r="D720" i="5"/>
  <c r="E720" i="5"/>
  <c r="C721" i="5"/>
  <c r="D721" i="5"/>
  <c r="E721" i="5"/>
  <c r="C722" i="5"/>
  <c r="D722" i="5"/>
  <c r="E722" i="5"/>
  <c r="C723" i="5"/>
  <c r="D723" i="5"/>
  <c r="E723" i="5"/>
  <c r="C724" i="5"/>
  <c r="D724" i="5"/>
  <c r="E724" i="5"/>
  <c r="C725" i="5"/>
  <c r="D725" i="5"/>
  <c r="E725" i="5"/>
  <c r="C726" i="5"/>
  <c r="D726" i="5"/>
  <c r="E726" i="5"/>
  <c r="C727" i="5"/>
  <c r="D727" i="5"/>
  <c r="E727" i="5"/>
  <c r="C728" i="5"/>
  <c r="D728" i="5"/>
  <c r="E728" i="5"/>
  <c r="C729" i="5"/>
  <c r="D729" i="5"/>
  <c r="E729" i="5"/>
  <c r="C730" i="5"/>
  <c r="D730" i="5"/>
  <c r="E730" i="5"/>
  <c r="C731" i="5"/>
  <c r="D731" i="5"/>
  <c r="E731" i="5"/>
  <c r="C732" i="5"/>
  <c r="D732" i="5"/>
  <c r="E732" i="5"/>
  <c r="C733" i="5"/>
  <c r="D733" i="5"/>
  <c r="E733" i="5"/>
  <c r="C734" i="5"/>
  <c r="D734" i="5"/>
  <c r="E734" i="5"/>
  <c r="C735" i="5"/>
  <c r="D735" i="5"/>
  <c r="E735" i="5"/>
  <c r="C736" i="5"/>
  <c r="D736" i="5"/>
  <c r="E736" i="5"/>
  <c r="C737" i="5"/>
  <c r="D737" i="5"/>
  <c r="E737" i="5"/>
  <c r="C738" i="5"/>
  <c r="D738" i="5"/>
  <c r="E738" i="5"/>
  <c r="C739" i="5"/>
  <c r="D739" i="5"/>
  <c r="E739" i="5"/>
  <c r="C740" i="5"/>
  <c r="D740" i="5"/>
  <c r="E740" i="5"/>
  <c r="C741" i="5"/>
  <c r="D741" i="5"/>
  <c r="E741" i="5"/>
  <c r="C742" i="5"/>
  <c r="D742" i="5"/>
  <c r="E742" i="5"/>
  <c r="C743" i="5"/>
  <c r="D743" i="5"/>
  <c r="E743" i="5"/>
  <c r="C744" i="5"/>
  <c r="D744" i="5"/>
  <c r="E744" i="5"/>
  <c r="C745" i="5"/>
  <c r="D745" i="5"/>
  <c r="E745" i="5"/>
  <c r="C746" i="5"/>
  <c r="D746" i="5"/>
  <c r="E746" i="5"/>
  <c r="C747" i="5"/>
  <c r="D747" i="5"/>
  <c r="E747" i="5"/>
  <c r="C748" i="5"/>
  <c r="D748" i="5"/>
  <c r="E748" i="5"/>
  <c r="C749" i="5"/>
  <c r="D749" i="5"/>
  <c r="E749" i="5"/>
  <c r="C750" i="5"/>
  <c r="D750" i="5"/>
  <c r="E750" i="5"/>
  <c r="C751" i="5"/>
  <c r="D751" i="5"/>
  <c r="E751" i="5"/>
  <c r="C752" i="5"/>
  <c r="D752" i="5"/>
  <c r="E752" i="5"/>
  <c r="C753" i="5"/>
  <c r="D753" i="5"/>
  <c r="E753" i="5"/>
  <c r="C754" i="5"/>
  <c r="D754" i="5"/>
  <c r="E754" i="5"/>
  <c r="C755" i="5"/>
  <c r="D755" i="5"/>
  <c r="E755" i="5"/>
  <c r="C756" i="5"/>
  <c r="D756" i="5"/>
  <c r="E756" i="5"/>
  <c r="C757" i="5"/>
  <c r="D757" i="5"/>
  <c r="E757" i="5"/>
  <c r="C758" i="5"/>
  <c r="D758" i="5"/>
  <c r="E758" i="5"/>
  <c r="C759" i="5"/>
  <c r="D759" i="5"/>
  <c r="E759" i="5"/>
  <c r="C760" i="5"/>
  <c r="D760" i="5"/>
  <c r="E760" i="5"/>
  <c r="C761" i="5"/>
  <c r="D761" i="5"/>
  <c r="E761" i="5"/>
  <c r="C762" i="5"/>
  <c r="D762" i="5"/>
  <c r="E762" i="5"/>
  <c r="C763" i="5"/>
  <c r="D763" i="5"/>
  <c r="E763" i="5"/>
  <c r="C764" i="5"/>
  <c r="D764" i="5"/>
  <c r="E764" i="5"/>
  <c r="C765" i="5"/>
  <c r="D765" i="5"/>
  <c r="E765" i="5"/>
  <c r="C766" i="5"/>
  <c r="D766" i="5"/>
  <c r="E766" i="5"/>
  <c r="C767" i="5"/>
  <c r="D767" i="5"/>
  <c r="E767" i="5"/>
  <c r="C768" i="5"/>
  <c r="D768" i="5"/>
  <c r="E768" i="5"/>
  <c r="C769" i="5"/>
  <c r="D769" i="5"/>
  <c r="E769" i="5"/>
  <c r="C770" i="5"/>
  <c r="D770" i="5"/>
  <c r="E770" i="5"/>
  <c r="C771" i="5"/>
  <c r="D771" i="5"/>
  <c r="E771" i="5"/>
  <c r="C772" i="5"/>
  <c r="D772" i="5"/>
  <c r="E772" i="5"/>
  <c r="C773" i="5"/>
  <c r="D773" i="5"/>
  <c r="E773" i="5"/>
  <c r="C774" i="5"/>
  <c r="D774" i="5"/>
  <c r="E774" i="5"/>
  <c r="C775" i="5"/>
  <c r="D775" i="5"/>
  <c r="E775" i="5"/>
  <c r="C776" i="5"/>
  <c r="D776" i="5"/>
  <c r="E776" i="5"/>
  <c r="C777" i="5"/>
  <c r="D777" i="5"/>
  <c r="E777" i="5"/>
  <c r="C778" i="5"/>
  <c r="D778" i="5"/>
  <c r="E778" i="5"/>
  <c r="C779" i="5"/>
  <c r="D779" i="5"/>
  <c r="E779" i="5"/>
  <c r="C780" i="5"/>
  <c r="D780" i="5"/>
  <c r="E780" i="5"/>
  <c r="C781" i="5"/>
  <c r="D781" i="5"/>
  <c r="E781" i="5"/>
  <c r="C782" i="5"/>
  <c r="D782" i="5"/>
  <c r="E782" i="5"/>
  <c r="C783" i="5"/>
  <c r="D783" i="5"/>
  <c r="E783" i="5"/>
  <c r="C784" i="5"/>
  <c r="D784" i="5"/>
  <c r="E784" i="5"/>
  <c r="C785" i="5"/>
  <c r="D785" i="5"/>
  <c r="E785" i="5"/>
  <c r="C786" i="5"/>
  <c r="D786" i="5"/>
  <c r="E786" i="5"/>
  <c r="C787" i="5"/>
  <c r="D787" i="5"/>
  <c r="E787" i="5"/>
  <c r="C788" i="5"/>
  <c r="D788" i="5"/>
  <c r="E788" i="5"/>
  <c r="C789" i="5"/>
  <c r="D789" i="5"/>
  <c r="E789" i="5"/>
  <c r="C790" i="5"/>
  <c r="D790" i="5"/>
  <c r="E790" i="5"/>
  <c r="C791" i="5"/>
  <c r="D791" i="5"/>
  <c r="E791" i="5"/>
  <c r="C792" i="5"/>
  <c r="D792" i="5"/>
  <c r="E792" i="5"/>
  <c r="C793" i="5"/>
  <c r="D793" i="5"/>
  <c r="E793" i="5"/>
  <c r="C794" i="5"/>
  <c r="D794" i="5"/>
  <c r="E794" i="5"/>
  <c r="C795" i="5"/>
  <c r="D795" i="5"/>
  <c r="E795" i="5"/>
  <c r="C796" i="5"/>
  <c r="D796" i="5"/>
  <c r="E796" i="5"/>
  <c r="C797" i="5"/>
  <c r="D797" i="5"/>
  <c r="E797" i="5"/>
  <c r="C798" i="5"/>
  <c r="D798" i="5"/>
  <c r="E798" i="5"/>
  <c r="C799" i="5"/>
  <c r="D799" i="5"/>
  <c r="E799" i="5"/>
  <c r="C800" i="5"/>
  <c r="D800" i="5"/>
  <c r="E800" i="5"/>
  <c r="C801" i="5"/>
  <c r="D801" i="5"/>
  <c r="E801" i="5"/>
  <c r="C802" i="5"/>
  <c r="D802" i="5"/>
  <c r="E802" i="5"/>
  <c r="C803" i="5"/>
  <c r="D803" i="5"/>
  <c r="E803" i="5"/>
  <c r="C804" i="5"/>
  <c r="D804" i="5"/>
  <c r="E804" i="5"/>
  <c r="C805" i="5"/>
  <c r="D805" i="5"/>
  <c r="E805" i="5"/>
  <c r="C806" i="5"/>
  <c r="D806" i="5"/>
  <c r="E806" i="5"/>
  <c r="C807" i="5"/>
  <c r="D807" i="5"/>
  <c r="E807" i="5"/>
  <c r="C808" i="5"/>
  <c r="D808" i="5"/>
  <c r="E808" i="5"/>
  <c r="C809" i="5"/>
  <c r="D809" i="5"/>
  <c r="E809" i="5"/>
  <c r="C810" i="5"/>
  <c r="D810" i="5"/>
  <c r="E810" i="5"/>
  <c r="C811" i="5"/>
  <c r="D811" i="5"/>
  <c r="E811" i="5"/>
  <c r="C812" i="5"/>
  <c r="D812" i="5"/>
  <c r="E812" i="5"/>
  <c r="C813" i="5"/>
  <c r="D813" i="5"/>
  <c r="E813" i="5"/>
  <c r="C814" i="5"/>
  <c r="D814" i="5"/>
  <c r="E814" i="5"/>
  <c r="C815" i="5"/>
  <c r="D815" i="5"/>
  <c r="E815" i="5"/>
  <c r="C816" i="5"/>
  <c r="D816" i="5"/>
  <c r="E816" i="5"/>
  <c r="C817" i="5"/>
  <c r="D817" i="5"/>
  <c r="E817" i="5"/>
  <c r="C818" i="5"/>
  <c r="D818" i="5"/>
  <c r="E818" i="5"/>
  <c r="C819" i="5"/>
  <c r="D819" i="5"/>
  <c r="E819" i="5"/>
  <c r="C820" i="5"/>
  <c r="D820" i="5"/>
  <c r="E820" i="5"/>
  <c r="C821" i="5"/>
  <c r="D821" i="5"/>
  <c r="E821" i="5"/>
  <c r="C822" i="5"/>
  <c r="D822" i="5"/>
  <c r="E822" i="5"/>
  <c r="C823" i="5"/>
  <c r="D823" i="5"/>
  <c r="E823" i="5"/>
  <c r="C824" i="5"/>
  <c r="D824" i="5"/>
  <c r="E824" i="5"/>
  <c r="C825" i="5"/>
  <c r="D825" i="5"/>
  <c r="E825" i="5"/>
  <c r="C826" i="5"/>
  <c r="D826" i="5"/>
  <c r="E826" i="5"/>
  <c r="C827" i="5"/>
  <c r="D827" i="5"/>
  <c r="E827" i="5"/>
  <c r="C828" i="5"/>
  <c r="D828" i="5"/>
  <c r="E828" i="5"/>
  <c r="C829" i="5"/>
  <c r="D829" i="5"/>
  <c r="E829" i="5"/>
  <c r="C830" i="5"/>
  <c r="D830" i="5"/>
  <c r="E830" i="5"/>
  <c r="C831" i="5"/>
  <c r="D831" i="5"/>
  <c r="E831" i="5"/>
  <c r="C832" i="5"/>
  <c r="D832" i="5"/>
  <c r="E832" i="5"/>
  <c r="C833" i="5"/>
  <c r="D833" i="5"/>
  <c r="E833" i="5"/>
  <c r="C834" i="5"/>
  <c r="D834" i="5"/>
  <c r="E834" i="5"/>
  <c r="C835" i="5"/>
  <c r="D835" i="5"/>
  <c r="E835" i="5"/>
  <c r="C836" i="5"/>
  <c r="D836" i="5"/>
  <c r="E836" i="5"/>
  <c r="C837" i="5"/>
  <c r="D837" i="5"/>
  <c r="E837" i="5"/>
  <c r="C838" i="5"/>
  <c r="D838" i="5"/>
  <c r="E838" i="5"/>
  <c r="C839" i="5"/>
  <c r="D839" i="5"/>
  <c r="E839" i="5"/>
  <c r="C840" i="5"/>
  <c r="D840" i="5"/>
  <c r="E840" i="5"/>
  <c r="C841" i="5"/>
  <c r="D841" i="5"/>
  <c r="E841" i="5"/>
  <c r="C842" i="5"/>
  <c r="D842" i="5"/>
  <c r="E842" i="5"/>
  <c r="C843" i="5"/>
  <c r="D843" i="5"/>
  <c r="E843" i="5"/>
  <c r="C844" i="5"/>
  <c r="D844" i="5"/>
  <c r="E844" i="5"/>
  <c r="C845" i="5"/>
  <c r="D845" i="5"/>
  <c r="E845" i="5"/>
  <c r="C846" i="5"/>
  <c r="D846" i="5"/>
  <c r="E846" i="5"/>
  <c r="C847" i="5"/>
  <c r="D847" i="5"/>
  <c r="E847" i="5"/>
  <c r="C848" i="5"/>
  <c r="D848" i="5"/>
  <c r="E848" i="5"/>
  <c r="C849" i="5"/>
  <c r="D849" i="5"/>
  <c r="E849" i="5"/>
  <c r="C850" i="5"/>
  <c r="D850" i="5"/>
  <c r="E850" i="5"/>
  <c r="C851" i="5"/>
  <c r="D851" i="5"/>
  <c r="E851" i="5"/>
  <c r="C852" i="5"/>
  <c r="D852" i="5"/>
  <c r="E852" i="5"/>
  <c r="C853" i="5"/>
  <c r="D853" i="5"/>
  <c r="E853" i="5"/>
  <c r="C854" i="5"/>
  <c r="D854" i="5"/>
  <c r="E854" i="5"/>
  <c r="C855" i="5"/>
  <c r="D855" i="5"/>
  <c r="E855" i="5"/>
  <c r="C856" i="5"/>
  <c r="D856" i="5"/>
  <c r="E856" i="5"/>
  <c r="C857" i="5"/>
  <c r="D857" i="5"/>
  <c r="E857" i="5"/>
  <c r="C858" i="5"/>
  <c r="D858" i="5"/>
  <c r="E858" i="5"/>
  <c r="C859" i="5"/>
  <c r="D859" i="5"/>
  <c r="E859" i="5"/>
  <c r="C860" i="5"/>
  <c r="D860" i="5"/>
  <c r="E860" i="5"/>
  <c r="C861" i="5"/>
  <c r="D861" i="5"/>
  <c r="E861" i="5"/>
  <c r="C862" i="5"/>
  <c r="D862" i="5"/>
  <c r="E862" i="5"/>
  <c r="C863" i="5"/>
  <c r="D863" i="5"/>
  <c r="E863" i="5"/>
  <c r="C864" i="5"/>
  <c r="D864" i="5"/>
  <c r="E864" i="5"/>
  <c r="C865" i="5"/>
  <c r="D865" i="5"/>
  <c r="E865" i="5"/>
  <c r="C866" i="5"/>
  <c r="D866" i="5"/>
  <c r="E866" i="5"/>
  <c r="C867" i="5"/>
  <c r="D867" i="5"/>
  <c r="E867" i="5"/>
  <c r="C868" i="5"/>
  <c r="D868" i="5"/>
  <c r="E868" i="5"/>
  <c r="C869" i="5"/>
  <c r="D869" i="5"/>
  <c r="E869" i="5"/>
  <c r="C870" i="5"/>
  <c r="D870" i="5"/>
  <c r="E870" i="5"/>
  <c r="C871" i="5"/>
  <c r="D871" i="5"/>
  <c r="E871" i="5"/>
  <c r="C872" i="5"/>
  <c r="D872" i="5"/>
  <c r="E872" i="5"/>
  <c r="C873" i="5"/>
  <c r="D873" i="5"/>
  <c r="E873" i="5"/>
  <c r="C874" i="5"/>
  <c r="D874" i="5"/>
  <c r="E874" i="5"/>
  <c r="C875" i="5"/>
  <c r="D875" i="5"/>
  <c r="E875" i="5"/>
  <c r="C876" i="5"/>
  <c r="D876" i="5"/>
  <c r="E876" i="5"/>
  <c r="C877" i="5"/>
  <c r="D877" i="5"/>
  <c r="E877" i="5"/>
  <c r="C878" i="5"/>
  <c r="D878" i="5"/>
  <c r="E878" i="5"/>
  <c r="C879" i="5"/>
  <c r="D879" i="5"/>
  <c r="E879" i="5"/>
  <c r="C880" i="5"/>
  <c r="D880" i="5"/>
  <c r="E880" i="5"/>
  <c r="C881" i="5"/>
  <c r="D881" i="5"/>
  <c r="E881" i="5"/>
  <c r="C882" i="5"/>
  <c r="D882" i="5"/>
  <c r="E882" i="5"/>
  <c r="C883" i="5"/>
  <c r="D883" i="5"/>
  <c r="E883" i="5"/>
  <c r="C884" i="5"/>
  <c r="D884" i="5"/>
  <c r="E884" i="5"/>
  <c r="C885" i="5"/>
  <c r="D885" i="5"/>
  <c r="E885" i="5"/>
  <c r="C886" i="5"/>
  <c r="D886" i="5"/>
  <c r="E886" i="5"/>
  <c r="C887" i="5"/>
  <c r="D887" i="5"/>
  <c r="E887" i="5"/>
  <c r="C888" i="5"/>
  <c r="D888" i="5"/>
  <c r="E888" i="5"/>
  <c r="C889" i="5"/>
  <c r="D889" i="5"/>
  <c r="E889" i="5"/>
  <c r="C890" i="5"/>
  <c r="D890" i="5"/>
  <c r="E890" i="5"/>
  <c r="C891" i="5"/>
  <c r="D891" i="5"/>
  <c r="E891" i="5"/>
  <c r="C892" i="5"/>
  <c r="D892" i="5"/>
  <c r="E892" i="5"/>
  <c r="C893" i="5"/>
  <c r="D893" i="5"/>
  <c r="E893" i="5"/>
  <c r="C894" i="5"/>
  <c r="D894" i="5"/>
  <c r="E894" i="5"/>
  <c r="C895" i="5"/>
  <c r="D895" i="5"/>
  <c r="E895" i="5"/>
  <c r="C896" i="5"/>
  <c r="D896" i="5"/>
  <c r="E896" i="5"/>
  <c r="C897" i="5"/>
  <c r="D897" i="5"/>
  <c r="E897" i="5"/>
  <c r="C898" i="5"/>
  <c r="D898" i="5"/>
  <c r="E898" i="5"/>
  <c r="C899" i="5"/>
  <c r="D899" i="5"/>
  <c r="E899" i="5"/>
  <c r="C900" i="5"/>
  <c r="D900" i="5"/>
  <c r="E900" i="5"/>
  <c r="C901" i="5"/>
  <c r="D901" i="5"/>
  <c r="E901" i="5"/>
  <c r="C902" i="5"/>
  <c r="D902" i="5"/>
  <c r="E902" i="5"/>
  <c r="C903" i="5"/>
  <c r="D903" i="5"/>
  <c r="E903" i="5"/>
  <c r="C904" i="5"/>
  <c r="D904" i="5"/>
  <c r="E904" i="5"/>
  <c r="C905" i="5"/>
  <c r="D905" i="5"/>
  <c r="E905" i="5"/>
  <c r="C906" i="5"/>
  <c r="D906" i="5"/>
  <c r="E906" i="5"/>
  <c r="C907" i="5"/>
  <c r="D907" i="5"/>
  <c r="E907" i="5"/>
  <c r="C908" i="5"/>
  <c r="D908" i="5"/>
  <c r="E908" i="5"/>
  <c r="C909" i="5"/>
  <c r="D909" i="5"/>
  <c r="E909" i="5"/>
  <c r="C910" i="5"/>
  <c r="D910" i="5"/>
  <c r="E910" i="5"/>
  <c r="C911" i="5"/>
  <c r="D911" i="5"/>
  <c r="E911" i="5"/>
  <c r="C912" i="5"/>
  <c r="D912" i="5"/>
  <c r="E912" i="5"/>
  <c r="C913" i="5"/>
  <c r="D913" i="5"/>
  <c r="E913" i="5"/>
  <c r="C914" i="5"/>
  <c r="D914" i="5"/>
  <c r="E914" i="5"/>
  <c r="C915" i="5"/>
  <c r="D915" i="5"/>
  <c r="E915" i="5"/>
  <c r="C916" i="5"/>
  <c r="D916" i="5"/>
  <c r="E916" i="5"/>
  <c r="C917" i="5"/>
  <c r="D917" i="5"/>
  <c r="E917" i="5"/>
  <c r="C918" i="5"/>
  <c r="D918" i="5"/>
  <c r="E918" i="5"/>
  <c r="C919" i="5"/>
  <c r="D919" i="5"/>
  <c r="E919" i="5"/>
  <c r="C920" i="5"/>
  <c r="D920" i="5"/>
  <c r="E920" i="5"/>
  <c r="C921" i="5"/>
  <c r="D921" i="5"/>
  <c r="E921" i="5"/>
  <c r="C922" i="5"/>
  <c r="D922" i="5"/>
  <c r="E922" i="5"/>
  <c r="C923" i="5"/>
  <c r="D923" i="5"/>
  <c r="E923" i="5"/>
  <c r="C924" i="5"/>
  <c r="D924" i="5"/>
  <c r="E924" i="5"/>
  <c r="C925" i="5"/>
  <c r="D925" i="5"/>
  <c r="E925" i="5"/>
  <c r="C926" i="5"/>
  <c r="D926" i="5"/>
  <c r="E926" i="5"/>
  <c r="C927" i="5"/>
  <c r="D927" i="5"/>
  <c r="E927" i="5"/>
  <c r="C928" i="5"/>
  <c r="D928" i="5"/>
  <c r="E928" i="5"/>
  <c r="C929" i="5"/>
  <c r="D929" i="5"/>
  <c r="E929" i="5"/>
  <c r="C930" i="5"/>
  <c r="D930" i="5"/>
  <c r="E930" i="5"/>
  <c r="C931" i="5"/>
  <c r="D931" i="5"/>
  <c r="E931" i="5"/>
  <c r="C932" i="5"/>
  <c r="D932" i="5"/>
  <c r="E932" i="5"/>
  <c r="C933" i="5"/>
  <c r="D933" i="5"/>
  <c r="E933" i="5"/>
  <c r="C934" i="5"/>
  <c r="D934" i="5"/>
  <c r="E934" i="5"/>
  <c r="C935" i="5"/>
  <c r="D935" i="5"/>
  <c r="E935" i="5"/>
  <c r="C936" i="5"/>
  <c r="D936" i="5"/>
  <c r="E936" i="5"/>
  <c r="C937" i="5"/>
  <c r="D937" i="5"/>
  <c r="E937" i="5"/>
  <c r="C938" i="5"/>
  <c r="D938" i="5"/>
  <c r="E938" i="5"/>
  <c r="C939" i="5"/>
  <c r="D939" i="5"/>
  <c r="E939" i="5"/>
  <c r="C940" i="5"/>
  <c r="D940" i="5"/>
  <c r="E940" i="5"/>
  <c r="C941" i="5"/>
  <c r="D941" i="5"/>
  <c r="E941" i="5"/>
  <c r="C942" i="5"/>
  <c r="D942" i="5"/>
  <c r="E942" i="5"/>
  <c r="C943" i="5"/>
  <c r="D943" i="5"/>
  <c r="E943" i="5"/>
  <c r="C944" i="5"/>
  <c r="D944" i="5"/>
  <c r="E944" i="5"/>
  <c r="C945" i="5"/>
  <c r="D945" i="5"/>
  <c r="E945" i="5"/>
  <c r="C946" i="5"/>
  <c r="D946" i="5"/>
  <c r="E946" i="5"/>
  <c r="C947" i="5"/>
  <c r="D947" i="5"/>
  <c r="E947" i="5"/>
  <c r="C948" i="5"/>
  <c r="D948" i="5"/>
  <c r="E948" i="5"/>
  <c r="C949" i="5"/>
  <c r="D949" i="5"/>
  <c r="E949" i="5"/>
  <c r="C950" i="5"/>
  <c r="D950" i="5"/>
  <c r="E950" i="5"/>
  <c r="C951" i="5"/>
  <c r="D951" i="5"/>
  <c r="E951" i="5"/>
  <c r="C952" i="5"/>
  <c r="D952" i="5"/>
  <c r="E952" i="5"/>
  <c r="C953" i="5"/>
  <c r="D953" i="5"/>
  <c r="E953" i="5"/>
  <c r="C954" i="5"/>
  <c r="D954" i="5"/>
  <c r="E954" i="5"/>
  <c r="C955" i="5"/>
  <c r="D955" i="5"/>
  <c r="E955" i="5"/>
  <c r="C956" i="5"/>
  <c r="D956" i="5"/>
  <c r="E956" i="5"/>
  <c r="C957" i="5"/>
  <c r="D957" i="5"/>
  <c r="E957" i="5"/>
  <c r="C958" i="5"/>
  <c r="D958" i="5"/>
  <c r="E958" i="5"/>
  <c r="C959" i="5"/>
  <c r="D959" i="5"/>
  <c r="E959" i="5"/>
  <c r="C960" i="5"/>
  <c r="D960" i="5"/>
  <c r="E960" i="5"/>
  <c r="C961" i="5"/>
  <c r="D961" i="5"/>
  <c r="E961" i="5"/>
  <c r="C962" i="5"/>
  <c r="D962" i="5"/>
  <c r="E962" i="5"/>
  <c r="C963" i="5"/>
  <c r="D963" i="5"/>
  <c r="E963" i="5"/>
  <c r="C964" i="5"/>
  <c r="D964" i="5"/>
  <c r="E964" i="5"/>
  <c r="C965" i="5"/>
  <c r="D965" i="5"/>
  <c r="E965" i="5"/>
  <c r="C966" i="5"/>
  <c r="D966" i="5"/>
  <c r="E966" i="5"/>
  <c r="C967" i="5"/>
  <c r="D967" i="5"/>
  <c r="E967" i="5"/>
  <c r="C968" i="5"/>
  <c r="D968" i="5"/>
  <c r="E968" i="5"/>
  <c r="C969" i="5"/>
  <c r="D969" i="5"/>
  <c r="E969" i="5"/>
  <c r="C970" i="5"/>
  <c r="D970" i="5"/>
  <c r="E970" i="5"/>
  <c r="C971" i="5"/>
  <c r="D971" i="5"/>
  <c r="E971" i="5"/>
  <c r="C972" i="5"/>
  <c r="D972" i="5"/>
  <c r="E972" i="5"/>
  <c r="C973" i="5"/>
  <c r="D973" i="5"/>
  <c r="E973" i="5"/>
  <c r="C974" i="5"/>
  <c r="D974" i="5"/>
  <c r="E974" i="5"/>
  <c r="C975" i="5"/>
  <c r="D975" i="5"/>
  <c r="E975" i="5"/>
  <c r="C976" i="5"/>
  <c r="D976" i="5"/>
  <c r="E976" i="5"/>
  <c r="C977" i="5"/>
  <c r="D977" i="5"/>
  <c r="E977" i="5"/>
  <c r="C978" i="5"/>
  <c r="D978" i="5"/>
  <c r="E978" i="5"/>
  <c r="C979" i="5"/>
  <c r="D979" i="5"/>
  <c r="E979" i="5"/>
  <c r="C980" i="5"/>
  <c r="D980" i="5"/>
  <c r="E980" i="5"/>
  <c r="C981" i="5"/>
  <c r="D981" i="5"/>
  <c r="E981" i="5"/>
  <c r="C982" i="5"/>
  <c r="D982" i="5"/>
  <c r="E982" i="5"/>
  <c r="C983" i="5"/>
  <c r="D983" i="5"/>
  <c r="E983" i="5"/>
  <c r="C984" i="5"/>
  <c r="D984" i="5"/>
  <c r="E984" i="5"/>
  <c r="C985" i="5"/>
  <c r="D985" i="5"/>
  <c r="E985" i="5"/>
  <c r="C986" i="5"/>
  <c r="D986" i="5"/>
  <c r="E986" i="5"/>
  <c r="C987" i="5"/>
  <c r="D987" i="5"/>
  <c r="E987" i="5"/>
  <c r="C988" i="5"/>
  <c r="D988" i="5"/>
  <c r="E988" i="5"/>
  <c r="C989" i="5"/>
  <c r="D989" i="5"/>
  <c r="E989" i="5"/>
  <c r="C990" i="5"/>
  <c r="D990" i="5"/>
  <c r="E990" i="5"/>
  <c r="C991" i="5"/>
  <c r="D991" i="5"/>
  <c r="E991" i="5"/>
  <c r="C992" i="5"/>
  <c r="D992" i="5"/>
  <c r="E992" i="5"/>
  <c r="C993" i="5"/>
  <c r="D993" i="5"/>
  <c r="E993" i="5"/>
  <c r="C994" i="5"/>
  <c r="D994" i="5"/>
  <c r="E994" i="5"/>
  <c r="C995" i="5"/>
  <c r="D995" i="5"/>
  <c r="E995" i="5"/>
  <c r="C996" i="5"/>
  <c r="D996" i="5"/>
  <c r="E996" i="5"/>
  <c r="C997" i="5"/>
  <c r="D997" i="5"/>
  <c r="E997" i="5"/>
  <c r="C998" i="5"/>
  <c r="D998" i="5"/>
  <c r="E998" i="5"/>
  <c r="C999" i="5"/>
  <c r="D999" i="5"/>
  <c r="E999" i="5"/>
  <c r="C1000" i="5"/>
  <c r="D1000" i="5"/>
  <c r="E1000" i="5"/>
  <c r="C1001" i="5"/>
  <c r="D1001" i="5"/>
  <c r="E1001" i="5"/>
  <c r="C1002" i="5"/>
  <c r="D1002" i="5"/>
  <c r="E1002" i="5"/>
  <c r="C1003" i="5"/>
  <c r="D1003" i="5"/>
  <c r="E1003" i="5"/>
  <c r="C1004" i="5"/>
  <c r="D1004" i="5"/>
  <c r="E1004" i="5"/>
  <c r="C1005" i="5"/>
  <c r="D1005" i="5"/>
  <c r="E1005" i="5"/>
  <c r="C1006" i="5"/>
  <c r="D1006" i="5"/>
  <c r="E1006" i="5"/>
  <c r="C1007" i="5"/>
  <c r="D1007" i="5"/>
  <c r="E1007" i="5"/>
  <c r="C1008" i="5"/>
  <c r="D1008" i="5"/>
  <c r="E1008" i="5"/>
  <c r="C1009" i="5"/>
  <c r="D1009" i="5"/>
  <c r="E1009" i="5"/>
  <c r="C1010" i="5"/>
  <c r="D1010" i="5"/>
  <c r="E1010" i="5"/>
  <c r="C1011" i="5"/>
  <c r="D1011" i="5"/>
  <c r="E1011" i="5"/>
  <c r="C1012" i="5"/>
  <c r="D1012" i="5"/>
  <c r="E1012" i="5"/>
  <c r="C1013" i="5"/>
  <c r="D1013" i="5"/>
  <c r="E1013" i="5"/>
  <c r="C1014" i="5"/>
  <c r="D1014" i="5"/>
  <c r="E1014" i="5"/>
  <c r="C1015" i="5"/>
  <c r="D1015" i="5"/>
  <c r="E1015" i="5"/>
  <c r="C1016" i="5"/>
  <c r="D1016" i="5"/>
  <c r="E1016" i="5"/>
  <c r="C1017" i="5"/>
  <c r="D1017" i="5"/>
  <c r="E1017" i="5"/>
  <c r="C1018" i="5"/>
  <c r="D1018" i="5"/>
  <c r="E1018" i="5"/>
  <c r="C1019" i="5"/>
  <c r="D1019" i="5"/>
  <c r="E1019" i="5"/>
  <c r="C1020" i="5"/>
  <c r="D1020" i="5"/>
  <c r="E1020" i="5"/>
  <c r="C1021" i="5"/>
  <c r="D1021" i="5"/>
  <c r="E1021" i="5"/>
  <c r="C1022" i="5"/>
  <c r="D1022" i="5"/>
  <c r="E1022" i="5"/>
  <c r="C1023" i="5"/>
  <c r="D1023" i="5"/>
  <c r="E1023" i="5"/>
  <c r="C1024" i="5"/>
  <c r="D1024" i="5"/>
  <c r="E1024" i="5"/>
  <c r="C1025" i="5"/>
  <c r="D1025" i="5"/>
  <c r="E1025" i="5"/>
  <c r="C1026" i="5"/>
  <c r="D1026" i="5"/>
  <c r="E1026" i="5"/>
  <c r="C1027" i="5"/>
  <c r="D1027" i="5"/>
  <c r="E1027" i="5"/>
  <c r="C1028" i="5"/>
  <c r="D1028" i="5"/>
  <c r="E1028" i="5"/>
  <c r="C1029" i="5"/>
  <c r="D1029" i="5"/>
  <c r="E1029" i="5"/>
  <c r="C1030" i="5"/>
  <c r="D1030" i="5"/>
  <c r="E1030" i="5"/>
  <c r="C1031" i="5"/>
  <c r="D1031" i="5"/>
  <c r="E1031" i="5"/>
  <c r="C1032" i="5"/>
  <c r="D1032" i="5"/>
  <c r="E1032" i="5"/>
  <c r="C1033" i="5"/>
  <c r="D1033" i="5"/>
  <c r="E1033" i="5"/>
  <c r="C1034" i="5"/>
  <c r="D1034" i="5"/>
  <c r="E1034" i="5"/>
  <c r="C1035" i="5"/>
  <c r="D1035" i="5"/>
  <c r="E1035" i="5"/>
  <c r="C1036" i="5"/>
  <c r="D1036" i="5"/>
  <c r="E1036" i="5"/>
  <c r="C1037" i="5"/>
  <c r="D1037" i="5"/>
  <c r="E1037" i="5"/>
  <c r="C1038" i="5"/>
  <c r="D1038" i="5"/>
  <c r="E1038" i="5"/>
  <c r="C1039" i="5"/>
  <c r="D1039" i="5"/>
  <c r="E1039" i="5"/>
  <c r="C1040" i="5"/>
  <c r="D1040" i="5"/>
  <c r="E1040" i="5"/>
  <c r="C1041" i="5"/>
  <c r="D1041" i="5"/>
  <c r="E1041" i="5"/>
  <c r="C1042" i="5"/>
  <c r="D1042" i="5"/>
  <c r="E1042" i="5"/>
  <c r="C1043" i="5"/>
  <c r="D1043" i="5"/>
  <c r="E1043" i="5"/>
  <c r="C1044" i="5"/>
  <c r="D1044" i="5"/>
  <c r="E1044" i="5"/>
  <c r="C1045" i="5"/>
  <c r="D1045" i="5"/>
  <c r="E1045" i="5"/>
  <c r="C1046" i="5"/>
  <c r="D1046" i="5"/>
  <c r="E1046" i="5"/>
  <c r="C1047" i="5"/>
  <c r="D1047" i="5"/>
  <c r="E1047" i="5"/>
  <c r="C1048" i="5"/>
  <c r="D1048" i="5"/>
  <c r="E1048" i="5"/>
  <c r="C1049" i="5"/>
  <c r="D1049" i="5"/>
  <c r="E1049" i="5"/>
  <c r="C1050" i="5"/>
  <c r="D1050" i="5"/>
  <c r="E1050" i="5"/>
  <c r="C1051" i="5"/>
  <c r="D1051" i="5"/>
  <c r="E1051" i="5"/>
  <c r="C1052" i="5"/>
  <c r="D1052" i="5"/>
  <c r="E1052" i="5"/>
  <c r="C1053" i="5"/>
  <c r="D1053" i="5"/>
  <c r="E1053" i="5"/>
  <c r="C1054" i="5"/>
  <c r="D1054" i="5"/>
  <c r="E1054" i="5"/>
  <c r="C1055" i="5"/>
  <c r="D1055" i="5"/>
  <c r="E1055" i="5"/>
  <c r="C1056" i="5"/>
  <c r="D1056" i="5"/>
  <c r="E1056" i="5"/>
  <c r="C1057" i="5"/>
  <c r="D1057" i="5"/>
  <c r="E1057" i="5"/>
  <c r="C1058" i="5"/>
  <c r="D1058" i="5"/>
  <c r="E1058" i="5"/>
  <c r="C1059" i="5"/>
  <c r="D1059" i="5"/>
  <c r="E1059" i="5"/>
  <c r="C1060" i="5"/>
  <c r="D1060" i="5"/>
  <c r="E1060" i="5"/>
  <c r="C1061" i="5"/>
  <c r="D1061" i="5"/>
  <c r="E1061" i="5"/>
  <c r="C1062" i="5"/>
  <c r="D1062" i="5"/>
  <c r="E1062" i="5"/>
  <c r="C1063" i="5"/>
  <c r="D1063" i="5"/>
  <c r="E1063" i="5"/>
  <c r="C1064" i="5"/>
  <c r="D1064" i="5"/>
  <c r="E1064" i="5"/>
  <c r="C1065" i="5"/>
  <c r="D1065" i="5"/>
  <c r="E1065" i="5"/>
  <c r="C1066" i="5"/>
  <c r="D1066" i="5"/>
  <c r="E1066" i="5"/>
  <c r="C1067" i="5"/>
  <c r="D1067" i="5"/>
  <c r="E1067" i="5"/>
  <c r="C1068" i="5"/>
  <c r="D1068" i="5"/>
  <c r="E1068" i="5"/>
  <c r="C1069" i="5"/>
  <c r="D1069" i="5"/>
  <c r="E1069" i="5"/>
  <c r="C1070" i="5"/>
  <c r="D1070" i="5"/>
  <c r="E1070" i="5"/>
  <c r="C1071" i="5"/>
  <c r="D1071" i="5"/>
  <c r="E1071" i="5"/>
  <c r="C1072" i="5"/>
  <c r="D1072" i="5"/>
  <c r="E1072" i="5"/>
  <c r="C1073" i="5"/>
  <c r="D1073" i="5"/>
  <c r="E1073" i="5"/>
  <c r="C1074" i="5"/>
  <c r="D1074" i="5"/>
  <c r="E1074" i="5"/>
  <c r="C1075" i="5"/>
  <c r="D1075" i="5"/>
  <c r="E1075" i="5"/>
  <c r="C1076" i="5"/>
  <c r="D1076" i="5"/>
  <c r="E1076" i="5"/>
  <c r="C1077" i="5"/>
  <c r="D1077" i="5"/>
  <c r="E1077" i="5"/>
  <c r="C1078" i="5"/>
  <c r="D1078" i="5"/>
  <c r="E1078" i="5"/>
  <c r="C1079" i="5"/>
  <c r="D1079" i="5"/>
  <c r="E1079" i="5"/>
  <c r="C1080" i="5"/>
  <c r="D1080" i="5"/>
  <c r="E1080" i="5"/>
  <c r="C1081" i="5"/>
  <c r="D1081" i="5"/>
  <c r="E1081" i="5"/>
  <c r="C1082" i="5"/>
  <c r="D1082" i="5"/>
  <c r="E1082" i="5"/>
  <c r="C1083" i="5"/>
  <c r="D1083" i="5"/>
  <c r="E1083" i="5"/>
  <c r="C1084" i="5"/>
  <c r="D1084" i="5"/>
  <c r="E1084" i="5"/>
  <c r="C1085" i="5"/>
  <c r="D1085" i="5"/>
  <c r="E1085" i="5"/>
  <c r="C1086" i="5"/>
  <c r="D1086" i="5"/>
  <c r="E1086" i="5"/>
  <c r="C1087" i="5"/>
  <c r="D1087" i="5"/>
  <c r="E1087" i="5"/>
  <c r="C1088" i="5"/>
  <c r="D1088" i="5"/>
  <c r="E1088" i="5"/>
  <c r="C1089" i="5"/>
  <c r="D1089" i="5"/>
  <c r="E1089" i="5"/>
  <c r="C1090" i="5"/>
  <c r="D1090" i="5"/>
  <c r="E1090" i="5"/>
  <c r="C1091" i="5"/>
  <c r="D1091" i="5"/>
  <c r="E1091" i="5"/>
  <c r="C1092" i="5"/>
  <c r="D1092" i="5"/>
  <c r="E1092" i="5"/>
  <c r="C1093" i="5"/>
  <c r="D1093" i="5"/>
  <c r="E1093" i="5"/>
  <c r="C1094" i="5"/>
  <c r="D1094" i="5"/>
  <c r="E1094" i="5"/>
  <c r="C1095" i="5"/>
  <c r="D1095" i="5"/>
  <c r="E1095" i="5"/>
  <c r="C1096" i="5"/>
  <c r="D1096" i="5"/>
  <c r="E1096" i="5"/>
  <c r="C1097" i="5"/>
  <c r="D1097" i="5"/>
  <c r="E1097" i="5"/>
  <c r="C1098" i="5"/>
  <c r="D1098" i="5"/>
  <c r="E1098" i="5"/>
  <c r="C1099" i="5"/>
  <c r="D1099" i="5"/>
  <c r="E1099" i="5"/>
  <c r="C1100" i="5"/>
  <c r="D1100" i="5"/>
  <c r="E1100" i="5"/>
  <c r="C1101" i="5"/>
  <c r="D1101" i="5"/>
  <c r="E1101" i="5"/>
  <c r="C1102" i="5"/>
  <c r="D1102" i="5"/>
  <c r="E1102" i="5"/>
  <c r="C1103" i="5"/>
  <c r="D1103" i="5"/>
  <c r="E1103" i="5"/>
  <c r="C1104" i="5"/>
  <c r="D1104" i="5"/>
  <c r="E1104" i="5"/>
  <c r="C1105" i="5"/>
  <c r="D1105" i="5"/>
  <c r="E1105" i="5"/>
  <c r="C1106" i="5"/>
  <c r="D1106" i="5"/>
  <c r="E1106" i="5"/>
  <c r="C1107" i="5"/>
  <c r="D1107" i="5"/>
  <c r="E1107" i="5"/>
  <c r="C1108" i="5"/>
  <c r="D1108" i="5"/>
  <c r="E1108" i="5"/>
  <c r="C1109" i="5"/>
  <c r="D1109" i="5"/>
  <c r="E1109" i="5"/>
  <c r="C1110" i="5"/>
  <c r="D1110" i="5"/>
  <c r="E1110" i="5"/>
  <c r="C1111" i="5"/>
  <c r="D1111" i="5"/>
  <c r="E1111" i="5"/>
  <c r="C1112" i="5"/>
  <c r="D1112" i="5"/>
  <c r="E1112" i="5"/>
  <c r="C1113" i="5"/>
  <c r="D1113" i="5"/>
  <c r="E1113" i="5"/>
  <c r="C1114" i="5"/>
  <c r="D1114" i="5"/>
  <c r="E1114" i="5"/>
  <c r="C1115" i="5"/>
  <c r="D1115" i="5"/>
  <c r="E1115" i="5"/>
  <c r="C1116" i="5"/>
  <c r="D1116" i="5"/>
  <c r="E1116" i="5"/>
  <c r="C1117" i="5"/>
  <c r="D1117" i="5"/>
  <c r="E1117" i="5"/>
  <c r="C1118" i="5"/>
  <c r="D1118" i="5"/>
  <c r="E1118" i="5"/>
  <c r="C1119" i="5"/>
  <c r="D1119" i="5"/>
  <c r="E1119" i="5"/>
  <c r="C1120" i="5"/>
  <c r="D1120" i="5"/>
  <c r="E1120" i="5"/>
  <c r="C1121" i="5"/>
  <c r="D1121" i="5"/>
  <c r="E1121" i="5"/>
  <c r="C1122" i="5"/>
  <c r="D1122" i="5"/>
  <c r="E1122" i="5"/>
  <c r="C1123" i="5"/>
  <c r="D1123" i="5"/>
  <c r="E1123" i="5"/>
  <c r="C1124" i="5"/>
  <c r="D1124" i="5"/>
  <c r="E1124" i="5"/>
  <c r="C1125" i="5"/>
  <c r="D1125" i="5"/>
  <c r="E1125" i="5"/>
  <c r="C1126" i="5"/>
  <c r="D1126" i="5"/>
  <c r="E1126" i="5"/>
  <c r="C1127" i="5"/>
  <c r="D1127" i="5"/>
  <c r="E1127" i="5"/>
  <c r="C1128" i="5"/>
  <c r="D1128" i="5"/>
  <c r="E1128" i="5"/>
  <c r="C1129" i="5"/>
  <c r="D1129" i="5"/>
  <c r="E1129" i="5"/>
  <c r="C1130" i="5"/>
  <c r="D1130" i="5"/>
  <c r="E1130" i="5"/>
  <c r="C1131" i="5"/>
  <c r="D1131" i="5"/>
  <c r="E1131" i="5"/>
  <c r="C1132" i="5"/>
  <c r="D1132" i="5"/>
  <c r="E1132" i="5"/>
  <c r="C1133" i="5"/>
  <c r="D1133" i="5"/>
  <c r="E1133" i="5"/>
  <c r="C1134" i="5"/>
  <c r="D1134" i="5"/>
  <c r="E1134" i="5"/>
  <c r="C1135" i="5"/>
  <c r="D1135" i="5"/>
  <c r="E1135" i="5"/>
  <c r="C1136" i="5"/>
  <c r="D1136" i="5"/>
  <c r="E1136" i="5"/>
  <c r="C1137" i="5"/>
  <c r="D1137" i="5"/>
  <c r="E1137" i="5"/>
  <c r="C1138" i="5"/>
  <c r="D1138" i="5"/>
  <c r="E1138" i="5"/>
  <c r="C1139" i="5"/>
  <c r="D1139" i="5"/>
  <c r="E1139" i="5"/>
  <c r="C1140" i="5"/>
  <c r="D1140" i="5"/>
  <c r="E1140" i="5"/>
  <c r="C1141" i="5"/>
  <c r="D1141" i="5"/>
  <c r="E1141" i="5"/>
  <c r="C1142" i="5"/>
  <c r="D1142" i="5"/>
  <c r="E1142" i="5"/>
  <c r="C1143" i="5"/>
  <c r="D1143" i="5"/>
  <c r="E1143" i="5"/>
  <c r="C1144" i="5"/>
  <c r="D1144" i="5"/>
  <c r="E1144" i="5"/>
  <c r="C1145" i="5"/>
  <c r="D1145" i="5"/>
  <c r="E1145" i="5"/>
  <c r="C1146" i="5"/>
  <c r="D1146" i="5"/>
  <c r="E1146" i="5"/>
  <c r="C1147" i="5"/>
  <c r="D1147" i="5"/>
  <c r="E1147" i="5"/>
  <c r="C1148" i="5"/>
  <c r="D1148" i="5"/>
  <c r="E1148" i="5"/>
  <c r="C1149" i="5"/>
  <c r="D1149" i="5"/>
  <c r="E1149" i="5"/>
  <c r="C1150" i="5"/>
  <c r="D1150" i="5"/>
  <c r="E1150" i="5"/>
  <c r="C1151" i="5"/>
  <c r="D1151" i="5"/>
  <c r="E1151" i="5"/>
  <c r="C1152" i="5"/>
  <c r="D1152" i="5"/>
  <c r="E1152" i="5"/>
  <c r="C1153" i="5"/>
  <c r="D1153" i="5"/>
  <c r="E1153" i="5"/>
  <c r="C1154" i="5"/>
  <c r="D1154" i="5"/>
  <c r="E1154" i="5"/>
  <c r="C1155" i="5"/>
  <c r="D1155" i="5"/>
  <c r="E1155" i="5"/>
  <c r="C1156" i="5"/>
  <c r="D1156" i="5"/>
  <c r="E1156" i="5"/>
  <c r="C1157" i="5"/>
  <c r="D1157" i="5"/>
  <c r="E1157" i="5"/>
  <c r="C1158" i="5"/>
  <c r="D1158" i="5"/>
  <c r="E1158" i="5"/>
  <c r="C1159" i="5"/>
  <c r="D1159" i="5"/>
  <c r="E1159" i="5"/>
  <c r="C1160" i="5"/>
  <c r="D1160" i="5"/>
  <c r="E1160" i="5"/>
  <c r="C1161" i="5"/>
  <c r="D1161" i="5"/>
  <c r="E1161" i="5"/>
  <c r="C1162" i="5"/>
  <c r="D1162" i="5"/>
  <c r="E1162" i="5"/>
  <c r="C1163" i="5"/>
  <c r="D1163" i="5"/>
  <c r="E1163" i="5"/>
  <c r="C1164" i="5"/>
  <c r="D1164" i="5"/>
  <c r="E1164" i="5"/>
  <c r="C1165" i="5"/>
  <c r="D1165" i="5"/>
  <c r="E1165" i="5"/>
  <c r="C1166" i="5"/>
  <c r="D1166" i="5"/>
  <c r="E1166" i="5"/>
  <c r="C1167" i="5"/>
  <c r="D1167" i="5"/>
  <c r="E1167" i="5"/>
  <c r="C1168" i="5"/>
  <c r="D1168" i="5"/>
  <c r="E1168" i="5"/>
  <c r="C1169" i="5"/>
  <c r="D1169" i="5"/>
  <c r="E1169" i="5"/>
  <c r="C1170" i="5"/>
  <c r="D1170" i="5"/>
  <c r="E1170" i="5"/>
  <c r="C1171" i="5"/>
  <c r="D1171" i="5"/>
  <c r="E1171" i="5"/>
  <c r="C1172" i="5"/>
  <c r="D1172" i="5"/>
  <c r="E1172" i="5"/>
  <c r="C1173" i="5"/>
  <c r="D1173" i="5"/>
  <c r="E1173" i="5"/>
  <c r="C1174" i="5"/>
  <c r="D1174" i="5"/>
  <c r="E1174" i="5"/>
  <c r="C1175" i="5"/>
  <c r="D1175" i="5"/>
  <c r="E1175" i="5"/>
  <c r="C1176" i="5"/>
  <c r="D1176" i="5"/>
  <c r="E1176" i="5"/>
  <c r="C1177" i="5"/>
  <c r="D1177" i="5"/>
  <c r="E1177" i="5"/>
  <c r="C1178" i="5"/>
  <c r="D1178" i="5"/>
  <c r="E1178" i="5"/>
  <c r="C1179" i="5"/>
  <c r="D1179" i="5"/>
  <c r="E1179" i="5"/>
  <c r="C1180" i="5"/>
  <c r="D1180" i="5"/>
  <c r="E1180" i="5"/>
  <c r="C1181" i="5"/>
  <c r="D1181" i="5"/>
  <c r="E1181" i="5"/>
  <c r="C1182" i="5"/>
  <c r="D1182" i="5"/>
  <c r="E1182" i="5"/>
  <c r="C1183" i="5"/>
  <c r="D1183" i="5"/>
  <c r="E1183" i="5"/>
  <c r="C1184" i="5"/>
  <c r="D1184" i="5"/>
  <c r="E1184" i="5"/>
  <c r="C1185" i="5"/>
  <c r="D1185" i="5"/>
  <c r="E1185" i="5"/>
  <c r="C1186" i="5"/>
  <c r="D1186" i="5"/>
  <c r="E1186" i="5"/>
  <c r="C1187" i="5"/>
  <c r="D1187" i="5"/>
  <c r="E1187" i="5"/>
  <c r="C1188" i="5"/>
  <c r="D1188" i="5"/>
  <c r="E1188" i="5"/>
  <c r="C1189" i="5"/>
  <c r="D1189" i="5"/>
  <c r="E1189" i="5"/>
  <c r="C1190" i="5"/>
  <c r="D1190" i="5"/>
  <c r="E1190" i="5"/>
  <c r="C1191" i="5"/>
  <c r="D1191" i="5"/>
  <c r="E1191" i="5"/>
  <c r="C1192" i="5"/>
  <c r="D1192" i="5"/>
  <c r="E1192" i="5"/>
  <c r="C1193" i="5"/>
  <c r="D1193" i="5"/>
  <c r="E1193" i="5"/>
  <c r="C1194" i="5"/>
  <c r="D1194" i="5"/>
  <c r="E1194" i="5"/>
  <c r="C1195" i="5"/>
  <c r="D1195" i="5"/>
  <c r="E1195" i="5"/>
  <c r="C1196" i="5"/>
  <c r="D1196" i="5"/>
  <c r="E1196" i="5"/>
  <c r="C1197" i="5"/>
  <c r="D1197" i="5"/>
  <c r="E1197" i="5"/>
  <c r="C1198" i="5"/>
  <c r="D1198" i="5"/>
  <c r="E1198" i="5"/>
  <c r="C1199" i="5"/>
  <c r="D1199" i="5"/>
  <c r="E1199" i="5"/>
  <c r="C1200" i="5"/>
  <c r="D1200" i="5"/>
  <c r="E1200" i="5"/>
  <c r="C1201" i="5"/>
  <c r="D1201" i="5"/>
  <c r="E1201" i="5"/>
  <c r="C1202" i="5"/>
  <c r="D1202" i="5"/>
  <c r="E1202" i="5"/>
  <c r="C1203" i="5"/>
  <c r="D1203" i="5"/>
  <c r="E1203" i="5"/>
  <c r="C1204" i="5"/>
  <c r="D1204" i="5"/>
  <c r="E1204" i="5"/>
  <c r="C1205" i="5"/>
  <c r="D1205" i="5"/>
  <c r="E1205" i="5"/>
  <c r="C1206" i="5"/>
  <c r="D1206" i="5"/>
  <c r="E1206" i="5"/>
  <c r="C1207" i="5"/>
  <c r="D1207" i="5"/>
  <c r="E1207" i="5"/>
  <c r="C1208" i="5"/>
  <c r="D1208" i="5"/>
  <c r="E1208" i="5"/>
  <c r="C1209" i="5"/>
  <c r="D1209" i="5"/>
  <c r="E1209" i="5"/>
  <c r="C1210" i="5"/>
  <c r="D1210" i="5"/>
  <c r="E1210" i="5"/>
  <c r="C1211" i="5"/>
  <c r="D1211" i="5"/>
  <c r="E1211" i="5"/>
  <c r="C1212" i="5"/>
  <c r="D1212" i="5"/>
  <c r="E1212" i="5"/>
  <c r="C1213" i="5"/>
  <c r="D1213" i="5"/>
  <c r="E1213" i="5"/>
  <c r="C1214" i="5"/>
  <c r="D1214" i="5"/>
  <c r="E1214" i="5"/>
  <c r="C1215" i="5"/>
  <c r="D1215" i="5"/>
  <c r="E1215" i="5"/>
  <c r="C1216" i="5"/>
  <c r="D1216" i="5"/>
  <c r="E1216" i="5"/>
  <c r="C1217" i="5"/>
  <c r="D1217" i="5"/>
  <c r="E1217" i="5"/>
  <c r="C1218" i="5"/>
  <c r="D1218" i="5"/>
  <c r="E1218" i="5"/>
  <c r="C1219" i="5"/>
  <c r="D1219" i="5"/>
  <c r="E1219" i="5"/>
  <c r="C1220" i="5"/>
  <c r="D1220" i="5"/>
  <c r="E1220" i="5"/>
  <c r="C1221" i="5"/>
  <c r="D1221" i="5"/>
  <c r="E1221" i="5"/>
  <c r="C1222" i="5"/>
  <c r="D1222" i="5"/>
  <c r="E1222" i="5"/>
  <c r="C1223" i="5"/>
  <c r="D1223" i="5"/>
  <c r="E1223" i="5"/>
  <c r="C1224" i="5"/>
  <c r="D1224" i="5"/>
  <c r="E1224" i="5"/>
  <c r="C1225" i="5"/>
  <c r="D1225" i="5"/>
  <c r="E1225" i="5"/>
  <c r="C1226" i="5"/>
  <c r="D1226" i="5"/>
  <c r="E1226" i="5"/>
  <c r="C1227" i="5"/>
  <c r="D1227" i="5"/>
  <c r="E1227" i="5"/>
  <c r="C1228" i="5"/>
  <c r="D1228" i="5"/>
  <c r="E1228" i="5"/>
  <c r="C1229" i="5"/>
  <c r="D1229" i="5"/>
  <c r="E1229" i="5"/>
  <c r="C1230" i="5"/>
  <c r="D1230" i="5"/>
  <c r="E1230" i="5"/>
  <c r="C1231" i="5"/>
  <c r="D1231" i="5"/>
  <c r="E1231" i="5"/>
  <c r="C1232" i="5"/>
  <c r="D1232" i="5"/>
  <c r="E1232" i="5"/>
  <c r="C1233" i="5"/>
  <c r="D1233" i="5"/>
  <c r="E1233" i="5"/>
  <c r="C1234" i="5"/>
  <c r="D1234" i="5"/>
  <c r="E1234" i="5"/>
  <c r="C1235" i="5"/>
  <c r="D1235" i="5"/>
  <c r="E1235" i="5"/>
  <c r="C1236" i="5"/>
  <c r="D1236" i="5"/>
  <c r="E1236" i="5"/>
  <c r="C1237" i="5"/>
  <c r="D1237" i="5"/>
  <c r="E1237" i="5"/>
  <c r="C1238" i="5"/>
  <c r="D1238" i="5"/>
  <c r="E1238" i="5"/>
  <c r="C1239" i="5"/>
  <c r="D1239" i="5"/>
  <c r="E1239" i="5"/>
  <c r="C1240" i="5"/>
  <c r="D1240" i="5"/>
  <c r="E1240" i="5"/>
  <c r="C1241" i="5"/>
  <c r="D1241" i="5"/>
  <c r="E1241" i="5"/>
  <c r="C1242" i="5"/>
  <c r="D1242" i="5"/>
  <c r="E1242" i="5"/>
  <c r="C1243" i="5"/>
  <c r="D1243" i="5"/>
  <c r="E1243" i="5"/>
  <c r="C1244" i="5"/>
  <c r="D1244" i="5"/>
  <c r="E1244" i="5"/>
  <c r="C1245" i="5"/>
  <c r="D1245" i="5"/>
  <c r="E1245" i="5"/>
  <c r="C1246" i="5"/>
  <c r="D1246" i="5"/>
  <c r="E1246" i="5"/>
  <c r="C1247" i="5"/>
  <c r="D1247" i="5"/>
  <c r="E1247" i="5"/>
  <c r="C1248" i="5"/>
  <c r="D1248" i="5"/>
  <c r="E1248" i="5"/>
  <c r="C1249" i="5"/>
  <c r="D1249" i="5"/>
  <c r="E1249" i="5"/>
  <c r="C1250" i="5"/>
  <c r="D1250" i="5"/>
  <c r="E1250" i="5"/>
  <c r="C1251" i="5"/>
  <c r="D1251" i="5"/>
  <c r="E1251" i="5"/>
  <c r="C1252" i="5"/>
  <c r="D1252" i="5"/>
  <c r="E1252" i="5"/>
  <c r="C1253" i="5"/>
  <c r="D1253" i="5"/>
  <c r="E1253" i="5"/>
  <c r="C1254" i="5"/>
  <c r="D1254" i="5"/>
  <c r="E1254" i="5"/>
  <c r="C1255" i="5"/>
  <c r="D1255" i="5"/>
  <c r="E1255" i="5"/>
  <c r="C1256" i="5"/>
  <c r="D1256" i="5"/>
  <c r="E1256" i="5"/>
  <c r="C1257" i="5"/>
  <c r="D1257" i="5"/>
  <c r="E1257" i="5"/>
  <c r="C1258" i="5"/>
  <c r="D1258" i="5"/>
  <c r="E1258" i="5"/>
  <c r="C1259" i="5"/>
  <c r="D1259" i="5"/>
  <c r="E1259" i="5"/>
  <c r="C1260" i="5"/>
  <c r="D1260" i="5"/>
  <c r="E1260" i="5"/>
  <c r="C1261" i="5"/>
  <c r="D1261" i="5"/>
  <c r="E1261" i="5"/>
  <c r="C1262" i="5"/>
  <c r="D1262" i="5"/>
  <c r="E1262" i="5"/>
  <c r="C1263" i="5"/>
  <c r="D1263" i="5"/>
  <c r="E1263" i="5"/>
  <c r="C1264" i="5"/>
  <c r="D1264" i="5"/>
  <c r="E1264" i="5"/>
  <c r="C1265" i="5"/>
  <c r="D1265" i="5"/>
  <c r="E1265" i="5"/>
  <c r="C1266" i="5"/>
  <c r="D1266" i="5"/>
  <c r="E1266" i="5"/>
  <c r="C1267" i="5"/>
  <c r="D1267" i="5"/>
  <c r="E1267" i="5"/>
  <c r="C1268" i="5"/>
  <c r="D1268" i="5"/>
  <c r="E1268" i="5"/>
  <c r="C1269" i="5"/>
  <c r="D1269" i="5"/>
  <c r="E1269" i="5"/>
  <c r="C1270" i="5"/>
  <c r="D1270" i="5"/>
  <c r="E1270" i="5"/>
  <c r="C1271" i="5"/>
  <c r="D1271" i="5"/>
  <c r="E1271" i="5"/>
  <c r="C1272" i="5"/>
  <c r="D1272" i="5"/>
  <c r="E1272" i="5"/>
  <c r="C1273" i="5"/>
  <c r="D1273" i="5"/>
  <c r="E1273" i="5"/>
  <c r="C1274" i="5"/>
  <c r="D1274" i="5"/>
  <c r="E1274" i="5"/>
  <c r="C1275" i="5"/>
  <c r="D1275" i="5"/>
  <c r="E1275" i="5"/>
  <c r="C1276" i="5"/>
  <c r="D1276" i="5"/>
  <c r="E1276" i="5"/>
  <c r="C1277" i="5"/>
  <c r="D1277" i="5"/>
  <c r="E1277" i="5"/>
  <c r="C1278" i="5"/>
  <c r="D1278" i="5"/>
  <c r="E1278" i="5"/>
  <c r="C1279" i="5"/>
  <c r="D1279" i="5"/>
  <c r="E1279" i="5"/>
  <c r="C1280" i="5"/>
  <c r="D1280" i="5"/>
  <c r="E1280" i="5"/>
  <c r="C1281" i="5"/>
  <c r="D1281" i="5"/>
  <c r="E1281" i="5"/>
  <c r="C1282" i="5"/>
  <c r="D1282" i="5"/>
  <c r="E1282" i="5"/>
  <c r="C1283" i="5"/>
  <c r="D1283" i="5"/>
  <c r="E1283" i="5"/>
  <c r="C1284" i="5"/>
  <c r="D1284" i="5"/>
  <c r="E1284" i="5"/>
  <c r="C1285" i="5"/>
  <c r="D1285" i="5"/>
  <c r="E1285" i="5"/>
  <c r="C1286" i="5"/>
  <c r="D1286" i="5"/>
  <c r="E1286" i="5"/>
  <c r="C1287" i="5"/>
  <c r="D1287" i="5"/>
  <c r="E1287" i="5"/>
  <c r="C1288" i="5"/>
  <c r="D1288" i="5"/>
  <c r="E1288" i="5"/>
  <c r="C1289" i="5"/>
  <c r="D1289" i="5"/>
  <c r="E1289" i="5"/>
  <c r="C1290" i="5"/>
  <c r="D1290" i="5"/>
  <c r="E1290" i="5"/>
  <c r="C1291" i="5"/>
  <c r="D1291" i="5"/>
  <c r="E1291" i="5"/>
  <c r="C1292" i="5"/>
  <c r="D1292" i="5"/>
  <c r="E1292" i="5"/>
  <c r="C1293" i="5"/>
  <c r="D1293" i="5"/>
  <c r="E1293" i="5"/>
  <c r="C1294" i="5"/>
  <c r="D1294" i="5"/>
  <c r="E1294" i="5"/>
  <c r="C1295" i="5"/>
  <c r="D1295" i="5"/>
  <c r="E1295" i="5"/>
  <c r="C1296" i="5"/>
  <c r="D1296" i="5"/>
  <c r="E1296" i="5"/>
  <c r="C1297" i="5"/>
  <c r="D1297" i="5"/>
  <c r="E1297" i="5"/>
  <c r="C1298" i="5"/>
  <c r="D1298" i="5"/>
  <c r="E1298" i="5"/>
  <c r="C1299" i="5"/>
  <c r="D1299" i="5"/>
  <c r="E1299" i="5"/>
  <c r="C1300" i="5"/>
  <c r="D1300" i="5"/>
  <c r="E1300" i="5"/>
  <c r="C1301" i="5"/>
  <c r="D1301" i="5"/>
  <c r="E1301" i="5"/>
  <c r="C1302" i="5"/>
  <c r="D1302" i="5"/>
  <c r="E1302" i="5"/>
  <c r="C1303" i="5"/>
  <c r="D1303" i="5"/>
  <c r="E1303" i="5"/>
  <c r="C1304" i="5"/>
  <c r="D1304" i="5"/>
  <c r="E1304" i="5"/>
  <c r="C1305" i="5"/>
  <c r="D1305" i="5"/>
  <c r="E1305" i="5"/>
  <c r="C1306" i="5"/>
  <c r="D1306" i="5"/>
  <c r="E1306" i="5"/>
  <c r="C1307" i="5"/>
  <c r="D1307" i="5"/>
  <c r="E1307" i="5"/>
  <c r="C1308" i="5"/>
  <c r="D1308" i="5"/>
  <c r="E1308" i="5"/>
  <c r="C1309" i="5"/>
  <c r="D1309" i="5"/>
  <c r="E1309" i="5"/>
  <c r="C1310" i="5"/>
  <c r="D1310" i="5"/>
  <c r="E1310" i="5"/>
  <c r="C1311" i="5"/>
  <c r="D1311" i="5"/>
  <c r="E1311" i="5"/>
  <c r="C1312" i="5"/>
  <c r="D1312" i="5"/>
  <c r="E1312" i="5"/>
  <c r="C1313" i="5"/>
  <c r="D1313" i="5"/>
  <c r="E1313" i="5"/>
  <c r="C1314" i="5"/>
  <c r="D1314" i="5"/>
  <c r="E1314" i="5"/>
  <c r="C1315" i="5"/>
  <c r="D1315" i="5"/>
  <c r="E1315" i="5"/>
  <c r="C1316" i="5"/>
  <c r="D1316" i="5"/>
  <c r="E1316" i="5"/>
  <c r="C1317" i="5"/>
  <c r="D1317" i="5"/>
  <c r="E1317" i="5"/>
  <c r="C1318" i="5"/>
  <c r="D1318" i="5"/>
  <c r="E1318" i="5"/>
  <c r="C1319" i="5"/>
  <c r="D1319" i="5"/>
  <c r="E1319" i="5"/>
  <c r="C1320" i="5"/>
  <c r="D1320" i="5"/>
  <c r="E1320" i="5"/>
  <c r="C1321" i="5"/>
  <c r="D1321" i="5"/>
  <c r="E1321" i="5"/>
  <c r="C1322" i="5"/>
  <c r="D1322" i="5"/>
  <c r="E1322" i="5"/>
  <c r="C1323" i="5"/>
  <c r="D1323" i="5"/>
  <c r="E1323" i="5"/>
  <c r="C1324" i="5"/>
  <c r="D1324" i="5"/>
  <c r="E1324" i="5"/>
  <c r="C1325" i="5"/>
  <c r="D1325" i="5"/>
  <c r="E1325" i="5"/>
  <c r="C1326" i="5"/>
  <c r="D1326" i="5"/>
  <c r="E1326" i="5"/>
  <c r="C1327" i="5"/>
  <c r="D1327" i="5"/>
  <c r="E1327" i="5"/>
  <c r="C1328" i="5"/>
  <c r="D1328" i="5"/>
  <c r="E1328" i="5"/>
  <c r="C1329" i="5"/>
  <c r="D1329" i="5"/>
  <c r="E1329" i="5"/>
  <c r="C1330" i="5"/>
  <c r="D1330" i="5"/>
  <c r="E1330" i="5"/>
  <c r="C1331" i="5"/>
  <c r="D1331" i="5"/>
  <c r="E1331" i="5"/>
  <c r="C1332" i="5"/>
  <c r="D1332" i="5"/>
  <c r="E1332" i="5"/>
  <c r="C1333" i="5"/>
  <c r="D1333" i="5"/>
  <c r="E1333" i="5"/>
  <c r="C1334" i="5"/>
  <c r="D1334" i="5"/>
  <c r="E1334" i="5"/>
  <c r="C1335" i="5"/>
  <c r="D1335" i="5"/>
  <c r="E1335" i="5"/>
  <c r="C1336" i="5"/>
  <c r="D1336" i="5"/>
  <c r="E1336" i="5"/>
  <c r="C1337" i="5"/>
  <c r="D1337" i="5"/>
  <c r="E1337" i="5"/>
  <c r="C1338" i="5"/>
  <c r="D1338" i="5"/>
  <c r="E1338" i="5"/>
  <c r="C1339" i="5"/>
  <c r="D1339" i="5"/>
  <c r="E1339" i="5"/>
  <c r="C1340" i="5"/>
  <c r="D1340" i="5"/>
  <c r="E1340" i="5"/>
  <c r="C1341" i="5"/>
  <c r="D1341" i="5"/>
  <c r="E1341" i="5"/>
  <c r="C1342" i="5"/>
  <c r="D1342" i="5"/>
  <c r="E1342" i="5"/>
  <c r="C1343" i="5"/>
  <c r="D1343" i="5"/>
  <c r="E1343" i="5"/>
  <c r="C1344" i="5"/>
  <c r="D1344" i="5"/>
  <c r="E1344" i="5"/>
  <c r="C1345" i="5"/>
  <c r="D1345" i="5"/>
  <c r="E1345" i="5"/>
  <c r="C1346" i="5"/>
  <c r="D1346" i="5"/>
  <c r="E1346" i="5"/>
  <c r="C1347" i="5"/>
  <c r="D1347" i="5"/>
  <c r="E1347" i="5"/>
  <c r="C1348" i="5"/>
  <c r="D1348" i="5"/>
  <c r="E1348" i="5"/>
  <c r="C1349" i="5"/>
  <c r="D1349" i="5"/>
  <c r="E1349" i="5"/>
  <c r="C1350" i="5"/>
  <c r="D1350" i="5"/>
  <c r="E1350" i="5"/>
  <c r="C1351" i="5"/>
  <c r="D1351" i="5"/>
  <c r="E1351" i="5"/>
  <c r="C1352" i="5"/>
  <c r="D1352" i="5"/>
  <c r="E1352" i="5"/>
  <c r="C1353" i="5"/>
  <c r="D1353" i="5"/>
  <c r="E1353" i="5"/>
  <c r="C1354" i="5"/>
  <c r="D1354" i="5"/>
  <c r="E1354" i="5"/>
  <c r="C1355" i="5"/>
  <c r="D1355" i="5"/>
  <c r="E1355" i="5"/>
  <c r="C1356" i="5"/>
  <c r="D1356" i="5"/>
  <c r="E1356" i="5"/>
  <c r="C1357" i="5"/>
  <c r="D1357" i="5"/>
  <c r="E1357" i="5"/>
  <c r="C1358" i="5"/>
  <c r="D1358" i="5"/>
  <c r="E1358" i="5"/>
  <c r="C1359" i="5"/>
  <c r="D1359" i="5"/>
  <c r="E1359" i="5"/>
  <c r="C1360" i="5"/>
  <c r="D1360" i="5"/>
  <c r="E1360" i="5"/>
  <c r="C1361" i="5"/>
  <c r="D1361" i="5"/>
  <c r="E1361" i="5"/>
  <c r="C1362" i="5"/>
  <c r="D1362" i="5"/>
  <c r="E1362" i="5"/>
  <c r="C1363" i="5"/>
  <c r="D1363" i="5"/>
  <c r="E1363" i="5"/>
  <c r="C1364" i="5"/>
  <c r="D1364" i="5"/>
  <c r="E1364" i="5"/>
  <c r="C1365" i="5"/>
  <c r="D1365" i="5"/>
  <c r="E1365" i="5"/>
  <c r="C1366" i="5"/>
  <c r="D1366" i="5"/>
  <c r="E1366" i="5"/>
  <c r="C1367" i="5"/>
  <c r="D1367" i="5"/>
  <c r="E1367" i="5"/>
  <c r="C1368" i="5"/>
  <c r="D1368" i="5"/>
  <c r="E1368" i="5"/>
  <c r="C1369" i="5"/>
  <c r="D1369" i="5"/>
  <c r="E1369" i="5"/>
  <c r="C1370" i="5"/>
  <c r="D1370" i="5"/>
  <c r="E1370" i="5"/>
  <c r="C1371" i="5"/>
  <c r="D1371" i="5"/>
  <c r="E1371" i="5"/>
  <c r="C1372" i="5"/>
  <c r="D1372" i="5"/>
  <c r="E1372" i="5"/>
  <c r="C1373" i="5"/>
  <c r="D1373" i="5"/>
  <c r="E1373" i="5"/>
  <c r="C1374" i="5"/>
  <c r="D1374" i="5"/>
  <c r="E1374" i="5"/>
  <c r="C1375" i="5"/>
  <c r="D1375" i="5"/>
  <c r="E1375" i="5"/>
  <c r="C1376" i="5"/>
  <c r="D1376" i="5"/>
  <c r="E1376" i="5"/>
  <c r="C1377" i="5"/>
  <c r="D1377" i="5"/>
  <c r="E1377" i="5"/>
  <c r="C1378" i="5"/>
  <c r="D1378" i="5"/>
  <c r="E1378" i="5"/>
  <c r="C1379" i="5"/>
  <c r="D1379" i="5"/>
  <c r="E1379" i="5"/>
  <c r="C1380" i="5"/>
  <c r="D1380" i="5"/>
  <c r="E1380" i="5"/>
  <c r="C1381" i="5"/>
  <c r="D1381" i="5"/>
  <c r="E1381" i="5"/>
  <c r="C1382" i="5"/>
  <c r="D1382" i="5"/>
  <c r="E1382" i="5"/>
  <c r="C1383" i="5"/>
  <c r="D1383" i="5"/>
  <c r="E1383" i="5"/>
  <c r="C1384" i="5"/>
  <c r="D1384" i="5"/>
  <c r="E1384" i="5"/>
  <c r="C1385" i="5"/>
  <c r="D1385" i="5"/>
  <c r="E1385" i="5"/>
  <c r="C1386" i="5"/>
  <c r="D1386" i="5"/>
  <c r="E1386" i="5"/>
  <c r="C1387" i="5"/>
  <c r="D1387" i="5"/>
  <c r="E1387" i="5"/>
  <c r="C1388" i="5"/>
  <c r="D1388" i="5"/>
  <c r="E1388" i="5"/>
  <c r="C1389" i="5"/>
  <c r="D1389" i="5"/>
  <c r="E1389" i="5"/>
  <c r="C1390" i="5"/>
  <c r="D1390" i="5"/>
  <c r="E1390" i="5"/>
  <c r="C1391" i="5"/>
  <c r="D1391" i="5"/>
  <c r="E1391" i="5"/>
  <c r="C1392" i="5"/>
  <c r="D1392" i="5"/>
  <c r="E1392" i="5"/>
  <c r="C1393" i="5"/>
  <c r="D1393" i="5"/>
  <c r="E1393" i="5"/>
  <c r="C1394" i="5"/>
  <c r="D1394" i="5"/>
  <c r="E1394" i="5"/>
  <c r="C1395" i="5"/>
  <c r="D1395" i="5"/>
  <c r="E1395" i="5"/>
  <c r="C1396" i="5"/>
  <c r="D1396" i="5"/>
  <c r="E1396" i="5"/>
  <c r="C1397" i="5"/>
  <c r="D1397" i="5"/>
  <c r="E1397" i="5"/>
  <c r="C1398" i="5"/>
  <c r="D1398" i="5"/>
  <c r="E1398" i="5"/>
  <c r="C1399" i="5"/>
  <c r="D1399" i="5"/>
  <c r="E1399" i="5"/>
  <c r="C1400" i="5"/>
  <c r="D1400" i="5"/>
  <c r="E1400" i="5"/>
  <c r="C1401" i="5"/>
  <c r="D1401" i="5"/>
  <c r="E1401" i="5"/>
  <c r="C1402" i="5"/>
  <c r="D1402" i="5"/>
  <c r="E1402" i="5"/>
  <c r="C1403" i="5"/>
  <c r="D1403" i="5"/>
  <c r="E1403" i="5"/>
  <c r="C1404" i="5"/>
  <c r="D1404" i="5"/>
  <c r="E1404" i="5"/>
  <c r="C1405" i="5"/>
  <c r="D1405" i="5"/>
  <c r="E1405" i="5"/>
  <c r="C1406" i="5"/>
  <c r="D1406" i="5"/>
  <c r="E1406" i="5"/>
  <c r="C1407" i="5"/>
  <c r="D1407" i="5"/>
  <c r="E1407" i="5"/>
  <c r="C1408" i="5"/>
  <c r="D1408" i="5"/>
  <c r="E1408" i="5"/>
  <c r="C1409" i="5"/>
  <c r="D1409" i="5"/>
  <c r="E1409" i="5"/>
  <c r="C1410" i="5"/>
  <c r="D1410" i="5"/>
  <c r="E1410" i="5"/>
  <c r="C1411" i="5"/>
  <c r="D1411" i="5"/>
  <c r="E1411" i="5"/>
  <c r="C1412" i="5"/>
  <c r="D1412" i="5"/>
  <c r="E1412" i="5"/>
  <c r="C1413" i="5"/>
  <c r="D1413" i="5"/>
  <c r="E1413" i="5"/>
  <c r="C1414" i="5"/>
  <c r="D1414" i="5"/>
  <c r="E1414" i="5"/>
  <c r="C1415" i="5"/>
  <c r="D1415" i="5"/>
  <c r="E1415" i="5"/>
  <c r="C1416" i="5"/>
  <c r="D1416" i="5"/>
  <c r="E1416" i="5"/>
  <c r="C1417" i="5"/>
  <c r="D1417" i="5"/>
  <c r="E1417" i="5"/>
  <c r="C1418" i="5"/>
  <c r="D1418" i="5"/>
  <c r="E1418" i="5"/>
  <c r="C1419" i="5"/>
  <c r="D1419" i="5"/>
  <c r="E1419" i="5"/>
  <c r="C1420" i="5"/>
  <c r="D1420" i="5"/>
  <c r="E1420" i="5"/>
  <c r="C1421" i="5"/>
  <c r="D1421" i="5"/>
  <c r="E1421" i="5"/>
  <c r="C1422" i="5"/>
  <c r="D1422" i="5"/>
  <c r="E1422" i="5"/>
  <c r="C1423" i="5"/>
  <c r="D1423" i="5"/>
  <c r="E1423" i="5"/>
  <c r="C1424" i="5"/>
  <c r="D1424" i="5"/>
  <c r="E1424" i="5"/>
  <c r="C1425" i="5"/>
  <c r="D1425" i="5"/>
  <c r="E1425" i="5"/>
  <c r="C1426" i="5"/>
  <c r="D1426" i="5"/>
  <c r="E1426" i="5"/>
  <c r="C1427" i="5"/>
  <c r="D1427" i="5"/>
  <c r="E1427" i="5"/>
  <c r="C1428" i="5"/>
  <c r="D1428" i="5"/>
  <c r="E1428" i="5"/>
  <c r="C1429" i="5"/>
  <c r="D1429" i="5"/>
  <c r="E1429" i="5"/>
  <c r="C1430" i="5"/>
  <c r="D1430" i="5"/>
  <c r="E1430" i="5"/>
  <c r="C1431" i="5"/>
  <c r="D1431" i="5"/>
  <c r="E1431" i="5"/>
  <c r="C1432" i="5"/>
  <c r="D1432" i="5"/>
  <c r="E1432" i="5"/>
  <c r="C1433" i="5"/>
  <c r="D1433" i="5"/>
  <c r="E1433" i="5"/>
  <c r="C1434" i="5"/>
  <c r="D1434" i="5"/>
  <c r="E1434" i="5"/>
  <c r="C1435" i="5"/>
  <c r="D1435" i="5"/>
  <c r="E1435" i="5"/>
  <c r="C1436" i="5"/>
  <c r="D1436" i="5"/>
  <c r="E1436" i="5"/>
  <c r="C1437" i="5"/>
  <c r="D1437" i="5"/>
  <c r="E1437" i="5"/>
  <c r="C1438" i="5"/>
  <c r="D1438" i="5"/>
  <c r="E1438" i="5"/>
  <c r="C1439" i="5"/>
  <c r="D1439" i="5"/>
  <c r="E1439" i="5"/>
  <c r="C1440" i="5"/>
  <c r="D1440" i="5"/>
  <c r="E1440" i="5"/>
  <c r="C1441" i="5"/>
  <c r="D1441" i="5"/>
  <c r="E1441" i="5"/>
  <c r="C1442" i="5"/>
  <c r="D1442" i="5"/>
  <c r="E1442" i="5"/>
  <c r="C1443" i="5"/>
  <c r="D1443" i="5"/>
  <c r="E1443" i="5"/>
  <c r="C1444" i="5"/>
  <c r="D1444" i="5"/>
  <c r="E1444" i="5"/>
  <c r="C1445" i="5"/>
  <c r="D1445" i="5"/>
  <c r="E1445" i="5"/>
  <c r="C1446" i="5"/>
  <c r="D1446" i="5"/>
  <c r="E1446" i="5"/>
  <c r="C1447" i="5"/>
  <c r="D1447" i="5"/>
  <c r="E1447" i="5"/>
  <c r="C1448" i="5"/>
  <c r="D1448" i="5"/>
  <c r="E1448" i="5"/>
  <c r="C1449" i="5"/>
  <c r="D1449" i="5"/>
  <c r="E1449" i="5"/>
  <c r="C1450" i="5"/>
  <c r="D1450" i="5"/>
  <c r="E1450" i="5"/>
  <c r="C1451" i="5"/>
  <c r="D1451" i="5"/>
  <c r="E1451" i="5"/>
  <c r="C1452" i="5"/>
  <c r="D1452" i="5"/>
  <c r="E1452" i="5"/>
  <c r="C1453" i="5"/>
  <c r="D1453" i="5"/>
  <c r="E1453" i="5"/>
  <c r="C1454" i="5"/>
  <c r="D1454" i="5"/>
  <c r="E1454" i="5"/>
  <c r="C1455" i="5"/>
  <c r="D1455" i="5"/>
  <c r="E1455" i="5"/>
  <c r="C1456" i="5"/>
  <c r="D1456" i="5"/>
  <c r="E1456" i="5"/>
  <c r="C1457" i="5"/>
  <c r="D1457" i="5"/>
  <c r="E1457" i="5"/>
  <c r="C1458" i="5"/>
  <c r="D1458" i="5"/>
  <c r="E1458" i="5"/>
  <c r="C1459" i="5"/>
  <c r="D1459" i="5"/>
  <c r="E1459" i="5"/>
  <c r="C1460" i="5"/>
  <c r="D1460" i="5"/>
  <c r="E1460" i="5"/>
  <c r="C1461" i="5"/>
  <c r="D1461" i="5"/>
  <c r="E1461" i="5"/>
  <c r="C1462" i="5"/>
  <c r="D1462" i="5"/>
  <c r="E1462" i="5"/>
  <c r="C1463" i="5"/>
  <c r="D1463" i="5"/>
  <c r="E1463" i="5"/>
  <c r="C1464" i="5"/>
  <c r="D1464" i="5"/>
  <c r="E1464" i="5"/>
  <c r="C1465" i="5"/>
  <c r="D1465" i="5"/>
  <c r="E1465" i="5"/>
  <c r="C1466" i="5"/>
  <c r="D1466" i="5"/>
  <c r="E1466" i="5"/>
  <c r="C1467" i="5"/>
  <c r="D1467" i="5"/>
  <c r="E1467" i="5"/>
  <c r="C1468" i="5"/>
  <c r="D1468" i="5"/>
  <c r="E1468" i="5"/>
  <c r="C1469" i="5"/>
  <c r="D1469" i="5"/>
  <c r="E1469" i="5"/>
  <c r="C1470" i="5"/>
  <c r="D1470" i="5"/>
  <c r="E1470" i="5"/>
  <c r="C1471" i="5"/>
  <c r="D1471" i="5"/>
  <c r="E1471" i="5"/>
  <c r="C1472" i="5"/>
  <c r="D1472" i="5"/>
  <c r="E1472" i="5"/>
  <c r="C1473" i="5"/>
  <c r="D1473" i="5"/>
  <c r="E1473" i="5"/>
  <c r="C1474" i="5"/>
  <c r="D1474" i="5"/>
  <c r="E1474" i="5"/>
  <c r="C1475" i="5"/>
  <c r="D1475" i="5"/>
  <c r="E1475" i="5"/>
  <c r="C1476" i="5"/>
  <c r="D1476" i="5"/>
  <c r="E1476" i="5"/>
  <c r="C1477" i="5"/>
  <c r="D1477" i="5"/>
  <c r="E1477" i="5"/>
  <c r="C1478" i="5"/>
  <c r="D1478" i="5"/>
  <c r="E1478" i="5"/>
  <c r="C1479" i="5"/>
  <c r="D1479" i="5"/>
  <c r="E1479" i="5"/>
  <c r="C1480" i="5"/>
  <c r="D1480" i="5"/>
  <c r="E1480" i="5"/>
  <c r="C1481" i="5"/>
  <c r="D1481" i="5"/>
  <c r="E1481" i="5"/>
  <c r="C1482" i="5"/>
  <c r="D1482" i="5"/>
  <c r="E1482" i="5"/>
  <c r="C1483" i="5"/>
  <c r="D1483" i="5"/>
  <c r="E1483" i="5"/>
  <c r="C1484" i="5"/>
  <c r="D1484" i="5"/>
  <c r="E1484" i="5"/>
  <c r="C1485" i="5"/>
  <c r="D1485" i="5"/>
  <c r="E1485" i="5"/>
  <c r="C1486" i="5"/>
  <c r="D1486" i="5"/>
  <c r="E1486" i="5"/>
  <c r="C1487" i="5"/>
  <c r="D1487" i="5"/>
  <c r="E1487" i="5"/>
  <c r="C1488" i="5"/>
  <c r="D1488" i="5"/>
  <c r="E1488" i="5"/>
  <c r="C1489" i="5"/>
  <c r="D1489" i="5"/>
  <c r="E1489" i="5"/>
  <c r="C1490" i="5"/>
  <c r="D1490" i="5"/>
  <c r="E1490" i="5"/>
  <c r="C1491" i="5"/>
  <c r="D1491" i="5"/>
  <c r="E1491" i="5"/>
  <c r="C1492" i="5"/>
  <c r="D1492" i="5"/>
  <c r="E1492" i="5"/>
  <c r="C1493" i="5"/>
  <c r="D1493" i="5"/>
  <c r="E1493" i="5"/>
  <c r="C1494" i="5"/>
  <c r="D1494" i="5"/>
  <c r="E1494" i="5"/>
  <c r="C1495" i="5"/>
  <c r="D1495" i="5"/>
  <c r="E1495" i="5"/>
  <c r="C1496" i="5"/>
  <c r="D1496" i="5"/>
  <c r="E1496" i="5"/>
  <c r="C1497" i="5"/>
  <c r="D1497" i="5"/>
  <c r="E1497" i="5"/>
  <c r="C1498" i="5"/>
  <c r="D1498" i="5"/>
  <c r="E1498" i="5"/>
  <c r="C1499" i="5"/>
  <c r="D1499" i="5"/>
  <c r="E1499" i="5"/>
  <c r="C1500" i="5"/>
  <c r="D1500" i="5"/>
  <c r="E1500" i="5"/>
  <c r="C1501" i="5"/>
  <c r="D1501" i="5"/>
  <c r="E1501" i="5"/>
  <c r="C1502" i="5"/>
  <c r="D1502" i="5"/>
  <c r="E1502" i="5"/>
  <c r="C1503" i="5"/>
  <c r="D1503" i="5"/>
  <c r="E1503" i="5"/>
  <c r="C1504" i="5"/>
  <c r="D1504" i="5"/>
  <c r="E1504" i="5"/>
  <c r="C1505" i="5"/>
  <c r="D1505" i="5"/>
  <c r="E1505" i="5"/>
  <c r="C1506" i="5"/>
  <c r="D1506" i="5"/>
  <c r="E1506" i="5"/>
  <c r="C1507" i="5"/>
  <c r="D1507" i="5"/>
  <c r="E1507" i="5"/>
  <c r="C1508" i="5"/>
  <c r="D1508" i="5"/>
  <c r="E1508" i="5"/>
  <c r="C1509" i="5"/>
  <c r="D1509" i="5"/>
  <c r="E1509" i="5"/>
  <c r="C1510" i="5"/>
  <c r="D1510" i="5"/>
  <c r="E1510" i="5"/>
  <c r="C1511" i="5"/>
  <c r="D1511" i="5"/>
  <c r="E1511" i="5"/>
  <c r="C1512" i="5"/>
  <c r="D1512" i="5"/>
  <c r="E1512" i="5"/>
  <c r="C1513" i="5"/>
  <c r="D1513" i="5"/>
  <c r="E1513" i="5"/>
  <c r="C1514" i="5"/>
  <c r="D1514" i="5"/>
  <c r="E1514" i="5"/>
  <c r="C1515" i="5"/>
  <c r="D1515" i="5"/>
  <c r="E1515" i="5"/>
  <c r="C1516" i="5"/>
  <c r="D1516" i="5"/>
  <c r="E1516" i="5"/>
  <c r="C1517" i="5"/>
  <c r="D1517" i="5"/>
  <c r="E1517" i="5"/>
  <c r="C1518" i="5"/>
  <c r="D1518" i="5"/>
  <c r="E1518" i="5"/>
  <c r="C1519" i="5"/>
  <c r="D1519" i="5"/>
  <c r="E1519" i="5"/>
  <c r="C1520" i="5"/>
  <c r="D1520" i="5"/>
  <c r="E1520" i="5"/>
  <c r="C1521" i="5"/>
  <c r="D1521" i="5"/>
  <c r="E1521" i="5"/>
  <c r="C1522" i="5"/>
  <c r="D1522" i="5"/>
  <c r="E1522" i="5"/>
  <c r="C1523" i="5"/>
  <c r="D1523" i="5"/>
  <c r="E1523" i="5"/>
  <c r="C1524" i="5"/>
  <c r="D1524" i="5"/>
  <c r="E1524" i="5"/>
  <c r="C1525" i="5"/>
  <c r="D1525" i="5"/>
  <c r="E1525" i="5"/>
  <c r="C1526" i="5"/>
  <c r="D1526" i="5"/>
  <c r="E1526" i="5"/>
  <c r="C1527" i="5"/>
  <c r="D1527" i="5"/>
  <c r="E1527" i="5"/>
  <c r="C1528" i="5"/>
  <c r="D1528" i="5"/>
  <c r="E1528" i="5"/>
  <c r="C1529" i="5"/>
  <c r="D1529" i="5"/>
  <c r="E1529" i="5"/>
  <c r="C1530" i="5"/>
  <c r="D1530" i="5"/>
  <c r="E1530" i="5"/>
  <c r="C1531" i="5"/>
  <c r="D1531" i="5"/>
  <c r="E1531" i="5"/>
  <c r="C1532" i="5"/>
  <c r="D1532" i="5"/>
  <c r="E1532" i="5"/>
  <c r="C1533" i="5"/>
  <c r="D1533" i="5"/>
  <c r="E1533" i="5"/>
  <c r="C1534" i="5"/>
  <c r="D1534" i="5"/>
  <c r="E1534" i="5"/>
  <c r="C1535" i="5"/>
  <c r="D1535" i="5"/>
  <c r="E1535" i="5"/>
  <c r="C1536" i="5"/>
  <c r="D1536" i="5"/>
  <c r="E1536" i="5"/>
  <c r="C1537" i="5"/>
  <c r="D1537" i="5"/>
  <c r="E1537" i="5"/>
  <c r="C1538" i="5"/>
  <c r="D1538" i="5"/>
  <c r="E1538" i="5"/>
  <c r="C1539" i="5"/>
  <c r="D1539" i="5"/>
  <c r="E1539" i="5"/>
  <c r="C1540" i="5"/>
  <c r="D1540" i="5"/>
  <c r="E1540" i="5"/>
  <c r="C1541" i="5"/>
  <c r="D1541" i="5"/>
  <c r="E1541" i="5"/>
  <c r="C1542" i="5"/>
  <c r="D1542" i="5"/>
  <c r="E1542" i="5"/>
  <c r="C1543" i="5"/>
  <c r="D1543" i="5"/>
  <c r="E1543" i="5"/>
  <c r="C1544" i="5"/>
  <c r="D1544" i="5"/>
  <c r="E1544" i="5"/>
  <c r="C1545" i="5"/>
  <c r="D1545" i="5"/>
  <c r="E1545" i="5"/>
  <c r="C1546" i="5"/>
  <c r="D1546" i="5"/>
  <c r="E1546" i="5"/>
  <c r="C1547" i="5"/>
  <c r="D1547" i="5"/>
  <c r="E1547" i="5"/>
  <c r="C1548" i="5"/>
  <c r="D1548" i="5"/>
  <c r="E1548" i="5"/>
  <c r="C1549" i="5"/>
  <c r="D1549" i="5"/>
  <c r="E1549" i="5"/>
  <c r="C1550" i="5"/>
  <c r="D1550" i="5"/>
  <c r="E1550" i="5"/>
  <c r="C1551" i="5"/>
  <c r="D1551" i="5"/>
  <c r="E1551" i="5"/>
  <c r="C1552" i="5"/>
  <c r="D1552" i="5"/>
  <c r="E1552" i="5"/>
  <c r="C1553" i="5"/>
  <c r="D1553" i="5"/>
  <c r="E1553" i="5"/>
  <c r="C1554" i="5"/>
  <c r="D1554" i="5"/>
  <c r="E1554" i="5"/>
  <c r="C1555" i="5"/>
  <c r="D1555" i="5"/>
  <c r="E1555" i="5"/>
  <c r="C1556" i="5"/>
  <c r="D1556" i="5"/>
  <c r="E1556" i="5"/>
  <c r="C1557" i="5"/>
  <c r="D1557" i="5"/>
  <c r="E1557" i="5"/>
  <c r="C1558" i="5"/>
  <c r="D1558" i="5"/>
  <c r="E1558" i="5"/>
  <c r="C1559" i="5"/>
  <c r="D1559" i="5"/>
  <c r="E1559" i="5"/>
  <c r="C1560" i="5"/>
  <c r="D1560" i="5"/>
  <c r="E1560" i="5"/>
  <c r="C1561" i="5"/>
  <c r="D1561" i="5"/>
  <c r="E1561" i="5"/>
  <c r="C1562" i="5"/>
  <c r="D1562" i="5"/>
  <c r="E1562" i="5"/>
  <c r="C1563" i="5"/>
  <c r="D1563" i="5"/>
  <c r="E1563" i="5"/>
  <c r="C1564" i="5"/>
  <c r="D1564" i="5"/>
  <c r="E1564" i="5"/>
  <c r="C1565" i="5"/>
  <c r="D1565" i="5"/>
  <c r="E1565" i="5"/>
  <c r="C1566" i="5"/>
  <c r="D1566" i="5"/>
  <c r="E1566" i="5"/>
  <c r="C1567" i="5"/>
  <c r="D1567" i="5"/>
  <c r="E1567" i="5"/>
  <c r="C1568" i="5"/>
  <c r="D1568" i="5"/>
  <c r="E1568" i="5"/>
  <c r="C1569" i="5"/>
  <c r="D1569" i="5"/>
  <c r="E1569" i="5"/>
  <c r="C1570" i="5"/>
  <c r="D1570" i="5"/>
  <c r="E1570" i="5"/>
  <c r="C1571" i="5"/>
  <c r="D1571" i="5"/>
  <c r="E1571" i="5"/>
  <c r="C1572" i="5"/>
  <c r="D1572" i="5"/>
  <c r="E1572" i="5"/>
  <c r="C1573" i="5"/>
  <c r="D1573" i="5"/>
  <c r="E1573" i="5"/>
  <c r="C1574" i="5"/>
  <c r="D1574" i="5"/>
  <c r="E1574" i="5"/>
  <c r="C1575" i="5"/>
  <c r="D1575" i="5"/>
  <c r="E1575" i="5"/>
  <c r="C1576" i="5"/>
  <c r="D1576" i="5"/>
  <c r="E1576" i="5"/>
  <c r="C1577" i="5"/>
  <c r="D1577" i="5"/>
  <c r="E1577" i="5"/>
  <c r="C1578" i="5"/>
  <c r="D1578" i="5"/>
  <c r="E1578" i="5"/>
  <c r="C1579" i="5"/>
  <c r="D1579" i="5"/>
  <c r="E1579" i="5"/>
  <c r="C1580" i="5"/>
  <c r="D1580" i="5"/>
  <c r="E1580" i="5"/>
  <c r="C1581" i="5"/>
  <c r="D1581" i="5"/>
  <c r="E1581" i="5"/>
  <c r="C1582" i="5"/>
  <c r="D1582" i="5"/>
  <c r="E1582" i="5"/>
  <c r="C1583" i="5"/>
  <c r="D1583" i="5"/>
  <c r="E1583" i="5"/>
  <c r="C1584" i="5"/>
  <c r="D1584" i="5"/>
  <c r="E1584" i="5"/>
  <c r="C1585" i="5"/>
  <c r="D1585" i="5"/>
  <c r="E1585" i="5"/>
  <c r="C1586" i="5"/>
  <c r="D1586" i="5"/>
  <c r="E1586" i="5"/>
  <c r="C1587" i="5"/>
  <c r="D1587" i="5"/>
  <c r="E1587" i="5"/>
  <c r="C1588" i="5"/>
  <c r="D1588" i="5"/>
  <c r="E1588" i="5"/>
  <c r="C1589" i="5"/>
  <c r="D1589" i="5"/>
  <c r="E1589" i="5"/>
  <c r="C1590" i="5"/>
  <c r="D1590" i="5"/>
  <c r="E1590" i="5"/>
  <c r="C1591" i="5"/>
  <c r="D1591" i="5"/>
  <c r="E1591" i="5"/>
  <c r="C1592" i="5"/>
  <c r="D1592" i="5"/>
  <c r="E1592" i="5"/>
  <c r="C1593" i="5"/>
  <c r="D1593" i="5"/>
  <c r="E1593" i="5"/>
  <c r="C1594" i="5"/>
  <c r="D1594" i="5"/>
  <c r="E1594" i="5"/>
  <c r="C1595" i="5"/>
  <c r="D1595" i="5"/>
  <c r="E1595" i="5"/>
  <c r="C1596" i="5"/>
  <c r="D1596" i="5"/>
  <c r="E1596" i="5"/>
  <c r="C1597" i="5"/>
  <c r="D1597" i="5"/>
  <c r="E1597" i="5"/>
  <c r="C1598" i="5"/>
  <c r="D1598" i="5"/>
  <c r="E1598" i="5"/>
  <c r="C1599" i="5"/>
  <c r="D1599" i="5"/>
  <c r="E1599" i="5"/>
  <c r="C1600" i="5"/>
  <c r="D1600" i="5"/>
  <c r="E1600" i="5"/>
  <c r="C1601" i="5"/>
  <c r="D1601" i="5"/>
  <c r="E1601" i="5"/>
  <c r="C1602" i="5"/>
  <c r="D1602" i="5"/>
  <c r="E1602" i="5"/>
  <c r="C1603" i="5"/>
  <c r="D1603" i="5"/>
  <c r="E1603" i="5"/>
  <c r="C1604" i="5"/>
  <c r="D1604" i="5"/>
  <c r="E1604" i="5"/>
  <c r="C1605" i="5"/>
  <c r="D1605" i="5"/>
  <c r="E1605" i="5"/>
  <c r="C1606" i="5"/>
  <c r="D1606" i="5"/>
  <c r="E1606" i="5"/>
  <c r="C1607" i="5"/>
  <c r="D1607" i="5"/>
  <c r="E1607" i="5"/>
  <c r="C1608" i="5"/>
  <c r="D1608" i="5"/>
  <c r="E1608" i="5"/>
  <c r="C1609" i="5"/>
  <c r="D1609" i="5"/>
  <c r="E1609" i="5"/>
  <c r="C1610" i="5"/>
  <c r="D1610" i="5"/>
  <c r="E1610" i="5"/>
  <c r="C1611" i="5"/>
  <c r="D1611" i="5"/>
  <c r="E1611" i="5"/>
  <c r="C1612" i="5"/>
  <c r="D1612" i="5"/>
  <c r="E1612" i="5"/>
  <c r="C1613" i="5"/>
  <c r="D1613" i="5"/>
  <c r="E1613" i="5"/>
  <c r="C1614" i="5"/>
  <c r="D1614" i="5"/>
  <c r="E1614" i="5"/>
  <c r="C1615" i="5"/>
  <c r="D1615" i="5"/>
  <c r="E1615" i="5"/>
  <c r="C1616" i="5"/>
  <c r="D1616" i="5"/>
  <c r="E1616" i="5"/>
  <c r="C1617" i="5"/>
  <c r="D1617" i="5"/>
  <c r="E1617" i="5"/>
  <c r="C1618" i="5"/>
  <c r="D1618" i="5"/>
  <c r="E1618" i="5"/>
  <c r="C1619" i="5"/>
  <c r="D1619" i="5"/>
  <c r="E1619" i="5"/>
  <c r="C1620" i="5"/>
  <c r="D1620" i="5"/>
  <c r="E1620" i="5"/>
  <c r="C1621" i="5"/>
  <c r="D1621" i="5"/>
  <c r="E1621" i="5"/>
  <c r="C1622" i="5"/>
  <c r="D1622" i="5"/>
  <c r="E1622" i="5"/>
  <c r="C1623" i="5"/>
  <c r="D1623" i="5"/>
  <c r="E1623" i="5"/>
  <c r="C1624" i="5"/>
  <c r="D1624" i="5"/>
  <c r="E1624" i="5"/>
  <c r="C1625" i="5"/>
  <c r="D1625" i="5"/>
  <c r="E1625" i="5"/>
  <c r="C1626" i="5"/>
  <c r="D1626" i="5"/>
  <c r="E1626" i="5"/>
  <c r="C1627" i="5"/>
  <c r="D1627" i="5"/>
  <c r="E1627" i="5"/>
  <c r="C1628" i="5"/>
  <c r="D1628" i="5"/>
  <c r="E1628" i="5"/>
  <c r="C1629" i="5"/>
  <c r="D1629" i="5"/>
  <c r="E1629" i="5"/>
  <c r="C1630" i="5"/>
  <c r="D1630" i="5"/>
  <c r="E1630" i="5"/>
  <c r="C1631" i="5"/>
  <c r="D1631" i="5"/>
  <c r="E1631" i="5"/>
  <c r="C1632" i="5"/>
  <c r="D1632" i="5"/>
  <c r="E1632" i="5"/>
  <c r="C1633" i="5"/>
  <c r="D1633" i="5"/>
  <c r="E1633" i="5"/>
  <c r="C1634" i="5"/>
  <c r="D1634" i="5"/>
  <c r="E1634" i="5"/>
  <c r="C1635" i="5"/>
  <c r="D1635" i="5"/>
  <c r="E1635" i="5"/>
  <c r="C1636" i="5"/>
  <c r="D1636" i="5"/>
  <c r="E1636" i="5"/>
  <c r="C1637" i="5"/>
  <c r="D1637" i="5"/>
  <c r="E1637" i="5"/>
  <c r="C1638" i="5"/>
  <c r="D1638" i="5"/>
  <c r="E1638" i="5"/>
  <c r="C1639" i="5"/>
  <c r="D1639" i="5"/>
  <c r="E1639" i="5"/>
  <c r="C1640" i="5"/>
  <c r="D1640" i="5"/>
  <c r="E1640" i="5"/>
  <c r="C1641" i="5"/>
  <c r="D1641" i="5"/>
  <c r="E1641" i="5"/>
  <c r="C1642" i="5"/>
  <c r="D1642" i="5"/>
  <c r="E1642" i="5"/>
  <c r="C1643" i="5"/>
  <c r="D1643" i="5"/>
  <c r="E1643" i="5"/>
  <c r="C1644" i="5"/>
  <c r="D1644" i="5"/>
  <c r="E1644" i="5"/>
  <c r="C1645" i="5"/>
  <c r="D1645" i="5"/>
  <c r="E1645" i="5"/>
  <c r="C1646" i="5"/>
  <c r="D1646" i="5"/>
  <c r="E1646" i="5"/>
  <c r="C1647" i="5"/>
  <c r="D1647" i="5"/>
  <c r="E1647" i="5"/>
  <c r="C1648" i="5"/>
  <c r="D1648" i="5"/>
  <c r="E1648" i="5"/>
  <c r="C1649" i="5"/>
  <c r="D1649" i="5"/>
  <c r="E1649" i="5"/>
  <c r="C1650" i="5"/>
  <c r="D1650" i="5"/>
  <c r="E1650" i="5"/>
  <c r="C1651" i="5"/>
  <c r="D1651" i="5"/>
  <c r="E1651" i="5"/>
  <c r="C1652" i="5"/>
  <c r="D1652" i="5"/>
  <c r="E1652" i="5"/>
  <c r="C1653" i="5"/>
  <c r="D1653" i="5"/>
  <c r="E1653" i="5"/>
  <c r="C1654" i="5"/>
  <c r="D1654" i="5"/>
  <c r="E1654" i="5"/>
  <c r="C1655" i="5"/>
  <c r="D1655" i="5"/>
  <c r="E1655" i="5"/>
  <c r="C1656" i="5"/>
  <c r="D1656" i="5"/>
  <c r="E1656" i="5"/>
  <c r="C1657" i="5"/>
  <c r="D1657" i="5"/>
  <c r="E1657" i="5"/>
  <c r="C1658" i="5"/>
  <c r="D1658" i="5"/>
  <c r="E1658" i="5"/>
  <c r="C1659" i="5"/>
  <c r="D1659" i="5"/>
  <c r="E1659" i="5"/>
  <c r="C1660" i="5"/>
  <c r="D1660" i="5"/>
  <c r="E1660" i="5"/>
  <c r="C1661" i="5"/>
  <c r="D1661" i="5"/>
  <c r="E1661" i="5"/>
  <c r="C1662" i="5"/>
  <c r="D1662" i="5"/>
  <c r="E1662" i="5"/>
  <c r="C1663" i="5"/>
  <c r="D1663" i="5"/>
  <c r="E1663" i="5"/>
  <c r="C1664" i="5"/>
  <c r="D1664" i="5"/>
  <c r="E1664" i="5"/>
  <c r="C1665" i="5"/>
  <c r="D1665" i="5"/>
  <c r="E1665" i="5"/>
  <c r="C1666" i="5"/>
  <c r="D1666" i="5"/>
  <c r="E1666" i="5"/>
  <c r="C1667" i="5"/>
  <c r="D1667" i="5"/>
  <c r="E1667" i="5"/>
  <c r="C1668" i="5"/>
  <c r="D1668" i="5"/>
  <c r="E1668" i="5"/>
  <c r="C1669" i="5"/>
  <c r="D1669" i="5"/>
  <c r="E1669" i="5"/>
  <c r="C1670" i="5"/>
  <c r="D1670" i="5"/>
  <c r="E1670" i="5"/>
  <c r="C1671" i="5"/>
  <c r="D1671" i="5"/>
  <c r="E1671" i="5"/>
  <c r="C1672" i="5"/>
  <c r="D1672" i="5"/>
  <c r="E1672" i="5"/>
  <c r="C1673" i="5"/>
  <c r="D1673" i="5"/>
  <c r="E1673" i="5"/>
  <c r="C1674" i="5"/>
  <c r="D1674" i="5"/>
  <c r="E1674" i="5"/>
  <c r="C1675" i="5"/>
  <c r="D1675" i="5"/>
  <c r="E1675" i="5"/>
  <c r="C1676" i="5"/>
  <c r="D1676" i="5"/>
  <c r="E1676" i="5"/>
  <c r="C1677" i="5"/>
  <c r="D1677" i="5"/>
  <c r="E1677" i="5"/>
  <c r="C1678" i="5"/>
  <c r="D1678" i="5"/>
  <c r="E1678" i="5"/>
  <c r="C1679" i="5"/>
  <c r="D1679" i="5"/>
  <c r="E1679" i="5"/>
  <c r="C1680" i="5"/>
  <c r="D1680" i="5"/>
  <c r="E1680" i="5"/>
  <c r="C1681" i="5"/>
  <c r="D1681" i="5"/>
  <c r="E1681" i="5"/>
  <c r="C1682" i="5"/>
  <c r="D1682" i="5"/>
  <c r="E1682" i="5"/>
  <c r="C1683" i="5"/>
  <c r="D1683" i="5"/>
  <c r="E1683" i="5"/>
  <c r="C1684" i="5"/>
  <c r="D1684" i="5"/>
  <c r="E1684" i="5"/>
  <c r="C1685" i="5"/>
  <c r="D1685" i="5"/>
  <c r="E1685" i="5"/>
  <c r="C1686" i="5"/>
  <c r="D1686" i="5"/>
  <c r="E1686" i="5"/>
  <c r="C1687" i="5"/>
  <c r="D1687" i="5"/>
  <c r="E1687" i="5"/>
  <c r="C1688" i="5"/>
  <c r="D1688" i="5"/>
  <c r="E1688" i="5"/>
  <c r="C1689" i="5"/>
  <c r="D1689" i="5"/>
  <c r="E1689" i="5"/>
  <c r="C1690" i="5"/>
  <c r="D1690" i="5"/>
  <c r="E1690" i="5"/>
  <c r="C1691" i="5"/>
  <c r="D1691" i="5"/>
  <c r="E1691" i="5"/>
  <c r="C1692" i="5"/>
  <c r="D1692" i="5"/>
  <c r="E1692" i="5"/>
  <c r="C1693" i="5"/>
  <c r="D1693" i="5"/>
  <c r="E1693" i="5"/>
  <c r="C1694" i="5"/>
  <c r="D1694" i="5"/>
  <c r="E1694" i="5"/>
  <c r="C1695" i="5"/>
  <c r="D1695" i="5"/>
  <c r="E1695" i="5"/>
  <c r="C1696" i="5"/>
  <c r="D1696" i="5"/>
  <c r="E1696" i="5"/>
  <c r="C1697" i="5"/>
  <c r="D1697" i="5"/>
  <c r="E1697" i="5"/>
  <c r="C1698" i="5"/>
  <c r="D1698" i="5"/>
  <c r="E1698" i="5"/>
  <c r="C1699" i="5"/>
  <c r="D1699" i="5"/>
  <c r="E1699" i="5"/>
  <c r="C1700" i="5"/>
  <c r="D1700" i="5"/>
  <c r="E1700" i="5"/>
  <c r="C1701" i="5"/>
  <c r="D1701" i="5"/>
  <c r="E1701" i="5"/>
  <c r="C1702" i="5"/>
  <c r="D1702" i="5"/>
  <c r="E1702" i="5"/>
  <c r="C1703" i="5"/>
  <c r="D1703" i="5"/>
  <c r="E1703" i="5"/>
  <c r="C1704" i="5"/>
  <c r="D1704" i="5"/>
  <c r="E1704" i="5"/>
  <c r="C1705" i="5"/>
  <c r="D1705" i="5"/>
  <c r="E1705" i="5"/>
  <c r="C1706" i="5"/>
  <c r="D1706" i="5"/>
  <c r="E1706" i="5"/>
  <c r="C1707" i="5"/>
  <c r="D1707" i="5"/>
  <c r="E1707" i="5"/>
  <c r="C1708" i="5"/>
  <c r="D1708" i="5"/>
  <c r="E1708" i="5"/>
  <c r="C1709" i="5"/>
  <c r="D1709" i="5"/>
  <c r="E1709" i="5"/>
  <c r="C1710" i="5"/>
  <c r="D1710" i="5"/>
  <c r="E1710" i="5"/>
  <c r="C1711" i="5"/>
  <c r="D1711" i="5"/>
  <c r="E1711" i="5"/>
  <c r="C1712" i="5"/>
  <c r="D1712" i="5"/>
  <c r="E1712" i="5"/>
  <c r="C1713" i="5"/>
  <c r="D1713" i="5"/>
  <c r="E1713" i="5"/>
  <c r="C1714" i="5"/>
  <c r="D1714" i="5"/>
  <c r="E1714" i="5"/>
  <c r="C1715" i="5"/>
  <c r="D1715" i="5"/>
  <c r="E1715" i="5"/>
  <c r="C1716" i="5"/>
  <c r="D1716" i="5"/>
  <c r="E1716" i="5"/>
  <c r="C1717" i="5"/>
  <c r="D1717" i="5"/>
  <c r="E1717" i="5"/>
  <c r="C1718" i="5"/>
  <c r="D1718" i="5"/>
  <c r="E1718" i="5"/>
  <c r="C1719" i="5"/>
  <c r="D1719" i="5"/>
  <c r="E1719" i="5"/>
  <c r="C1720" i="5"/>
  <c r="D1720" i="5"/>
  <c r="E1720" i="5"/>
  <c r="C1721" i="5"/>
  <c r="D1721" i="5"/>
  <c r="E1721" i="5"/>
  <c r="C1722" i="5"/>
  <c r="D1722" i="5"/>
  <c r="E1722" i="5"/>
  <c r="C1723" i="5"/>
  <c r="D1723" i="5"/>
  <c r="E1723" i="5"/>
  <c r="C1724" i="5"/>
  <c r="D1724" i="5"/>
  <c r="E1724" i="5"/>
  <c r="C1725" i="5"/>
  <c r="D1725" i="5"/>
  <c r="E1725" i="5"/>
  <c r="C1726" i="5"/>
  <c r="D1726" i="5"/>
  <c r="E1726" i="5"/>
  <c r="C1727" i="5"/>
  <c r="D1727" i="5"/>
  <c r="E1727" i="5"/>
  <c r="C1728" i="5"/>
  <c r="D1728" i="5"/>
  <c r="E1728" i="5"/>
  <c r="C1729" i="5"/>
  <c r="D1729" i="5"/>
  <c r="E1729" i="5"/>
  <c r="C1730" i="5"/>
  <c r="D1730" i="5"/>
  <c r="E1730" i="5"/>
  <c r="C1731" i="5"/>
  <c r="D1731" i="5"/>
  <c r="E1731" i="5"/>
  <c r="C1732" i="5"/>
  <c r="D1732" i="5"/>
  <c r="E1732" i="5"/>
  <c r="C1733" i="5"/>
  <c r="D1733" i="5"/>
  <c r="E1733" i="5"/>
  <c r="C1734" i="5"/>
  <c r="D1734" i="5"/>
  <c r="E1734" i="5"/>
  <c r="C1735" i="5"/>
  <c r="D1735" i="5"/>
  <c r="E1735" i="5"/>
  <c r="C1736" i="5"/>
  <c r="D1736" i="5"/>
  <c r="E1736" i="5"/>
  <c r="C1737" i="5"/>
  <c r="D1737" i="5"/>
  <c r="E1737" i="5"/>
  <c r="C1738" i="5"/>
  <c r="D1738" i="5"/>
  <c r="E1738" i="5"/>
  <c r="C1739" i="5"/>
  <c r="D1739" i="5"/>
  <c r="E1739" i="5"/>
  <c r="C1740" i="5"/>
  <c r="D1740" i="5"/>
  <c r="E1740" i="5"/>
  <c r="C1741" i="5"/>
  <c r="D1741" i="5"/>
  <c r="E1741" i="5"/>
  <c r="C1742" i="5"/>
  <c r="D1742" i="5"/>
  <c r="E1742" i="5"/>
  <c r="C1743" i="5"/>
  <c r="D1743" i="5"/>
  <c r="E1743" i="5"/>
  <c r="C1744" i="5"/>
  <c r="D1744" i="5"/>
  <c r="E1744" i="5"/>
  <c r="C1745" i="5"/>
  <c r="D1745" i="5"/>
  <c r="E1745" i="5"/>
  <c r="C1746" i="5"/>
  <c r="D1746" i="5"/>
  <c r="E1746" i="5"/>
  <c r="C1747" i="5"/>
  <c r="D1747" i="5"/>
  <c r="E1747" i="5"/>
  <c r="C1748" i="5"/>
  <c r="D1748" i="5"/>
  <c r="E1748" i="5"/>
  <c r="C1749" i="5"/>
  <c r="D1749" i="5"/>
  <c r="E1749" i="5"/>
  <c r="C1750" i="5"/>
  <c r="D1750" i="5"/>
  <c r="E1750" i="5"/>
  <c r="C1751" i="5"/>
  <c r="D1751" i="5"/>
  <c r="E1751" i="5"/>
  <c r="C1752" i="5"/>
  <c r="D1752" i="5"/>
  <c r="E1752" i="5"/>
  <c r="C1753" i="5"/>
  <c r="D1753" i="5"/>
  <c r="E1753" i="5"/>
  <c r="C1754" i="5"/>
  <c r="D1754" i="5"/>
  <c r="E1754" i="5"/>
  <c r="C1755" i="5"/>
  <c r="D1755" i="5"/>
  <c r="E1755" i="5"/>
  <c r="C1756" i="5"/>
  <c r="D1756" i="5"/>
  <c r="E1756" i="5"/>
  <c r="C1757" i="5"/>
  <c r="D1757" i="5"/>
  <c r="E1757" i="5"/>
  <c r="C1758" i="5"/>
  <c r="D1758" i="5"/>
  <c r="E1758" i="5"/>
  <c r="C1759" i="5"/>
  <c r="D1759" i="5"/>
  <c r="E1759" i="5"/>
  <c r="C1760" i="5"/>
  <c r="D1760" i="5"/>
  <c r="E1760" i="5"/>
  <c r="C1761" i="5"/>
  <c r="D1761" i="5"/>
  <c r="E1761" i="5"/>
  <c r="C1762" i="5"/>
  <c r="D1762" i="5"/>
  <c r="E1762" i="5"/>
  <c r="C1763" i="5"/>
  <c r="D1763" i="5"/>
  <c r="E1763" i="5"/>
  <c r="C1764" i="5"/>
  <c r="D1764" i="5"/>
  <c r="E1764" i="5"/>
  <c r="C1765" i="5"/>
  <c r="D1765" i="5"/>
  <c r="E1765" i="5"/>
  <c r="C1766" i="5"/>
  <c r="D1766" i="5"/>
  <c r="E1766" i="5"/>
  <c r="C1767" i="5"/>
  <c r="D1767" i="5"/>
  <c r="E1767" i="5"/>
  <c r="C1768" i="5"/>
  <c r="D1768" i="5"/>
  <c r="E1768" i="5"/>
  <c r="C1769" i="5"/>
  <c r="D1769" i="5"/>
  <c r="E1769" i="5"/>
  <c r="C1770" i="5"/>
  <c r="D1770" i="5"/>
  <c r="E1770" i="5"/>
  <c r="C1771" i="5"/>
  <c r="D1771" i="5"/>
  <c r="E1771" i="5"/>
  <c r="C1772" i="5"/>
  <c r="D1772" i="5"/>
  <c r="E1772" i="5"/>
  <c r="C1773" i="5"/>
  <c r="D1773" i="5"/>
  <c r="E1773" i="5"/>
  <c r="C1774" i="5"/>
  <c r="D1774" i="5"/>
  <c r="E1774" i="5"/>
  <c r="C1775" i="5"/>
  <c r="D1775" i="5"/>
  <c r="E1775" i="5"/>
  <c r="C1776" i="5"/>
  <c r="D1776" i="5"/>
  <c r="E1776" i="5"/>
  <c r="C1777" i="5"/>
  <c r="D1777" i="5"/>
  <c r="E1777" i="5"/>
  <c r="C1778" i="5"/>
  <c r="D1778" i="5"/>
  <c r="E1778" i="5"/>
  <c r="C1779" i="5"/>
  <c r="D1779" i="5"/>
  <c r="E1779" i="5"/>
  <c r="C1780" i="5"/>
  <c r="D1780" i="5"/>
  <c r="E1780" i="5"/>
  <c r="C1781" i="5"/>
  <c r="D1781" i="5"/>
  <c r="E1781" i="5"/>
  <c r="C1782" i="5"/>
  <c r="D1782" i="5"/>
  <c r="E1782" i="5"/>
  <c r="C1783" i="5"/>
  <c r="D1783" i="5"/>
  <c r="E1783" i="5"/>
  <c r="C1784" i="5"/>
  <c r="D1784" i="5"/>
  <c r="E1784" i="5"/>
  <c r="C1785" i="5"/>
  <c r="D1785" i="5"/>
  <c r="E1785" i="5"/>
  <c r="C1786" i="5"/>
  <c r="D1786" i="5"/>
  <c r="E1786" i="5"/>
  <c r="C1787" i="5"/>
  <c r="D1787" i="5"/>
  <c r="E1787" i="5"/>
  <c r="C1788" i="5"/>
  <c r="D1788" i="5"/>
  <c r="E1788" i="5"/>
  <c r="C1789" i="5"/>
  <c r="D1789" i="5"/>
  <c r="E1789" i="5"/>
  <c r="C1790" i="5"/>
  <c r="D1790" i="5"/>
  <c r="E1790" i="5"/>
  <c r="C1791" i="5"/>
  <c r="D1791" i="5"/>
  <c r="E1791" i="5"/>
  <c r="C1792" i="5"/>
  <c r="D1792" i="5"/>
  <c r="E1792" i="5"/>
  <c r="C1793" i="5"/>
  <c r="D1793" i="5"/>
  <c r="E1793" i="5"/>
  <c r="C1794" i="5"/>
  <c r="D1794" i="5"/>
  <c r="E1794" i="5"/>
  <c r="C1795" i="5"/>
  <c r="D1795" i="5"/>
  <c r="E1795" i="5"/>
  <c r="C1796" i="5"/>
  <c r="D1796" i="5"/>
  <c r="E1796" i="5"/>
  <c r="C1797" i="5"/>
  <c r="D1797" i="5"/>
  <c r="E1797" i="5"/>
  <c r="C1798" i="5"/>
  <c r="D1798" i="5"/>
  <c r="E1798" i="5"/>
  <c r="C1799" i="5"/>
  <c r="D1799" i="5"/>
  <c r="E1799" i="5"/>
  <c r="C1800" i="5"/>
  <c r="D1800" i="5"/>
  <c r="E1800" i="5"/>
  <c r="C1801" i="5"/>
  <c r="D1801" i="5"/>
  <c r="E1801" i="5"/>
  <c r="C1802" i="5"/>
  <c r="D1802" i="5"/>
  <c r="E1802" i="5"/>
  <c r="C1803" i="5"/>
  <c r="D1803" i="5"/>
  <c r="E1803" i="5"/>
  <c r="C1804" i="5"/>
  <c r="D1804" i="5"/>
  <c r="E1804" i="5"/>
  <c r="C1805" i="5"/>
  <c r="D1805" i="5"/>
  <c r="E1805" i="5"/>
  <c r="C1806" i="5"/>
  <c r="D1806" i="5"/>
  <c r="E1806" i="5"/>
  <c r="C1807" i="5"/>
  <c r="D1807" i="5"/>
  <c r="E1807" i="5"/>
  <c r="C1808" i="5"/>
  <c r="D1808" i="5"/>
  <c r="E1808" i="5"/>
  <c r="C1809" i="5"/>
  <c r="D1809" i="5"/>
  <c r="E1809" i="5"/>
  <c r="C1810" i="5"/>
  <c r="D1810" i="5"/>
  <c r="E1810" i="5"/>
  <c r="C1811" i="5"/>
  <c r="D1811" i="5"/>
  <c r="E1811" i="5"/>
  <c r="C1812" i="5"/>
  <c r="D1812" i="5"/>
  <c r="E1812" i="5"/>
  <c r="C1813" i="5"/>
  <c r="D1813" i="5"/>
  <c r="E1813" i="5"/>
  <c r="C1814" i="5"/>
  <c r="D1814" i="5"/>
  <c r="E1814" i="5"/>
  <c r="C1815" i="5"/>
  <c r="D1815" i="5"/>
  <c r="E1815" i="5"/>
  <c r="C1816" i="5"/>
  <c r="D1816" i="5"/>
  <c r="E1816" i="5"/>
  <c r="C1817" i="5"/>
  <c r="D1817" i="5"/>
  <c r="E1817" i="5"/>
  <c r="C1818" i="5"/>
  <c r="D1818" i="5"/>
  <c r="E1818" i="5"/>
  <c r="C1819" i="5"/>
  <c r="D1819" i="5"/>
  <c r="E1819" i="5"/>
  <c r="C1820" i="5"/>
  <c r="D1820" i="5"/>
  <c r="E1820" i="5"/>
  <c r="C1821" i="5"/>
  <c r="D1821" i="5"/>
  <c r="E1821" i="5"/>
  <c r="C1822" i="5"/>
  <c r="D1822" i="5"/>
  <c r="E1822" i="5"/>
  <c r="C1823" i="5"/>
  <c r="D1823" i="5"/>
  <c r="E1823" i="5"/>
  <c r="C1824" i="5"/>
  <c r="D1824" i="5"/>
  <c r="E1824" i="5"/>
  <c r="C1825" i="5"/>
  <c r="D1825" i="5"/>
  <c r="E1825" i="5"/>
  <c r="C1826" i="5"/>
  <c r="D1826" i="5"/>
  <c r="E1826" i="5"/>
  <c r="C1827" i="5"/>
  <c r="D1827" i="5"/>
  <c r="E1827" i="5"/>
  <c r="C1828" i="5"/>
  <c r="D1828" i="5"/>
  <c r="E1828" i="5"/>
  <c r="C1829" i="5"/>
  <c r="D1829" i="5"/>
  <c r="E1829" i="5"/>
  <c r="C1830" i="5"/>
  <c r="D1830" i="5"/>
  <c r="E1830" i="5"/>
  <c r="C1831" i="5"/>
  <c r="D1831" i="5"/>
  <c r="E1831" i="5"/>
  <c r="C1832" i="5"/>
  <c r="D1832" i="5"/>
  <c r="E1832" i="5"/>
  <c r="C1833" i="5"/>
  <c r="D1833" i="5"/>
  <c r="E1833" i="5"/>
  <c r="C1834" i="5"/>
  <c r="D1834" i="5"/>
  <c r="E1834" i="5"/>
  <c r="C1835" i="5"/>
  <c r="D1835" i="5"/>
  <c r="E1835" i="5"/>
  <c r="C1836" i="5"/>
  <c r="D1836" i="5"/>
  <c r="E1836" i="5"/>
  <c r="C1837" i="5"/>
  <c r="D1837" i="5"/>
  <c r="E1837" i="5"/>
  <c r="C1838" i="5"/>
  <c r="D1838" i="5"/>
  <c r="E1838" i="5"/>
  <c r="C1839" i="5"/>
  <c r="D1839" i="5"/>
  <c r="E1839" i="5"/>
  <c r="C1840" i="5"/>
  <c r="D1840" i="5"/>
  <c r="E1840" i="5"/>
  <c r="C1841" i="5"/>
  <c r="D1841" i="5"/>
  <c r="E1841" i="5"/>
  <c r="C1842" i="5"/>
  <c r="D1842" i="5"/>
  <c r="E1842" i="5"/>
  <c r="C1843" i="5"/>
  <c r="D1843" i="5"/>
  <c r="E1843" i="5"/>
  <c r="C1844" i="5"/>
  <c r="D1844" i="5"/>
  <c r="E1844" i="5"/>
  <c r="C1845" i="5"/>
  <c r="D1845" i="5"/>
  <c r="E1845" i="5"/>
  <c r="C1846" i="5"/>
  <c r="D1846" i="5"/>
  <c r="E1846" i="5"/>
  <c r="C1847" i="5"/>
  <c r="D1847" i="5"/>
  <c r="E1847" i="5"/>
  <c r="C1848" i="5"/>
  <c r="D1848" i="5"/>
  <c r="E1848" i="5"/>
  <c r="C1849" i="5"/>
  <c r="D1849" i="5"/>
  <c r="E1849" i="5"/>
  <c r="C1850" i="5"/>
  <c r="D1850" i="5"/>
  <c r="E1850" i="5"/>
  <c r="C1851" i="5"/>
  <c r="D1851" i="5"/>
  <c r="E1851" i="5"/>
  <c r="C1852" i="5"/>
  <c r="D1852" i="5"/>
  <c r="E1852" i="5"/>
  <c r="C1853" i="5"/>
  <c r="D1853" i="5"/>
  <c r="E1853" i="5"/>
  <c r="C1854" i="5"/>
  <c r="D1854" i="5"/>
  <c r="E1854" i="5"/>
  <c r="C1855" i="5"/>
  <c r="D1855" i="5"/>
  <c r="E1855" i="5"/>
  <c r="C1856" i="5"/>
  <c r="D1856" i="5"/>
  <c r="E1856" i="5"/>
  <c r="C1857" i="5"/>
  <c r="D1857" i="5"/>
  <c r="E1857" i="5"/>
  <c r="C1858" i="5"/>
  <c r="D1858" i="5"/>
  <c r="E1858" i="5"/>
  <c r="C1859" i="5"/>
  <c r="D1859" i="5"/>
  <c r="E1859" i="5"/>
  <c r="C1860" i="5"/>
  <c r="D1860" i="5"/>
  <c r="E1860" i="5"/>
  <c r="C1861" i="5"/>
  <c r="D1861" i="5"/>
  <c r="E1861" i="5"/>
  <c r="C1862" i="5"/>
  <c r="D1862" i="5"/>
  <c r="E1862" i="5"/>
  <c r="C1863" i="5"/>
  <c r="D1863" i="5"/>
  <c r="E1863" i="5"/>
  <c r="C1864" i="5"/>
  <c r="D1864" i="5"/>
  <c r="E1864" i="5"/>
  <c r="C1865" i="5"/>
  <c r="D1865" i="5"/>
  <c r="E1865" i="5"/>
  <c r="C1866" i="5"/>
  <c r="D1866" i="5"/>
  <c r="E1866" i="5"/>
  <c r="C1867" i="5"/>
  <c r="D1867" i="5"/>
  <c r="E1867" i="5"/>
  <c r="C1868" i="5"/>
  <c r="D1868" i="5"/>
  <c r="E1868" i="5"/>
  <c r="C1869" i="5"/>
  <c r="D1869" i="5"/>
  <c r="E1869" i="5"/>
  <c r="C1870" i="5"/>
  <c r="D1870" i="5"/>
  <c r="E1870" i="5"/>
  <c r="C1871" i="5"/>
  <c r="D1871" i="5"/>
  <c r="E1871" i="5"/>
  <c r="C1872" i="5"/>
  <c r="D1872" i="5"/>
  <c r="E1872" i="5"/>
  <c r="C1873" i="5"/>
  <c r="D1873" i="5"/>
  <c r="E1873" i="5"/>
  <c r="C1874" i="5"/>
  <c r="D1874" i="5"/>
  <c r="E1874" i="5"/>
  <c r="C1875" i="5"/>
  <c r="D1875" i="5"/>
  <c r="E1875" i="5"/>
  <c r="C1876" i="5"/>
  <c r="D1876" i="5"/>
  <c r="E1876" i="5"/>
  <c r="C1877" i="5"/>
  <c r="D1877" i="5"/>
  <c r="E1877" i="5"/>
  <c r="C1878" i="5"/>
  <c r="D1878" i="5"/>
  <c r="E1878" i="5"/>
  <c r="C1879" i="5"/>
  <c r="D1879" i="5"/>
  <c r="E1879" i="5"/>
  <c r="C1880" i="5"/>
  <c r="D1880" i="5"/>
  <c r="E1880" i="5"/>
  <c r="C1881" i="5"/>
  <c r="D1881" i="5"/>
  <c r="E1881" i="5"/>
  <c r="C1882" i="5"/>
  <c r="D1882" i="5"/>
  <c r="E1882" i="5"/>
  <c r="C1883" i="5"/>
  <c r="D1883" i="5"/>
  <c r="E1883" i="5"/>
  <c r="C1884" i="5"/>
  <c r="D1884" i="5"/>
  <c r="E1884" i="5"/>
  <c r="C1885" i="5"/>
  <c r="D1885" i="5"/>
  <c r="E1885" i="5"/>
  <c r="C1886" i="5"/>
  <c r="D1886" i="5"/>
  <c r="E1886" i="5"/>
  <c r="C1887" i="5"/>
  <c r="D1887" i="5"/>
  <c r="E1887" i="5"/>
  <c r="C1888" i="5"/>
  <c r="D1888" i="5"/>
  <c r="E1888" i="5"/>
  <c r="C1889" i="5"/>
  <c r="D1889" i="5"/>
  <c r="E1889" i="5"/>
  <c r="C1890" i="5"/>
  <c r="D1890" i="5"/>
  <c r="E1890" i="5"/>
  <c r="C1891" i="5"/>
  <c r="D1891" i="5"/>
  <c r="E1891" i="5"/>
  <c r="C1892" i="5"/>
  <c r="D1892" i="5"/>
  <c r="E1892" i="5"/>
  <c r="C1893" i="5"/>
  <c r="D1893" i="5"/>
  <c r="E1893" i="5"/>
  <c r="C1894" i="5"/>
  <c r="D1894" i="5"/>
  <c r="E1894" i="5"/>
  <c r="C1895" i="5"/>
  <c r="D1895" i="5"/>
  <c r="E1895" i="5"/>
  <c r="C1896" i="5"/>
  <c r="D1896" i="5"/>
  <c r="E1896" i="5"/>
  <c r="C1897" i="5"/>
  <c r="D1897" i="5"/>
  <c r="E1897" i="5"/>
  <c r="C1898" i="5"/>
  <c r="D1898" i="5"/>
  <c r="E1898" i="5"/>
  <c r="C1899" i="5"/>
  <c r="D1899" i="5"/>
  <c r="E1899" i="5"/>
  <c r="C1900" i="5"/>
  <c r="D1900" i="5"/>
  <c r="E1900" i="5"/>
  <c r="C1901" i="5"/>
  <c r="D1901" i="5"/>
  <c r="E1901" i="5"/>
  <c r="C1902" i="5"/>
  <c r="D1902" i="5"/>
  <c r="E1902" i="5"/>
  <c r="C1903" i="5"/>
  <c r="D1903" i="5"/>
  <c r="E1903" i="5"/>
  <c r="C1904" i="5"/>
  <c r="D1904" i="5"/>
  <c r="E1904" i="5"/>
  <c r="C1905" i="5"/>
  <c r="D1905" i="5"/>
  <c r="E1905" i="5"/>
  <c r="C1906" i="5"/>
  <c r="D1906" i="5"/>
  <c r="E1906" i="5"/>
  <c r="C1907" i="5"/>
  <c r="D1907" i="5"/>
  <c r="E1907" i="5"/>
  <c r="C1908" i="5"/>
  <c r="D1908" i="5"/>
  <c r="E1908" i="5"/>
  <c r="C1909" i="5"/>
  <c r="D1909" i="5"/>
  <c r="E1909" i="5"/>
  <c r="C1910" i="5"/>
  <c r="D1910" i="5"/>
  <c r="E1910" i="5"/>
  <c r="C1911" i="5"/>
  <c r="D1911" i="5"/>
  <c r="E1911" i="5"/>
  <c r="C1912" i="5"/>
  <c r="D1912" i="5"/>
  <c r="E1912" i="5"/>
  <c r="C1913" i="5"/>
  <c r="D1913" i="5"/>
  <c r="E1913" i="5"/>
  <c r="C1914" i="5"/>
  <c r="D1914" i="5"/>
  <c r="E1914" i="5"/>
  <c r="C1915" i="5"/>
  <c r="D1915" i="5"/>
  <c r="E1915" i="5"/>
  <c r="C1916" i="5"/>
  <c r="D1916" i="5"/>
  <c r="E1916" i="5"/>
  <c r="C1917" i="5"/>
  <c r="D1917" i="5"/>
  <c r="E1917" i="5"/>
  <c r="C1918" i="5"/>
  <c r="D1918" i="5"/>
  <c r="E1918" i="5"/>
  <c r="C1919" i="5"/>
  <c r="D1919" i="5"/>
  <c r="E1919" i="5"/>
  <c r="C1920" i="5"/>
  <c r="D1920" i="5"/>
  <c r="E1920" i="5"/>
  <c r="C1921" i="5"/>
  <c r="D1921" i="5"/>
  <c r="E1921" i="5"/>
  <c r="C1922" i="5"/>
  <c r="D1922" i="5"/>
  <c r="E1922" i="5"/>
  <c r="C1923" i="5"/>
  <c r="D1923" i="5"/>
  <c r="E1923" i="5"/>
  <c r="C1924" i="5"/>
  <c r="D1924" i="5"/>
  <c r="E1924" i="5"/>
  <c r="C1925" i="5"/>
  <c r="D1925" i="5"/>
  <c r="E1925" i="5"/>
  <c r="C1926" i="5"/>
  <c r="D1926" i="5"/>
  <c r="E1926" i="5"/>
  <c r="C1927" i="5"/>
  <c r="D1927" i="5"/>
  <c r="E1927" i="5"/>
  <c r="C1928" i="5"/>
  <c r="D1928" i="5"/>
  <c r="E1928" i="5"/>
  <c r="C1929" i="5"/>
  <c r="D1929" i="5"/>
  <c r="E1929" i="5"/>
  <c r="C1930" i="5"/>
  <c r="D1930" i="5"/>
  <c r="E1930" i="5"/>
  <c r="C1931" i="5"/>
  <c r="D1931" i="5"/>
  <c r="E1931" i="5"/>
  <c r="C1932" i="5"/>
  <c r="D1932" i="5"/>
  <c r="E1932" i="5"/>
  <c r="C1933" i="5"/>
  <c r="D1933" i="5"/>
  <c r="E1933" i="5"/>
  <c r="C1934" i="5"/>
  <c r="D1934" i="5"/>
  <c r="E1934" i="5"/>
  <c r="C1935" i="5"/>
  <c r="D1935" i="5"/>
  <c r="E1935" i="5"/>
  <c r="C1936" i="5"/>
  <c r="D1936" i="5"/>
  <c r="E1936" i="5"/>
  <c r="C1937" i="5"/>
  <c r="D1937" i="5"/>
  <c r="E1937" i="5"/>
  <c r="C1938" i="5"/>
  <c r="D1938" i="5"/>
  <c r="E1938" i="5"/>
  <c r="C1939" i="5"/>
  <c r="D1939" i="5"/>
  <c r="E1939" i="5"/>
  <c r="C1940" i="5"/>
  <c r="D1940" i="5"/>
  <c r="E1940" i="5"/>
  <c r="C1941" i="5"/>
  <c r="D1941" i="5"/>
  <c r="E1941" i="5"/>
  <c r="C1942" i="5"/>
  <c r="D1942" i="5"/>
  <c r="E1942" i="5"/>
  <c r="C1943" i="5"/>
  <c r="D1943" i="5"/>
  <c r="E1943" i="5"/>
  <c r="C1944" i="5"/>
  <c r="D1944" i="5"/>
  <c r="E1944" i="5"/>
  <c r="C1945" i="5"/>
  <c r="D1945" i="5"/>
  <c r="E1945" i="5"/>
  <c r="C1946" i="5"/>
  <c r="D1946" i="5"/>
  <c r="E1946" i="5"/>
  <c r="C1947" i="5"/>
  <c r="D1947" i="5"/>
  <c r="E1947" i="5"/>
  <c r="C1948" i="5"/>
  <c r="D1948" i="5"/>
  <c r="E1948" i="5"/>
  <c r="C1949" i="5"/>
  <c r="D1949" i="5"/>
  <c r="E1949" i="5"/>
  <c r="C1950" i="5"/>
  <c r="D1950" i="5"/>
  <c r="E1950" i="5"/>
  <c r="C1951" i="5"/>
  <c r="D1951" i="5"/>
  <c r="E1951" i="5"/>
  <c r="C1952" i="5"/>
  <c r="D1952" i="5"/>
  <c r="E1952" i="5"/>
  <c r="C1953" i="5"/>
  <c r="D1953" i="5"/>
  <c r="E1953" i="5"/>
  <c r="C1954" i="5"/>
  <c r="D1954" i="5"/>
  <c r="E1954" i="5"/>
  <c r="C1955" i="5"/>
  <c r="D1955" i="5"/>
  <c r="E1955" i="5"/>
  <c r="C1956" i="5"/>
  <c r="D1956" i="5"/>
  <c r="E1956" i="5"/>
  <c r="C1957" i="5"/>
  <c r="D1957" i="5"/>
  <c r="E1957" i="5"/>
  <c r="C1958" i="5"/>
  <c r="D1958" i="5"/>
  <c r="E1958" i="5"/>
  <c r="C1959" i="5"/>
  <c r="D1959" i="5"/>
  <c r="E1959" i="5"/>
  <c r="C1960" i="5"/>
  <c r="D1960" i="5"/>
  <c r="E1960" i="5"/>
  <c r="C1961" i="5"/>
  <c r="D1961" i="5"/>
  <c r="E1961" i="5"/>
  <c r="C1962" i="5"/>
  <c r="D1962" i="5"/>
  <c r="E1962" i="5"/>
  <c r="C1963" i="5"/>
  <c r="D1963" i="5"/>
  <c r="E1963" i="5"/>
  <c r="C1964" i="5"/>
  <c r="D1964" i="5"/>
  <c r="E1964" i="5"/>
  <c r="C1965" i="5"/>
  <c r="D1965" i="5"/>
  <c r="E1965" i="5"/>
  <c r="C1966" i="5"/>
  <c r="D1966" i="5"/>
  <c r="E1966" i="5"/>
  <c r="C1967" i="5"/>
  <c r="D1967" i="5"/>
  <c r="E1967" i="5"/>
  <c r="C1968" i="5"/>
  <c r="D1968" i="5"/>
  <c r="E1968" i="5"/>
  <c r="C1969" i="5"/>
  <c r="D1969" i="5"/>
  <c r="E1969" i="5"/>
  <c r="C1970" i="5"/>
  <c r="D1970" i="5"/>
  <c r="E1970" i="5"/>
  <c r="C1971" i="5"/>
  <c r="D1971" i="5"/>
  <c r="E1971" i="5"/>
  <c r="C1972" i="5"/>
  <c r="D1972" i="5"/>
  <c r="E1972" i="5"/>
  <c r="C1973" i="5"/>
  <c r="D1973" i="5"/>
  <c r="E1973" i="5"/>
  <c r="C1974" i="5"/>
  <c r="D1974" i="5"/>
  <c r="E1974" i="5"/>
  <c r="C1975" i="5"/>
  <c r="D1975" i="5"/>
  <c r="E1975" i="5"/>
  <c r="C1976" i="5"/>
  <c r="D1976" i="5"/>
  <c r="E1976" i="5"/>
  <c r="C1977" i="5"/>
  <c r="D1977" i="5"/>
  <c r="E1977" i="5"/>
  <c r="C1978" i="5"/>
  <c r="D1978" i="5"/>
  <c r="E1978" i="5"/>
  <c r="C1979" i="5"/>
  <c r="D1979" i="5"/>
  <c r="E1979" i="5"/>
  <c r="C1980" i="5"/>
  <c r="D1980" i="5"/>
  <c r="E1980" i="5"/>
  <c r="C1981" i="5"/>
  <c r="D1981" i="5"/>
  <c r="E1981" i="5"/>
  <c r="C1982" i="5"/>
  <c r="D1982" i="5"/>
  <c r="E1982" i="5"/>
  <c r="C1983" i="5"/>
  <c r="D1983" i="5"/>
  <c r="E1983" i="5"/>
  <c r="C1984" i="5"/>
  <c r="D1984" i="5"/>
  <c r="E1984" i="5"/>
  <c r="C1985" i="5"/>
  <c r="D1985" i="5"/>
  <c r="E1985" i="5"/>
  <c r="C1986" i="5"/>
  <c r="D1986" i="5"/>
  <c r="E1986" i="5"/>
  <c r="C1987" i="5"/>
  <c r="D1987" i="5"/>
  <c r="E1987" i="5"/>
  <c r="C1988" i="5"/>
  <c r="D1988" i="5"/>
  <c r="E1988" i="5"/>
  <c r="C1989" i="5"/>
  <c r="D1989" i="5"/>
  <c r="E1989" i="5"/>
  <c r="C1990" i="5"/>
  <c r="D1990" i="5"/>
  <c r="E1990" i="5"/>
  <c r="C1991" i="5"/>
  <c r="D1991" i="5"/>
  <c r="E1991" i="5"/>
  <c r="C1992" i="5"/>
  <c r="D1992" i="5"/>
  <c r="E1992" i="5"/>
  <c r="C1993" i="5"/>
  <c r="D1993" i="5"/>
  <c r="E1993" i="5"/>
  <c r="C1994" i="5"/>
  <c r="D1994" i="5"/>
  <c r="E1994" i="5"/>
  <c r="C1995" i="5"/>
  <c r="D1995" i="5"/>
  <c r="E1995" i="5"/>
  <c r="C1996" i="5"/>
  <c r="D1996" i="5"/>
  <c r="E1996" i="5"/>
  <c r="C1997" i="5"/>
  <c r="D1997" i="5"/>
  <c r="E1997" i="5"/>
  <c r="C1998" i="5"/>
  <c r="D1998" i="5"/>
  <c r="E1998" i="5"/>
  <c r="C1999" i="5"/>
  <c r="D1999" i="5"/>
  <c r="E1999" i="5"/>
  <c r="C2000" i="5"/>
  <c r="D2000" i="5"/>
  <c r="E2000" i="5"/>
  <c r="C2001" i="5"/>
  <c r="D2001" i="5"/>
  <c r="E2001" i="5"/>
  <c r="C2002" i="5"/>
  <c r="D2002" i="5"/>
  <c r="E2002" i="5"/>
  <c r="C2003" i="5"/>
  <c r="D2003" i="5"/>
  <c r="E2003" i="5"/>
  <c r="C2004" i="5"/>
  <c r="D2004" i="5"/>
  <c r="E2004" i="5"/>
  <c r="C2005" i="5"/>
  <c r="D2005" i="5"/>
  <c r="E2005" i="5"/>
  <c r="C2006" i="5"/>
  <c r="D2006" i="5"/>
  <c r="E2006" i="5"/>
  <c r="C2007" i="5"/>
  <c r="D2007" i="5"/>
  <c r="E2007" i="5"/>
  <c r="C2008" i="5"/>
  <c r="D2008" i="5"/>
  <c r="E2008" i="5"/>
  <c r="C2009" i="5"/>
  <c r="D2009" i="5"/>
  <c r="E2009" i="5"/>
  <c r="C2010" i="5"/>
  <c r="D2010" i="5"/>
  <c r="E2010" i="5"/>
  <c r="C2011" i="5"/>
  <c r="D2011" i="5"/>
  <c r="E2011" i="5"/>
  <c r="C2012" i="5"/>
  <c r="D2012" i="5"/>
  <c r="E2012" i="5"/>
  <c r="C2013" i="5"/>
  <c r="D2013" i="5"/>
  <c r="E2013" i="5"/>
  <c r="C2014" i="5"/>
  <c r="D2014" i="5"/>
  <c r="E2014" i="5"/>
  <c r="C2015" i="5"/>
  <c r="D2015" i="5"/>
  <c r="E2015" i="5"/>
  <c r="C2016" i="5"/>
  <c r="D2016" i="5"/>
  <c r="E2016" i="5"/>
  <c r="C2017" i="5"/>
  <c r="D2017" i="5"/>
  <c r="E2017" i="5"/>
  <c r="C2018" i="5"/>
  <c r="D2018" i="5"/>
  <c r="E2018" i="5"/>
  <c r="C2019" i="5"/>
  <c r="D2019" i="5"/>
  <c r="E2019" i="5"/>
  <c r="C2020" i="5"/>
  <c r="D2020" i="5"/>
  <c r="E2020" i="5"/>
  <c r="C2021" i="5"/>
  <c r="D2021" i="5"/>
  <c r="E2021" i="5"/>
  <c r="C2022" i="5"/>
  <c r="D2022" i="5"/>
  <c r="E2022" i="5"/>
  <c r="C2023" i="5"/>
  <c r="D2023" i="5"/>
  <c r="E2023" i="5"/>
  <c r="C2024" i="5"/>
  <c r="D2024" i="5"/>
  <c r="E2024" i="5"/>
  <c r="C2025" i="5"/>
  <c r="D2025" i="5"/>
  <c r="E2025" i="5"/>
  <c r="C2026" i="5"/>
  <c r="D2026" i="5"/>
  <c r="E2026" i="5"/>
  <c r="C2027" i="5"/>
  <c r="D2027" i="5"/>
  <c r="E2027" i="5"/>
  <c r="C2028" i="5"/>
  <c r="D2028" i="5"/>
  <c r="E2028" i="5"/>
  <c r="C2029" i="5"/>
  <c r="D2029" i="5"/>
  <c r="E2029" i="5"/>
  <c r="C2030" i="5"/>
  <c r="D2030" i="5"/>
  <c r="E2030" i="5"/>
  <c r="C2031" i="5"/>
  <c r="D2031" i="5"/>
  <c r="E2031" i="5"/>
  <c r="C2032" i="5"/>
  <c r="D2032" i="5"/>
  <c r="E2032" i="5"/>
  <c r="C2033" i="5"/>
  <c r="D2033" i="5"/>
  <c r="E2033" i="5"/>
  <c r="C2034" i="5"/>
  <c r="D2034" i="5"/>
  <c r="E2034" i="5"/>
  <c r="C2035" i="5"/>
  <c r="D2035" i="5"/>
  <c r="E2035" i="5"/>
  <c r="C2036" i="5"/>
  <c r="D2036" i="5"/>
  <c r="E2036" i="5"/>
  <c r="C2037" i="5"/>
  <c r="D2037" i="5"/>
  <c r="E2037" i="5"/>
  <c r="C2038" i="5"/>
  <c r="D2038" i="5"/>
  <c r="E2038" i="5"/>
  <c r="C2039" i="5"/>
  <c r="D2039" i="5"/>
  <c r="E2039" i="5"/>
  <c r="C2040" i="5"/>
  <c r="D2040" i="5"/>
  <c r="E2040" i="5"/>
  <c r="C2041" i="5"/>
  <c r="D2041" i="5"/>
  <c r="E2041" i="5"/>
  <c r="C2042" i="5"/>
  <c r="D2042" i="5"/>
  <c r="E2042" i="5"/>
  <c r="C2043" i="5"/>
  <c r="D2043" i="5"/>
  <c r="E2043" i="5"/>
  <c r="C2044" i="5"/>
  <c r="D2044" i="5"/>
  <c r="E2044" i="5"/>
  <c r="C2045" i="5"/>
  <c r="D2045" i="5"/>
  <c r="E2045" i="5"/>
  <c r="C2046" i="5"/>
  <c r="D2046" i="5"/>
  <c r="E2046" i="5"/>
  <c r="C2047" i="5"/>
  <c r="D2047" i="5"/>
  <c r="E2047" i="5"/>
  <c r="C2048" i="5"/>
  <c r="D2048" i="5"/>
  <c r="E2048" i="5"/>
  <c r="C2049" i="5"/>
  <c r="D2049" i="5"/>
  <c r="E2049" i="5"/>
  <c r="C2050" i="5"/>
  <c r="D2050" i="5"/>
  <c r="E2050" i="5"/>
  <c r="C2051" i="5"/>
  <c r="D2051" i="5"/>
  <c r="E2051" i="5"/>
  <c r="C2052" i="5"/>
  <c r="D2052" i="5"/>
  <c r="E2052" i="5"/>
  <c r="C2053" i="5"/>
  <c r="D2053" i="5"/>
  <c r="E2053" i="5"/>
  <c r="C2054" i="5"/>
  <c r="D2054" i="5"/>
  <c r="E2054" i="5"/>
  <c r="C2055" i="5"/>
  <c r="D2055" i="5"/>
  <c r="E2055" i="5"/>
  <c r="C2056" i="5"/>
  <c r="D2056" i="5"/>
  <c r="E2056" i="5"/>
  <c r="C2057" i="5"/>
  <c r="D2057" i="5"/>
  <c r="E2057" i="5"/>
  <c r="C2058" i="5"/>
  <c r="D2058" i="5"/>
  <c r="E2058" i="5"/>
  <c r="C2059" i="5"/>
  <c r="D2059" i="5"/>
  <c r="E2059" i="5"/>
  <c r="C2060" i="5"/>
  <c r="D2060" i="5"/>
  <c r="E2060" i="5"/>
  <c r="C2061" i="5"/>
  <c r="D2061" i="5"/>
  <c r="E2061" i="5"/>
  <c r="C2062" i="5"/>
  <c r="D2062" i="5"/>
  <c r="E2062" i="5"/>
  <c r="C2063" i="5"/>
  <c r="D2063" i="5"/>
  <c r="E2063" i="5"/>
  <c r="C2064" i="5"/>
  <c r="D2064" i="5"/>
  <c r="E2064" i="5"/>
  <c r="C2065" i="5"/>
  <c r="D2065" i="5"/>
  <c r="E2065" i="5"/>
  <c r="C2066" i="5"/>
  <c r="D2066" i="5"/>
  <c r="E2066" i="5"/>
  <c r="C2067" i="5"/>
  <c r="D2067" i="5"/>
  <c r="E2067" i="5"/>
  <c r="C2068" i="5"/>
  <c r="D2068" i="5"/>
  <c r="E2068" i="5"/>
  <c r="C2069" i="5"/>
  <c r="D2069" i="5"/>
  <c r="E2069" i="5"/>
  <c r="C2070" i="5"/>
  <c r="D2070" i="5"/>
  <c r="E2070" i="5"/>
  <c r="C2071" i="5"/>
  <c r="D2071" i="5"/>
  <c r="E2071" i="5"/>
  <c r="C2072" i="5"/>
  <c r="D2072" i="5"/>
  <c r="E2072" i="5"/>
  <c r="C2073" i="5"/>
  <c r="D2073" i="5"/>
  <c r="E2073" i="5"/>
  <c r="C2074" i="5"/>
  <c r="D2074" i="5"/>
  <c r="E2074" i="5"/>
  <c r="C2075" i="5"/>
  <c r="D2075" i="5"/>
  <c r="E2075" i="5"/>
  <c r="C2076" i="5"/>
  <c r="D2076" i="5"/>
  <c r="E2076" i="5"/>
  <c r="C2077" i="5"/>
  <c r="D2077" i="5"/>
  <c r="E2077" i="5"/>
  <c r="C2078" i="5"/>
  <c r="D2078" i="5"/>
  <c r="E2078" i="5"/>
  <c r="C2079" i="5"/>
  <c r="D2079" i="5"/>
  <c r="E2079" i="5"/>
  <c r="C2080" i="5"/>
  <c r="D2080" i="5"/>
  <c r="E2080" i="5"/>
  <c r="C2081" i="5"/>
  <c r="D2081" i="5"/>
  <c r="E2081" i="5"/>
  <c r="C2082" i="5"/>
  <c r="D2082" i="5"/>
  <c r="E2082" i="5"/>
  <c r="C2083" i="5"/>
  <c r="D2083" i="5"/>
  <c r="E2083" i="5"/>
  <c r="C2084" i="5"/>
  <c r="D2084" i="5"/>
  <c r="E2084" i="5"/>
  <c r="C2085" i="5"/>
  <c r="D2085" i="5"/>
  <c r="E2085" i="5"/>
  <c r="C2086" i="5"/>
  <c r="D2086" i="5"/>
  <c r="E2086" i="5"/>
  <c r="C2087" i="5"/>
  <c r="D2087" i="5"/>
  <c r="E2087" i="5"/>
  <c r="C2088" i="5"/>
  <c r="D2088" i="5"/>
  <c r="E2088" i="5"/>
  <c r="C2089" i="5"/>
  <c r="D2089" i="5"/>
  <c r="E2089" i="5"/>
  <c r="C2090" i="5"/>
  <c r="D2090" i="5"/>
  <c r="E2090" i="5"/>
  <c r="C2091" i="5"/>
  <c r="D2091" i="5"/>
  <c r="E2091" i="5"/>
  <c r="C2092" i="5"/>
  <c r="D2092" i="5"/>
  <c r="E2092" i="5"/>
  <c r="C2093" i="5"/>
  <c r="D2093" i="5"/>
  <c r="E2093" i="5"/>
  <c r="C2094" i="5"/>
  <c r="D2094" i="5"/>
  <c r="E2094" i="5"/>
  <c r="C2095" i="5"/>
  <c r="D2095" i="5"/>
  <c r="E2095" i="5"/>
  <c r="C2096" i="5"/>
  <c r="D2096" i="5"/>
  <c r="E2096" i="5"/>
  <c r="C2097" i="5"/>
  <c r="D2097" i="5"/>
  <c r="E2097" i="5"/>
  <c r="C2098" i="5"/>
  <c r="D2098" i="5"/>
  <c r="E2098" i="5"/>
  <c r="C2099" i="5"/>
  <c r="D2099" i="5"/>
  <c r="E2099" i="5"/>
  <c r="C2100" i="5"/>
  <c r="D2100" i="5"/>
  <c r="E2100" i="5"/>
  <c r="C2101" i="5"/>
  <c r="D2101" i="5"/>
  <c r="E2101" i="5"/>
  <c r="C2102" i="5"/>
  <c r="D2102" i="5"/>
  <c r="E2102" i="5"/>
  <c r="C2103" i="5"/>
  <c r="D2103" i="5"/>
  <c r="E2103" i="5"/>
  <c r="C2104" i="5"/>
  <c r="D2104" i="5"/>
  <c r="E2104" i="5"/>
  <c r="C2105" i="5"/>
  <c r="D2105" i="5"/>
  <c r="E2105" i="5"/>
  <c r="C2106" i="5"/>
  <c r="D2106" i="5"/>
  <c r="E2106" i="5"/>
  <c r="C2107" i="5"/>
  <c r="D2107" i="5"/>
  <c r="E2107" i="5"/>
  <c r="C2108" i="5"/>
  <c r="D2108" i="5"/>
  <c r="E2108" i="5"/>
  <c r="C2109" i="5"/>
  <c r="D2109" i="5"/>
  <c r="E2109" i="5"/>
  <c r="C2110" i="5"/>
  <c r="D2110" i="5"/>
  <c r="E2110" i="5"/>
  <c r="C2111" i="5"/>
  <c r="D2111" i="5"/>
  <c r="E2111" i="5"/>
  <c r="C2112" i="5"/>
  <c r="D2112" i="5"/>
  <c r="E2112" i="5"/>
  <c r="C2113" i="5"/>
  <c r="D2113" i="5"/>
  <c r="E2113" i="5"/>
  <c r="C2114" i="5"/>
  <c r="D2114" i="5"/>
  <c r="E2114" i="5"/>
  <c r="C2115" i="5"/>
  <c r="D2115" i="5"/>
  <c r="E2115" i="5"/>
  <c r="C2116" i="5"/>
  <c r="D2116" i="5"/>
  <c r="E2116" i="5"/>
  <c r="C2117" i="5"/>
  <c r="D2117" i="5"/>
  <c r="E2117" i="5"/>
  <c r="C2118" i="5"/>
  <c r="D2118" i="5"/>
  <c r="E2118" i="5"/>
  <c r="C2119" i="5"/>
  <c r="D2119" i="5"/>
  <c r="E2119" i="5"/>
  <c r="C2120" i="5"/>
  <c r="D2120" i="5"/>
  <c r="E2120" i="5"/>
  <c r="C2121" i="5"/>
  <c r="D2121" i="5"/>
  <c r="E2121" i="5"/>
  <c r="C2122" i="5"/>
  <c r="D2122" i="5"/>
  <c r="E2122" i="5"/>
  <c r="C2123" i="5"/>
  <c r="D2123" i="5"/>
  <c r="E2123" i="5"/>
  <c r="C2124" i="5"/>
  <c r="D2124" i="5"/>
  <c r="E2124" i="5"/>
  <c r="C2125" i="5"/>
  <c r="D2125" i="5"/>
  <c r="E2125" i="5"/>
  <c r="C2126" i="5"/>
  <c r="D2126" i="5"/>
  <c r="E2126" i="5"/>
  <c r="C2127" i="5"/>
  <c r="D2127" i="5"/>
  <c r="E2127" i="5"/>
  <c r="C2128" i="5"/>
  <c r="D2128" i="5"/>
  <c r="E2128" i="5"/>
  <c r="C2129" i="5"/>
  <c r="D2129" i="5"/>
  <c r="E2129" i="5"/>
  <c r="C2130" i="5"/>
  <c r="D2130" i="5"/>
  <c r="E2130" i="5"/>
  <c r="C2131" i="5"/>
  <c r="D2131" i="5"/>
  <c r="E2131" i="5"/>
  <c r="C2132" i="5"/>
  <c r="D2132" i="5"/>
  <c r="E2132" i="5"/>
  <c r="C2133" i="5"/>
  <c r="D2133" i="5"/>
  <c r="E2133" i="5"/>
  <c r="C2134" i="5"/>
  <c r="D2134" i="5"/>
  <c r="E2134" i="5"/>
  <c r="C2135" i="5"/>
  <c r="D2135" i="5"/>
  <c r="E2135" i="5"/>
  <c r="C2136" i="5"/>
  <c r="D2136" i="5"/>
  <c r="E2136" i="5"/>
  <c r="C2137" i="5"/>
  <c r="D2137" i="5"/>
  <c r="E2137" i="5"/>
  <c r="C2138" i="5"/>
  <c r="D2138" i="5"/>
  <c r="E2138" i="5"/>
  <c r="C2139" i="5"/>
  <c r="D2139" i="5"/>
  <c r="E2139" i="5"/>
  <c r="C2140" i="5"/>
  <c r="D2140" i="5"/>
  <c r="E2140" i="5"/>
  <c r="C2141" i="5"/>
  <c r="D2141" i="5"/>
  <c r="E2141" i="5"/>
  <c r="C2142" i="5"/>
  <c r="D2142" i="5"/>
  <c r="E2142" i="5"/>
  <c r="C2143" i="5"/>
  <c r="D2143" i="5"/>
  <c r="E2143" i="5"/>
  <c r="C2144" i="5"/>
  <c r="D2144" i="5"/>
  <c r="E2144" i="5"/>
  <c r="C2145" i="5"/>
  <c r="D2145" i="5"/>
  <c r="E2145" i="5"/>
  <c r="C2146" i="5"/>
  <c r="D2146" i="5"/>
  <c r="E2146" i="5"/>
  <c r="C2147" i="5"/>
  <c r="D2147" i="5"/>
  <c r="E2147" i="5"/>
  <c r="C2148" i="5"/>
  <c r="D2148" i="5"/>
  <c r="E2148" i="5"/>
  <c r="C2149" i="5"/>
  <c r="D2149" i="5"/>
  <c r="E2149" i="5"/>
  <c r="C2150" i="5"/>
  <c r="D2150" i="5"/>
  <c r="E2150" i="5"/>
  <c r="C2151" i="5"/>
  <c r="D2151" i="5"/>
  <c r="E2151" i="5"/>
  <c r="C2152" i="5"/>
  <c r="D2152" i="5"/>
  <c r="E2152" i="5"/>
  <c r="C2153" i="5"/>
  <c r="D2153" i="5"/>
  <c r="E2153" i="5"/>
  <c r="W2" i="2"/>
  <c r="V2" i="2"/>
  <c r="U2" i="2"/>
  <c r="T2" i="2"/>
  <c r="S2" i="2"/>
  <c r="R2" i="2"/>
  <c r="Q2" i="2"/>
  <c r="P2" i="2"/>
  <c r="O2" i="2"/>
  <c r="N2" i="2"/>
  <c r="M2" i="2"/>
  <c r="L2" i="2"/>
  <c r="I2" i="2"/>
  <c r="H2" i="2"/>
  <c r="G2" i="2"/>
  <c r="F2" i="2"/>
  <c r="E2" i="2"/>
  <c r="D2" i="2"/>
  <c r="C8" i="5"/>
  <c r="G147" i="9"/>
  <c r="G142" i="9"/>
  <c r="G122" i="9"/>
  <c r="G117" i="9"/>
  <c r="G112" i="9"/>
  <c r="G106" i="9"/>
  <c r="G101" i="9"/>
  <c r="G97" i="9"/>
  <c r="G89" i="9"/>
  <c r="G84" i="9"/>
  <c r="G79" i="9"/>
  <c r="G73" i="9"/>
  <c r="G66" i="9"/>
  <c r="G39" i="9"/>
  <c r="G33" i="9"/>
  <c r="J33" i="9"/>
  <c r="Y2" i="2" s="1"/>
  <c r="J32" i="9"/>
  <c r="X2" i="2" s="1"/>
  <c r="K31" i="9"/>
  <c r="V2" i="4" s="1"/>
  <c r="K30" i="9"/>
  <c r="U2" i="4" s="1"/>
  <c r="K29" i="9"/>
  <c r="T2" i="4" s="1"/>
  <c r="G27" i="9"/>
  <c r="K28" i="9"/>
  <c r="S2" i="4" s="1"/>
  <c r="K27" i="9"/>
  <c r="R2" i="4" s="1"/>
  <c r="K26" i="9"/>
  <c r="Q2" i="4" s="1"/>
  <c r="K25" i="9"/>
  <c r="P2" i="4" s="1"/>
  <c r="K24" i="9"/>
  <c r="O2" i="4" s="1"/>
  <c r="K23" i="9"/>
  <c r="N2" i="4" s="1"/>
  <c r="K22" i="9"/>
  <c r="M2" i="4" s="1"/>
  <c r="G20" i="9"/>
  <c r="K21" i="9"/>
  <c r="L2" i="4" s="1"/>
  <c r="K20" i="9"/>
  <c r="K2" i="4" s="1"/>
  <c r="K16" i="9"/>
  <c r="G2" i="4" s="1"/>
  <c r="K15" i="9"/>
  <c r="F2" i="4" s="1"/>
  <c r="K14" i="9"/>
  <c r="E2" i="4" s="1"/>
  <c r="K13" i="9"/>
  <c r="D2" i="4" s="1"/>
  <c r="K12" i="9"/>
  <c r="C2" i="4" s="1"/>
  <c r="G12" i="9"/>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5" i="5"/>
  <c r="C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7" i="5"/>
  <c r="C6" i="5"/>
  <c r="G9" i="15" l="1"/>
  <c r="G9" i="14"/>
  <c r="G9" i="13"/>
  <c r="J11" i="31"/>
  <c r="C21" i="2" s="1"/>
  <c r="J10" i="31"/>
  <c r="B21" i="2" s="1"/>
  <c r="J11" i="30"/>
  <c r="C20" i="2" s="1"/>
  <c r="J10" i="30"/>
  <c r="B20" i="2" s="1"/>
  <c r="J11" i="29"/>
  <c r="C19" i="2" s="1"/>
  <c r="J10" i="29"/>
  <c r="B19" i="2" s="1"/>
  <c r="J11" i="28"/>
  <c r="C18" i="2" s="1"/>
  <c r="J10" i="28"/>
  <c r="B18" i="2" s="1"/>
  <c r="J11" i="27"/>
  <c r="C17" i="2" s="1"/>
  <c r="J10" i="27"/>
  <c r="B17" i="2" s="1"/>
  <c r="J11" i="26"/>
  <c r="C16" i="2" s="1"/>
  <c r="J10" i="26"/>
  <c r="B16" i="2" s="1"/>
  <c r="J11" i="25"/>
  <c r="C15" i="2" s="1"/>
  <c r="J10" i="25"/>
  <c r="B15" i="2" s="1"/>
  <c r="J11" i="24"/>
  <c r="C14" i="2" s="1"/>
  <c r="J10" i="24"/>
  <c r="B14" i="2" s="1"/>
  <c r="J11" i="23"/>
  <c r="C13" i="2" s="1"/>
  <c r="J10" i="23"/>
  <c r="B13" i="2" s="1"/>
  <c r="J11" i="22"/>
  <c r="C12" i="2" s="1"/>
  <c r="J10" i="22"/>
  <c r="B12" i="2" s="1"/>
  <c r="J11" i="21"/>
  <c r="C11" i="2" s="1"/>
  <c r="J10" i="21"/>
  <c r="B11" i="2" s="1"/>
  <c r="J11" i="20"/>
  <c r="C10" i="2" s="1"/>
  <c r="J10" i="20"/>
  <c r="B10" i="2" s="1"/>
  <c r="J11" i="19"/>
  <c r="C9" i="2" s="1"/>
  <c r="J10" i="19"/>
  <c r="B9" i="2" s="1"/>
  <c r="J11" i="18"/>
  <c r="C8" i="2" s="1"/>
  <c r="J10" i="18"/>
  <c r="B8" i="2" s="1"/>
  <c r="J11" i="17"/>
  <c r="C7" i="2" s="1"/>
  <c r="J10" i="17"/>
  <c r="B7" i="2" s="1"/>
  <c r="J11" i="16"/>
  <c r="C6" i="2" s="1"/>
  <c r="J10" i="16"/>
  <c r="B6" i="2" s="1"/>
  <c r="J11" i="15"/>
  <c r="C5" i="2" s="1"/>
  <c r="J10" i="15"/>
  <c r="B5" i="2" s="1"/>
  <c r="J11" i="14"/>
  <c r="C4" i="2" s="1"/>
  <c r="J10" i="14"/>
  <c r="B4" i="2" s="1"/>
  <c r="J11" i="13"/>
  <c r="A2" i="4"/>
  <c r="G9" i="9"/>
  <c r="D9" i="9"/>
  <c r="J9" i="9"/>
  <c r="A2" i="2" s="1"/>
  <c r="C3" i="2" l="1"/>
  <c r="B3" i="4"/>
  <c r="A3" i="12"/>
  <c r="J10" i="9"/>
  <c r="B2" i="2" s="1"/>
  <c r="J11" i="9" l="1"/>
  <c r="A2" i="12" s="1"/>
  <c r="C2" i="2" l="1"/>
  <c r="B2" i="4"/>
</calcChain>
</file>

<file path=xl/sharedStrings.xml><?xml version="1.0" encoding="utf-8"?>
<sst xmlns="http://schemas.openxmlformats.org/spreadsheetml/2006/main" count="13159" uniqueCount="916">
  <si>
    <t>#</t>
    <phoneticPr fontId="3"/>
  </si>
  <si>
    <t>アンケート内容</t>
    <rPh sb="5" eb="7">
      <t>ナイヨウ</t>
    </rPh>
    <phoneticPr fontId="3"/>
  </si>
  <si>
    <t>回答：</t>
    <rPh sb="0" eb="2">
      <t>カイトウ</t>
    </rPh>
    <phoneticPr fontId="3"/>
  </si>
  <si>
    <t>その他</t>
    <rPh sb="2" eb="3">
      <t>タ</t>
    </rPh>
    <phoneticPr fontId="3"/>
  </si>
  <si>
    <t>その他入力欄：</t>
    <rPh sb="2" eb="6">
      <t>タニュウリョクラン</t>
    </rPh>
    <phoneticPr fontId="3"/>
  </si>
  <si>
    <t>a.のみ該当する</t>
    <phoneticPr fontId="3"/>
  </si>
  <si>
    <t>b.のみ該当する</t>
    <phoneticPr fontId="3"/>
  </si>
  <si>
    <t>両方とも該当する</t>
    <phoneticPr fontId="3"/>
  </si>
  <si>
    <t>両方とも該当しない</t>
    <phoneticPr fontId="3"/>
  </si>
  <si>
    <t>供給元の状況を把握していない</t>
    <phoneticPr fontId="3"/>
  </si>
  <si>
    <t>承認書上では複数製造所を記載しているが、実際には単一の製造所からのみ調達している</t>
    <phoneticPr fontId="3"/>
  </si>
  <si>
    <t>承認書上では１か国の複数製造所を記載し、記載された製造所それぞれから原薬を調達している</t>
    <phoneticPr fontId="3"/>
  </si>
  <si>
    <t>承認書上では複数国の製造所を複数記載し、記載された製造所それぞれから原薬を調達している</t>
    <phoneticPr fontId="3"/>
  </si>
  <si>
    <t>原料調達から原薬の製造、製剤化・最終包装に至るまで、全て国内で実施</t>
    <phoneticPr fontId="3"/>
  </si>
  <si>
    <t>過去5年以内に製造所における査察においてGMPに関する指摘を理由に、製造が遅延または停止したことがある</t>
    <phoneticPr fontId="3"/>
  </si>
  <si>
    <t>過去5年以内に製造所における査察においてGMPに関する指摘を理由に、製造が遅延または停止したことがない</t>
    <phoneticPr fontId="3"/>
  </si>
  <si>
    <t>承認事項についての変更の連絡漏れがあった</t>
    <phoneticPr fontId="3"/>
  </si>
  <si>
    <t>承認事項についての連絡漏れはなかった</t>
    <phoneticPr fontId="3"/>
  </si>
  <si>
    <t>日本薬局方への適合を求めた結果、供給を断られたことがある</t>
    <phoneticPr fontId="3"/>
  </si>
  <si>
    <t>日本薬局方への適合について合意しているが、日本薬局方への適合に遅れが生じたことがある</t>
    <phoneticPr fontId="3"/>
  </si>
  <si>
    <t>日本薬局方への適合について合意しており、適合に遅れが生じたことはない</t>
    <phoneticPr fontId="3"/>
  </si>
  <si>
    <t>日本薬局方への適合を求めていない</t>
    <phoneticPr fontId="3"/>
  </si>
  <si>
    <t>取引数量の少なさを理由に、供給を断られたことがある</t>
    <phoneticPr fontId="3"/>
  </si>
  <si>
    <t>取引数量の少なさを理由に、調達に遅延が発生することがある</t>
    <phoneticPr fontId="3"/>
  </si>
  <si>
    <t>取引数量によらず、安定して調達できている</t>
    <phoneticPr fontId="3"/>
  </si>
  <si>
    <t>不採算品である</t>
    <phoneticPr fontId="3"/>
  </si>
  <si>
    <t>現時点で採算性に問題はない</t>
    <phoneticPr fontId="3"/>
  </si>
  <si>
    <t>製品を回収したことがある</t>
    <phoneticPr fontId="3"/>
  </si>
  <si>
    <t>回収を行ったことはないが、回収につながり得る問題に対応したことがある</t>
    <phoneticPr fontId="3"/>
  </si>
  <si>
    <t>回収につながり得る問題が発生したことはない</t>
    <phoneticPr fontId="3"/>
  </si>
  <si>
    <t>2-①</t>
    <phoneticPr fontId="3"/>
  </si>
  <si>
    <t>2-②</t>
    <phoneticPr fontId="3"/>
  </si>
  <si>
    <t>6-①</t>
    <phoneticPr fontId="3"/>
  </si>
  <si>
    <t>6-②</t>
    <phoneticPr fontId="3"/>
  </si>
  <si>
    <t>企業名</t>
    <rPh sb="0" eb="3">
      <t>キギョウメイ</t>
    </rPh>
    <phoneticPr fontId="3"/>
  </si>
  <si>
    <t>成分名</t>
    <rPh sb="0" eb="3">
      <t>セイブンメイ</t>
    </rPh>
    <phoneticPr fontId="3"/>
  </si>
  <si>
    <t>番号</t>
    <rPh sb="0" eb="2">
      <t>バンゴウ</t>
    </rPh>
    <phoneticPr fontId="3"/>
  </si>
  <si>
    <t>EAファーマ株式会社</t>
  </si>
  <si>
    <t>GEヘルスケアファーマ株式会社</t>
  </si>
  <si>
    <t>ILS株式会社</t>
  </si>
  <si>
    <t>JCRファーマ株式会社</t>
  </si>
  <si>
    <t>LTLファーマ株式会社</t>
  </si>
  <si>
    <t>Me ファルマ株式会社</t>
  </si>
  <si>
    <t>Meiji Seika ファルマ株式会社</t>
  </si>
  <si>
    <t>MSD株式会社</t>
  </si>
  <si>
    <t>PDRファーマ株式会社</t>
  </si>
  <si>
    <t>SBカワスミ株式会社</t>
  </si>
  <si>
    <t>あすか製薬株式会社</t>
  </si>
  <si>
    <t>アステラス製薬株式会社</t>
  </si>
  <si>
    <t>アストラゼネカ株式会社</t>
  </si>
  <si>
    <t>アッヴィ合同会社</t>
  </si>
  <si>
    <t>アムジェン株式会社</t>
  </si>
  <si>
    <t>あゆみ製薬株式会社</t>
  </si>
  <si>
    <t>アルフレッサ ファーマ株式会社</t>
  </si>
  <si>
    <t>アレクシオンファーマ合同会社</t>
  </si>
  <si>
    <t>ヴィアトリス製薬株式会社</t>
  </si>
  <si>
    <t>エイエムオー・ジャパン株式会社</t>
  </si>
  <si>
    <t>エイワイファーマ株式会社</t>
  </si>
  <si>
    <t>エーザイ株式会社</t>
  </si>
  <si>
    <t>エルメッド株式会社</t>
  </si>
  <si>
    <t>オルガノン株式会社</t>
  </si>
  <si>
    <t>カイゲンファーマ株式会社</t>
  </si>
  <si>
    <t>カナダ薬品工業株式会社</t>
  </si>
  <si>
    <t>キッセイ薬品工業株式会社</t>
  </si>
  <si>
    <t>キョーリンリメディオ株式会社</t>
  </si>
  <si>
    <t>ギリアド・サイエンシズ株式会社</t>
  </si>
  <si>
    <t>グラクソ・スミスクライン株式会社</t>
  </si>
  <si>
    <t>クラシエホールディングス株式会社</t>
  </si>
  <si>
    <t>クリニジェン株式会社</t>
  </si>
  <si>
    <t>コーアイセイ株式会社</t>
  </si>
  <si>
    <t>コーアバイオテックベイ株式会社</t>
  </si>
  <si>
    <t>コニシ株式会社</t>
  </si>
  <si>
    <t>サノフィ株式会社</t>
  </si>
  <si>
    <t>サラヤ株式会社</t>
  </si>
  <si>
    <t>サンケミファ株式会社</t>
  </si>
  <si>
    <t>サンドファーマ株式会社</t>
  </si>
  <si>
    <t>サンド株式会社</t>
  </si>
  <si>
    <t>サンノーバ株式会社</t>
  </si>
  <si>
    <t>サンファーマ株式会社</t>
  </si>
  <si>
    <t>ジェイドルフ製薬株式会社</t>
  </si>
  <si>
    <t>シオエ製薬株式会社</t>
  </si>
  <si>
    <t>シオノケミカル株式会社</t>
  </si>
  <si>
    <t>セオリア ファーマ株式会社</t>
  </si>
  <si>
    <t>ゼリア新薬工業株式会社</t>
  </si>
  <si>
    <t>セルトリオン・ヘルスケア・ジャパン株式会社</t>
  </si>
  <si>
    <t>ダイト株式会社</t>
  </si>
  <si>
    <t>テイカ製薬株式会社</t>
  </si>
  <si>
    <t>テルモ株式会社</t>
  </si>
  <si>
    <t>トーアエイヨー株式会社</t>
  </si>
  <si>
    <t>ニプロESファーマ株式会社</t>
  </si>
  <si>
    <t>ニプロファーマ株式会社</t>
  </si>
  <si>
    <t>ニプロ株式会社</t>
  </si>
  <si>
    <t>ノーベルファーマ株式会社</t>
  </si>
  <si>
    <t>ノバルティス ファーマ株式会社</t>
  </si>
  <si>
    <t>ノボ ノルディスク ファーマ株式会社</t>
  </si>
  <si>
    <t>バイエル薬品株式会社</t>
  </si>
  <si>
    <t>バクスター株式会社</t>
  </si>
  <si>
    <t>ハンルイ医薬株式会社</t>
  </si>
  <si>
    <t>ファイザーUPJ合同会社</t>
  </si>
  <si>
    <t>ファイザー株式会社</t>
  </si>
  <si>
    <t>フェリング・ファーマ株式会社</t>
  </si>
  <si>
    <t>ブリストル・マイヤーズ スクイブ株式会社</t>
  </si>
  <si>
    <t>フレゼニウス メディカル ケア ジャパン株式会社</t>
  </si>
  <si>
    <t>マイランEPD合同会社</t>
  </si>
  <si>
    <t>マイラン製薬株式会社</t>
  </si>
  <si>
    <t>マルホ株式会社</t>
  </si>
  <si>
    <t>ミヤリサン製薬株式会社</t>
  </si>
  <si>
    <t>ムネ製薬株式会社</t>
  </si>
  <si>
    <t>ムンディファーマ株式会社</t>
  </si>
  <si>
    <t>メディサ新薬株式会社</t>
  </si>
  <si>
    <t>メルクバイオファーマ株式会社</t>
  </si>
  <si>
    <t>ヤクハン製薬株式会社</t>
  </si>
  <si>
    <t>ヤンセンファーマ株式会社</t>
  </si>
  <si>
    <t>ユーシービージャパン株式会社</t>
  </si>
  <si>
    <t>リョートーファイン株式会社</t>
  </si>
  <si>
    <t>レコルダティ・レア・ディジーズ・ジャパン株式会社</t>
  </si>
  <si>
    <t>ロートニッテン株式会社</t>
  </si>
  <si>
    <t>わかもと製薬株式会社</t>
  </si>
  <si>
    <t>旭化成ファーマ株式会社</t>
  </si>
  <si>
    <t>杏林製薬株式会社</t>
  </si>
  <si>
    <t>塩野義製薬株式会社</t>
  </si>
  <si>
    <t>岡山大鵬薬品株式会社</t>
  </si>
  <si>
    <t>科研製薬株式会社</t>
  </si>
  <si>
    <t>株式会社オーファンパシフィック</t>
  </si>
  <si>
    <t>株式会社グラフィコ</t>
  </si>
  <si>
    <t>株式会社クレハ</t>
  </si>
  <si>
    <t>株式会社ケミックス</t>
  </si>
  <si>
    <t>株式会社ツムラ</t>
  </si>
  <si>
    <t>株式会社トクホン</t>
  </si>
  <si>
    <t>株式会社ビオメディクス</t>
  </si>
  <si>
    <t>株式会社フェルゼンファーマ</t>
  </si>
  <si>
    <t>株式会社ミノファーゲン製薬</t>
  </si>
  <si>
    <t>株式会社ヤクルト本社</t>
  </si>
  <si>
    <t>株式会社三和化学研究所</t>
  </si>
  <si>
    <t>株式会社大塚工場</t>
  </si>
  <si>
    <t>株式会社富士薬品</t>
  </si>
  <si>
    <t>株式会社陽進堂</t>
  </si>
  <si>
    <t>丸石製薬株式会社</t>
  </si>
  <si>
    <t>岩城製薬株式会社</t>
  </si>
  <si>
    <t>吉田製薬株式会社</t>
  </si>
  <si>
    <t>久光製薬株式会社</t>
  </si>
  <si>
    <t>救急薬品工業株式会社</t>
  </si>
  <si>
    <t>京都薬品工業株式会社</t>
  </si>
  <si>
    <t>共創未来ファーマ株式会社</t>
  </si>
  <si>
    <t>共和クリティケア株式会社</t>
  </si>
  <si>
    <t>共和薬品工業株式会社</t>
  </si>
  <si>
    <t>協和キリンフロンティア株式会社</t>
  </si>
  <si>
    <t>協和キリン株式会社</t>
  </si>
  <si>
    <t>協和キリン富士フイルムバイオロジクス株式会社</t>
  </si>
  <si>
    <t>興和株式会社</t>
  </si>
  <si>
    <t>恵美須薬品化工株式会社</t>
  </si>
  <si>
    <t>健栄製薬株式会社</t>
  </si>
  <si>
    <t>兼一薬品工業株式会社</t>
  </si>
  <si>
    <t>原沢製薬工業株式会社</t>
  </si>
  <si>
    <t>光製薬株式会社</t>
  </si>
  <si>
    <t>皇漢堂製薬株式会社</t>
  </si>
  <si>
    <t>高杉製薬株式会社</t>
  </si>
  <si>
    <t>高田製薬株式会社</t>
  </si>
  <si>
    <t>今津薬品工業株式会社</t>
  </si>
  <si>
    <t>佐藤製薬株式会社</t>
  </si>
  <si>
    <t>佐藤薬品工業株式会社</t>
  </si>
  <si>
    <t>三笠製薬株式会社</t>
  </si>
  <si>
    <t>三恵製薬株式会社</t>
  </si>
  <si>
    <t>参天製薬株式会社</t>
  </si>
  <si>
    <t>山善製薬株式会社</t>
  </si>
  <si>
    <t>司生堂製薬株式会社</t>
  </si>
  <si>
    <t>持田製薬株式会社</t>
  </si>
  <si>
    <t>持田製薬販売株式会社</t>
  </si>
  <si>
    <t>寿製薬株式会社</t>
  </si>
  <si>
    <t>住友ファーマプロモ株式会社</t>
  </si>
  <si>
    <t>住友ファーマ株式会社</t>
  </si>
  <si>
    <t>小財家興産有限会社</t>
  </si>
  <si>
    <t>小堺製薬株式会社</t>
  </si>
  <si>
    <t>小太郎漢方製薬株式会社</t>
  </si>
  <si>
    <t>小野薬品工業株式会社</t>
  </si>
  <si>
    <t>昭和製薬株式会社</t>
  </si>
  <si>
    <t>生化学工業株式会社</t>
  </si>
  <si>
    <t>千寿製薬株式会社</t>
  </si>
  <si>
    <t>前田薬品工業株式会社</t>
  </si>
  <si>
    <t>全星薬品工業株式会社</t>
  </si>
  <si>
    <t>全薬工業株式会社</t>
  </si>
  <si>
    <t>太陽ファルマ株式会社</t>
  </si>
  <si>
    <t>大興製薬株式会社</t>
  </si>
  <si>
    <t>大原薬品工業株式会社</t>
  </si>
  <si>
    <t>大杉製薬株式会社</t>
  </si>
  <si>
    <t>大成薬品工業株式会社</t>
  </si>
  <si>
    <t>大正製薬株式会社</t>
  </si>
  <si>
    <t>大蔵製薬株式会社</t>
  </si>
  <si>
    <t>大塚製薬株式会社</t>
  </si>
  <si>
    <t>大鵬薬品工業株式会社</t>
  </si>
  <si>
    <t>第一三共エスファ株式会社</t>
  </si>
  <si>
    <t>第一三共プロファーマ株式会社</t>
  </si>
  <si>
    <t>第一三共株式会社</t>
  </si>
  <si>
    <t>沢井製薬株式会社</t>
  </si>
  <si>
    <t>辰巳化学株式会社</t>
  </si>
  <si>
    <t>池田薬品工業株式会社</t>
  </si>
  <si>
    <t>中外製薬株式会社</t>
  </si>
  <si>
    <t>中北薬品株式会社</t>
  </si>
  <si>
    <t>長生堂製薬株式会社</t>
  </si>
  <si>
    <t>鳥居薬品株式会社</t>
  </si>
  <si>
    <t>鶴原製薬株式会社</t>
  </si>
  <si>
    <t>帝人ファーマ株式会社</t>
  </si>
  <si>
    <t>帝國漢方製薬株式会社</t>
  </si>
  <si>
    <t>帝國製薬株式会社</t>
  </si>
  <si>
    <t>田村薬品工業株式会社</t>
  </si>
  <si>
    <t>田辺三菱製薬株式会社</t>
  </si>
  <si>
    <t>東レ株式会社</t>
  </si>
  <si>
    <t>東亜薬品株式会社</t>
  </si>
  <si>
    <t>東亜薬品工業株式会社</t>
  </si>
  <si>
    <t>東海製薬株式会社</t>
  </si>
  <si>
    <t>東興薬品工業株式会社</t>
  </si>
  <si>
    <t>東光薬品工業株式会社</t>
  </si>
  <si>
    <t>東豊薬品株式会社</t>
  </si>
  <si>
    <t>東洋カプセル株式会社</t>
  </si>
  <si>
    <t>東洋製薬化成株式会社</t>
  </si>
  <si>
    <t>東和薬品株式会社</t>
  </si>
  <si>
    <t>藤永製薬株式会社</t>
  </si>
  <si>
    <t>藤本製薬株式会社</t>
  </si>
  <si>
    <t>同仁医薬化工株式会社</t>
  </si>
  <si>
    <t>日医工ファーマ株式会社</t>
  </si>
  <si>
    <t>日医工株式会社</t>
  </si>
  <si>
    <t>日医工岐阜工場株式会社</t>
  </si>
  <si>
    <t>日機装株式会社</t>
  </si>
  <si>
    <t>日興製薬株式会社</t>
  </si>
  <si>
    <t>日新製薬株式会社</t>
  </si>
  <si>
    <t>日東メディック株式会社</t>
  </si>
  <si>
    <t>日東電工株式会社</t>
  </si>
  <si>
    <t>日本アルコン株式会社</t>
  </si>
  <si>
    <t>日本イーライリリー株式会社</t>
  </si>
  <si>
    <t>日本ケミファ株式会社</t>
  </si>
  <si>
    <t>日本ジェネリック株式会社</t>
  </si>
  <si>
    <t>日本セルヴィエ株式会社</t>
  </si>
  <si>
    <t>日本たばこ産業株式会社</t>
  </si>
  <si>
    <t>日本ビーシージー製造株式会社</t>
  </si>
  <si>
    <t>日本ベーリンガーインゲルハイム株式会社</t>
  </si>
  <si>
    <t>日本マイクロバイオファーマ株式会社</t>
  </si>
  <si>
    <t>日本メジフィジックス株式会社</t>
  </si>
  <si>
    <t>日本化薬株式会社</t>
  </si>
  <si>
    <t>日本臓器製薬株式会社</t>
  </si>
  <si>
    <t>日本薬品工業株式会社</t>
  </si>
  <si>
    <t>浜理薬品工業株式会社</t>
  </si>
  <si>
    <t>富士フイルムワコーケミカル株式会社</t>
  </si>
  <si>
    <t>富士フイルム富山化学株式会社</t>
  </si>
  <si>
    <t>富士化学工業株式会社</t>
  </si>
  <si>
    <t>富士製薬工業株式会社</t>
  </si>
  <si>
    <t>富田製薬株式会社</t>
  </si>
  <si>
    <t>扶桑薬品工業株式会社</t>
  </si>
  <si>
    <t>武田テバファーマ株式会社</t>
  </si>
  <si>
    <t>武田テバ薬品株式会社</t>
  </si>
  <si>
    <t>武田薬品工業株式会社</t>
  </si>
  <si>
    <t>堀井薬品工業株式会社</t>
  </si>
  <si>
    <t>明治薬品株式会社</t>
  </si>
  <si>
    <t>祐徳薬品工業株式会社</t>
  </si>
  <si>
    <t>中間体の製造工程を経由しない</t>
    <rPh sb="0" eb="3">
      <t>チュウカンタイ</t>
    </rPh>
    <rPh sb="4" eb="8">
      <t>セイゾウコウテイ</t>
    </rPh>
    <rPh sb="9" eb="11">
      <t>ケイユウ</t>
    </rPh>
    <phoneticPr fontId="3"/>
  </si>
  <si>
    <t>1社に依存しており、代替供給元を把握していない</t>
    <phoneticPr fontId="3"/>
  </si>
  <si>
    <t>1社に依存しているが、代替供給元は把握できている</t>
    <phoneticPr fontId="3"/>
  </si>
  <si>
    <t>複数ソース化ができているが、1か国に依存している工程がある</t>
    <phoneticPr fontId="3"/>
  </si>
  <si>
    <t>複数ソース化ができており、かつ各ソースが複数国に分散されている</t>
    <phoneticPr fontId="3"/>
  </si>
  <si>
    <t>製造工程を複数ソース化できていない</t>
    <phoneticPr fontId="3"/>
  </si>
  <si>
    <t>2カ国にのみ依存している</t>
  </si>
  <si>
    <t>2カ国にのみ依存している</t>
    <phoneticPr fontId="3"/>
  </si>
  <si>
    <t>所在国を把握していない</t>
    <phoneticPr fontId="3"/>
  </si>
  <si>
    <t>中間体の製造工程を経由しない</t>
    <phoneticPr fontId="3"/>
  </si>
  <si>
    <t>承認事項についての変更の連絡漏れはなかったが、変更に時間がかかった</t>
    <phoneticPr fontId="3"/>
  </si>
  <si>
    <r>
      <rPr>
        <sz val="11"/>
        <color rgb="FFC00000"/>
        <rFont val="Meiryo UI"/>
        <family val="3"/>
        <charset val="128"/>
      </rPr>
      <t>*</t>
    </r>
    <r>
      <rPr>
        <sz val="11"/>
        <rFont val="Meiryo UI"/>
        <family val="3"/>
        <charset val="128"/>
      </rPr>
      <t>：</t>
    </r>
    <r>
      <rPr>
        <sz val="11"/>
        <color theme="1"/>
        <rFont val="Meiryo UI"/>
        <family val="3"/>
        <charset val="128"/>
      </rPr>
      <t>必須回答</t>
    </r>
    <rPh sb="2" eb="6">
      <t>ヒッスカイトウ</t>
    </rPh>
    <phoneticPr fontId="3"/>
  </si>
  <si>
    <r>
      <t>①</t>
    </r>
    <r>
      <rPr>
        <b/>
        <u/>
        <sz val="11"/>
        <rFont val="Meiryo UI"/>
        <family val="3"/>
        <charset val="128"/>
      </rPr>
      <t>中間体</t>
    </r>
    <r>
      <rPr>
        <b/>
        <sz val="11"/>
        <rFont val="Meiryo UI"/>
        <family val="3"/>
        <charset val="128"/>
      </rPr>
      <t>の製造工程：</t>
    </r>
    <rPh sb="1" eb="4">
      <t>チュウカンタイ</t>
    </rPh>
    <rPh sb="5" eb="9">
      <t>セイゾウコウテイ</t>
    </rPh>
    <phoneticPr fontId="3"/>
  </si>
  <si>
    <r>
      <rPr>
        <b/>
        <u/>
        <sz val="11"/>
        <rFont val="Meiryo UI"/>
        <family val="3"/>
        <charset val="128"/>
      </rPr>
      <t>製造工程</t>
    </r>
    <r>
      <rPr>
        <b/>
        <sz val="11"/>
        <rFont val="Meiryo UI"/>
        <family val="3"/>
        <charset val="128"/>
      </rPr>
      <t>の中国／インドへの依存度</t>
    </r>
    <r>
      <rPr>
        <b/>
        <sz val="11"/>
        <color rgb="FFC00000"/>
        <rFont val="Meiryo UI"/>
        <family val="3"/>
        <charset val="128"/>
      </rPr>
      <t>*</t>
    </r>
    <phoneticPr fontId="3"/>
  </si>
  <si>
    <r>
      <t>委託先製造所、またはサプライヤに対する日本薬局方適合への対応依頼および実際の対応状況</t>
    </r>
    <r>
      <rPr>
        <b/>
        <sz val="11"/>
        <color rgb="FFC00000"/>
        <rFont val="Meiryo UI"/>
        <family val="3"/>
        <charset val="128"/>
      </rPr>
      <t>*</t>
    </r>
  </si>
  <si>
    <r>
      <t>委託先製造所、またはサプライヤとの取引数量に起因した、調達の不安定性</t>
    </r>
    <r>
      <rPr>
        <b/>
        <sz val="11"/>
        <color rgb="FFC00000"/>
        <rFont val="Meiryo UI"/>
        <family val="3"/>
        <charset val="128"/>
      </rPr>
      <t>*</t>
    </r>
    <phoneticPr fontId="3"/>
  </si>
  <si>
    <r>
      <t>採算性</t>
    </r>
    <r>
      <rPr>
        <b/>
        <sz val="11"/>
        <color rgb="FFC00000"/>
        <rFont val="Meiryo UI"/>
        <family val="3"/>
        <charset val="128"/>
      </rPr>
      <t>*</t>
    </r>
    <rPh sb="0" eb="3">
      <t>サイサンセイ</t>
    </rPh>
    <phoneticPr fontId="3"/>
  </si>
  <si>
    <r>
      <t>2019年1月1日から2022年8月31日までの期間における、回収の実施経験有無</t>
    </r>
    <r>
      <rPr>
        <b/>
        <sz val="11"/>
        <color rgb="FFC00000"/>
        <rFont val="Meiryo UI"/>
        <family val="3"/>
        <charset val="128"/>
      </rPr>
      <t>*</t>
    </r>
    <rPh sb="4" eb="5">
      <t>ネン</t>
    </rPh>
    <rPh sb="6" eb="7">
      <t>ガツ</t>
    </rPh>
    <rPh sb="7" eb="9">
      <t>ツイタチ</t>
    </rPh>
    <rPh sb="15" eb="16">
      <t>ネン</t>
    </rPh>
    <rPh sb="17" eb="18">
      <t>ガツ</t>
    </rPh>
    <rPh sb="20" eb="21">
      <t>ニチ</t>
    </rPh>
    <rPh sb="24" eb="26">
      <t>キカン</t>
    </rPh>
    <rPh sb="31" eb="33">
      <t>カイシュウ</t>
    </rPh>
    <rPh sb="34" eb="36">
      <t>ジッシ</t>
    </rPh>
    <rPh sb="36" eb="38">
      <t>ケイケン</t>
    </rPh>
    <rPh sb="38" eb="40">
      <t>ウム</t>
    </rPh>
    <phoneticPr fontId="3"/>
  </si>
  <si>
    <r>
      <t>当該成分の国内市場シェア（%）</t>
    </r>
    <r>
      <rPr>
        <b/>
        <sz val="11"/>
        <color rgb="FFC00000"/>
        <rFont val="Meiryo UI"/>
        <family val="3"/>
        <charset val="128"/>
      </rPr>
      <t>*</t>
    </r>
    <phoneticPr fontId="3"/>
  </si>
  <si>
    <t>基本情報</t>
    <rPh sb="0" eb="4">
      <t>キホンジョウホウ</t>
    </rPh>
    <phoneticPr fontId="3"/>
  </si>
  <si>
    <t>2-③</t>
    <phoneticPr fontId="3"/>
  </si>
  <si>
    <t>6-③</t>
    <phoneticPr fontId="3"/>
  </si>
  <si>
    <t>100以下の数値をご入力ください：</t>
    <phoneticPr fontId="3"/>
  </si>
  <si>
    <t>B-自由入力欄</t>
    <rPh sb="2" eb="4">
      <t>ジユウ</t>
    </rPh>
    <rPh sb="4" eb="7">
      <t>ニュウリョクラン</t>
    </rPh>
    <phoneticPr fontId="3"/>
  </si>
  <si>
    <t>全て2カ国以外から調達している</t>
    <rPh sb="9" eb="11">
      <t>チョウタツ</t>
    </rPh>
    <phoneticPr fontId="3"/>
  </si>
  <si>
    <r>
      <t>承認書の内容と異なる製造工程（製造記録）あるいは試験方法（試験記録）についての事後連絡の有無</t>
    </r>
    <r>
      <rPr>
        <b/>
        <sz val="11"/>
        <color rgb="FFC00000"/>
        <rFont val="Meiryo UI"/>
        <family val="3"/>
        <charset val="128"/>
      </rPr>
      <t>*</t>
    </r>
    <rPh sb="39" eb="41">
      <t>ジゴ</t>
    </rPh>
    <phoneticPr fontId="3"/>
  </si>
  <si>
    <t>安定性試験等においてOOSとなり回収した経験がある</t>
    <rPh sb="5" eb="6">
      <t>トウ</t>
    </rPh>
    <rPh sb="20" eb="22">
      <t>ケイケン</t>
    </rPh>
    <phoneticPr fontId="3"/>
  </si>
  <si>
    <t>回収には至っていないが、安定性試験等でOOSになる、または、OOTにしばしばなる</t>
    <rPh sb="0" eb="2">
      <t>カイシュウ</t>
    </rPh>
    <rPh sb="4" eb="5">
      <t>イタ</t>
    </rPh>
    <phoneticPr fontId="3"/>
  </si>
  <si>
    <t>安定性試験等でOOS/OOTになることはまれである</t>
    <rPh sb="5" eb="6">
      <t>トウ</t>
    </rPh>
    <phoneticPr fontId="3"/>
  </si>
  <si>
    <t>　a.製造工程に特別な技術が必要であるため</t>
    <phoneticPr fontId="3"/>
  </si>
  <si>
    <t>　b.製造に特別の設備・機器が必要で他の医薬品と製造設備の共用ができないため（例：製造に際し封じ込めが必要）</t>
    <rPh sb="6" eb="8">
      <t>トクベツ</t>
    </rPh>
    <rPh sb="9" eb="11">
      <t>セツビ</t>
    </rPh>
    <rPh sb="12" eb="14">
      <t>キキ</t>
    </rPh>
    <rPh sb="15" eb="17">
      <t>ヒツヨウ</t>
    </rPh>
    <rPh sb="39" eb="40">
      <t>レイ</t>
    </rPh>
    <rPh sb="41" eb="43">
      <t>セイゾウ</t>
    </rPh>
    <rPh sb="44" eb="45">
      <t>サイ</t>
    </rPh>
    <rPh sb="46" eb="47">
      <t>フウ</t>
    </rPh>
    <rPh sb="48" eb="49">
      <t>コ</t>
    </rPh>
    <rPh sb="51" eb="53">
      <t>ヒツヨウ</t>
    </rPh>
    <phoneticPr fontId="3"/>
  </si>
  <si>
    <r>
      <t>以下を理由にキャパシティ増強・複数ソース化が困難となっている</t>
    </r>
    <r>
      <rPr>
        <b/>
        <sz val="11"/>
        <color rgb="FFC00000"/>
        <rFont val="Meiryo UI"/>
        <family val="3"/>
        <charset val="128"/>
      </rPr>
      <t>*</t>
    </r>
    <r>
      <rPr>
        <b/>
        <sz val="11"/>
        <rFont val="Meiryo UI"/>
        <family val="3"/>
        <charset val="128"/>
      </rPr>
      <t>：</t>
    </r>
    <rPh sb="12" eb="14">
      <t>ゾウキョウ</t>
    </rPh>
    <rPh sb="15" eb="17">
      <t>フクスウ</t>
    </rPh>
    <rPh sb="20" eb="21">
      <t>カ</t>
    </rPh>
    <phoneticPr fontId="3"/>
  </si>
  <si>
    <t>2カ国から調達しているが、2カ国以外の代替サプライヤも存在する</t>
    <rPh sb="5" eb="7">
      <t>チョウタツ</t>
    </rPh>
    <phoneticPr fontId="3"/>
  </si>
  <si>
    <t>2カ国へ委託しているが、2カ国以外の代替製造工程も存在する</t>
    <rPh sb="4" eb="6">
      <t>イタク</t>
    </rPh>
    <phoneticPr fontId="3"/>
  </si>
  <si>
    <t>2カ国へ委託している工程はない</t>
    <rPh sb="4" eb="6">
      <t>イタク</t>
    </rPh>
    <phoneticPr fontId="3"/>
  </si>
  <si>
    <r>
      <t>中間体・原薬・製剤の製造所に対するGMPの指摘の影響の有無</t>
    </r>
    <r>
      <rPr>
        <b/>
        <sz val="11"/>
        <color rgb="FFC00000"/>
        <rFont val="Meiryo UI"/>
        <family val="3"/>
        <charset val="128"/>
      </rPr>
      <t>*</t>
    </r>
    <rPh sb="0" eb="3">
      <t>チュウカンタイ</t>
    </rPh>
    <rPh sb="14" eb="15">
      <t>タイ</t>
    </rPh>
    <rPh sb="24" eb="26">
      <t>エイキョウ</t>
    </rPh>
    <phoneticPr fontId="3"/>
  </si>
  <si>
    <t>＃</t>
    <phoneticPr fontId="3"/>
  </si>
  <si>
    <t>製造販売承認企業</t>
    <rPh sb="6" eb="8">
      <t>キギョウ</t>
    </rPh>
    <phoneticPr fontId="3"/>
  </si>
  <si>
    <t>安定確保医薬品
カテゴリー</t>
    <rPh sb="0" eb="4">
      <t>アンテイカクホ</t>
    </rPh>
    <rPh sb="4" eb="7">
      <t>イヤクヒン</t>
    </rPh>
    <phoneticPr fontId="3"/>
  </si>
  <si>
    <t>薬剤区分</t>
    <phoneticPr fontId="3"/>
  </si>
  <si>
    <t>成分</t>
    <rPh sb="0" eb="2">
      <t>セイブン</t>
    </rPh>
    <phoneticPr fontId="3"/>
  </si>
  <si>
    <t>C</t>
  </si>
  <si>
    <t>内用薬</t>
  </si>
  <si>
    <t>イソロイシン・ロイシン・バリン</t>
  </si>
  <si>
    <t>ナトリウム・カリウム・アスコルビン酸配合剤</t>
  </si>
  <si>
    <t>経腸成分栄養剤</t>
  </si>
  <si>
    <t>注射薬</t>
  </si>
  <si>
    <t>イオジキサノール</t>
  </si>
  <si>
    <t>イオヘキソール</t>
  </si>
  <si>
    <t>外用薬</t>
  </si>
  <si>
    <t>デスモプレシン酢酸塩</t>
  </si>
  <si>
    <t>ブセレリン酢酸塩</t>
  </si>
  <si>
    <t>ダルベポエチン　アルファ（遺伝子組換え）</t>
  </si>
  <si>
    <t>アモキシシリン</t>
  </si>
  <si>
    <t>ニカルジピン塩酸塩</t>
  </si>
  <si>
    <t>グリメピリド</t>
  </si>
  <si>
    <t>シロドシン</t>
  </si>
  <si>
    <t>アナストロゾール</t>
  </si>
  <si>
    <t>アムロジピンベシル酸塩</t>
  </si>
  <si>
    <t>アリピプラゾール</t>
  </si>
  <si>
    <t>イマチニブメシル酸塩</t>
  </si>
  <si>
    <t>オロパタジン塩酸塩</t>
  </si>
  <si>
    <t>カルベジロール</t>
  </si>
  <si>
    <t>クエチアピンフマル酸塩</t>
  </si>
  <si>
    <t>スチリペントール</t>
  </si>
  <si>
    <t>セフジトレン　ピボキシル</t>
  </si>
  <si>
    <t>ゾルピデム酒石酸塩</t>
  </si>
  <si>
    <t>テビペネム　ピボキシル</t>
  </si>
  <si>
    <t>デュロキセチン塩酸塩</t>
  </si>
  <si>
    <t>バラシクロビル塩酸塩</t>
  </si>
  <si>
    <t>ビカルタミド</t>
  </si>
  <si>
    <t>フェキソフェナジン塩酸塩</t>
  </si>
  <si>
    <t>ミルタザピン</t>
  </si>
  <si>
    <t>メトホルミン塩酸塩</t>
  </si>
  <si>
    <t>モンテルカストナトリウム</t>
  </si>
  <si>
    <t>リネゾリド</t>
  </si>
  <si>
    <t>レトロゾール</t>
  </si>
  <si>
    <t>レベチラセタム</t>
  </si>
  <si>
    <t>レボセチリジン塩酸塩</t>
  </si>
  <si>
    <t>レボフロキサシン</t>
  </si>
  <si>
    <t>アミカシン硫酸塩</t>
  </si>
  <si>
    <t>アンピシリンナトリウム</t>
  </si>
  <si>
    <t>エダラボン</t>
  </si>
  <si>
    <t>シプロフロキサシン</t>
  </si>
  <si>
    <t>ダウノルビシン塩酸塩</t>
  </si>
  <si>
    <t>ピラルビシン塩酸塩</t>
  </si>
  <si>
    <t>ベンジルペニシリンカリウム</t>
  </si>
  <si>
    <t>ミカファンギンナトリウム</t>
  </si>
  <si>
    <t>B</t>
  </si>
  <si>
    <t>テモゾロミド</t>
  </si>
  <si>
    <t>シタグリプチンリン酸塩</t>
  </si>
  <si>
    <t>ヨウ化ナトリウム（１３１Ｉ）</t>
  </si>
  <si>
    <t>インジウム（１１１Ｉｎ）ペンテトレオチド</t>
  </si>
  <si>
    <t>エチレンジシスティネートオキソテクネチウム（９９ｍＴｃ）</t>
  </si>
  <si>
    <t>ヘキサキスメトキシイソブチルイソニトリルテクネチウム（９９ｍＴｃ）</t>
    <phoneticPr fontId="3"/>
  </si>
  <si>
    <t>メタヨードベンジルグアニジン（１２３Ｉ）</t>
  </si>
  <si>
    <t>メチレンジホスホン酸テクネチウム（９９ｍＴｃ）</t>
  </si>
  <si>
    <t>塩化タリウム（２０１Ｔｌ）</t>
  </si>
  <si>
    <t>塩酸Ｎ－イソプロピル－４－ヨードアンフェタミン（１２３Ｉ）</t>
  </si>
  <si>
    <t>過テクネチウム酸ナトリウム（９９ｍＴｃ）</t>
    <phoneticPr fontId="3"/>
  </si>
  <si>
    <t>大凝集人血清アルブミン</t>
  </si>
  <si>
    <t>生理食塩液</t>
  </si>
  <si>
    <t>アルファカルシドール</t>
  </si>
  <si>
    <t>カンデサルタン　シレキセチル</t>
  </si>
  <si>
    <t>クロルマジノン酢酸エステル</t>
  </si>
  <si>
    <t>チアマゾール</t>
  </si>
  <si>
    <t>ドロスピレノン・エチニルエストラジオール　ベータデクス</t>
  </si>
  <si>
    <t>ノルエチステロン・エチニルエストラジオール</t>
  </si>
  <si>
    <t>ノルゲストレル・エチニルエストラジオール</t>
  </si>
  <si>
    <t>ブコローム</t>
  </si>
  <si>
    <t>プロピルチオウラシル</t>
  </si>
  <si>
    <t>メサラジン</t>
  </si>
  <si>
    <t>レボチロキシンナトリウム</t>
  </si>
  <si>
    <t>レルゴリクス</t>
  </si>
  <si>
    <t>ロキソプロフェンナトリウム</t>
  </si>
  <si>
    <t>オキシトシン</t>
  </si>
  <si>
    <t>オクトレオチド酢酸塩</t>
  </si>
  <si>
    <t>テストステロンエナント酸エステル</t>
  </si>
  <si>
    <t>ヒト絨毛性性腺刺激ホルモン</t>
  </si>
  <si>
    <t>ミトキサントロン塩酸塩</t>
  </si>
  <si>
    <t>メチルエルゴメトリンマレイン酸塩</t>
  </si>
  <si>
    <t>リトドリン塩酸塩</t>
  </si>
  <si>
    <t>リュープロレリン酢酸塩</t>
  </si>
  <si>
    <t>下垂体性性腺刺激ホルモン</t>
  </si>
  <si>
    <t>硫酸マグネシウム・ブドウ糖</t>
  </si>
  <si>
    <t>ポリカルボフィルカルシウム</t>
  </si>
  <si>
    <t>イプラグリフロジン　Ｌ－プロリン</t>
  </si>
  <si>
    <t>エンザルタミド</t>
  </si>
  <si>
    <t>コハク酸ソリフェナシン</t>
  </si>
  <si>
    <t>ミノドロン酸</t>
  </si>
  <si>
    <t>ミラベグロン</t>
  </si>
  <si>
    <t>タクロリムス</t>
  </si>
  <si>
    <t>デガレリクス酢酸塩</t>
  </si>
  <si>
    <t>オラパリブ</t>
  </si>
  <si>
    <t>タモキシフェンクエン酸塩</t>
  </si>
  <si>
    <t>オメプラゾールナトリウム</t>
  </si>
  <si>
    <t>ゴセレリン酢酸塩</t>
  </si>
  <si>
    <t>フルベストラント</t>
  </si>
  <si>
    <t>ブデソニド</t>
  </si>
  <si>
    <t>ブデソニド・ホルモテロールフマル酸塩</t>
  </si>
  <si>
    <t>グレカプレビル・ピブレンタスビル</t>
  </si>
  <si>
    <t>アダリムマブ（遺伝子組換え）</t>
  </si>
  <si>
    <t>エボロクマブ（遺伝子組換え）</t>
  </si>
  <si>
    <t>ロモソズマブ（遺伝子組換え）</t>
  </si>
  <si>
    <t>アセトアミノフェン</t>
  </si>
  <si>
    <t>アロプリノール</t>
  </si>
  <si>
    <t>サラゾスルファピリジン</t>
  </si>
  <si>
    <t>メトトレキサート</t>
  </si>
  <si>
    <t>インフリキシマブ（遺伝子組換え）</t>
  </si>
  <si>
    <t>イソニアジド</t>
  </si>
  <si>
    <t>イソニアジドメタンスルホン酸ナトリウム</t>
  </si>
  <si>
    <t>ジゴキシン</t>
  </si>
  <si>
    <t>ニトラゼパム</t>
  </si>
  <si>
    <t>レボドパ</t>
  </si>
  <si>
    <t>溶性ピロリン酸第二鉄</t>
  </si>
  <si>
    <t>テトラコサクチド酢酸塩</t>
  </si>
  <si>
    <t>ナロキソン塩酸塩</t>
  </si>
  <si>
    <t>ブドウ糖</t>
  </si>
  <si>
    <t>ミダゾラム</t>
  </si>
  <si>
    <t>オフロキサシン</t>
  </si>
  <si>
    <t>エクリズマブ（遺伝子組換え）</t>
  </si>
  <si>
    <t>エプレレノン</t>
  </si>
  <si>
    <t>シルデナフィルクエン酸塩</t>
  </si>
  <si>
    <t>ドキサゾシンメシル酸塩</t>
  </si>
  <si>
    <t>プレガバリン</t>
  </si>
  <si>
    <t>精製ヒアルロン酸ナトリウム</t>
  </si>
  <si>
    <t>ナファモスタットメシル酸塩</t>
  </si>
  <si>
    <t>ヘパリンカルシウム</t>
  </si>
  <si>
    <t>ヘパリンナトリウム</t>
  </si>
  <si>
    <t>塩化マンガン・硫酸亜鉛配合剤</t>
  </si>
  <si>
    <t>高カロリー輸液用基本液</t>
  </si>
  <si>
    <t>人工透析液</t>
  </si>
  <si>
    <t>エトスクシミド</t>
  </si>
  <si>
    <t>ベラパミル塩酸塩</t>
  </si>
  <si>
    <t>ペランパネル</t>
  </si>
  <si>
    <t>メナテトレノン</t>
  </si>
  <si>
    <t>ルフィナミド</t>
  </si>
  <si>
    <t>アズトレオナム</t>
  </si>
  <si>
    <t>アミノフィリン</t>
  </si>
  <si>
    <t>オルプリノン塩酸塩</t>
  </si>
  <si>
    <t>モンテプラーゼ（遺伝子組換え）</t>
  </si>
  <si>
    <t>硝酸イソソルビド</t>
  </si>
  <si>
    <t>オルメサルタン　メドキソミル</t>
  </si>
  <si>
    <t>クロピドグレル硫酸塩</t>
  </si>
  <si>
    <t>テガフール・ギメラシル・オテラシルカリウム配合剤</t>
  </si>
  <si>
    <t>フロセミド</t>
  </si>
  <si>
    <t>ラロキシフェン塩酸塩</t>
  </si>
  <si>
    <t>ドセタキセル</t>
  </si>
  <si>
    <t>アレンドロン酸ナトリウム</t>
  </si>
  <si>
    <t>エナラプリルマレイン酸塩</t>
  </si>
  <si>
    <t>モメタゾンフランカルボン酸エステル</t>
  </si>
  <si>
    <t>ポリドカノール</t>
  </si>
  <si>
    <t>炭酸水素ナトリウム</t>
  </si>
  <si>
    <t>沈降炭酸カルシウム</t>
  </si>
  <si>
    <t>グリセリン</t>
  </si>
  <si>
    <t>スクロオキシ水酸化鉄</t>
  </si>
  <si>
    <t>ドキサプラム塩酸塩</t>
  </si>
  <si>
    <t>クラリスロマイシン</t>
  </si>
  <si>
    <t>サルポグレラート塩酸塩</t>
  </si>
  <si>
    <t>スピロノラクトン</t>
  </si>
  <si>
    <t>ニフェジピン</t>
  </si>
  <si>
    <t>プレドニゾロン</t>
  </si>
  <si>
    <t>ベラプロストナトリウム</t>
  </si>
  <si>
    <t>ポリスチレンスルホン酸カルシウム</t>
  </si>
  <si>
    <t>ソホスブビル・ベルパタスビル</t>
  </si>
  <si>
    <t>テノホビル　アラフェナミドフマル酸塩</t>
  </si>
  <si>
    <t>ベリムマブ（遺伝子組換え）</t>
  </si>
  <si>
    <t>アシクロビル</t>
  </si>
  <si>
    <t>アトバコン</t>
  </si>
  <si>
    <t>アモキシシリン・クラブラン酸カリウム</t>
  </si>
  <si>
    <t>スマトリプタンコハク酸塩</t>
  </si>
  <si>
    <t>ラモトリギン</t>
  </si>
  <si>
    <t>エポプロステノールナトリウム</t>
  </si>
  <si>
    <t>コリスチンメタンスルホン酸ナトリウム</t>
  </si>
  <si>
    <t>クロベタゾールプロピオン酸エステル</t>
  </si>
  <si>
    <t>サルブタモール硫酸塩</t>
  </si>
  <si>
    <t>サルメテロールキシナホ酸塩・フルチカゾンプロピオン酸エステル</t>
  </si>
  <si>
    <t>フルチカゾンフランカルボン酸エステル</t>
  </si>
  <si>
    <t>フルチカゾンプロピオン酸エステル</t>
  </si>
  <si>
    <t>茵ちん蒿湯エキス</t>
  </si>
  <si>
    <t>アムホテリシンＢ</t>
  </si>
  <si>
    <t>エトポシド</t>
  </si>
  <si>
    <t>ホスカルネットナトリウム</t>
  </si>
  <si>
    <t>トリクロルメチアジド</t>
  </si>
  <si>
    <t>炭酸ランタン</t>
  </si>
  <si>
    <t>ゾレドロン酸</t>
  </si>
  <si>
    <t>マキサカルシトール</t>
  </si>
  <si>
    <t>消毒用エタノール</t>
  </si>
  <si>
    <t>ヒドロキシクロロキン硫酸塩</t>
  </si>
  <si>
    <t>フルダラビンリン酸エステル</t>
  </si>
  <si>
    <t>抗ヒト胸腺細胞ウサギ免疫グロブリン</t>
  </si>
  <si>
    <t>ビガバトリン</t>
  </si>
  <si>
    <t>ブチルスコポラミン臭化物</t>
  </si>
  <si>
    <t>アミオダロン塩酸塩</t>
  </si>
  <si>
    <t>インスリン　アスパルト（遺伝子組換え）</t>
  </si>
  <si>
    <t>インスリン　グラルギン（遺伝子組換え）</t>
  </si>
  <si>
    <t>インスリン　グラルギン（遺伝子組換え）・リキシセナチド</t>
  </si>
  <si>
    <t>インスリン　グルリジン（遺伝子組換え）</t>
  </si>
  <si>
    <t>インスリン　リスプロ（遺伝子組換え）</t>
  </si>
  <si>
    <t>エノキサパリンナトリウム</t>
  </si>
  <si>
    <t>サリルマブ（遺伝子組換え）</t>
  </si>
  <si>
    <t>セフォタキシムナトリウム</t>
  </si>
  <si>
    <t>デュピルマブ（遺伝子組換え）</t>
  </si>
  <si>
    <t>クロモグリク酸ナトリウム</t>
  </si>
  <si>
    <t>フルドロコルチゾン酢酸エステル</t>
  </si>
  <si>
    <t>ロピバカイン塩酸塩</t>
  </si>
  <si>
    <t>アザチオプリン</t>
  </si>
  <si>
    <t>ダカルバジン</t>
  </si>
  <si>
    <t>デキサメタゾンリン酸エステルナトリウム</t>
  </si>
  <si>
    <t>ドキソルビシン塩酸塩</t>
  </si>
  <si>
    <t>ブピバカイン塩酸塩</t>
  </si>
  <si>
    <t>メルファラン</t>
  </si>
  <si>
    <t>リドカイン</t>
  </si>
  <si>
    <t>リドカイン塩酸塩</t>
  </si>
  <si>
    <t>エンテカビル</t>
  </si>
  <si>
    <t>フルコナゾール</t>
  </si>
  <si>
    <t>リファンピシン</t>
  </si>
  <si>
    <t>カルボプラチン</t>
  </si>
  <si>
    <t>ゲムシタビン塩酸塩</t>
  </si>
  <si>
    <t>セフェピム塩酸塩</t>
  </si>
  <si>
    <t>デクスメデトミジン塩酸塩</t>
  </si>
  <si>
    <t>パクリタキセル</t>
  </si>
  <si>
    <t>リツキシマブ（遺伝子組換え）</t>
  </si>
  <si>
    <t>モキシフロキサシン塩酸塩</t>
  </si>
  <si>
    <t>ロペラミド塩酸塩</t>
  </si>
  <si>
    <t>カルバマゼピン</t>
  </si>
  <si>
    <t>ジエノゲスト</t>
  </si>
  <si>
    <t>イリノテカン塩酸塩</t>
  </si>
  <si>
    <t>硫酸アルミニウムカリウム・タンニン酸</t>
  </si>
  <si>
    <t>大腸菌死菌・ヒドロコルチゾン</t>
  </si>
  <si>
    <t>フェノバルビタール</t>
  </si>
  <si>
    <t>乳酸カルシウム</t>
  </si>
  <si>
    <t>シオノギファーマ株式会社</t>
    <phoneticPr fontId="3"/>
  </si>
  <si>
    <t>オキシコドン塩酸塩</t>
  </si>
  <si>
    <t>スルファメトキサゾール・トリメトプリム</t>
  </si>
  <si>
    <t>メトロニダゾール</t>
  </si>
  <si>
    <t>プレドニゾロンコハク酸エステルナトリウム</t>
  </si>
  <si>
    <t>モルヒネ塩酸塩</t>
  </si>
  <si>
    <t>セフトリアキソンナトリウム</t>
  </si>
  <si>
    <t>シロスタゾール</t>
  </si>
  <si>
    <t>セファクロル</t>
  </si>
  <si>
    <t>イソソルビド</t>
  </si>
  <si>
    <t>メチラポン</t>
  </si>
  <si>
    <t>トラスツズマブ（遺伝子組換え）</t>
  </si>
  <si>
    <t>Ｄ－マンニトール</t>
  </si>
  <si>
    <t>アトロピン硫酸塩</t>
  </si>
  <si>
    <t>ドブタミン塩酸塩</t>
  </si>
  <si>
    <t>ニトログリセリン</t>
  </si>
  <si>
    <t>フェンタニルクエン酸塩</t>
  </si>
  <si>
    <t>塩化カリウム</t>
  </si>
  <si>
    <t>濃グリセリン・果糖</t>
  </si>
  <si>
    <t>腹膜透析液</t>
  </si>
  <si>
    <t>トルバプタン</t>
  </si>
  <si>
    <t>シベンゾリンコハク酸塩</t>
  </si>
  <si>
    <t>アジスロマイシン</t>
  </si>
  <si>
    <t>リスペリドン</t>
  </si>
  <si>
    <t>クリンダマイシンリン酸エステル</t>
  </si>
  <si>
    <t>ダルテパリンナトリウム</t>
  </si>
  <si>
    <t>トラネキサム酸</t>
  </si>
  <si>
    <t>レボノルゲストレル・エチニルエストラジオール</t>
  </si>
  <si>
    <t>酢酸亜鉛</t>
  </si>
  <si>
    <t>アクチノマイシン　Ｄ</t>
  </si>
  <si>
    <t>インドメタシンナトリウム</t>
  </si>
  <si>
    <t>フェノバルビタールナトリウム</t>
  </si>
  <si>
    <t>ホスフェニトインナトリウム</t>
  </si>
  <si>
    <t>無水カフェイン</t>
  </si>
  <si>
    <t>ノバルティス ファーマ株式会社</t>
    <phoneticPr fontId="3"/>
  </si>
  <si>
    <t>エベロリムス</t>
    <phoneticPr fontId="3"/>
  </si>
  <si>
    <t>パゾパニブ塩酸塩</t>
  </si>
  <si>
    <t>エルトロンボパグ　オラミン</t>
  </si>
  <si>
    <t>フィンゴリモド塩酸塩</t>
  </si>
  <si>
    <t>メチルフェニデート塩酸塩</t>
  </si>
  <si>
    <t>オマリズマブ（遺伝子組換え）</t>
  </si>
  <si>
    <t>カナキヌマブ（遺伝子組換え）</t>
  </si>
  <si>
    <t>シクロスポリン</t>
  </si>
  <si>
    <t>バシリキシマブ（遺伝子組換え）</t>
  </si>
  <si>
    <t>フルオレセイン</t>
  </si>
  <si>
    <t>インスリン　デグルデク（遺伝子組換え）</t>
  </si>
  <si>
    <t>インスリン　デグルデク（遺伝子組換え）・インスリン　アスパルト（遺伝子組換え）</t>
  </si>
  <si>
    <t>インスリン　デグルデク（遺伝子組換え）・リラグルチド（遺伝子組換え）</t>
  </si>
  <si>
    <t>インスリン　デテミル（遺伝子組換え）</t>
  </si>
  <si>
    <t>インスリン　ヒト（遺伝子組換え）</t>
  </si>
  <si>
    <t>塩化ラジウム（２２３Ｒａ）</t>
  </si>
  <si>
    <t>アスピリン</t>
  </si>
  <si>
    <t>アミドトリゾ酸ナトリウムメグルミン</t>
  </si>
  <si>
    <t>エストラジオール</t>
  </si>
  <si>
    <t>シプロフロキサシン塩酸塩</t>
  </si>
  <si>
    <t>リバーロキサバン</t>
  </si>
  <si>
    <t>アフリベルセプト（遺伝子組換え）</t>
  </si>
  <si>
    <t>レボノルゲストレル</t>
    <phoneticPr fontId="3"/>
  </si>
  <si>
    <t>イトラコナゾール</t>
  </si>
  <si>
    <t>カベルゴリン</t>
  </si>
  <si>
    <t>スニチニブリンゴ酸塩</t>
  </si>
  <si>
    <t>パルボシクリブ</t>
  </si>
  <si>
    <t>ヒドロコルチゾン</t>
  </si>
  <si>
    <t>ボリコナゾール</t>
  </si>
  <si>
    <t>ミノサイクリン塩酸塩</t>
  </si>
  <si>
    <t>メドロキシプロゲステロン酢酸エステル</t>
  </si>
  <si>
    <t>ロラゼパム</t>
  </si>
  <si>
    <t>結合型エストロゲン</t>
  </si>
  <si>
    <t>イダルビシン塩酸塩</t>
  </si>
  <si>
    <t>シスプラチン</t>
  </si>
  <si>
    <t>スペクチノマイシン塩酸塩</t>
  </si>
  <si>
    <t>ヒドロコルチゾンコハク酸エステルナトリウム</t>
  </si>
  <si>
    <t>ベバシズマブ（遺伝子組換え）</t>
  </si>
  <si>
    <t>ホリナートカルシウム</t>
  </si>
  <si>
    <t>ボルテゾミブ</t>
  </si>
  <si>
    <t>メチルプレドニゾロンコハク酸エステルナトリウム</t>
  </si>
  <si>
    <t>ヒドロキシカルバミド</t>
  </si>
  <si>
    <t>アピキサバン</t>
  </si>
  <si>
    <t>ダサチニブ</t>
  </si>
  <si>
    <t>デキサメタゾン</t>
  </si>
  <si>
    <t>レナリドミド</t>
  </si>
  <si>
    <t>アバタセプト（遺伝子組換え）</t>
  </si>
  <si>
    <t>ジドロゲステロン</t>
  </si>
  <si>
    <t>ミコフェノール酸　モフェチル</t>
  </si>
  <si>
    <t>ヨウ化カリウム</t>
  </si>
  <si>
    <t>ガンシクロビル</t>
  </si>
  <si>
    <t>セボフルラン</t>
  </si>
  <si>
    <t>球形吸着炭</t>
  </si>
  <si>
    <t>ファロペネムナトリウム</t>
  </si>
  <si>
    <t>プロプラノロール塩酸塩</t>
  </si>
  <si>
    <t>酪酸菌製剤</t>
  </si>
  <si>
    <t>イットリウム（９０Ｙ）イブリツモマブ　チウキセタン（遺伝子組換え）</t>
  </si>
  <si>
    <t>インジウム（１１１Ｉｎ）イブリツモマブ　チウキセタン（遺伝子組換え）</t>
  </si>
  <si>
    <t>フォリトロピン　アルファ（遺伝子組換え）</t>
  </si>
  <si>
    <t>ダラツムマブ（遺伝子組換え）</t>
  </si>
  <si>
    <t>アビラテロン酢酸エステル</t>
  </si>
  <si>
    <t>ラコサミド</t>
  </si>
  <si>
    <t>パシレオチドパモ酸塩</t>
  </si>
  <si>
    <t>ポリビニルアルコールヨウ素</t>
  </si>
  <si>
    <t>ミゾリビン</t>
  </si>
  <si>
    <t>トロンボモデュリン　アルファ（遺伝子組換え）</t>
  </si>
  <si>
    <t>ファスジル塩酸塩</t>
  </si>
  <si>
    <t>スキサメトニウム塩化物</t>
  </si>
  <si>
    <t>チアミラールナトリウム</t>
  </si>
  <si>
    <t>グアンファシン塩酸塩</t>
  </si>
  <si>
    <t>シクロホスファミド</t>
  </si>
  <si>
    <t>イホスファミド</t>
  </si>
  <si>
    <t>ジアゾキシド</t>
  </si>
  <si>
    <t>株式会社ジェイ･エム･エス</t>
    <phoneticPr fontId="3"/>
  </si>
  <si>
    <t>腹膜透析液</t>
    <phoneticPr fontId="3"/>
  </si>
  <si>
    <t>炭酸リチウム</t>
  </si>
  <si>
    <t>カルシトリオール</t>
  </si>
  <si>
    <t>メチルドパ</t>
  </si>
  <si>
    <t>ミトタン</t>
  </si>
  <si>
    <t>ダイズ油</t>
  </si>
  <si>
    <t>リン酸水素ナトリウム・リン酸二水素ナトリウム</t>
  </si>
  <si>
    <t>硫酸マグネシウム</t>
  </si>
  <si>
    <t>アルプロスタジル　アルファデクス</t>
  </si>
  <si>
    <t>ガベキサートメシル酸塩</t>
  </si>
  <si>
    <t>ジアゼパム</t>
  </si>
  <si>
    <t>ジノプロスト</t>
  </si>
  <si>
    <t>レボブピバカイン塩酸塩</t>
  </si>
  <si>
    <t>ベタメタゾン酪酸エステルプロピオン酸エステル</t>
  </si>
  <si>
    <t>抱水クロラール</t>
  </si>
  <si>
    <t>エストラジオール・酢酸ノルエチステロン</t>
  </si>
  <si>
    <t>バルプロ酸ナトリウム</t>
  </si>
  <si>
    <t>スルチアム</t>
  </si>
  <si>
    <t>セファレキシン</t>
  </si>
  <si>
    <t>ゾニサミド</t>
  </si>
  <si>
    <t>トピラマート</t>
  </si>
  <si>
    <t>Ｌ－アスパラギナーゼ</t>
  </si>
  <si>
    <t>エボカルセト</t>
  </si>
  <si>
    <t>シナカルセト塩酸塩</t>
  </si>
  <si>
    <t>アルテプラーゼ（遺伝子組換え）</t>
  </si>
  <si>
    <t>エポエチン　アルファ（遺伝子組換え）</t>
  </si>
  <si>
    <t>フルオロウラシル</t>
  </si>
  <si>
    <t>ロミプロスチム（遺伝子組換え）</t>
  </si>
  <si>
    <t>ゲンタマイシン硫酸塩</t>
  </si>
  <si>
    <t>ミルリノン</t>
  </si>
  <si>
    <t>ジルチアゼム塩酸塩</t>
  </si>
  <si>
    <t>臭化カリウム</t>
  </si>
  <si>
    <t>パラフィン</t>
  </si>
  <si>
    <t>ウロキナーゼ</t>
  </si>
  <si>
    <t>エスシタロプラムシュウ酸塩</t>
  </si>
  <si>
    <t>テリパラチド（遺伝子組換え）</t>
  </si>
  <si>
    <t>プロタミン硫酸塩</t>
  </si>
  <si>
    <t>アセチルフェネトライド</t>
  </si>
  <si>
    <t>エトトイン</t>
  </si>
  <si>
    <t>クロナゼパム</t>
  </si>
  <si>
    <t>クロバザム</t>
  </si>
  <si>
    <t>フェニトイン</t>
  </si>
  <si>
    <t>チオテパ</t>
  </si>
  <si>
    <t>ハロペリドール</t>
  </si>
  <si>
    <t>フェニトインナトリウム</t>
  </si>
  <si>
    <t>エテルカルセチド塩酸塩</t>
  </si>
  <si>
    <t>ニボルマブ（遺伝子組換え）</t>
  </si>
  <si>
    <t>ランジオロール塩酸塩</t>
  </si>
  <si>
    <t>イブプロフェン　Ｌ－リシン</t>
  </si>
  <si>
    <t>オキシグルタチオン</t>
  </si>
  <si>
    <t>ガチフロキサシン</t>
  </si>
  <si>
    <t>セフメノキシム塩酸塩</t>
  </si>
  <si>
    <t>ピマリシン</t>
  </si>
  <si>
    <t>ウルソデオキシコール酸</t>
  </si>
  <si>
    <t>クエン酸カリウム・クエン酸ナトリウム</t>
  </si>
  <si>
    <t>メルカプトプリン</t>
  </si>
  <si>
    <t>アルプロスタジル</t>
  </si>
  <si>
    <t>ブスルファン</t>
  </si>
  <si>
    <t>レボカルニチン</t>
  </si>
  <si>
    <t>プロカテロール塩酸塩</t>
  </si>
  <si>
    <t>テガフール・ウラシル</t>
  </si>
  <si>
    <t>ヒドロモルフォン塩酸塩</t>
  </si>
  <si>
    <t>ケタミン塩酸塩</t>
  </si>
  <si>
    <t>エドキサバントシル酸塩</t>
  </si>
  <si>
    <t>プラスグレル塩酸塩</t>
  </si>
  <si>
    <t>デノスマブ（遺伝子組換え）</t>
  </si>
  <si>
    <t>バソプレシン</t>
  </si>
  <si>
    <t>パニペネム・ベタミプロン</t>
  </si>
  <si>
    <t>ピルシカイニド塩酸塩</t>
  </si>
  <si>
    <t>エルデカルシトール</t>
  </si>
  <si>
    <t>オセルタミビルリン酸塩</t>
  </si>
  <si>
    <t>ニコランジル</t>
  </si>
  <si>
    <t>トラスツズマブ　エムタンシン（遺伝子組換え）</t>
  </si>
  <si>
    <t>イバンドロン酸ナトリウム</t>
  </si>
  <si>
    <t>エポエチン　ベータ　ペゴル（遺伝子組換え）</t>
  </si>
  <si>
    <t>エポエチン　ベータ（遺伝子組換え）</t>
  </si>
  <si>
    <t>トシリズマブ（遺伝子組換え）</t>
  </si>
  <si>
    <t>ペルツズマブ（遺伝子組換え）</t>
  </si>
  <si>
    <t>トコフェロール酢酸エステル</t>
  </si>
  <si>
    <t>ランレオチド酢酸塩</t>
  </si>
  <si>
    <t>イプラトロピウム臭化物</t>
  </si>
  <si>
    <t>シクレソニド</t>
  </si>
  <si>
    <t>コレスチミド</t>
  </si>
  <si>
    <t>ジアフェニルスルホン</t>
  </si>
  <si>
    <t>肺サーファクタント</t>
  </si>
  <si>
    <t>イソロイシン・ロイシン・バリン</t>
    <phoneticPr fontId="3"/>
  </si>
  <si>
    <t>レボセチリジン塩酸塩</t>
    <phoneticPr fontId="3"/>
  </si>
  <si>
    <t>酪酸菌配合剤</t>
    <phoneticPr fontId="3"/>
  </si>
  <si>
    <t>亜セレン酸ナトリウム</t>
  </si>
  <si>
    <t>トリメタジオン</t>
  </si>
  <si>
    <t>プリミドン</t>
  </si>
  <si>
    <t>グルコン酸カルシウム</t>
  </si>
  <si>
    <t>ビンデシン硫酸塩</t>
  </si>
  <si>
    <t>シタラビン</t>
  </si>
  <si>
    <t>人工透析用剤</t>
  </si>
  <si>
    <t>デヒドロコール酸</t>
  </si>
  <si>
    <t>トスフロキサシントシル酸塩</t>
  </si>
  <si>
    <t>バリシチニブ</t>
  </si>
  <si>
    <t>デュラグルチド（遺伝子組換え）</t>
  </si>
  <si>
    <t>クエン酸第二鉄</t>
  </si>
  <si>
    <t>乾燥ＢＣＧ膀胱内用（日本株）</t>
  </si>
  <si>
    <t>ダビガトランエテキシラートメタンスルホン酸塩</t>
  </si>
  <si>
    <t>チオトロピウム臭化物</t>
  </si>
  <si>
    <t>Ｎ－ピリドキシル－５－メチルトリプトファンテクネチウム（９９ｍＴｃ）</t>
  </si>
  <si>
    <t>イオフルパン（１２３Ｉ）</t>
  </si>
  <si>
    <t>ガラクトシル人血清アルブミンジエチレントリアミン五酢酸テクネチウム（９９ｍＴｃ）</t>
  </si>
  <si>
    <t>テトロホスミンテクネチウム（９９ｍＴｃ）</t>
  </si>
  <si>
    <t>ヒドロキシメチレンジホスホン酸テクネチウム（９９ｍＴｃ）</t>
  </si>
  <si>
    <t>過テクネチウム酸ナトリウム（９９ｍＴｃ）</t>
  </si>
  <si>
    <t>グスペリムス塩酸塩</t>
  </si>
  <si>
    <t>ノギテカン塩酸塩</t>
  </si>
  <si>
    <t>ビンクリスチン硫酸塩</t>
  </si>
  <si>
    <t>ビンブラスチン硫酸塩</t>
  </si>
  <si>
    <t>ブレオマイシン塩酸塩</t>
  </si>
  <si>
    <t>日本新薬株式会社</t>
    <phoneticPr fontId="3"/>
  </si>
  <si>
    <t>三酸化二ヒ素</t>
  </si>
  <si>
    <t>ガバペンチン</t>
  </si>
  <si>
    <t>クロミフェンクエン酸塩</t>
  </si>
  <si>
    <t>トレチノイン</t>
  </si>
  <si>
    <t>塩化ナトリウム・塩化カリウム配合剤</t>
  </si>
  <si>
    <t>高カロリー輸液用総合アミノ酸製剤</t>
  </si>
  <si>
    <t>ラメルテオン</t>
  </si>
  <si>
    <t>ボノプラザンフマル酸塩</t>
  </si>
  <si>
    <t>リオチロニンナトリウム</t>
  </si>
  <si>
    <t>ペチジン塩酸塩</t>
  </si>
  <si>
    <t>回答対象成分名</t>
    <rPh sb="4" eb="7">
      <t>セイブンメイ</t>
    </rPh>
    <phoneticPr fontId="3"/>
  </si>
  <si>
    <t>&lt;基本情報&gt;</t>
    <rPh sb="1" eb="5">
      <t>キホンジョウホウ</t>
    </rPh>
    <phoneticPr fontId="3"/>
  </si>
  <si>
    <t>企業名を選択ください：</t>
  </si>
  <si>
    <t>企業名：</t>
    <phoneticPr fontId="3"/>
  </si>
  <si>
    <t>区分：</t>
    <rPh sb="0" eb="2">
      <t>クブン</t>
    </rPh>
    <phoneticPr fontId="3"/>
  </si>
  <si>
    <t>企業No.</t>
    <rPh sb="0" eb="2">
      <t>キギョウ</t>
    </rPh>
    <phoneticPr fontId="3"/>
  </si>
  <si>
    <r>
      <t>②</t>
    </r>
    <r>
      <rPr>
        <b/>
        <u/>
        <sz val="11"/>
        <rFont val="Meiryo UI"/>
        <family val="3"/>
        <charset val="128"/>
      </rPr>
      <t>原薬</t>
    </r>
    <r>
      <rPr>
        <b/>
        <sz val="11"/>
        <rFont val="Meiryo UI"/>
        <family val="3"/>
        <charset val="128"/>
      </rPr>
      <t>の製造工程：</t>
    </r>
    <rPh sb="1" eb="3">
      <t>ゲンヤク</t>
    </rPh>
    <rPh sb="4" eb="8">
      <t>セイゾウコウテイ</t>
    </rPh>
    <phoneticPr fontId="3"/>
  </si>
  <si>
    <r>
      <t>③</t>
    </r>
    <r>
      <rPr>
        <b/>
        <u/>
        <sz val="11"/>
        <rFont val="Meiryo UI"/>
        <family val="3"/>
        <charset val="128"/>
      </rPr>
      <t>製剤</t>
    </r>
    <r>
      <rPr>
        <b/>
        <sz val="11"/>
        <rFont val="Meiryo UI"/>
        <family val="3"/>
        <charset val="128"/>
      </rPr>
      <t>の製造工程：</t>
    </r>
    <rPh sb="1" eb="3">
      <t>セイザイ</t>
    </rPh>
    <rPh sb="4" eb="8">
      <t>セイゾウコウテイ</t>
    </rPh>
    <phoneticPr fontId="3"/>
  </si>
  <si>
    <t>成分名：</t>
    <rPh sb="0" eb="3">
      <t>セイブンメイ</t>
    </rPh>
    <phoneticPr fontId="3"/>
  </si>
  <si>
    <t>回答対象成分ID</t>
  </si>
  <si>
    <t>自由回答</t>
    <phoneticPr fontId="3"/>
  </si>
  <si>
    <t>※正しい番号を入力ください</t>
    <rPh sb="1" eb="2">
      <t>タダ</t>
    </rPh>
    <rPh sb="4" eb="6">
      <t>バンゴウ</t>
    </rPh>
    <rPh sb="7" eb="9">
      <t>ニュウリョク</t>
    </rPh>
    <phoneticPr fontId="3"/>
  </si>
  <si>
    <t>※その他を選択された場合、その理由を入力ください。</t>
    <phoneticPr fontId="3"/>
  </si>
  <si>
    <t>※未回答</t>
    <rPh sb="1" eb="4">
      <t>ミカイトウ</t>
    </rPh>
    <phoneticPr fontId="3"/>
  </si>
  <si>
    <r>
      <t>回答対象成分ID</t>
    </r>
    <r>
      <rPr>
        <b/>
        <sz val="11"/>
        <color rgb="FFC00000"/>
        <rFont val="Meiryo UI"/>
        <family val="3"/>
        <charset val="128"/>
      </rPr>
      <t>*</t>
    </r>
    <r>
      <rPr>
        <b/>
        <sz val="11"/>
        <rFont val="Meiryo UI"/>
        <family val="3"/>
        <charset val="128"/>
      </rPr>
      <t>：</t>
    </r>
    <phoneticPr fontId="3"/>
  </si>
  <si>
    <r>
      <rPr>
        <b/>
        <u/>
        <sz val="11"/>
        <rFont val="Meiryo UI"/>
        <family val="3"/>
        <charset val="128"/>
      </rPr>
      <t>選択いただいた安定確保医薬品成分</t>
    </r>
    <r>
      <rPr>
        <b/>
        <sz val="11"/>
        <rFont val="Meiryo UI"/>
        <family val="3"/>
        <charset val="128"/>
      </rPr>
      <t>について、以下の項目に当てはまる内容を選択してください。</t>
    </r>
    <phoneticPr fontId="3"/>
  </si>
  <si>
    <r>
      <t>製品の品質にばらつきがでやすい（例：安定性試験でOOSとなりやすい）</t>
    </r>
    <r>
      <rPr>
        <b/>
        <sz val="11"/>
        <color rgb="FFC00000"/>
        <rFont val="Meiryo UI"/>
        <family val="3"/>
        <charset val="128"/>
      </rPr>
      <t>*</t>
    </r>
    <rPh sb="3" eb="5">
      <t>ヒンシツ</t>
    </rPh>
    <phoneticPr fontId="3"/>
  </si>
  <si>
    <r>
      <rPr>
        <b/>
        <u/>
        <sz val="11"/>
        <rFont val="Meiryo UI"/>
        <family val="3"/>
        <charset val="128"/>
      </rPr>
      <t>中間体</t>
    </r>
    <r>
      <rPr>
        <b/>
        <sz val="11"/>
        <rFont val="Meiryo UI"/>
        <family val="3"/>
        <charset val="128"/>
      </rPr>
      <t>・</t>
    </r>
    <r>
      <rPr>
        <b/>
        <u/>
        <sz val="11"/>
        <rFont val="Meiryo UI"/>
        <family val="3"/>
        <charset val="128"/>
      </rPr>
      <t>原薬</t>
    </r>
    <r>
      <rPr>
        <b/>
        <sz val="11"/>
        <rFont val="Meiryo UI"/>
        <family val="3"/>
        <charset val="128"/>
      </rPr>
      <t>・</t>
    </r>
    <r>
      <rPr>
        <b/>
        <u/>
        <sz val="11"/>
        <rFont val="Meiryo UI"/>
        <family val="3"/>
        <charset val="128"/>
      </rPr>
      <t>製剤</t>
    </r>
    <r>
      <rPr>
        <b/>
        <sz val="11"/>
        <rFont val="Meiryo UI"/>
        <family val="3"/>
        <charset val="128"/>
      </rPr>
      <t>の製造工程の複数ソース化状況</t>
    </r>
    <r>
      <rPr>
        <b/>
        <sz val="11"/>
        <color rgb="FFC00000"/>
        <rFont val="Meiryo UI"/>
        <family val="3"/>
        <charset val="128"/>
      </rPr>
      <t>*</t>
    </r>
    <rPh sb="4" eb="6">
      <t>ゲンヤク</t>
    </rPh>
    <phoneticPr fontId="3"/>
  </si>
  <si>
    <t>4-①</t>
    <phoneticPr fontId="3"/>
  </si>
  <si>
    <t>4-②</t>
    <phoneticPr fontId="3"/>
  </si>
  <si>
    <t>4-③</t>
    <phoneticPr fontId="3"/>
  </si>
  <si>
    <t>不採算品ではないが、採算性が低い</t>
    <phoneticPr fontId="3"/>
  </si>
  <si>
    <r>
      <rPr>
        <b/>
        <u/>
        <sz val="11"/>
        <rFont val="Meiryo UI"/>
        <family val="3"/>
        <charset val="128"/>
      </rPr>
      <t>原薬の原料</t>
    </r>
    <r>
      <rPr>
        <b/>
        <sz val="11"/>
        <rFont val="Meiryo UI"/>
        <family val="3"/>
        <charset val="128"/>
      </rPr>
      <t>の中国／インドへの依存度</t>
    </r>
    <r>
      <rPr>
        <b/>
        <sz val="11"/>
        <color rgb="FFC00000"/>
        <rFont val="Meiryo UI"/>
        <family val="3"/>
        <charset val="128"/>
      </rPr>
      <t>*</t>
    </r>
    <rPh sb="0" eb="2">
      <t>ゲンヤク</t>
    </rPh>
    <rPh sb="3" eb="5">
      <t>ゲンリョウ</t>
    </rPh>
    <rPh sb="6" eb="8">
      <t>チュウゴク</t>
    </rPh>
    <rPh sb="14" eb="17">
      <t>イゾンド</t>
    </rPh>
    <phoneticPr fontId="3"/>
  </si>
  <si>
    <t>該当なし（最終包装まで海外で実施）</t>
    <phoneticPr fontId="3"/>
  </si>
  <si>
    <t xml:space="preserve">最終包装のみ実施 </t>
    <phoneticPr fontId="3"/>
  </si>
  <si>
    <t>輸入した医薬品バルクを用いた一次包装以降のプロセスを実施</t>
    <phoneticPr fontId="3"/>
  </si>
  <si>
    <t>輸入した（粗）原薬を用いた精製、または製剤化以降のプロセスを実施</t>
    <phoneticPr fontId="3"/>
  </si>
  <si>
    <t>輸入した中間体を用いて原薬の製造を実施</t>
    <phoneticPr fontId="3"/>
  </si>
  <si>
    <r>
      <rPr>
        <b/>
        <u/>
        <sz val="11"/>
        <rFont val="Meiryo UI"/>
        <family val="3"/>
        <charset val="128"/>
      </rPr>
      <t>原薬の原料</t>
    </r>
    <r>
      <rPr>
        <b/>
        <sz val="11"/>
        <rFont val="Meiryo UI"/>
        <family val="3"/>
        <charset val="128"/>
      </rPr>
      <t>サプライヤの複数ソース化状況</t>
    </r>
    <r>
      <rPr>
        <b/>
        <sz val="11"/>
        <color rgb="FFC00000"/>
        <rFont val="Meiryo UI"/>
        <family val="3"/>
        <charset val="128"/>
      </rPr>
      <t>*</t>
    </r>
    <rPh sb="0" eb="2">
      <t>ゲンヤク</t>
    </rPh>
    <rPh sb="3" eb="5">
      <t>ゲンリョウ</t>
    </rPh>
    <rPh sb="11" eb="13">
      <t>フクスウ</t>
    </rPh>
    <rPh sb="16" eb="17">
      <t>カ</t>
    </rPh>
    <rPh sb="17" eb="19">
      <t>ジョウキョウ</t>
    </rPh>
    <phoneticPr fontId="3"/>
  </si>
  <si>
    <t>用語</t>
  </si>
  <si>
    <t>定義</t>
  </si>
  <si>
    <t>原料</t>
  </si>
  <si>
    <t>中間体</t>
  </si>
  <si>
    <t>原薬</t>
  </si>
  <si>
    <t>製剤</t>
  </si>
  <si>
    <t>原薬を、使用目的に沿って最適の形状に加工した最終製品</t>
  </si>
  <si>
    <t>サプライヤ</t>
  </si>
  <si>
    <t>原料の供給業者</t>
  </si>
  <si>
    <t>製造所</t>
  </si>
  <si>
    <t>原薬、製剤を製造／保管する業者</t>
  </si>
  <si>
    <t>委託先製造所</t>
  </si>
  <si>
    <t>自社医薬品の製造・供給を委託した先の製造所</t>
  </si>
  <si>
    <t>特別な技術</t>
  </si>
  <si>
    <t>（特許技術を含む）高度な製造技術</t>
  </si>
  <si>
    <t>封じ込め</t>
  </si>
  <si>
    <t>交差汚染防止のために区画を封鎖すること</t>
  </si>
  <si>
    <t>その他、本アンケートに回答いただいた内容に関して、補足コメント等ございましたら、ご自由にご記載ください。</t>
    <rPh sb="25" eb="27">
      <t>ホソク</t>
    </rPh>
    <rPh sb="45" eb="47">
      <t>キサイ</t>
    </rPh>
    <phoneticPr fontId="2"/>
  </si>
  <si>
    <t>出荷減少</t>
  </si>
  <si>
    <t>出荷支障</t>
  </si>
  <si>
    <t>出荷停止</t>
  </si>
  <si>
    <t>これまでの自社出荷量又は予定出荷量の概ね80％以上100％未満の出荷状況</t>
  </si>
  <si>
    <t>これまでの自社出荷量又は予定出荷量の概ね80%未満の出荷状況</t>
  </si>
  <si>
    <t>市場に出荷していない状況</t>
  </si>
  <si>
    <t>化学合成、発酵若しくは抽出など又はこれらの操作の組み合わせによって製造され、最終製品の段階において薬理作用を有する物質(有効成分)であって、医薬品の製造原料となるもの</t>
    <phoneticPr fontId="3"/>
  </si>
  <si>
    <t>原薬の原料</t>
    <phoneticPr fontId="3"/>
  </si>
  <si>
    <t>＜設問&gt;</t>
    <rPh sb="1" eb="3">
      <t>セツモン</t>
    </rPh>
    <phoneticPr fontId="3"/>
  </si>
  <si>
    <r>
      <t>2019年1月1日から2022年8月31日までの期間における、出荷停止～出荷減少の経験有無</t>
    </r>
    <r>
      <rPr>
        <b/>
        <sz val="11"/>
        <color rgb="FFC00000"/>
        <rFont val="Meiryo UI"/>
        <family val="3"/>
        <charset val="128"/>
      </rPr>
      <t>*</t>
    </r>
    <phoneticPr fontId="3"/>
  </si>
  <si>
    <t>アンケート設問</t>
    <rPh sb="5" eb="7">
      <t>セツモン</t>
    </rPh>
    <phoneticPr fontId="3"/>
  </si>
  <si>
    <t>製品の品質にばらつきがでやすい（例：安定性試験でOOSとなりやすい）</t>
  </si>
  <si>
    <t>キャパシティ増強・複数ソース化が難しい①：製造工程に特別な技術が必要であるため</t>
  </si>
  <si>
    <t>キャパシティ増強・複数ソース化が難しい②：製造に特別な設備・機器が必要で他の医薬品と製造設備の共用ができないため（例：製造に際し封じ込めが必要）</t>
    <rPh sb="21" eb="23">
      <t>セイゾウ</t>
    </rPh>
    <rPh sb="24" eb="26">
      <t>トクベツ</t>
    </rPh>
    <rPh sb="27" eb="29">
      <t>セツビ</t>
    </rPh>
    <rPh sb="30" eb="32">
      <t>キキ</t>
    </rPh>
    <rPh sb="33" eb="35">
      <t>ヒツヨウ</t>
    </rPh>
    <rPh sb="57" eb="58">
      <t>_x0000__x0015_</t>
    </rPh>
    <rPh sb="69" eb="71">
      <t/>
    </rPh>
    <phoneticPr fontId="1"/>
  </si>
  <si>
    <t>キャパシティ増強・複数ソース化が難しい③：原薬原料サプライヤが世界的に限られているため</t>
  </si>
  <si>
    <t>キャパシティ増強・複数ソース化が難しい④：中間体・原薬・製剤の製造所数が世界的に限られているため</t>
    <rPh sb="21" eb="24">
      <t>チュウカンタイ</t>
    </rPh>
    <rPh sb="28" eb="30">
      <t>セイザイ</t>
    </rPh>
    <phoneticPr fontId="1"/>
  </si>
  <si>
    <t>原薬の原料のサプライヤが中国／インドにのみ存在している</t>
  </si>
  <si>
    <t>中間体・原薬・製剤の製造工程が中国／インドにのみ存在している</t>
    <rPh sb="0" eb="3">
      <t>チュウカンタイ</t>
    </rPh>
    <phoneticPr fontId="1"/>
  </si>
  <si>
    <t>サプライチェーンを海外に依存している</t>
  </si>
  <si>
    <t>中間体・原薬・製剤の製造所に対するGMPの指摘の影響を受けたことがある</t>
    <rPh sb="0" eb="3">
      <t>チュウカンタイ</t>
    </rPh>
    <rPh sb="14" eb="15">
      <t>タイ</t>
    </rPh>
    <phoneticPr fontId="1"/>
  </si>
  <si>
    <t>承認書の記載内容と異なる製造工程（製造記録）あるいは試験方法（試験記録）について事後連絡を受けたことがある</t>
  </si>
  <si>
    <t>委託先製造所、またはサプライヤに日本薬局方への適合を依頼している</t>
  </si>
  <si>
    <t>委託先製造所、またはサプライヤとの取引数量が少なく、調達先の確保が困難である</t>
  </si>
  <si>
    <t>設問#1</t>
  </si>
  <si>
    <t>設問#2-①</t>
  </si>
  <si>
    <t>設問#2-②</t>
  </si>
  <si>
    <t>設問#2-③</t>
  </si>
  <si>
    <t>設問#3</t>
  </si>
  <si>
    <t>設問#4-①</t>
  </si>
  <si>
    <t>設問#4-②</t>
  </si>
  <si>
    <t>設問#4-③</t>
  </si>
  <si>
    <t>設問#5</t>
  </si>
  <si>
    <t>設問#6-①</t>
  </si>
  <si>
    <t>設問#6-②</t>
  </si>
  <si>
    <t>設問#6-③</t>
  </si>
  <si>
    <t>設問#7</t>
  </si>
  <si>
    <t>設問#8</t>
  </si>
  <si>
    <t>設問#9</t>
  </si>
  <si>
    <t>設問#10</t>
  </si>
  <si>
    <t>設問#11</t>
  </si>
  <si>
    <t>設問#12</t>
  </si>
  <si>
    <t>設問#13</t>
  </si>
  <si>
    <t>設問#14</t>
  </si>
  <si>
    <t>シェア率</t>
    <rPh sb="3" eb="4">
      <t>リツ</t>
    </rPh>
    <phoneticPr fontId="3"/>
  </si>
  <si>
    <t>その他抽出フラグ</t>
    <rPh sb="2" eb="3">
      <t>タ</t>
    </rPh>
    <rPh sb="3" eb="5">
      <t>チュウシュツ</t>
    </rPh>
    <phoneticPr fontId="3"/>
  </si>
  <si>
    <t>設問#1その他</t>
    <rPh sb="6" eb="7">
      <t>タ</t>
    </rPh>
    <phoneticPr fontId="3"/>
  </si>
  <si>
    <t>設問#2-①その他</t>
    <rPh sb="8" eb="9">
      <t>タ</t>
    </rPh>
    <phoneticPr fontId="3"/>
  </si>
  <si>
    <t>設問#2-②その他</t>
  </si>
  <si>
    <t>設問#2-③その他</t>
  </si>
  <si>
    <t>設問#3その他</t>
  </si>
  <si>
    <t>設問#4-①その他</t>
  </si>
  <si>
    <t>設問#4-②その他</t>
  </si>
  <si>
    <t>設問#4-③その他</t>
  </si>
  <si>
    <t>設問#5その他</t>
  </si>
  <si>
    <t>設問#6-①その他</t>
  </si>
  <si>
    <t>設問#6-②その他</t>
  </si>
  <si>
    <t>設問#6-③その他</t>
  </si>
  <si>
    <t>設問#7その他</t>
  </si>
  <si>
    <t>設問#8その他</t>
  </si>
  <si>
    <t>設問#9その他</t>
  </si>
  <si>
    <t>設問#10その他</t>
  </si>
  <si>
    <t>設問#11その他</t>
  </si>
  <si>
    <t>設問#12その他</t>
  </si>
  <si>
    <t>設問#13その他</t>
  </si>
  <si>
    <t>設問#14その他</t>
  </si>
  <si>
    <t>13-1</t>
    <phoneticPr fontId="3"/>
  </si>
  <si>
    <t>13-2</t>
  </si>
  <si>
    <t>13-3</t>
  </si>
  <si>
    <t>13-4</t>
  </si>
  <si>
    <t>13-5</t>
  </si>
  <si>
    <t>13-6</t>
  </si>
  <si>
    <t>13-7</t>
  </si>
  <si>
    <t>13-8</t>
  </si>
  <si>
    <t>13-9</t>
  </si>
  <si>
    <t>13-10</t>
  </si>
  <si>
    <t>13-11</t>
  </si>
  <si>
    <t>13-12</t>
  </si>
  <si>
    <t>13-その他</t>
    <rPh sb="5" eb="6">
      <t>タ</t>
    </rPh>
    <phoneticPr fontId="3"/>
  </si>
  <si>
    <t>設問13-1</t>
    <rPh sb="0" eb="2">
      <t>セツモン</t>
    </rPh>
    <phoneticPr fontId="3"/>
  </si>
  <si>
    <t>設問13-2</t>
    <rPh sb="0" eb="2">
      <t>セツモン</t>
    </rPh>
    <phoneticPr fontId="3"/>
  </si>
  <si>
    <t>設問13-3</t>
    <rPh sb="0" eb="2">
      <t>セツモン</t>
    </rPh>
    <phoneticPr fontId="3"/>
  </si>
  <si>
    <t>設問13-4</t>
    <rPh sb="0" eb="2">
      <t>セツモン</t>
    </rPh>
    <phoneticPr fontId="3"/>
  </si>
  <si>
    <t>設問13-5</t>
    <rPh sb="0" eb="2">
      <t>セツモン</t>
    </rPh>
    <phoneticPr fontId="3"/>
  </si>
  <si>
    <t>設問13-6</t>
    <rPh sb="0" eb="2">
      <t>セツモン</t>
    </rPh>
    <phoneticPr fontId="3"/>
  </si>
  <si>
    <t>設問13-7</t>
    <rPh sb="0" eb="2">
      <t>セツモン</t>
    </rPh>
    <phoneticPr fontId="3"/>
  </si>
  <si>
    <t>設問13-8</t>
    <rPh sb="0" eb="2">
      <t>セツモン</t>
    </rPh>
    <phoneticPr fontId="3"/>
  </si>
  <si>
    <t>設問13-9</t>
    <rPh sb="0" eb="2">
      <t>セツモン</t>
    </rPh>
    <phoneticPr fontId="3"/>
  </si>
  <si>
    <t>設問13-10</t>
    <rPh sb="0" eb="2">
      <t>セツモン</t>
    </rPh>
    <phoneticPr fontId="3"/>
  </si>
  <si>
    <t>設問13-11</t>
    <rPh sb="0" eb="2">
      <t>セツモン</t>
    </rPh>
    <phoneticPr fontId="3"/>
  </si>
  <si>
    <t>設問13-12</t>
    <rPh sb="0" eb="2">
      <t>セツモン</t>
    </rPh>
    <phoneticPr fontId="3"/>
  </si>
  <si>
    <t>設問13-その他</t>
    <rPh sb="0" eb="2">
      <t>セツモン</t>
    </rPh>
    <rPh sb="7" eb="8">
      <t>タ</t>
    </rPh>
    <phoneticPr fontId="3"/>
  </si>
  <si>
    <t>その他内容</t>
    <rPh sb="2" eb="3">
      <t>タ</t>
    </rPh>
    <rPh sb="3" eb="5">
      <t>ナイヨウ</t>
    </rPh>
    <phoneticPr fontId="3"/>
  </si>
  <si>
    <t>上記以外のリスク要因：</t>
    <rPh sb="0" eb="2">
      <t>ジョウキ</t>
    </rPh>
    <rPh sb="2" eb="4">
      <t>イガイ</t>
    </rPh>
    <rPh sb="8" eb="10">
      <t>ヨウイン</t>
    </rPh>
    <phoneticPr fontId="3"/>
  </si>
  <si>
    <r>
      <t>・</t>
    </r>
    <r>
      <rPr>
        <u/>
        <sz val="11"/>
        <rFont val="Meiryo UI"/>
        <family val="3"/>
        <charset val="128"/>
      </rPr>
      <t>ご回答いただいた情報の取り扱い</t>
    </r>
    <r>
      <rPr>
        <sz val="11"/>
        <rFont val="Meiryo UI"/>
        <family val="3"/>
        <charset val="128"/>
      </rPr>
      <t xml:space="preserve">
アンケートの回答内容は、当社の定める情報取り扱いに関する規程に則り利用・管理し、厚生労働省医政局より委託を受けた「医薬品・医療機器のサプライチェーン実態把握のための調査事業」にのみ使用いたします。</t>
    </r>
    <phoneticPr fontId="3"/>
  </si>
  <si>
    <t>小林化工株式会社（回答不要）</t>
    <rPh sb="9" eb="11">
      <t>カイトウ</t>
    </rPh>
    <rPh sb="11" eb="13">
      <t>フヨウ</t>
    </rPh>
    <phoneticPr fontId="3"/>
  </si>
  <si>
    <r>
      <t>国内で実施している製造工程</t>
    </r>
    <r>
      <rPr>
        <b/>
        <sz val="11"/>
        <color rgb="FFC00000"/>
        <rFont val="Meiryo UI"/>
        <family val="3"/>
        <charset val="128"/>
      </rPr>
      <t>*</t>
    </r>
    <rPh sb="9" eb="11">
      <t>セイゾウ</t>
    </rPh>
    <rPh sb="11" eb="13">
      <t>コウテイ</t>
    </rPh>
    <phoneticPr fontId="3"/>
  </si>
  <si>
    <t>a.出荷停止に至ったことがある</t>
    <rPh sb="4" eb="6">
      <t>テイシ</t>
    </rPh>
    <rPh sb="7" eb="8">
      <t>イタ</t>
    </rPh>
    <phoneticPr fontId="3"/>
  </si>
  <si>
    <t>b.出荷停止に至ったことはないが、出荷減少／支障に至ったことがある</t>
    <rPh sb="2" eb="6">
      <t>シュッカテイシ</t>
    </rPh>
    <rPh sb="7" eb="8">
      <t>イタ</t>
    </rPh>
    <phoneticPr fontId="3"/>
  </si>
  <si>
    <t>c.出荷停止及び出荷減少／支障に至ったことはないが、それらにつながり得る問題に対応したことがある</t>
    <rPh sb="2" eb="6">
      <t>シュッカテイシ</t>
    </rPh>
    <phoneticPr fontId="3"/>
  </si>
  <si>
    <t>d.出荷停止及び出荷減少／支障につながり得る問題が発生したことはない</t>
    <rPh sb="2" eb="6">
      <t>シュッカテイシ</t>
    </rPh>
    <rPh sb="6" eb="7">
      <t>オヨ</t>
    </rPh>
    <phoneticPr fontId="3"/>
  </si>
  <si>
    <t>e.その他</t>
    <rPh sb="4" eb="5">
      <t>タ</t>
    </rPh>
    <phoneticPr fontId="3"/>
  </si>
  <si>
    <r>
      <t>※（上記設問で</t>
    </r>
    <r>
      <rPr>
        <b/>
        <u/>
        <sz val="11"/>
        <rFont val="Meiryo UI"/>
        <family val="3"/>
        <charset val="128"/>
      </rPr>
      <t>d.以外</t>
    </r>
    <r>
      <rPr>
        <b/>
        <sz val="11"/>
        <rFont val="Meiryo UI"/>
        <family val="3"/>
        <charset val="128"/>
      </rPr>
      <t>と回答した場合、）以下のリスク要因の中から、特に大きな影響を与えたものを選択してください（複数回答可）</t>
    </r>
    <rPh sb="2" eb="4">
      <t>ジョウキ</t>
    </rPh>
    <rPh sb="4" eb="6">
      <t>セツモン</t>
    </rPh>
    <rPh sb="9" eb="11">
      <t>イガイ</t>
    </rPh>
    <rPh sb="12" eb="14">
      <t>カイトウ</t>
    </rPh>
    <rPh sb="29" eb="30">
      <t>ナカ</t>
    </rPh>
    <rPh sb="35" eb="36">
      <t>オオ</t>
    </rPh>
    <rPh sb="41" eb="42">
      <t>アタ</t>
    </rPh>
    <rPh sb="47" eb="49">
      <t>センタク</t>
    </rPh>
    <rPh sb="56" eb="58">
      <t>フクスウ</t>
    </rPh>
    <rPh sb="58" eb="60">
      <t>カイトウ</t>
    </rPh>
    <rPh sb="60" eb="61">
      <t>カ</t>
    </rPh>
    <phoneticPr fontId="3"/>
  </si>
  <si>
    <t>原薬の製造に用いられる物質であって、製品である原薬に含有されないものを含み、資材及び製造の中間工程で造られるものを除くもの（承認書に記載しているもの）</t>
    <rPh sb="62" eb="65">
      <t>ショウニンショ</t>
    </rPh>
    <rPh sb="66" eb="68">
      <t>キサイ</t>
    </rPh>
    <phoneticPr fontId="3"/>
  </si>
  <si>
    <t>原薬の製造に用いられる原料（承認書に記載しているもの）</t>
    <phoneticPr fontId="3"/>
  </si>
  <si>
    <t>原薬の製造の中間工程で造られるものであって、さらに以後の製造工程を経ることによって製品たる原薬となるもの（承認書に記載しているもの）</t>
    <phoneticPr fontId="3"/>
  </si>
  <si>
    <t>※「(別紙2)回答対象成分」シートのＣ2セルより企業名を選択ください。</t>
    <rPh sb="24" eb="27">
      <t>キギョウメイ</t>
    </rPh>
    <phoneticPr fontId="3"/>
  </si>
  <si>
    <t>※「(別紙2)回答対象成分」シートのB列の該当4桁IDを入力し、成分名および区分を確認ください。</t>
    <phoneticPr fontId="3"/>
  </si>
  <si>
    <t>※先に「(別紙2)回答対象成分」シートのＣ2セルより企業名を選択ください。</t>
    <rPh sb="1" eb="2">
      <t>サキ</t>
    </rPh>
    <rPh sb="26" eb="29">
      <t>キギョウメイ</t>
    </rPh>
    <phoneticPr fontId="3"/>
  </si>
  <si>
    <t>(すべて)</t>
  </si>
  <si>
    <r>
      <t>①承認書記載の</t>
    </r>
    <r>
      <rPr>
        <b/>
        <u/>
        <sz val="11"/>
        <rFont val="Meiryo UI"/>
        <family val="3"/>
        <charset val="128"/>
      </rPr>
      <t>中間体</t>
    </r>
    <r>
      <rPr>
        <b/>
        <sz val="11"/>
        <rFont val="Meiryo UI"/>
        <family val="3"/>
        <charset val="128"/>
      </rPr>
      <t>の製造工程：</t>
    </r>
    <rPh sb="7" eb="10">
      <t>チュウカンタイ</t>
    </rPh>
    <rPh sb="11" eb="15">
      <t>セイゾウコウテイ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</si>
</sst>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8" x14ac:knownFonts="1">
    <font>
      <sz val="11"/>
      <color theme="1"/>
      <name val="游ゴシック"/>
      <family val="2"/>
      <charset val="128"/>
      <scheme val="minor"/>
    </font>
    <font>
      <sz val="9"/>
      <color rgb="FF000000"/>
      <name val="Meiryo UI"/>
      <family val="3"/>
      <charset val="128"/>
    </font>
    <font>
      <sz val="10"/>
      <color theme="1"/>
      <name val="Meiryo UI"/>
      <family val="3"/>
      <charset val="128"/>
    </font>
    <font>
      <sz val="6"/>
      <name val="游ゴシック"/>
      <family val="2"/>
      <charset val="128"/>
      <scheme val="minor"/>
    </font>
    <font>
      <b/>
      <sz val="10"/>
      <color theme="1"/>
      <name val="Meiryo UI"/>
      <family val="3"/>
      <charset val="128"/>
    </font>
    <font>
      <sz val="10"/>
      <name val="Meiryo UI"/>
      <family val="3"/>
      <charset val="128"/>
    </font>
    <font>
      <b/>
      <sz val="10"/>
      <name val="Meiryo UI"/>
      <family val="3"/>
      <charset val="128"/>
    </font>
    <font>
      <sz val="10"/>
      <color theme="0" tint="-0.34998626667073579"/>
      <name val="Meiryo UI"/>
      <family val="3"/>
      <charset val="128"/>
    </font>
    <font>
      <sz val="11"/>
      <color theme="1"/>
      <name val="Meiryo UI"/>
      <family val="3"/>
      <charset val="128"/>
    </font>
    <font>
      <b/>
      <sz val="11"/>
      <color theme="1"/>
      <name val="Meiryo UI"/>
      <family val="3"/>
      <charset val="128"/>
    </font>
    <font>
      <sz val="11"/>
      <name val="Meiryo UI"/>
      <family val="3"/>
      <charset val="128"/>
    </font>
    <font>
      <b/>
      <sz val="11"/>
      <color theme="4"/>
      <name val="Meiryo UI"/>
      <family val="3"/>
      <charset val="128"/>
    </font>
    <font>
      <sz val="11"/>
      <color rgb="FFC00000"/>
      <name val="Meiryo UI"/>
      <family val="3"/>
      <charset val="128"/>
    </font>
    <font>
      <b/>
      <sz val="11"/>
      <name val="Meiryo UI"/>
      <family val="3"/>
      <charset val="128"/>
    </font>
    <font>
      <b/>
      <sz val="11"/>
      <color rgb="FFC00000"/>
      <name val="Meiryo UI"/>
      <family val="3"/>
      <charset val="128"/>
    </font>
    <font>
      <b/>
      <u/>
      <sz val="11"/>
      <name val="Meiryo UI"/>
      <family val="3"/>
      <charset val="128"/>
    </font>
    <font>
      <sz val="11"/>
      <color theme="4"/>
      <name val="Meiryo UI"/>
      <family val="3"/>
      <charset val="128"/>
    </font>
    <font>
      <b/>
      <sz val="16"/>
      <color theme="1"/>
      <name val="Meiryo UI"/>
      <family val="3"/>
      <charset val="128"/>
    </font>
    <font>
      <b/>
      <sz val="9"/>
      <color theme="1"/>
      <name val="Meiryo UI"/>
      <family val="3"/>
      <charset val="128"/>
    </font>
    <font>
      <sz val="18"/>
      <color theme="1"/>
      <name val="Meiryo UI"/>
      <family val="3"/>
      <charset val="128"/>
    </font>
    <font>
      <sz val="12"/>
      <name val="Meiryo UI"/>
      <family val="3"/>
      <charset val="128"/>
    </font>
    <font>
      <b/>
      <sz val="12"/>
      <color theme="4"/>
      <name val="Meiryo UI"/>
      <family val="3"/>
      <charset val="128"/>
    </font>
    <font>
      <sz val="11"/>
      <color rgb="FFFF0000"/>
      <name val="Meiryo UI"/>
      <family val="3"/>
      <charset val="128"/>
    </font>
    <font>
      <b/>
      <sz val="11"/>
      <color rgb="FF000000"/>
      <name val="Yu Gothic UI"/>
      <family val="3"/>
      <charset val="128"/>
    </font>
    <font>
      <sz val="11"/>
      <color rgb="FF000000"/>
      <name val="Yu Gothic UI"/>
      <family val="3"/>
      <charset val="128"/>
    </font>
    <font>
      <sz val="11"/>
      <color rgb="FF00B050"/>
      <name val="Meiryo UI"/>
      <family val="3"/>
      <charset val="128"/>
    </font>
    <font>
      <sz val="10"/>
      <color theme="4"/>
      <name val="Meiryo UI"/>
      <family val="3"/>
      <charset val="128"/>
    </font>
    <font>
      <u/>
      <sz val="11"/>
      <name val="Meiryo UI"/>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style="dotted">
        <color theme="0" tint="-0.34998626667073579"/>
      </bottom>
      <diagonal/>
    </border>
    <border>
      <left/>
      <right/>
      <top/>
      <bottom style="dotted">
        <color theme="0" tint="-0.34998626667073579"/>
      </bottom>
      <diagonal/>
    </border>
    <border>
      <left/>
      <right style="thin">
        <color indexed="64"/>
      </right>
      <top/>
      <bottom style="dotted">
        <color theme="0" tint="-0.34998626667073579"/>
      </bottom>
      <diagonal/>
    </border>
    <border>
      <left style="thin">
        <color indexed="64"/>
      </left>
      <right/>
      <top style="dotted">
        <color theme="0" tint="-0.34998626667073579"/>
      </top>
      <bottom style="dotted">
        <color theme="0" tint="-0.34998626667073579"/>
      </bottom>
      <diagonal/>
    </border>
    <border>
      <left/>
      <right/>
      <top style="dotted">
        <color theme="0" tint="-0.34998626667073579"/>
      </top>
      <bottom style="dotted">
        <color theme="0" tint="-0.34998626667073579"/>
      </bottom>
      <diagonal/>
    </border>
    <border>
      <left/>
      <right style="thin">
        <color indexed="64"/>
      </right>
      <top style="dotted">
        <color theme="0" tint="-0.34998626667073579"/>
      </top>
      <bottom style="dotted">
        <color theme="0" tint="-0.34998626667073579"/>
      </bottom>
      <diagonal/>
    </border>
    <border>
      <left/>
      <right/>
      <top style="dotted">
        <color theme="0" tint="-0.34998626667073579"/>
      </top>
      <bottom/>
      <diagonal/>
    </border>
    <border>
      <left/>
      <right style="thin">
        <color indexed="64"/>
      </right>
      <top style="dotted">
        <color theme="0" tint="-0.34998626667073579"/>
      </top>
      <bottom/>
      <diagonal/>
    </border>
    <border>
      <left style="thin">
        <color indexed="64"/>
      </left>
      <right/>
      <top style="dotted">
        <color theme="0" tint="-0.34998626667073579"/>
      </top>
      <bottom style="thin">
        <color indexed="64"/>
      </bottom>
      <diagonal/>
    </border>
    <border>
      <left/>
      <right/>
      <top style="dotted">
        <color theme="0" tint="-0.34998626667073579"/>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tted">
        <color theme="0" tint="-0.34998626667073579"/>
      </top>
      <bottom style="thin">
        <color indexed="64"/>
      </bottom>
      <diagonal/>
    </border>
    <border>
      <left style="thin">
        <color indexed="64"/>
      </left>
      <right/>
      <top style="thin">
        <color indexed="64"/>
      </top>
      <bottom style="dotted">
        <color theme="0" tint="-0.34998626667073579"/>
      </bottom>
      <diagonal/>
    </border>
    <border>
      <left/>
      <right/>
      <top style="thin">
        <color indexed="64"/>
      </top>
      <bottom style="dotted">
        <color theme="0" tint="-0.34998626667073579"/>
      </bottom>
      <diagonal/>
    </border>
    <border>
      <left/>
      <right style="thin">
        <color indexed="64"/>
      </right>
      <top style="thin">
        <color indexed="64"/>
      </top>
      <bottom style="dotted">
        <color theme="0" tint="-0.34998626667073579"/>
      </bottom>
      <diagonal/>
    </border>
    <border>
      <left style="thin">
        <color indexed="64"/>
      </left>
      <right style="thin">
        <color indexed="64"/>
      </right>
      <top/>
      <bottom style="thin">
        <color indexed="64"/>
      </bottom>
      <diagonal/>
    </border>
    <border>
      <left style="thin">
        <color indexed="64"/>
      </left>
      <right/>
      <top style="dotted">
        <color theme="0" tint="-0.34998626667073579"/>
      </top>
      <bottom/>
      <diagonal/>
    </border>
    <border>
      <left style="thin">
        <color indexed="64"/>
      </left>
      <right style="thin">
        <color indexed="64"/>
      </right>
      <top style="thin">
        <color indexed="64"/>
      </top>
      <bottom style="thin">
        <color indexed="64"/>
      </bottom>
      <diagonal/>
    </border>
    <border>
      <left/>
      <right style="thin">
        <color indexed="64"/>
      </right>
      <top style="dotted">
        <color theme="0" tint="-0.34998626667073579"/>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rgb="FF7F7F7F"/>
      </left>
      <right style="thin">
        <color rgb="FF7F7F7F"/>
      </right>
      <top style="thin">
        <color rgb="FF7F7F7F"/>
      </top>
      <bottom style="thin">
        <color rgb="FF7F7F7F"/>
      </bottom>
      <diagonal/>
    </border>
    <border>
      <left/>
      <right/>
      <top style="double">
        <color indexed="64"/>
      </top>
      <bottom style="dotted">
        <color theme="0" tint="-0.34998626667073579"/>
      </bottom>
      <diagonal/>
    </border>
    <border>
      <left/>
      <right style="thin">
        <color indexed="64"/>
      </right>
      <top style="double">
        <color indexed="64"/>
      </top>
      <bottom style="dotted">
        <color theme="0" tint="-0.34998626667073579"/>
      </bottom>
      <diagonal/>
    </border>
  </borders>
  <cellStyleXfs count="1">
    <xf numFmtId="0" fontId="0" fillId="0" borderId="0">
      <alignment vertical="center"/>
    </xf>
  </cellStyleXfs>
  <cellXfs count="184">
    <xf numFmtId="0" fontId="0" fillId="0" borderId="0" xfId="0">
      <alignment vertical="center"/>
    </xf>
    <xf numFmtId="0" fontId="2" fillId="0" borderId="0" xfId="0" applyFont="1" applyAlignment="1">
      <alignment vertical="center" wrapText="1"/>
    </xf>
    <xf numFmtId="0" fontId="5" fillId="0" borderId="0" xfId="0" applyFont="1" applyAlignment="1">
      <alignment horizontal="right" vertical="center" wrapText="1"/>
    </xf>
    <xf numFmtId="0" fontId="2" fillId="0" borderId="0" xfId="0" applyFont="1">
      <alignment vertical="center"/>
    </xf>
    <xf numFmtId="0" fontId="5" fillId="3" borderId="2" xfId="0" applyFont="1" applyFill="1" applyBorder="1" applyAlignment="1">
      <alignment horizontal="left" vertical="center" wrapText="1"/>
    </xf>
    <xf numFmtId="0" fontId="5" fillId="0" borderId="2" xfId="0" applyFont="1" applyBorder="1" applyAlignment="1">
      <alignment vertical="center" wrapText="1"/>
    </xf>
    <xf numFmtId="0" fontId="6" fillId="3" borderId="2" xfId="0" applyFont="1" applyFill="1" applyBorder="1" applyAlignment="1">
      <alignment horizontal="left" vertical="center"/>
    </xf>
    <xf numFmtId="0" fontId="6" fillId="0" borderId="13" xfId="0" applyFont="1" applyBorder="1">
      <alignment vertical="center"/>
    </xf>
    <xf numFmtId="0" fontId="2" fillId="0" borderId="0" xfId="0" applyFont="1" applyAlignment="1">
      <alignment horizontal="center" vertical="center" wrapText="1"/>
    </xf>
    <xf numFmtId="0" fontId="5" fillId="0" borderId="13" xfId="0" applyFont="1" applyBorder="1" applyAlignment="1">
      <alignment horizontal="right" vertical="center" wrapText="1"/>
    </xf>
    <xf numFmtId="0" fontId="5" fillId="0" borderId="16" xfId="0" applyFont="1" applyBorder="1" applyAlignment="1">
      <alignment horizontal="left" vertical="center"/>
    </xf>
    <xf numFmtId="0" fontId="5" fillId="0" borderId="16" xfId="0" applyFont="1" applyBorder="1" applyAlignment="1">
      <alignment horizontal="left" vertical="center" wrapText="1"/>
    </xf>
    <xf numFmtId="0" fontId="5" fillId="0" borderId="18" xfId="0" applyFont="1" applyBorder="1" applyAlignment="1">
      <alignment horizontal="left" vertical="center"/>
    </xf>
    <xf numFmtId="0" fontId="5" fillId="0" borderId="18" xfId="0" applyFont="1" applyBorder="1" applyAlignment="1">
      <alignment horizontal="left" vertical="center" wrapText="1"/>
    </xf>
    <xf numFmtId="0" fontId="7" fillId="0" borderId="21" xfId="0" applyFont="1" applyBorder="1" applyAlignment="1">
      <alignment horizontal="right" vertical="center" wrapText="1"/>
    </xf>
    <xf numFmtId="0" fontId="6" fillId="0" borderId="0" xfId="0" applyFont="1">
      <alignment vertical="center"/>
    </xf>
    <xf numFmtId="0" fontId="5" fillId="0" borderId="0" xfId="0" applyFont="1" applyAlignment="1">
      <alignment vertical="center" wrapText="1"/>
    </xf>
    <xf numFmtId="0" fontId="5" fillId="0" borderId="24" xfId="0" applyFont="1" applyBorder="1" applyAlignment="1">
      <alignment horizontal="right" vertical="center" wrapText="1"/>
    </xf>
    <xf numFmtId="0" fontId="5" fillId="0" borderId="13" xfId="0" applyFont="1" applyBorder="1" applyAlignment="1">
      <alignment vertical="center" wrapText="1"/>
    </xf>
    <xf numFmtId="0" fontId="6" fillId="0" borderId="16" xfId="0" applyFont="1" applyBorder="1" applyAlignment="1">
      <alignment horizontal="left" vertical="center" wrapText="1"/>
    </xf>
    <xf numFmtId="0" fontId="7" fillId="0" borderId="25" xfId="0" applyFont="1" applyBorder="1" applyAlignment="1">
      <alignment horizontal="right" vertical="center" wrapText="1"/>
    </xf>
    <xf numFmtId="0" fontId="6" fillId="0" borderId="13" xfId="0" applyFont="1" applyBorder="1" applyAlignment="1">
      <alignment horizontal="left" vertical="center" wrapText="1"/>
    </xf>
    <xf numFmtId="0" fontId="6" fillId="0" borderId="27" xfId="0" applyFont="1" applyBorder="1" applyAlignment="1">
      <alignment vertical="center" wrapText="1"/>
    </xf>
    <xf numFmtId="0" fontId="6" fillId="0" borderId="27" xfId="0" applyFont="1" applyBorder="1">
      <alignment vertical="center"/>
    </xf>
    <xf numFmtId="0" fontId="4" fillId="0" borderId="27" xfId="0" applyFont="1" applyBorder="1" applyAlignment="1">
      <alignment horizontal="left" vertical="center"/>
    </xf>
    <xf numFmtId="0" fontId="6" fillId="0" borderId="7" xfId="0" applyFont="1" applyBorder="1" applyAlignment="1">
      <alignment vertical="center" wrapText="1"/>
    </xf>
    <xf numFmtId="0" fontId="6" fillId="3" borderId="7" xfId="0" applyFont="1" applyFill="1" applyBorder="1" applyAlignment="1">
      <alignment horizontal="left" vertical="center" wrapText="1"/>
    </xf>
    <xf numFmtId="0" fontId="6" fillId="0" borderId="2" xfId="0" applyFont="1" applyBorder="1" applyAlignment="1">
      <alignment vertical="center" wrapText="1"/>
    </xf>
    <xf numFmtId="0" fontId="2" fillId="0" borderId="0" xfId="0" applyFont="1" applyAlignment="1">
      <alignment horizontal="right" vertical="center" wrapText="1"/>
    </xf>
    <xf numFmtId="0" fontId="2" fillId="0" borderId="0" xfId="0" applyFont="1" applyAlignment="1" applyProtection="1">
      <alignment vertical="center" wrapText="1"/>
      <protection locked="0"/>
    </xf>
    <xf numFmtId="0" fontId="8" fillId="0" borderId="0" xfId="0" applyFont="1">
      <alignment vertical="center"/>
    </xf>
    <xf numFmtId="0" fontId="8" fillId="0" borderId="31" xfId="0" applyFont="1" applyBorder="1">
      <alignment vertical="center"/>
    </xf>
    <xf numFmtId="0" fontId="8" fillId="0" borderId="0" xfId="0" applyFont="1" applyAlignment="1">
      <alignment horizontal="right" vertical="center" wrapText="1"/>
    </xf>
    <xf numFmtId="56" fontId="8" fillId="0" borderId="0" xfId="0" applyNumberFormat="1" applyFont="1" applyAlignment="1">
      <alignment horizontal="right" vertical="center" wrapText="1"/>
    </xf>
    <xf numFmtId="0" fontId="5" fillId="0" borderId="0" xfId="0" applyFont="1" applyBorder="1" applyAlignment="1">
      <alignment horizontal="left" vertical="center" wrapText="1"/>
    </xf>
    <xf numFmtId="0" fontId="8" fillId="0" borderId="0" xfId="0" applyFont="1" applyAlignment="1">
      <alignment vertical="center" wrapText="1"/>
    </xf>
    <xf numFmtId="0" fontId="10" fillId="0" borderId="0" xfId="0" applyFont="1" applyAlignment="1">
      <alignment horizontal="right" vertical="center" wrapText="1"/>
    </xf>
    <xf numFmtId="0" fontId="10" fillId="0" borderId="1" xfId="0" applyFont="1" applyBorder="1" applyAlignment="1">
      <alignment horizontal="left" vertical="center" wrapText="1"/>
    </xf>
    <xf numFmtId="0" fontId="8" fillId="0" borderId="2" xfId="0" applyFont="1" applyBorder="1">
      <alignment vertical="center"/>
    </xf>
    <xf numFmtId="0" fontId="10" fillId="0" borderId="3" xfId="0" applyFont="1" applyBorder="1" applyAlignment="1">
      <alignment horizontal="left" vertical="center" wrapText="1"/>
    </xf>
    <xf numFmtId="0" fontId="13" fillId="2" borderId="4" xfId="0" applyFont="1" applyFill="1" applyBorder="1" applyAlignment="1">
      <alignment horizontal="center" vertical="center" wrapText="1"/>
    </xf>
    <xf numFmtId="0" fontId="10" fillId="3" borderId="2" xfId="0" applyFont="1" applyFill="1" applyBorder="1" applyAlignment="1">
      <alignment horizontal="left" vertical="center" wrapText="1"/>
    </xf>
    <xf numFmtId="0" fontId="13" fillId="0" borderId="4" xfId="0" applyFont="1" applyBorder="1">
      <alignment vertical="center"/>
    </xf>
    <xf numFmtId="0" fontId="10" fillId="0" borderId="2" xfId="0" applyFont="1" applyBorder="1" applyAlignment="1">
      <alignment vertical="center" wrapText="1"/>
    </xf>
    <xf numFmtId="0" fontId="13" fillId="3" borderId="10" xfId="0" applyFont="1" applyFill="1" applyBorder="1" applyAlignment="1">
      <alignment horizontal="left" vertical="center"/>
    </xf>
    <xf numFmtId="0" fontId="13" fillId="3" borderId="2" xfId="0" applyFont="1" applyFill="1" applyBorder="1" applyAlignment="1">
      <alignment horizontal="left" vertical="center"/>
    </xf>
    <xf numFmtId="0" fontId="10" fillId="3" borderId="11" xfId="0" applyFont="1" applyFill="1" applyBorder="1" applyAlignment="1">
      <alignment horizontal="center" vertical="center" wrapText="1"/>
    </xf>
    <xf numFmtId="0" fontId="13" fillId="0" borderId="12" xfId="0" applyFont="1" applyBorder="1">
      <alignment vertical="center"/>
    </xf>
    <xf numFmtId="0" fontId="8" fillId="0" borderId="0" xfId="0" applyFont="1" applyAlignment="1">
      <alignment horizontal="center" vertical="center" wrapText="1"/>
    </xf>
    <xf numFmtId="0" fontId="10" fillId="0" borderId="15" xfId="0" applyFont="1" applyBorder="1" applyAlignment="1">
      <alignment horizontal="left" vertical="center" indent="5"/>
    </xf>
    <xf numFmtId="0" fontId="10" fillId="0" borderId="16" xfId="0" applyFont="1" applyBorder="1" applyAlignment="1">
      <alignment horizontal="left" vertical="center" wrapText="1"/>
    </xf>
    <xf numFmtId="0" fontId="10" fillId="0" borderId="18" xfId="0" applyFont="1" applyBorder="1" applyAlignment="1">
      <alignment horizontal="left" vertical="center" wrapText="1"/>
    </xf>
    <xf numFmtId="0" fontId="10" fillId="0" borderId="20" xfId="0" applyFont="1" applyBorder="1" applyAlignment="1">
      <alignment horizontal="left" vertical="center" wrapText="1" indent="5"/>
    </xf>
    <xf numFmtId="0" fontId="10" fillId="3" borderId="23" xfId="0" applyFont="1" applyFill="1" applyBorder="1" applyAlignment="1">
      <alignment horizontal="center" vertical="center" wrapText="1"/>
    </xf>
    <xf numFmtId="0" fontId="13" fillId="0" borderId="5" xfId="0" applyFont="1" applyBorder="1">
      <alignment vertical="center"/>
    </xf>
    <xf numFmtId="0" fontId="10" fillId="0" borderId="0" xfId="0" applyFont="1" applyAlignment="1">
      <alignment vertical="center" wrapText="1"/>
    </xf>
    <xf numFmtId="0" fontId="13" fillId="0" borderId="1" xfId="0" applyFont="1" applyBorder="1">
      <alignment vertical="center"/>
    </xf>
    <xf numFmtId="0" fontId="10" fillId="0" borderId="13" xfId="0" applyFont="1" applyBorder="1" applyAlignment="1">
      <alignment vertical="center" wrapText="1"/>
    </xf>
    <xf numFmtId="0" fontId="13" fillId="0" borderId="15" xfId="0" applyFont="1" applyBorder="1" applyAlignment="1">
      <alignment horizontal="left" vertical="center" indent="2"/>
    </xf>
    <xf numFmtId="0" fontId="10" fillId="0" borderId="30" xfId="0" applyFont="1" applyBorder="1" applyAlignment="1">
      <alignment horizontal="left" vertical="center" indent="5"/>
    </xf>
    <xf numFmtId="0" fontId="10" fillId="0" borderId="0" xfId="0" applyFont="1" applyBorder="1" applyAlignment="1">
      <alignment horizontal="left" vertical="center" wrapText="1"/>
    </xf>
    <xf numFmtId="0" fontId="10" fillId="0" borderId="20" xfId="0" applyFont="1" applyBorder="1" applyAlignment="1">
      <alignment horizontal="left" vertical="center" indent="5"/>
    </xf>
    <xf numFmtId="0" fontId="13" fillId="0" borderId="12" xfId="0" applyFont="1" applyBorder="1" applyAlignment="1">
      <alignment horizontal="left" vertical="center" indent="2"/>
    </xf>
    <xf numFmtId="0" fontId="13" fillId="0" borderId="26" xfId="0" applyFont="1" applyBorder="1">
      <alignment vertical="center"/>
    </xf>
    <xf numFmtId="0" fontId="10" fillId="0" borderId="27" xfId="0" applyFont="1" applyBorder="1" applyAlignment="1">
      <alignment vertical="center" wrapText="1"/>
    </xf>
    <xf numFmtId="0" fontId="10" fillId="3" borderId="29" xfId="0" applyFont="1" applyFill="1" applyBorder="1" applyAlignment="1">
      <alignment horizontal="center" vertical="center" wrapText="1"/>
    </xf>
    <xf numFmtId="0" fontId="10" fillId="0" borderId="15" xfId="0" applyFont="1" applyBorder="1" applyAlignment="1">
      <alignment horizontal="left" vertical="center" wrapText="1" indent="5"/>
    </xf>
    <xf numFmtId="0" fontId="9" fillId="0" borderId="26" xfId="0" applyFont="1" applyBorder="1" applyAlignment="1">
      <alignment horizontal="left" vertical="center"/>
    </xf>
    <xf numFmtId="0" fontId="8" fillId="0" borderId="27" xfId="0" applyFont="1" applyBorder="1" applyAlignment="1">
      <alignment horizontal="left" vertical="center" wrapText="1"/>
    </xf>
    <xf numFmtId="0" fontId="13" fillId="0" borderId="26" xfId="0" applyFont="1" applyBorder="1" applyAlignment="1">
      <alignment vertical="center" wrapText="1"/>
    </xf>
    <xf numFmtId="0" fontId="10" fillId="0" borderId="30" xfId="0" applyFont="1" applyBorder="1" applyAlignment="1">
      <alignment horizontal="left" vertical="center" wrapText="1" indent="5"/>
    </xf>
    <xf numFmtId="0" fontId="10" fillId="3" borderId="29" xfId="0" applyFont="1" applyFill="1" applyBorder="1" applyAlignment="1">
      <alignment horizontal="center" vertical="center"/>
    </xf>
    <xf numFmtId="0" fontId="10" fillId="0" borderId="7" xfId="0" applyFont="1" applyBorder="1" applyAlignment="1">
      <alignment horizontal="right" vertical="center" wrapText="1"/>
    </xf>
    <xf numFmtId="0" fontId="10" fillId="3" borderId="7" xfId="0" applyFont="1" applyFill="1" applyBorder="1" applyAlignment="1">
      <alignment horizontal="left" vertical="center" wrapText="1"/>
    </xf>
    <xf numFmtId="0" fontId="10" fillId="3" borderId="23" xfId="0" applyFont="1" applyFill="1" applyBorder="1" applyAlignment="1">
      <alignment horizontal="center" vertical="center"/>
    </xf>
    <xf numFmtId="0" fontId="13" fillId="0" borderId="10" xfId="0" applyFont="1" applyBorder="1">
      <alignment vertical="center"/>
    </xf>
    <xf numFmtId="0" fontId="11" fillId="0" borderId="17" xfId="0" applyFont="1" applyBorder="1" applyAlignment="1">
      <alignment horizontal="left" vertical="center"/>
    </xf>
    <xf numFmtId="0" fontId="11" fillId="0" borderId="0" xfId="0" applyFont="1" applyAlignment="1">
      <alignment vertical="center"/>
    </xf>
    <xf numFmtId="0" fontId="11" fillId="3" borderId="8" xfId="0" applyFont="1" applyFill="1" applyBorder="1" applyAlignment="1">
      <alignment vertical="center"/>
    </xf>
    <xf numFmtId="0" fontId="11" fillId="0" borderId="9" xfId="0" applyFont="1" applyBorder="1" applyAlignment="1">
      <alignment vertical="center"/>
    </xf>
    <xf numFmtId="0" fontId="11" fillId="0" borderId="14" xfId="0" applyFont="1" applyBorder="1" applyAlignment="1">
      <alignment vertical="center"/>
    </xf>
    <xf numFmtId="0" fontId="11" fillId="0" borderId="19" xfId="0" applyFont="1" applyBorder="1" applyAlignment="1">
      <alignment horizontal="left" vertical="center"/>
    </xf>
    <xf numFmtId="0" fontId="11" fillId="0" borderId="3" xfId="0" applyFont="1" applyBorder="1" applyAlignment="1">
      <alignment vertical="center"/>
    </xf>
    <xf numFmtId="0" fontId="11" fillId="0" borderId="32" xfId="0" applyFont="1" applyBorder="1" applyAlignment="1">
      <alignment horizontal="left" vertical="center"/>
    </xf>
    <xf numFmtId="0" fontId="11" fillId="0" borderId="28" xfId="0" applyFont="1" applyBorder="1" applyAlignment="1">
      <alignment vertical="center"/>
    </xf>
    <xf numFmtId="0" fontId="11" fillId="0" borderId="0" xfId="0" applyFont="1" applyBorder="1" applyAlignment="1">
      <alignment horizontal="left" vertical="center"/>
    </xf>
    <xf numFmtId="0" fontId="11" fillId="0" borderId="28" xfId="0" applyFont="1" applyBorder="1" applyAlignment="1">
      <alignment horizontal="left" vertical="center"/>
    </xf>
    <xf numFmtId="0" fontId="11" fillId="3" borderId="9" xfId="0" applyFont="1" applyFill="1" applyBorder="1" applyAlignment="1">
      <alignment vertical="center"/>
    </xf>
    <xf numFmtId="0" fontId="2" fillId="0" borderId="0" xfId="0" applyFont="1" applyAlignment="1" applyProtection="1">
      <alignment horizontal="right" vertical="center" wrapText="1"/>
      <protection locked="0"/>
    </xf>
    <xf numFmtId="56" fontId="2" fillId="0" borderId="0" xfId="0" applyNumberFormat="1" applyFont="1" applyAlignment="1" applyProtection="1">
      <alignment horizontal="right" vertical="center" wrapText="1"/>
      <protection locked="0"/>
    </xf>
    <xf numFmtId="0" fontId="2" fillId="0" borderId="0" xfId="0" applyFont="1" applyAlignment="1" applyProtection="1">
      <alignment vertical="center"/>
      <protection locked="0"/>
    </xf>
    <xf numFmtId="0" fontId="17" fillId="0" borderId="0" xfId="0" applyFont="1">
      <alignment vertical="center"/>
    </xf>
    <xf numFmtId="0" fontId="8" fillId="0" borderId="0" xfId="0" applyFont="1" applyAlignment="1">
      <alignment horizontal="right" vertical="center"/>
    </xf>
    <xf numFmtId="0" fontId="11" fillId="3" borderId="3" xfId="0" applyFont="1" applyFill="1" applyBorder="1" applyAlignment="1">
      <alignment vertical="center"/>
    </xf>
    <xf numFmtId="0" fontId="18" fillId="5" borderId="31" xfId="0" applyFont="1" applyFill="1" applyBorder="1" applyAlignment="1">
      <alignment horizontal="center" vertical="center" wrapText="1"/>
    </xf>
    <xf numFmtId="176" fontId="8" fillId="0" borderId="31" xfId="0" applyNumberFormat="1" applyFont="1" applyBorder="1" applyAlignment="1">
      <alignment horizontal="center" vertical="center"/>
    </xf>
    <xf numFmtId="0" fontId="8" fillId="0" borderId="31" xfId="0" applyFont="1" applyBorder="1" applyAlignment="1">
      <alignment vertical="center" wrapText="1"/>
    </xf>
    <xf numFmtId="0" fontId="8" fillId="0" borderId="31" xfId="0" applyFont="1" applyBorder="1" applyAlignment="1">
      <alignment horizontal="center" vertical="center"/>
    </xf>
    <xf numFmtId="0" fontId="8" fillId="0" borderId="0" xfId="0" applyFont="1" applyAlignment="1">
      <alignment horizontal="center" vertical="center"/>
    </xf>
    <xf numFmtId="0" fontId="19" fillId="0" borderId="0" xfId="0" applyFont="1">
      <alignment vertical="center"/>
    </xf>
    <xf numFmtId="0" fontId="19" fillId="0" borderId="0" xfId="0" applyFont="1" applyAlignment="1">
      <alignment horizontal="center" vertical="center"/>
    </xf>
    <xf numFmtId="0" fontId="9" fillId="0" borderId="31" xfId="0" pivotButton="1" applyFont="1" applyBorder="1" applyAlignment="1">
      <alignment horizontal="center" vertical="center"/>
    </xf>
    <xf numFmtId="0" fontId="5" fillId="3" borderId="0" xfId="0" applyFont="1" applyFill="1" applyBorder="1" applyAlignment="1">
      <alignment horizontal="left" vertical="center" wrapText="1"/>
    </xf>
    <xf numFmtId="0" fontId="8" fillId="0" borderId="6" xfId="0" applyFont="1" applyBorder="1">
      <alignment vertical="center"/>
    </xf>
    <xf numFmtId="0" fontId="8" fillId="0" borderId="6" xfId="0" applyFont="1" applyBorder="1" applyAlignment="1">
      <alignment horizontal="center" vertical="center"/>
    </xf>
    <xf numFmtId="0" fontId="8" fillId="0" borderId="0" xfId="0" applyFont="1" applyBorder="1">
      <alignment vertical="center"/>
    </xf>
    <xf numFmtId="0" fontId="8" fillId="0" borderId="0" xfId="0" applyFont="1" applyBorder="1" applyAlignment="1">
      <alignment horizontal="center" vertical="center"/>
    </xf>
    <xf numFmtId="176" fontId="8" fillId="0" borderId="18" xfId="0" applyNumberFormat="1" applyFont="1" applyBorder="1" applyAlignment="1">
      <alignment horizontal="left" vertical="center"/>
    </xf>
    <xf numFmtId="176" fontId="8" fillId="0" borderId="16" xfId="0" applyNumberFormat="1" applyFont="1" applyBorder="1" applyAlignment="1">
      <alignment horizontal="left" vertical="center"/>
    </xf>
    <xf numFmtId="176" fontId="8" fillId="0" borderId="27" xfId="0" applyNumberFormat="1" applyFont="1" applyBorder="1" applyAlignment="1">
      <alignment horizontal="left" vertical="center"/>
    </xf>
    <xf numFmtId="176" fontId="2" fillId="0" borderId="0" xfId="0" applyNumberFormat="1" applyFont="1" applyAlignment="1" applyProtection="1">
      <alignment vertical="center" wrapText="1"/>
      <protection locked="0"/>
    </xf>
    <xf numFmtId="0" fontId="5" fillId="0" borderId="7" xfId="0" applyFont="1" applyBorder="1" applyAlignment="1">
      <alignment vertical="center"/>
    </xf>
    <xf numFmtId="0" fontId="21" fillId="6" borderId="7" xfId="0" applyFont="1" applyFill="1" applyBorder="1" applyAlignment="1">
      <alignment vertical="center"/>
    </xf>
    <xf numFmtId="0" fontId="21" fillId="6" borderId="9" xfId="0" applyFont="1" applyFill="1" applyBorder="1" applyAlignment="1">
      <alignment vertical="center"/>
    </xf>
    <xf numFmtId="0" fontId="6" fillId="3" borderId="0" xfId="0" applyFont="1" applyFill="1" applyBorder="1" applyAlignment="1">
      <alignment horizontal="left" vertical="center"/>
    </xf>
    <xf numFmtId="0" fontId="10" fillId="3" borderId="0" xfId="0" applyFont="1" applyFill="1" applyBorder="1" applyAlignment="1">
      <alignment horizontal="left" vertical="center" wrapText="1"/>
    </xf>
    <xf numFmtId="0" fontId="13" fillId="0" borderId="4" xfId="0" applyFont="1" applyBorder="1" applyAlignment="1">
      <alignment horizontal="left" vertical="center" indent="1"/>
    </xf>
    <xf numFmtId="0" fontId="13" fillId="6" borderId="4" xfId="0" applyFont="1" applyFill="1" applyBorder="1" applyAlignment="1">
      <alignment horizontal="left" vertical="center" indent="1"/>
    </xf>
    <xf numFmtId="0" fontId="20" fillId="0" borderId="7" xfId="0" applyFont="1" applyFill="1" applyBorder="1" applyAlignment="1">
      <alignment vertical="center" wrapText="1"/>
    </xf>
    <xf numFmtId="0" fontId="13" fillId="6" borderId="7" xfId="0" applyFont="1" applyFill="1" applyBorder="1" applyAlignment="1">
      <alignment horizontal="left" vertical="center" indent="1"/>
    </xf>
    <xf numFmtId="0" fontId="21" fillId="6" borderId="6" xfId="0" applyFont="1" applyFill="1" applyBorder="1" applyAlignment="1">
      <alignment horizontal="left" vertical="center"/>
    </xf>
    <xf numFmtId="176" fontId="21" fillId="4" borderId="22" xfId="0" applyNumberFormat="1" applyFont="1" applyFill="1" applyBorder="1" applyAlignment="1">
      <alignment horizontal="center" vertical="center"/>
    </xf>
    <xf numFmtId="0" fontId="21" fillId="6" borderId="9" xfId="0" applyFont="1" applyFill="1" applyBorder="1" applyAlignment="1">
      <alignment horizontal="centerContinuous" vertical="center"/>
    </xf>
    <xf numFmtId="0" fontId="2" fillId="0" borderId="0" xfId="0" applyFont="1" applyAlignment="1">
      <alignment horizontal="centerContinuous" vertical="center" wrapText="1"/>
    </xf>
    <xf numFmtId="0" fontId="6" fillId="7" borderId="2" xfId="0" applyFont="1" applyFill="1" applyBorder="1" applyAlignment="1">
      <alignment horizontal="left" vertical="center" wrapText="1"/>
    </xf>
    <xf numFmtId="0" fontId="10" fillId="7" borderId="2" xfId="0" applyFont="1" applyFill="1" applyBorder="1" applyAlignment="1">
      <alignment horizontal="left" vertical="center" wrapText="1"/>
    </xf>
    <xf numFmtId="0" fontId="5" fillId="7" borderId="2" xfId="0" applyFont="1" applyFill="1" applyBorder="1" applyAlignment="1">
      <alignment horizontal="left" vertical="center" wrapText="1"/>
    </xf>
    <xf numFmtId="0" fontId="11" fillId="7" borderId="8" xfId="0" applyFont="1" applyFill="1" applyBorder="1" applyAlignment="1">
      <alignment vertical="center"/>
    </xf>
    <xf numFmtId="0" fontId="10" fillId="7" borderId="7"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9" xfId="0" applyFont="1" applyFill="1" applyBorder="1" applyAlignment="1">
      <alignment horizontal="center" vertical="center" wrapText="1"/>
    </xf>
    <xf numFmtId="0" fontId="2" fillId="0" borderId="0" xfId="0" applyFont="1" applyAlignment="1">
      <alignment vertical="center"/>
    </xf>
    <xf numFmtId="0" fontId="9" fillId="7" borderId="31" xfId="0" applyFont="1" applyFill="1" applyBorder="1" applyAlignment="1">
      <alignment horizontal="center" vertical="center"/>
    </xf>
    <xf numFmtId="0" fontId="8" fillId="7" borderId="31" xfId="0" applyFont="1" applyFill="1" applyBorder="1" applyAlignment="1">
      <alignment horizontal="center" vertical="center"/>
    </xf>
    <xf numFmtId="0" fontId="9" fillId="7" borderId="31" xfId="0" applyFont="1" applyFill="1" applyBorder="1" applyAlignment="1">
      <alignment horizontal="center" vertical="center" wrapText="1"/>
    </xf>
    <xf numFmtId="0" fontId="13" fillId="2" borderId="4" xfId="0" applyFont="1" applyFill="1" applyBorder="1" applyAlignment="1">
      <alignment horizontal="centerContinuous" vertical="center" wrapText="1"/>
    </xf>
    <xf numFmtId="0" fontId="6" fillId="2" borderId="7" xfId="0" applyFont="1" applyFill="1" applyBorder="1" applyAlignment="1">
      <alignment horizontal="centerContinuous" vertical="center" wrapText="1"/>
    </xf>
    <xf numFmtId="0" fontId="10" fillId="2" borderId="7" xfId="0" applyFont="1" applyFill="1" applyBorder="1" applyAlignment="1">
      <alignment horizontal="centerContinuous" vertical="center" wrapText="1"/>
    </xf>
    <xf numFmtId="0" fontId="5" fillId="2" borderId="7" xfId="0" applyFont="1" applyFill="1" applyBorder="1" applyAlignment="1">
      <alignment horizontal="centerContinuous" vertical="center" wrapText="1"/>
    </xf>
    <xf numFmtId="0" fontId="11" fillId="2" borderId="9" xfId="0" applyFont="1" applyFill="1" applyBorder="1" applyAlignment="1">
      <alignment horizontal="centerContinuous" vertical="center"/>
    </xf>
    <xf numFmtId="0" fontId="2" fillId="0" borderId="0" xfId="0" applyNumberFormat="1" applyFont="1" applyAlignment="1" applyProtection="1">
      <alignment vertical="center"/>
      <protection locked="0"/>
    </xf>
    <xf numFmtId="176" fontId="8" fillId="0" borderId="0" xfId="0" applyNumberFormat="1" applyFont="1" applyAlignment="1">
      <alignment horizontal="right" vertical="center" wrapText="1"/>
    </xf>
    <xf numFmtId="176" fontId="8" fillId="0" borderId="0" xfId="0" applyNumberFormat="1" applyFont="1">
      <alignment vertical="center"/>
    </xf>
    <xf numFmtId="0" fontId="13" fillId="6" borderId="6" xfId="0" applyFont="1" applyFill="1" applyBorder="1" applyAlignment="1">
      <alignment horizontal="left" vertical="center" indent="1"/>
    </xf>
    <xf numFmtId="176" fontId="21" fillId="6" borderId="2" xfId="0" applyNumberFormat="1" applyFont="1" applyFill="1" applyBorder="1" applyAlignment="1">
      <alignment horizontal="left" vertical="center"/>
    </xf>
    <xf numFmtId="0" fontId="22" fillId="0" borderId="0" xfId="0" applyFont="1" applyAlignment="1">
      <alignment horizontal="right" vertical="center"/>
    </xf>
    <xf numFmtId="0" fontId="23" fillId="8" borderId="36" xfId="0" applyFont="1" applyFill="1" applyBorder="1" applyAlignment="1">
      <alignment horizontal="center" vertical="center" wrapText="1" readingOrder="1"/>
    </xf>
    <xf numFmtId="0" fontId="24" fillId="4" borderId="36" xfId="0" applyFont="1" applyFill="1" applyBorder="1" applyAlignment="1">
      <alignment horizontal="left" vertical="center" wrapText="1" readingOrder="1"/>
    </xf>
    <xf numFmtId="0" fontId="24" fillId="0" borderId="36" xfId="0" applyFont="1" applyBorder="1" applyAlignment="1">
      <alignment horizontal="left" vertical="center" wrapText="1" readingOrder="1"/>
    </xf>
    <xf numFmtId="0" fontId="24" fillId="4" borderId="36" xfId="0" applyFont="1" applyFill="1" applyBorder="1" applyAlignment="1">
      <alignment horizontal="left" vertical="top" wrapText="1" readingOrder="1"/>
    </xf>
    <xf numFmtId="0" fontId="25" fillId="0" borderId="0" xfId="0" applyFont="1">
      <alignment vertical="center"/>
    </xf>
    <xf numFmtId="0" fontId="25" fillId="0" borderId="0" xfId="0" applyFont="1" applyAlignment="1">
      <alignment vertical="center" wrapText="1"/>
    </xf>
    <xf numFmtId="0" fontId="8" fillId="0" borderId="0" xfId="0" applyFont="1" applyAlignment="1">
      <alignment vertical="center"/>
    </xf>
    <xf numFmtId="0" fontId="7" fillId="0" borderId="13" xfId="0" applyFont="1" applyFill="1" applyBorder="1" applyAlignment="1">
      <alignment horizontal="right" vertical="center" wrapText="1"/>
    </xf>
    <xf numFmtId="0" fontId="10" fillId="0" borderId="13" xfId="0" applyFont="1" applyFill="1" applyBorder="1" applyAlignment="1">
      <alignment horizontal="left" vertical="center"/>
    </xf>
    <xf numFmtId="0" fontId="7" fillId="0" borderId="16" xfId="0" applyFont="1" applyFill="1" applyBorder="1" applyAlignment="1">
      <alignment horizontal="right" vertical="center" wrapText="1"/>
    </xf>
    <xf numFmtId="0" fontId="10" fillId="0" borderId="16" xfId="0" applyFont="1" applyFill="1" applyBorder="1" applyAlignment="1">
      <alignment horizontal="left" vertical="center"/>
    </xf>
    <xf numFmtId="0" fontId="10" fillId="0" borderId="37" xfId="0" applyFont="1" applyFill="1" applyBorder="1" applyAlignment="1">
      <alignment horizontal="left" vertical="center"/>
    </xf>
    <xf numFmtId="0" fontId="10" fillId="0" borderId="38" xfId="0" applyFont="1" applyFill="1" applyBorder="1" applyAlignment="1">
      <alignment horizontal="left" vertical="center"/>
    </xf>
    <xf numFmtId="0" fontId="10" fillId="0" borderId="17" xfId="0" applyFont="1" applyFill="1" applyBorder="1" applyAlignment="1">
      <alignment horizontal="left" vertical="center"/>
    </xf>
    <xf numFmtId="0" fontId="13" fillId="0" borderId="26" xfId="0" applyFont="1" applyBorder="1" applyAlignment="1">
      <alignment horizontal="left" vertical="center" indent="2"/>
    </xf>
    <xf numFmtId="56" fontId="2" fillId="0" borderId="0" xfId="0" quotePrefix="1" applyNumberFormat="1" applyFont="1" applyAlignment="1">
      <alignment horizontal="right" vertical="center" wrapText="1"/>
    </xf>
    <xf numFmtId="0" fontId="26" fillId="4" borderId="22" xfId="0" applyFont="1" applyFill="1" applyBorder="1" applyAlignment="1">
      <alignment vertical="center" wrapText="1"/>
    </xf>
    <xf numFmtId="0" fontId="10" fillId="0" borderId="1" xfId="0" applyFont="1" applyBorder="1" applyAlignment="1">
      <alignment vertical="center"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applyAlignment="1">
      <alignment horizontal="left" vertical="center" wrapText="1"/>
    </xf>
    <xf numFmtId="176" fontId="8" fillId="0" borderId="21" xfId="0" applyNumberFormat="1" applyFont="1" applyBorder="1" applyAlignment="1">
      <alignment horizontal="left" vertical="center"/>
    </xf>
    <xf numFmtId="0" fontId="8" fillId="0" borderId="0" xfId="0" applyFont="1" applyAlignment="1">
      <alignment horizontal="left" vertical="center" wrapText="1"/>
    </xf>
    <xf numFmtId="0" fontId="10" fillId="0" borderId="0" xfId="0" applyFont="1" applyAlignment="1">
      <alignment horizontal="left" vertical="center" wrapText="1"/>
    </xf>
    <xf numFmtId="0" fontId="16" fillId="4" borderId="22" xfId="0" applyFont="1" applyFill="1" applyBorder="1" applyAlignment="1">
      <alignment horizontal="left" vertical="center"/>
    </xf>
    <xf numFmtId="0" fontId="13" fillId="7" borderId="10"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3" borderId="5" xfId="0" applyFont="1" applyFill="1" applyBorder="1" applyAlignment="1">
      <alignment horizontal="left" vertical="center"/>
    </xf>
    <xf numFmtId="0" fontId="13" fillId="3" borderId="6" xfId="0" applyFont="1" applyFill="1" applyBorder="1" applyAlignment="1">
      <alignment horizontal="left" vertical="center"/>
    </xf>
    <xf numFmtId="0" fontId="16" fillId="4" borderId="33" xfId="0" applyFont="1" applyFill="1" applyBorder="1" applyAlignment="1">
      <alignment horizontal="left" vertical="center"/>
    </xf>
    <xf numFmtId="0" fontId="16" fillId="4" borderId="34" xfId="0" applyFont="1" applyFill="1" applyBorder="1" applyAlignment="1">
      <alignment horizontal="left" vertical="center"/>
    </xf>
    <xf numFmtId="0" fontId="16" fillId="4" borderId="35" xfId="0" applyFont="1" applyFill="1" applyBorder="1" applyAlignment="1">
      <alignment horizontal="left" vertical="center"/>
    </xf>
    <xf numFmtId="0" fontId="13" fillId="3" borderId="4" xfId="0" applyFont="1" applyFill="1" applyBorder="1" applyAlignment="1">
      <alignment horizontal="left" vertical="center"/>
    </xf>
    <xf numFmtId="0" fontId="13" fillId="3" borderId="7" xfId="0" applyFont="1" applyFill="1" applyBorder="1" applyAlignment="1">
      <alignment horizontal="left" vertical="center"/>
    </xf>
    <xf numFmtId="0" fontId="16" fillId="0" borderId="4"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cellXfs>
  <cellStyles count="1">
    <cellStyle name="標準" xfId="0" builtinId="0"/>
  </cellStyles>
  <dxfs count="652">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8" tint="0.79998168889431442"/>
        </patternFill>
      </fill>
    </dxf>
    <dxf>
      <border>
        <horizontal style="dotted">
          <color theme="0" tint="-0.34998626667073579"/>
        </horizontal>
      </border>
    </dxf>
    <dxf>
      <alignment horizontal="left"/>
    </dxf>
    <dxf>
      <alignment horizontal="left"/>
    </dxf>
    <dxf>
      <border>
        <top style="thin">
          <color indexed="64"/>
        </top>
      </border>
    </dxf>
    <dxf>
      <border>
        <left/>
        <right/>
        <top/>
        <bottom/>
      </border>
    </dxf>
    <dxf>
      <border>
        <left style="thin">
          <color indexed="64"/>
        </left>
        <top style="thin">
          <color indexed="64"/>
        </top>
        <bottom style="thin">
          <color indexed="64"/>
        </bottom>
      </border>
    </dxf>
    <dxf>
      <alignment horizontal="center"/>
    </dxf>
    <dxf>
      <font>
        <name val="Meiryo UI"/>
        <scheme val="none"/>
      </font>
    </dxf>
    <dxf>
      <font>
        <b/>
        <family val="3"/>
      </font>
    </dxf>
    <dxf>
      <alignment horizontal="center"/>
    </dxf>
    <dxf>
      <font>
        <sz val="11"/>
      </font>
    </dxf>
    <dxf>
      <border>
        <bottom style="thin">
          <color auto="1"/>
        </bottom>
      </border>
    </dxf>
    <dxf>
      <border>
        <left style="thin">
          <color auto="1"/>
        </left>
        <right style="thin">
          <color auto="1"/>
        </right>
        <top style="thin">
          <color auto="1"/>
        </top>
        <bottom style="thin">
          <color auto="1"/>
        </bottom>
        <vertical style="thin">
          <color auto="1"/>
        </vertical>
        <horizontal style="dotted">
          <color theme="0" tint="-0.34998626667073579"/>
        </horizontal>
      </border>
    </dxf>
    <dxf>
      <border>
        <left style="thin">
          <color auto="1"/>
        </left>
        <right style="thin">
          <color auto="1"/>
        </right>
        <top style="thin">
          <color auto="1"/>
        </top>
        <bottom style="thin">
          <color auto="1"/>
        </bottom>
        <vertical style="thin">
          <color auto="1"/>
        </vertical>
        <horizontal style="dotted">
          <color theme="0" tint="-0.34998626667073579"/>
        </horizontal>
      </border>
    </dxf>
    <dxf>
      <border>
        <left style="thin">
          <color auto="1"/>
        </left>
        <right style="thin">
          <color auto="1"/>
        </right>
        <top style="thin">
          <color auto="1"/>
        </top>
        <bottom style="thin">
          <color auto="1"/>
        </bottom>
        <vertical style="thin">
          <color auto="1"/>
        </vertical>
        <horizontal style="dotted">
          <color theme="0" tint="-0.34998626667073579"/>
        </horizontal>
      </border>
    </dxf>
    <dxf>
      <border>
        <left style="thin">
          <color auto="1"/>
        </left>
        <right style="thin">
          <color auto="1"/>
        </right>
        <top style="thin">
          <color auto="1"/>
        </top>
        <bottom style="thin">
          <color auto="1"/>
        </bottom>
        <vertical style="thin">
          <color auto="1"/>
        </vertical>
        <horizontal style="dotted">
          <color theme="0" tint="-0.34998626667073579"/>
        </horizontal>
      </border>
    </dxf>
    <dxf>
      <font>
        <sz val="11"/>
      </font>
    </dxf>
    <dxf>
      <alignment horizontal="center"/>
    </dxf>
    <dxf>
      <font>
        <b val="0"/>
      </font>
    </dxf>
    <dxf>
      <font>
        <b/>
      </font>
    </dxf>
    <dxf>
      <fill>
        <patternFill>
          <bgColor theme="2"/>
        </patternFill>
      </fill>
    </dxf>
    <dxf>
      <font>
        <sz val="11"/>
      </font>
    </dxf>
    <dxf>
      <font>
        <sz val="11"/>
      </font>
    </dxf>
    <dxf>
      <font>
        <sz val="11"/>
      </font>
    </dxf>
    <dxf>
      <font>
        <b/>
      </font>
    </dxf>
    <dxf>
      <font>
        <name val="Meiryo UI"/>
        <family val="3"/>
        <scheme val="none"/>
      </font>
    </dxf>
    <dxf>
      <font>
        <name val="Meiryo UI"/>
        <family val="3"/>
        <charset val="128"/>
        <scheme val="none"/>
      </font>
    </dxf>
    <dxf>
      <font>
        <name val="Meiryo UI"/>
        <family val="3"/>
        <charset val="128"/>
        <scheme val="none"/>
      </font>
    </dxf>
    <dxf>
      <font>
        <name val="Meiryo UI"/>
        <family val="3"/>
        <charset val="128"/>
        <scheme val="none"/>
      </font>
    </dxf>
    <dxf>
      <font>
        <name val="Meiryo UI"/>
        <family val="3"/>
        <charset val="128"/>
        <scheme val="none"/>
      </font>
    </dxf>
    <dxf>
      <font>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worksheet" Target="worksheets/sheet26.xml" />
  <Relationship Id="rId3" Type="http://schemas.openxmlformats.org/officeDocument/2006/relationships/worksheet" Target="worksheets/sheet3.xml" />
  <Relationship Id="rId21" Type="http://schemas.openxmlformats.org/officeDocument/2006/relationships/worksheet" Target="worksheets/sheet21.xml" />
  <Relationship Id="rId34" Type="http://schemas.openxmlformats.org/officeDocument/2006/relationships/customXml" Target="../customXml/item2.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33" Type="http://schemas.openxmlformats.org/officeDocument/2006/relationships/customXml" Target="../customXml/item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29"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worksheet" Target="worksheets/sheet24.xml" />
  <Relationship Id="rId32" Type="http://schemas.openxmlformats.org/officeDocument/2006/relationships/calcChain" Target="calcChain.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pivotCacheDefinition" Target="pivotCache/pivotCacheDefinition1.xml" />
  <Relationship Id="rId10" Type="http://schemas.openxmlformats.org/officeDocument/2006/relationships/worksheet" Target="worksheets/sheet10.xml" />
  <Relationship Id="rId19" Type="http://schemas.openxmlformats.org/officeDocument/2006/relationships/worksheet" Target="worksheets/sheet19.xml" />
  <Relationship Id="rId31"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worksheet" Target="worksheets/sheet27.xml" />
  <Relationship Id="rId30" Type="http://schemas.openxmlformats.org/officeDocument/2006/relationships/styles" Target="styles.xml" />
  <Relationship Id="rId35" Type="http://schemas.openxmlformats.org/officeDocument/2006/relationships/customXml" Target="../customXml/item3.xml" />
  <Relationship Id="rId8" Type="http://schemas.openxmlformats.org/officeDocument/2006/relationships/worksheet" Target="worksheets/sheet8.xml" />
</Relationships>
</file>

<file path=xl/ctrlProps/ctrlProp1.xml><?xml version="1.0" encoding="utf-8"?>
<formControlPr xmlns="http://schemas.microsoft.com/office/spreadsheetml/2009/9/main" objectType="Radio" firstButton="1" fmlaLink="$J$12" lockText="1" noThreeD="1"/>
</file>

<file path=xl/ctrlProps/ctrlProp10.xml><?xml version="1.0" encoding="utf-8"?>
<formControlPr xmlns="http://schemas.microsoft.com/office/spreadsheetml/2009/9/main" objectType="Radio" firstButton="1" fmlaLink="$J$15" lockText="1" noThreeD="1"/>
</file>

<file path=xl/ctrlProps/ctrlProp100.xml><?xml version="1.0" encoding="utf-8"?>
<formControlPr xmlns="http://schemas.microsoft.com/office/spreadsheetml/2009/9/main" objectType="Radio" lockText="1" noThreeD="1"/>
</file>

<file path=xl/ctrlProps/ctrlProp1000.xml><?xml version="1.0" encoding="utf-8"?>
<formControlPr xmlns="http://schemas.microsoft.com/office/spreadsheetml/2009/9/main" objectType="Radio" lockText="1" noThreeD="1"/>
</file>

<file path=xl/ctrlProps/ctrlProp1001.xml><?xml version="1.0" encoding="utf-8"?>
<formControlPr xmlns="http://schemas.microsoft.com/office/spreadsheetml/2009/9/main" objectType="Radio" lockText="1" noThreeD="1"/>
</file>

<file path=xl/ctrlProps/ctrlProp1002.xml><?xml version="1.0" encoding="utf-8"?>
<formControlPr xmlns="http://schemas.microsoft.com/office/spreadsheetml/2009/9/main" objectType="Radio" lockText="1" noThreeD="1"/>
</file>

<file path=xl/ctrlProps/ctrlProp1003.xml><?xml version="1.0" encoding="utf-8"?>
<formControlPr xmlns="http://schemas.microsoft.com/office/spreadsheetml/2009/9/main" objectType="Radio" lockText="1" noThreeD="1"/>
</file>

<file path=xl/ctrlProps/ctrlProp1004.xml><?xml version="1.0" encoding="utf-8"?>
<formControlPr xmlns="http://schemas.microsoft.com/office/spreadsheetml/2009/9/main" objectType="Radio" lockText="1" noThreeD="1"/>
</file>

<file path=xl/ctrlProps/ctrlProp1005.xml><?xml version="1.0" encoding="utf-8"?>
<formControlPr xmlns="http://schemas.microsoft.com/office/spreadsheetml/2009/9/main" objectType="Radio" lockText="1" noThreeD="1"/>
</file>

<file path=xl/ctrlProps/ctrlProp1006.xml><?xml version="1.0" encoding="utf-8"?>
<formControlPr xmlns="http://schemas.microsoft.com/office/spreadsheetml/2009/9/main" objectType="GBox" noThreeD="1"/>
</file>

<file path=xl/ctrlProps/ctrlProp1007.xml><?xml version="1.0" encoding="utf-8"?>
<formControlPr xmlns="http://schemas.microsoft.com/office/spreadsheetml/2009/9/main" objectType="Radio" firstButton="1" fmlaLink="$J$18" lockText="1" noThreeD="1"/>
</file>

<file path=xl/ctrlProps/ctrlProp1008.xml><?xml version="1.0" encoding="utf-8"?>
<formControlPr xmlns="http://schemas.microsoft.com/office/spreadsheetml/2009/9/main" objectType="Radio" lockText="1" noThreeD="1"/>
</file>

<file path=xl/ctrlProps/ctrlProp1009.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10.xml><?xml version="1.0" encoding="utf-8"?>
<formControlPr xmlns="http://schemas.microsoft.com/office/spreadsheetml/2009/9/main" objectType="Radio" lockText="1" noThreeD="1"/>
</file>

<file path=xl/ctrlProps/ctrlProp1011.xml><?xml version="1.0" encoding="utf-8"?>
<formControlPr xmlns="http://schemas.microsoft.com/office/spreadsheetml/2009/9/main" objectType="Radio" lockText="1" noThreeD="1"/>
</file>

<file path=xl/ctrlProps/ctrlProp1012.xml><?xml version="1.0" encoding="utf-8"?>
<formControlPr xmlns="http://schemas.microsoft.com/office/spreadsheetml/2009/9/main" objectType="Radio" firstButton="1" fmlaLink="$J$17" lockText="1" noThreeD="1"/>
</file>

<file path=xl/ctrlProps/ctrlProp1013.xml><?xml version="1.0" encoding="utf-8"?>
<formControlPr xmlns="http://schemas.microsoft.com/office/spreadsheetml/2009/9/main" objectType="Radio" lockText="1" noThreeD="1"/>
</file>

<file path=xl/ctrlProps/ctrlProp1014.xml><?xml version="1.0" encoding="utf-8"?>
<formControlPr xmlns="http://schemas.microsoft.com/office/spreadsheetml/2009/9/main" objectType="Radio" lockText="1" noThreeD="1"/>
</file>

<file path=xl/ctrlProps/ctrlProp1015.xml><?xml version="1.0" encoding="utf-8"?>
<formControlPr xmlns="http://schemas.microsoft.com/office/spreadsheetml/2009/9/main" objectType="Radio" lockText="1" noThreeD="1"/>
</file>

<file path=xl/ctrlProps/ctrlProp1016.xml><?xml version="1.0" encoding="utf-8"?>
<formControlPr xmlns="http://schemas.microsoft.com/office/spreadsheetml/2009/9/main" objectType="GBox" noThreeD="1"/>
</file>

<file path=xl/ctrlProps/ctrlProp1017.xml><?xml version="1.0" encoding="utf-8"?>
<formControlPr xmlns="http://schemas.microsoft.com/office/spreadsheetml/2009/9/main" objectType="GBox" noThreeD="1"/>
</file>

<file path=xl/ctrlProps/ctrlProp1018.xml><?xml version="1.0" encoding="utf-8"?>
<formControlPr xmlns="http://schemas.microsoft.com/office/spreadsheetml/2009/9/main" objectType="Radio" lockText="1" noThreeD="1"/>
</file>

<file path=xl/ctrlProps/ctrlProp1019.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GBox" noThreeD="1"/>
</file>

<file path=xl/ctrlProps/ctrlProp1020.xml><?xml version="1.0" encoding="utf-8"?>
<formControlPr xmlns="http://schemas.microsoft.com/office/spreadsheetml/2009/9/main" objectType="CheckBox" fmlaLink="$J$40" lockText="1" noThreeD="1"/>
</file>

<file path=xl/ctrlProps/ctrlProp1021.xml><?xml version="1.0" encoding="utf-8"?>
<formControlPr xmlns="http://schemas.microsoft.com/office/spreadsheetml/2009/9/main" objectType="CheckBox" fmlaLink="$J$41" lockText="1" noThreeD="1"/>
</file>

<file path=xl/ctrlProps/ctrlProp1022.xml><?xml version="1.0" encoding="utf-8"?>
<formControlPr xmlns="http://schemas.microsoft.com/office/spreadsheetml/2009/9/main" objectType="CheckBox" fmlaLink="$J$42" lockText="1" noThreeD="1"/>
</file>

<file path=xl/ctrlProps/ctrlProp1023.xml><?xml version="1.0" encoding="utf-8"?>
<formControlPr xmlns="http://schemas.microsoft.com/office/spreadsheetml/2009/9/main" objectType="CheckBox" fmlaLink="$J$43" lockText="1" noThreeD="1"/>
</file>

<file path=xl/ctrlProps/ctrlProp1024.xml><?xml version="1.0" encoding="utf-8"?>
<formControlPr xmlns="http://schemas.microsoft.com/office/spreadsheetml/2009/9/main" objectType="CheckBox" fmlaLink="$J$44" lockText="1" noThreeD="1"/>
</file>

<file path=xl/ctrlProps/ctrlProp1025.xml><?xml version="1.0" encoding="utf-8"?>
<formControlPr xmlns="http://schemas.microsoft.com/office/spreadsheetml/2009/9/main" objectType="CheckBox" fmlaLink="$J$45" lockText="1" noThreeD="1"/>
</file>

<file path=xl/ctrlProps/ctrlProp1026.xml><?xml version="1.0" encoding="utf-8"?>
<formControlPr xmlns="http://schemas.microsoft.com/office/spreadsheetml/2009/9/main" objectType="CheckBox" fmlaLink="$J$46" lockText="1" noThreeD="1"/>
</file>

<file path=xl/ctrlProps/ctrlProp1027.xml><?xml version="1.0" encoding="utf-8"?>
<formControlPr xmlns="http://schemas.microsoft.com/office/spreadsheetml/2009/9/main" objectType="CheckBox" fmlaLink="$J$47" lockText="1" noThreeD="1"/>
</file>

<file path=xl/ctrlProps/ctrlProp1028.xml><?xml version="1.0" encoding="utf-8"?>
<formControlPr xmlns="http://schemas.microsoft.com/office/spreadsheetml/2009/9/main" objectType="CheckBox" fmlaLink="$J$48" lockText="1" noThreeD="1"/>
</file>

<file path=xl/ctrlProps/ctrlProp1029.xml><?xml version="1.0" encoding="utf-8"?>
<formControlPr xmlns="http://schemas.microsoft.com/office/spreadsheetml/2009/9/main" objectType="CheckBox" fmlaLink="$J$49" lockText="1" noThreeD="1"/>
</file>

<file path=xl/ctrlProps/ctrlProp103.xml><?xml version="1.0" encoding="utf-8"?>
<formControlPr xmlns="http://schemas.microsoft.com/office/spreadsheetml/2009/9/main" objectType="GBox" noThreeD="1"/>
</file>

<file path=xl/ctrlProps/ctrlProp1030.xml><?xml version="1.0" encoding="utf-8"?>
<formControlPr xmlns="http://schemas.microsoft.com/office/spreadsheetml/2009/9/main" objectType="CheckBox" fmlaLink="$J$50" lockText="1" noThreeD="1"/>
</file>

<file path=xl/ctrlProps/ctrlProp1031.xml><?xml version="1.0" encoding="utf-8"?>
<formControlPr xmlns="http://schemas.microsoft.com/office/spreadsheetml/2009/9/main" objectType="CheckBox" fmlaLink="$J$51" lockText="1" noThreeD="1"/>
</file>

<file path=xl/ctrlProps/ctrlProp1032.xml><?xml version="1.0" encoding="utf-8"?>
<formControlPr xmlns="http://schemas.microsoft.com/office/spreadsheetml/2009/9/main" objectType="CheckBox" fmlaLink="$J$52" lockText="1" noThreeD="1"/>
</file>

<file path=xl/ctrlProps/ctrlProp1033.xml><?xml version="1.0" encoding="utf-8"?>
<formControlPr xmlns="http://schemas.microsoft.com/office/spreadsheetml/2009/9/main" objectType="Radio" firstButton="1" fmlaLink="$J$12" lockText="1" noThreeD="1"/>
</file>

<file path=xl/ctrlProps/ctrlProp1034.xml><?xml version="1.0" encoding="utf-8"?>
<formControlPr xmlns="http://schemas.microsoft.com/office/spreadsheetml/2009/9/main" objectType="Radio" lockText="1" noThreeD="1"/>
</file>

<file path=xl/ctrlProps/ctrlProp1035.xml><?xml version="1.0" encoding="utf-8"?>
<formControlPr xmlns="http://schemas.microsoft.com/office/spreadsheetml/2009/9/main" objectType="Radio" lockText="1" noThreeD="1"/>
</file>

<file path=xl/ctrlProps/ctrlProp1036.xml><?xml version="1.0" encoding="utf-8"?>
<formControlPr xmlns="http://schemas.microsoft.com/office/spreadsheetml/2009/9/main" objectType="Radio" lockText="1" noThreeD="1"/>
</file>

<file path=xl/ctrlProps/ctrlProp1037.xml><?xml version="1.0" encoding="utf-8"?>
<formControlPr xmlns="http://schemas.microsoft.com/office/spreadsheetml/2009/9/main" objectType="Radio" firstButton="1" fmlaLink="$J$14" lockText="1" noThreeD="1"/>
</file>

<file path=xl/ctrlProps/ctrlProp1038.xml><?xml version="1.0" encoding="utf-8"?>
<formControlPr xmlns="http://schemas.microsoft.com/office/spreadsheetml/2009/9/main" objectType="Radio" lockText="1" noThreeD="1"/>
</file>

<file path=xl/ctrlProps/ctrlProp1039.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40.xml><?xml version="1.0" encoding="utf-8"?>
<formControlPr xmlns="http://schemas.microsoft.com/office/spreadsheetml/2009/9/main" objectType="Radio" lockText="1" noThreeD="1"/>
</file>

<file path=xl/ctrlProps/ctrlProp1041.xml><?xml version="1.0" encoding="utf-8"?>
<formControlPr xmlns="http://schemas.microsoft.com/office/spreadsheetml/2009/9/main" objectType="Radio" lockText="1" noThreeD="1"/>
</file>

<file path=xl/ctrlProps/ctrlProp1042.xml><?xml version="1.0" encoding="utf-8"?>
<formControlPr xmlns="http://schemas.microsoft.com/office/spreadsheetml/2009/9/main" objectType="Radio" firstButton="1" fmlaLink="$J$15" lockText="1" noThreeD="1"/>
</file>

<file path=xl/ctrlProps/ctrlProp1043.xml><?xml version="1.0" encoding="utf-8"?>
<formControlPr xmlns="http://schemas.microsoft.com/office/spreadsheetml/2009/9/main" objectType="Radio" lockText="1" noThreeD="1"/>
</file>

<file path=xl/ctrlProps/ctrlProp1044.xml><?xml version="1.0" encoding="utf-8"?>
<formControlPr xmlns="http://schemas.microsoft.com/office/spreadsheetml/2009/9/main" objectType="Radio" lockText="1" noThreeD="1"/>
</file>

<file path=xl/ctrlProps/ctrlProp1045.xml><?xml version="1.0" encoding="utf-8"?>
<formControlPr xmlns="http://schemas.microsoft.com/office/spreadsheetml/2009/9/main" objectType="Radio" lockText="1" noThreeD="1"/>
</file>

<file path=xl/ctrlProps/ctrlProp1046.xml><?xml version="1.0" encoding="utf-8"?>
<formControlPr xmlns="http://schemas.microsoft.com/office/spreadsheetml/2009/9/main" objectType="Radio" lockText="1" noThreeD="1"/>
</file>

<file path=xl/ctrlProps/ctrlProp1047.xml><?xml version="1.0" encoding="utf-8"?>
<formControlPr xmlns="http://schemas.microsoft.com/office/spreadsheetml/2009/9/main" objectType="Radio" firstButton="1" fmlaLink="$J$16" lockText="1" noThreeD="1"/>
</file>

<file path=xl/ctrlProps/ctrlProp1048.xml><?xml version="1.0" encoding="utf-8"?>
<formControlPr xmlns="http://schemas.microsoft.com/office/spreadsheetml/2009/9/main" objectType="Radio" lockText="1" noThreeD="1"/>
</file>

<file path=xl/ctrlProps/ctrlProp1049.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GBox" noThreeD="1"/>
</file>

<file path=xl/ctrlProps/ctrlProp1050.xml><?xml version="1.0" encoding="utf-8"?>
<formControlPr xmlns="http://schemas.microsoft.com/office/spreadsheetml/2009/9/main" objectType="Radio" lockText="1" noThreeD="1"/>
</file>

<file path=xl/ctrlProps/ctrlProp1051.xml><?xml version="1.0" encoding="utf-8"?>
<formControlPr xmlns="http://schemas.microsoft.com/office/spreadsheetml/2009/9/main" objectType="Radio" lockText="1" noThreeD="1"/>
</file>

<file path=xl/ctrlProps/ctrlProp1052.xml><?xml version="1.0" encoding="utf-8"?>
<formControlPr xmlns="http://schemas.microsoft.com/office/spreadsheetml/2009/9/main" objectType="Radio" lockText="1" noThreeD="1"/>
</file>

<file path=xl/ctrlProps/ctrlProp1053.xml><?xml version="1.0" encoding="utf-8"?>
<formControlPr xmlns="http://schemas.microsoft.com/office/spreadsheetml/2009/9/main" objectType="Radio" firstButton="1" fmlaLink="$J$19" lockText="1" noThreeD="1"/>
</file>

<file path=xl/ctrlProps/ctrlProp1054.xml><?xml version="1.0" encoding="utf-8"?>
<formControlPr xmlns="http://schemas.microsoft.com/office/spreadsheetml/2009/9/main" objectType="Radio" lockText="1" noThreeD="1"/>
</file>

<file path=xl/ctrlProps/ctrlProp1055.xml><?xml version="1.0" encoding="utf-8"?>
<formControlPr xmlns="http://schemas.microsoft.com/office/spreadsheetml/2009/9/main" objectType="Radio" lockText="1" noThreeD="1"/>
</file>

<file path=xl/ctrlProps/ctrlProp1056.xml><?xml version="1.0" encoding="utf-8"?>
<formControlPr xmlns="http://schemas.microsoft.com/office/spreadsheetml/2009/9/main" objectType="Radio" lockText="1" noThreeD="1"/>
</file>

<file path=xl/ctrlProps/ctrlProp1057.xml><?xml version="1.0" encoding="utf-8"?>
<formControlPr xmlns="http://schemas.microsoft.com/office/spreadsheetml/2009/9/main" objectType="Radio" lockText="1" noThreeD="1"/>
</file>

<file path=xl/ctrlProps/ctrlProp1058.xml><?xml version="1.0" encoding="utf-8"?>
<formControlPr xmlns="http://schemas.microsoft.com/office/spreadsheetml/2009/9/main" objectType="Radio" firstButton="1" fmlaLink="$J$20" lockText="1" noThreeD="1"/>
</file>

<file path=xl/ctrlProps/ctrlProp1059.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lockText="1" noThreeD="1"/>
</file>

<file path=xl/ctrlProps/ctrlProp1060.xml><?xml version="1.0" encoding="utf-8"?>
<formControlPr xmlns="http://schemas.microsoft.com/office/spreadsheetml/2009/9/main" objectType="Radio" lockText="1" noThreeD="1"/>
</file>

<file path=xl/ctrlProps/ctrlProp1061.xml><?xml version="1.0" encoding="utf-8"?>
<formControlPr xmlns="http://schemas.microsoft.com/office/spreadsheetml/2009/9/main" objectType="Radio" lockText="1" noThreeD="1"/>
</file>

<file path=xl/ctrlProps/ctrlProp1062.xml><?xml version="1.0" encoding="utf-8"?>
<formControlPr xmlns="http://schemas.microsoft.com/office/spreadsheetml/2009/9/main" objectType="Radio" lockText="1" noThreeD="1"/>
</file>

<file path=xl/ctrlProps/ctrlProp1063.xml><?xml version="1.0" encoding="utf-8"?>
<formControlPr xmlns="http://schemas.microsoft.com/office/spreadsheetml/2009/9/main" objectType="Radio" firstButton="1" fmlaLink="$J$21" lockText="1" noThreeD="1"/>
</file>

<file path=xl/ctrlProps/ctrlProp1064.xml><?xml version="1.0" encoding="utf-8"?>
<formControlPr xmlns="http://schemas.microsoft.com/office/spreadsheetml/2009/9/main" objectType="Radio" lockText="1" noThreeD="1"/>
</file>

<file path=xl/ctrlProps/ctrlProp1065.xml><?xml version="1.0" encoding="utf-8"?>
<formControlPr xmlns="http://schemas.microsoft.com/office/spreadsheetml/2009/9/main" objectType="Radio" lockText="1" noThreeD="1"/>
</file>

<file path=xl/ctrlProps/ctrlProp1066.xml><?xml version="1.0" encoding="utf-8"?>
<formControlPr xmlns="http://schemas.microsoft.com/office/spreadsheetml/2009/9/main" objectType="Radio" lockText="1" noThreeD="1"/>
</file>

<file path=xl/ctrlProps/ctrlProp1067.xml><?xml version="1.0" encoding="utf-8"?>
<formControlPr xmlns="http://schemas.microsoft.com/office/spreadsheetml/2009/9/main" objectType="Radio" firstButton="1" fmlaLink="$J$22" lockText="1" noThreeD="1"/>
</file>

<file path=xl/ctrlProps/ctrlProp1068.xml><?xml version="1.0" encoding="utf-8"?>
<formControlPr xmlns="http://schemas.microsoft.com/office/spreadsheetml/2009/9/main" objectType="Radio" lockText="1" noThreeD="1"/>
</file>

<file path=xl/ctrlProps/ctrlProp1069.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GBox" noThreeD="1"/>
</file>

<file path=xl/ctrlProps/ctrlProp1070.xml><?xml version="1.0" encoding="utf-8"?>
<formControlPr xmlns="http://schemas.microsoft.com/office/spreadsheetml/2009/9/main" objectType="Radio" lockText="1" noThreeD="1"/>
</file>

<file path=xl/ctrlProps/ctrlProp1071.xml><?xml version="1.0" encoding="utf-8"?>
<formControlPr xmlns="http://schemas.microsoft.com/office/spreadsheetml/2009/9/main" objectType="Radio" firstButton="1" fmlaLink="$J$23" lockText="1" noThreeD="1"/>
</file>

<file path=xl/ctrlProps/ctrlProp1072.xml><?xml version="1.0" encoding="utf-8"?>
<formControlPr xmlns="http://schemas.microsoft.com/office/spreadsheetml/2009/9/main" objectType="Radio" lockText="1" noThreeD="1"/>
</file>

<file path=xl/ctrlProps/ctrlProp1073.xml><?xml version="1.0" encoding="utf-8"?>
<formControlPr xmlns="http://schemas.microsoft.com/office/spreadsheetml/2009/9/main" objectType="Radio" lockText="1" noThreeD="1"/>
</file>

<file path=xl/ctrlProps/ctrlProp1074.xml><?xml version="1.0" encoding="utf-8"?>
<formControlPr xmlns="http://schemas.microsoft.com/office/spreadsheetml/2009/9/main" objectType="Radio" lockText="1" noThreeD="1"/>
</file>

<file path=xl/ctrlProps/ctrlProp1075.xml><?xml version="1.0" encoding="utf-8"?>
<formControlPr xmlns="http://schemas.microsoft.com/office/spreadsheetml/2009/9/main" objectType="Radio" firstButton="1" fmlaLink="$J$24" lockText="1" noThreeD="1"/>
</file>

<file path=xl/ctrlProps/ctrlProp1076.xml><?xml version="1.0" encoding="utf-8"?>
<formControlPr xmlns="http://schemas.microsoft.com/office/spreadsheetml/2009/9/main" objectType="Radio" lockText="1" noThreeD="1"/>
</file>

<file path=xl/ctrlProps/ctrlProp1077.xml><?xml version="1.0" encoding="utf-8"?>
<formControlPr xmlns="http://schemas.microsoft.com/office/spreadsheetml/2009/9/main" objectType="Radio" lockText="1" noThreeD="1"/>
</file>

<file path=xl/ctrlProps/ctrlProp1078.xml><?xml version="1.0" encoding="utf-8"?>
<formControlPr xmlns="http://schemas.microsoft.com/office/spreadsheetml/2009/9/main" objectType="Radio" lockText="1" noThreeD="1"/>
</file>

<file path=xl/ctrlProps/ctrlProp1079.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80.xml><?xml version="1.0" encoding="utf-8"?>
<formControlPr xmlns="http://schemas.microsoft.com/office/spreadsheetml/2009/9/main" objectType="Radio" lockText="1" noThreeD="1"/>
</file>

<file path=xl/ctrlProps/ctrlProp1081.xml><?xml version="1.0" encoding="utf-8"?>
<formControlPr xmlns="http://schemas.microsoft.com/office/spreadsheetml/2009/9/main" objectType="Radio" lockText="1" noThreeD="1"/>
</file>

<file path=xl/ctrlProps/ctrlProp1082.xml><?xml version="1.0" encoding="utf-8"?>
<formControlPr xmlns="http://schemas.microsoft.com/office/spreadsheetml/2009/9/main" objectType="Radio" firstButton="1" fmlaLink="$J$25" lockText="1" noThreeD="1"/>
</file>

<file path=xl/ctrlProps/ctrlProp1083.xml><?xml version="1.0" encoding="utf-8"?>
<formControlPr xmlns="http://schemas.microsoft.com/office/spreadsheetml/2009/9/main" objectType="Radio" lockText="1" noThreeD="1"/>
</file>

<file path=xl/ctrlProps/ctrlProp1084.xml><?xml version="1.0" encoding="utf-8"?>
<formControlPr xmlns="http://schemas.microsoft.com/office/spreadsheetml/2009/9/main" objectType="Radio" lockText="1" noThreeD="1"/>
</file>

<file path=xl/ctrlProps/ctrlProp1085.xml><?xml version="1.0" encoding="utf-8"?>
<formControlPr xmlns="http://schemas.microsoft.com/office/spreadsheetml/2009/9/main" objectType="Radio" firstButton="1" fmlaLink="$J$26" lockText="1" noThreeD="1"/>
</file>

<file path=xl/ctrlProps/ctrlProp1086.xml><?xml version="1.0" encoding="utf-8"?>
<formControlPr xmlns="http://schemas.microsoft.com/office/spreadsheetml/2009/9/main" objectType="Radio" lockText="1" noThreeD="1"/>
</file>

<file path=xl/ctrlProps/ctrlProp1087.xml><?xml version="1.0" encoding="utf-8"?>
<formControlPr xmlns="http://schemas.microsoft.com/office/spreadsheetml/2009/9/main" objectType="Radio" lockText="1" noThreeD="1"/>
</file>

<file path=xl/ctrlProps/ctrlProp1088.xml><?xml version="1.0" encoding="utf-8"?>
<formControlPr xmlns="http://schemas.microsoft.com/office/spreadsheetml/2009/9/main" objectType="Radio" lockText="1" noThreeD="1"/>
</file>

<file path=xl/ctrlProps/ctrlProp1089.xml><?xml version="1.0" encoding="utf-8"?>
<formControlPr xmlns="http://schemas.microsoft.com/office/spreadsheetml/2009/9/main" objectType="Radio" firstButton="1" fmlaLink="$J$27" lockText="1" noThreeD="1"/>
</file>

<file path=xl/ctrlProps/ctrlProp109.xml><?xml version="1.0" encoding="utf-8"?>
<formControlPr xmlns="http://schemas.microsoft.com/office/spreadsheetml/2009/9/main" objectType="Radio" lockText="1" noThreeD="1"/>
</file>

<file path=xl/ctrlProps/ctrlProp1090.xml><?xml version="1.0" encoding="utf-8"?>
<formControlPr xmlns="http://schemas.microsoft.com/office/spreadsheetml/2009/9/main" objectType="Radio" lockText="1" noThreeD="1"/>
</file>

<file path=xl/ctrlProps/ctrlProp1091.xml><?xml version="1.0" encoding="utf-8"?>
<formControlPr xmlns="http://schemas.microsoft.com/office/spreadsheetml/2009/9/main" objectType="Radio" lockText="1" noThreeD="1"/>
</file>

<file path=xl/ctrlProps/ctrlProp1092.xml><?xml version="1.0" encoding="utf-8"?>
<formControlPr xmlns="http://schemas.microsoft.com/office/spreadsheetml/2009/9/main" objectType="Radio" lockText="1" noThreeD="1"/>
</file>

<file path=xl/ctrlProps/ctrlProp1093.xml><?xml version="1.0" encoding="utf-8"?>
<formControlPr xmlns="http://schemas.microsoft.com/office/spreadsheetml/2009/9/main" objectType="Radio" lockText="1" noThreeD="1"/>
</file>

<file path=xl/ctrlProps/ctrlProp1094.xml><?xml version="1.0" encoding="utf-8"?>
<formControlPr xmlns="http://schemas.microsoft.com/office/spreadsheetml/2009/9/main" objectType="Radio" firstButton="1" fmlaLink="$J$28" lockText="1" noThreeD="1"/>
</file>

<file path=xl/ctrlProps/ctrlProp1095.xml><?xml version="1.0" encoding="utf-8"?>
<formControlPr xmlns="http://schemas.microsoft.com/office/spreadsheetml/2009/9/main" objectType="Radio" lockText="1" noThreeD="1"/>
</file>

<file path=xl/ctrlProps/ctrlProp1096.xml><?xml version="1.0" encoding="utf-8"?>
<formControlPr xmlns="http://schemas.microsoft.com/office/spreadsheetml/2009/9/main" objectType="Radio" lockText="1" noThreeD="1"/>
</file>

<file path=xl/ctrlProps/ctrlProp1097.xml><?xml version="1.0" encoding="utf-8"?>
<formControlPr xmlns="http://schemas.microsoft.com/office/spreadsheetml/2009/9/main" objectType="Radio" lockText="1" noThreeD="1"/>
</file>

<file path=xl/ctrlProps/ctrlProp1098.xml><?xml version="1.0" encoding="utf-8"?>
<formControlPr xmlns="http://schemas.microsoft.com/office/spreadsheetml/2009/9/main" objectType="Radio" firstButton="1" fmlaLink="$J$29" lockText="1" noThreeD="1"/>
</file>

<file path=xl/ctrlProps/ctrlProp109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00.xml><?xml version="1.0" encoding="utf-8"?>
<formControlPr xmlns="http://schemas.microsoft.com/office/spreadsheetml/2009/9/main" objectType="Radio" lockText="1" noThreeD="1"/>
</file>

<file path=xl/ctrlProps/ctrlProp1101.xml><?xml version="1.0" encoding="utf-8"?>
<formControlPr xmlns="http://schemas.microsoft.com/office/spreadsheetml/2009/9/main" objectType="Radio" lockText="1" noThreeD="1"/>
</file>

<file path=xl/ctrlProps/ctrlProp1102.xml><?xml version="1.0" encoding="utf-8"?>
<formControlPr xmlns="http://schemas.microsoft.com/office/spreadsheetml/2009/9/main" objectType="Radio" firstButton="1" fmlaLink="$J$30" lockText="1" noThreeD="1"/>
</file>

<file path=xl/ctrlProps/ctrlProp1103.xml><?xml version="1.0" encoding="utf-8"?>
<formControlPr xmlns="http://schemas.microsoft.com/office/spreadsheetml/2009/9/main" objectType="Radio" lockText="1" noThreeD="1"/>
</file>

<file path=xl/ctrlProps/ctrlProp1104.xml><?xml version="1.0" encoding="utf-8"?>
<formControlPr xmlns="http://schemas.microsoft.com/office/spreadsheetml/2009/9/main" objectType="Radio" lockText="1" noThreeD="1"/>
</file>

<file path=xl/ctrlProps/ctrlProp1105.xml><?xml version="1.0" encoding="utf-8"?>
<formControlPr xmlns="http://schemas.microsoft.com/office/spreadsheetml/2009/9/main" objectType="Radio" lockText="1" noThreeD="1"/>
</file>

<file path=xl/ctrlProps/ctrlProp1106.xml><?xml version="1.0" encoding="utf-8"?>
<formControlPr xmlns="http://schemas.microsoft.com/office/spreadsheetml/2009/9/main" objectType="Radio" firstButton="1" fmlaLink="$J$31" lockText="1" noThreeD="1"/>
</file>

<file path=xl/ctrlProps/ctrlProp1107.xml><?xml version="1.0" encoding="utf-8"?>
<formControlPr xmlns="http://schemas.microsoft.com/office/spreadsheetml/2009/9/main" objectType="Radio" lockText="1" noThreeD="1"/>
</file>

<file path=xl/ctrlProps/ctrlProp1108.xml><?xml version="1.0" encoding="utf-8"?>
<formControlPr xmlns="http://schemas.microsoft.com/office/spreadsheetml/2009/9/main" objectType="Radio" lockText="1" noThreeD="1"/>
</file>

<file path=xl/ctrlProps/ctrlProp1109.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10.xml><?xml version="1.0" encoding="utf-8"?>
<formControlPr xmlns="http://schemas.microsoft.com/office/spreadsheetml/2009/9/main" objectType="Radio" lockText="1" noThreeD="1"/>
</file>

<file path=xl/ctrlProps/ctrlProp1111.xml><?xml version="1.0" encoding="utf-8"?>
<formControlPr xmlns="http://schemas.microsoft.com/office/spreadsheetml/2009/9/main" objectType="GBox" noThreeD="1"/>
</file>

<file path=xl/ctrlProps/ctrlProp1112.xml><?xml version="1.0" encoding="utf-8"?>
<formControlPr xmlns="http://schemas.microsoft.com/office/spreadsheetml/2009/9/main" objectType="GBox" noThreeD="1"/>
</file>

<file path=xl/ctrlProps/ctrlProp1113.xml><?xml version="1.0" encoding="utf-8"?>
<formControlPr xmlns="http://schemas.microsoft.com/office/spreadsheetml/2009/9/main" objectType="GBox" noThreeD="1"/>
</file>

<file path=xl/ctrlProps/ctrlProp1114.xml><?xml version="1.0" encoding="utf-8"?>
<formControlPr xmlns="http://schemas.microsoft.com/office/spreadsheetml/2009/9/main" objectType="GBox" noThreeD="1"/>
</file>

<file path=xl/ctrlProps/ctrlProp1115.xml><?xml version="1.0" encoding="utf-8"?>
<formControlPr xmlns="http://schemas.microsoft.com/office/spreadsheetml/2009/9/main" objectType="GBox" noThreeD="1"/>
</file>

<file path=xl/ctrlProps/ctrlProp1116.xml><?xml version="1.0" encoding="utf-8"?>
<formControlPr xmlns="http://schemas.microsoft.com/office/spreadsheetml/2009/9/main" objectType="GBox" noThreeD="1"/>
</file>

<file path=xl/ctrlProps/ctrlProp1117.xml><?xml version="1.0" encoding="utf-8"?>
<formControlPr xmlns="http://schemas.microsoft.com/office/spreadsheetml/2009/9/main" objectType="GBox" noThreeD="1"/>
</file>

<file path=xl/ctrlProps/ctrlProp1118.xml><?xml version="1.0" encoding="utf-8"?>
<formControlPr xmlns="http://schemas.microsoft.com/office/spreadsheetml/2009/9/main" objectType="GBox" noThreeD="1"/>
</file>

<file path=xl/ctrlProps/ctrlProp1119.xml><?xml version="1.0" encoding="utf-8"?>
<formControlPr xmlns="http://schemas.microsoft.com/office/spreadsheetml/2009/9/main" objectType="GBox" noThreeD="1"/>
</file>

<file path=xl/ctrlProps/ctrlProp112.xml><?xml version="1.0" encoding="utf-8"?>
<formControlPr xmlns="http://schemas.microsoft.com/office/spreadsheetml/2009/9/main" objectType="Radio" lockText="1" noThreeD="1"/>
</file>

<file path=xl/ctrlProps/ctrlProp1120.xml><?xml version="1.0" encoding="utf-8"?>
<formControlPr xmlns="http://schemas.microsoft.com/office/spreadsheetml/2009/9/main" objectType="GBox" noThreeD="1"/>
</file>

<file path=xl/ctrlProps/ctrlProp1121.xml><?xml version="1.0" encoding="utf-8"?>
<formControlPr xmlns="http://schemas.microsoft.com/office/spreadsheetml/2009/9/main" objectType="GBox" noThreeD="1"/>
</file>

<file path=xl/ctrlProps/ctrlProp1122.xml><?xml version="1.0" encoding="utf-8"?>
<formControlPr xmlns="http://schemas.microsoft.com/office/spreadsheetml/2009/9/main" objectType="GBox" noThreeD="1"/>
</file>

<file path=xl/ctrlProps/ctrlProp1123.xml><?xml version="1.0" encoding="utf-8"?>
<formControlPr xmlns="http://schemas.microsoft.com/office/spreadsheetml/2009/9/main" objectType="GBox" noThreeD="1"/>
</file>

<file path=xl/ctrlProps/ctrlProp1124.xml><?xml version="1.0" encoding="utf-8"?>
<formControlPr xmlns="http://schemas.microsoft.com/office/spreadsheetml/2009/9/main" objectType="GBox" noThreeD="1"/>
</file>

<file path=xl/ctrlProps/ctrlProp1125.xml><?xml version="1.0" encoding="utf-8"?>
<formControlPr xmlns="http://schemas.microsoft.com/office/spreadsheetml/2009/9/main" objectType="GBox" noThreeD="1"/>
</file>

<file path=xl/ctrlProps/ctrlProp1126.xml><?xml version="1.0" encoding="utf-8"?>
<formControlPr xmlns="http://schemas.microsoft.com/office/spreadsheetml/2009/9/main" objectType="GBox" noThreeD="1"/>
</file>

<file path=xl/ctrlProps/ctrlProp1127.xml><?xml version="1.0" encoding="utf-8"?>
<formControlPr xmlns="http://schemas.microsoft.com/office/spreadsheetml/2009/9/main" objectType="GBox" noThreeD="1"/>
</file>

<file path=xl/ctrlProps/ctrlProp1128.xml><?xml version="1.0" encoding="utf-8"?>
<formControlPr xmlns="http://schemas.microsoft.com/office/spreadsheetml/2009/9/main" objectType="Radio" firstButton="1" fmlaLink="$J$13" lockText="1" noThreeD="1"/>
</file>

<file path=xl/ctrlProps/ctrlProp1129.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30.xml><?xml version="1.0" encoding="utf-8"?>
<formControlPr xmlns="http://schemas.microsoft.com/office/spreadsheetml/2009/9/main" objectType="Radio" lockText="1" noThreeD="1"/>
</file>

<file path=xl/ctrlProps/ctrlProp1131.xml><?xml version="1.0" encoding="utf-8"?>
<formControlPr xmlns="http://schemas.microsoft.com/office/spreadsheetml/2009/9/main" objectType="Radio" lockText="1" noThreeD="1"/>
</file>

<file path=xl/ctrlProps/ctrlProp1132.xml><?xml version="1.0" encoding="utf-8"?>
<formControlPr xmlns="http://schemas.microsoft.com/office/spreadsheetml/2009/9/main" objectType="Radio" lockText="1" noThreeD="1"/>
</file>

<file path=xl/ctrlProps/ctrlProp1133.xml><?xml version="1.0" encoding="utf-8"?>
<formControlPr xmlns="http://schemas.microsoft.com/office/spreadsheetml/2009/9/main" objectType="Radio" lockText="1" noThreeD="1"/>
</file>

<file path=xl/ctrlProps/ctrlProp1134.xml><?xml version="1.0" encoding="utf-8"?>
<formControlPr xmlns="http://schemas.microsoft.com/office/spreadsheetml/2009/9/main" objectType="Radio" lockText="1" noThreeD="1"/>
</file>

<file path=xl/ctrlProps/ctrlProp1135.xml><?xml version="1.0" encoding="utf-8"?>
<formControlPr xmlns="http://schemas.microsoft.com/office/spreadsheetml/2009/9/main" objectType="GBox" noThreeD="1"/>
</file>

<file path=xl/ctrlProps/ctrlProp1136.xml><?xml version="1.0" encoding="utf-8"?>
<formControlPr xmlns="http://schemas.microsoft.com/office/spreadsheetml/2009/9/main" objectType="Radio" firstButton="1" fmlaLink="$J$18" lockText="1" noThreeD="1"/>
</file>

<file path=xl/ctrlProps/ctrlProp1137.xml><?xml version="1.0" encoding="utf-8"?>
<formControlPr xmlns="http://schemas.microsoft.com/office/spreadsheetml/2009/9/main" objectType="Radio" lockText="1" noThreeD="1"/>
</file>

<file path=xl/ctrlProps/ctrlProp1138.xml><?xml version="1.0" encoding="utf-8"?>
<formControlPr xmlns="http://schemas.microsoft.com/office/spreadsheetml/2009/9/main" objectType="Radio" lockText="1" noThreeD="1"/>
</file>

<file path=xl/ctrlProps/ctrlProp1139.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40.xml><?xml version="1.0" encoding="utf-8"?>
<formControlPr xmlns="http://schemas.microsoft.com/office/spreadsheetml/2009/9/main" objectType="Radio" lockText="1" noThreeD="1"/>
</file>

<file path=xl/ctrlProps/ctrlProp1141.xml><?xml version="1.0" encoding="utf-8"?>
<formControlPr xmlns="http://schemas.microsoft.com/office/spreadsheetml/2009/9/main" objectType="Radio" firstButton="1" fmlaLink="$J$17" lockText="1" noThreeD="1"/>
</file>

<file path=xl/ctrlProps/ctrlProp1142.xml><?xml version="1.0" encoding="utf-8"?>
<formControlPr xmlns="http://schemas.microsoft.com/office/spreadsheetml/2009/9/main" objectType="Radio" lockText="1" noThreeD="1"/>
</file>

<file path=xl/ctrlProps/ctrlProp1143.xml><?xml version="1.0" encoding="utf-8"?>
<formControlPr xmlns="http://schemas.microsoft.com/office/spreadsheetml/2009/9/main" objectType="Radio" lockText="1" noThreeD="1"/>
</file>

<file path=xl/ctrlProps/ctrlProp1144.xml><?xml version="1.0" encoding="utf-8"?>
<formControlPr xmlns="http://schemas.microsoft.com/office/spreadsheetml/2009/9/main" objectType="Radio" lockText="1" noThreeD="1"/>
</file>

<file path=xl/ctrlProps/ctrlProp1145.xml><?xml version="1.0" encoding="utf-8"?>
<formControlPr xmlns="http://schemas.microsoft.com/office/spreadsheetml/2009/9/main" objectType="GBox" noThreeD="1"/>
</file>

<file path=xl/ctrlProps/ctrlProp1146.xml><?xml version="1.0" encoding="utf-8"?>
<formControlPr xmlns="http://schemas.microsoft.com/office/spreadsheetml/2009/9/main" objectType="GBox" noThreeD="1"/>
</file>

<file path=xl/ctrlProps/ctrlProp1147.xml><?xml version="1.0" encoding="utf-8"?>
<formControlPr xmlns="http://schemas.microsoft.com/office/spreadsheetml/2009/9/main" objectType="Radio" lockText="1" noThreeD="1"/>
</file>

<file path=xl/ctrlProps/ctrlProp1148.xml><?xml version="1.0" encoding="utf-8"?>
<formControlPr xmlns="http://schemas.microsoft.com/office/spreadsheetml/2009/9/main" objectType="Radio" lockText="1" noThreeD="1"/>
</file>

<file path=xl/ctrlProps/ctrlProp1149.xml><?xml version="1.0" encoding="utf-8"?>
<formControlPr xmlns="http://schemas.microsoft.com/office/spreadsheetml/2009/9/main" objectType="CheckBox" fmlaLink="$J$40" lockText="1" noThreeD="1"/>
</file>

<file path=xl/ctrlProps/ctrlProp115.xml><?xml version="1.0" encoding="utf-8"?>
<formControlPr xmlns="http://schemas.microsoft.com/office/spreadsheetml/2009/9/main" objectType="Radio" lockText="1" noThreeD="1"/>
</file>

<file path=xl/ctrlProps/ctrlProp1150.xml><?xml version="1.0" encoding="utf-8"?>
<formControlPr xmlns="http://schemas.microsoft.com/office/spreadsheetml/2009/9/main" objectType="CheckBox" fmlaLink="$J$41" lockText="1" noThreeD="1"/>
</file>

<file path=xl/ctrlProps/ctrlProp1151.xml><?xml version="1.0" encoding="utf-8"?>
<formControlPr xmlns="http://schemas.microsoft.com/office/spreadsheetml/2009/9/main" objectType="CheckBox" fmlaLink="$J$42" lockText="1" noThreeD="1"/>
</file>

<file path=xl/ctrlProps/ctrlProp1152.xml><?xml version="1.0" encoding="utf-8"?>
<formControlPr xmlns="http://schemas.microsoft.com/office/spreadsheetml/2009/9/main" objectType="CheckBox" fmlaLink="$J$43" lockText="1" noThreeD="1"/>
</file>

<file path=xl/ctrlProps/ctrlProp1153.xml><?xml version="1.0" encoding="utf-8"?>
<formControlPr xmlns="http://schemas.microsoft.com/office/spreadsheetml/2009/9/main" objectType="CheckBox" fmlaLink="$J$44" lockText="1" noThreeD="1"/>
</file>

<file path=xl/ctrlProps/ctrlProp1154.xml><?xml version="1.0" encoding="utf-8"?>
<formControlPr xmlns="http://schemas.microsoft.com/office/spreadsheetml/2009/9/main" objectType="CheckBox" fmlaLink="$J$45" lockText="1" noThreeD="1"/>
</file>

<file path=xl/ctrlProps/ctrlProp1155.xml><?xml version="1.0" encoding="utf-8"?>
<formControlPr xmlns="http://schemas.microsoft.com/office/spreadsheetml/2009/9/main" objectType="CheckBox" fmlaLink="$J$46" lockText="1" noThreeD="1"/>
</file>

<file path=xl/ctrlProps/ctrlProp1156.xml><?xml version="1.0" encoding="utf-8"?>
<formControlPr xmlns="http://schemas.microsoft.com/office/spreadsheetml/2009/9/main" objectType="CheckBox" fmlaLink="$J$47" lockText="1" noThreeD="1"/>
</file>

<file path=xl/ctrlProps/ctrlProp1157.xml><?xml version="1.0" encoding="utf-8"?>
<formControlPr xmlns="http://schemas.microsoft.com/office/spreadsheetml/2009/9/main" objectType="CheckBox" fmlaLink="$J$48" lockText="1" noThreeD="1"/>
</file>

<file path=xl/ctrlProps/ctrlProp1158.xml><?xml version="1.0" encoding="utf-8"?>
<formControlPr xmlns="http://schemas.microsoft.com/office/spreadsheetml/2009/9/main" objectType="CheckBox" fmlaLink="$J$49" lockText="1" noThreeD="1"/>
</file>

<file path=xl/ctrlProps/ctrlProp1159.xml><?xml version="1.0" encoding="utf-8"?>
<formControlPr xmlns="http://schemas.microsoft.com/office/spreadsheetml/2009/9/main" objectType="CheckBox" fmlaLink="$J$50" lockText="1" noThreeD="1"/>
</file>

<file path=xl/ctrlProps/ctrlProp116.xml><?xml version="1.0" encoding="utf-8"?>
<formControlPr xmlns="http://schemas.microsoft.com/office/spreadsheetml/2009/9/main" objectType="GBox" noThreeD="1"/>
</file>

<file path=xl/ctrlProps/ctrlProp1160.xml><?xml version="1.0" encoding="utf-8"?>
<formControlPr xmlns="http://schemas.microsoft.com/office/spreadsheetml/2009/9/main" objectType="CheckBox" fmlaLink="$J$51" lockText="1" noThreeD="1"/>
</file>

<file path=xl/ctrlProps/ctrlProp1161.xml><?xml version="1.0" encoding="utf-8"?>
<formControlPr xmlns="http://schemas.microsoft.com/office/spreadsheetml/2009/9/main" objectType="CheckBox" fmlaLink="$J$52" lockText="1" noThreeD="1"/>
</file>

<file path=xl/ctrlProps/ctrlProp1162.xml><?xml version="1.0" encoding="utf-8"?>
<formControlPr xmlns="http://schemas.microsoft.com/office/spreadsheetml/2009/9/main" objectType="Radio" firstButton="1" fmlaLink="$J$12" lockText="1" noThreeD="1"/>
</file>

<file path=xl/ctrlProps/ctrlProp1163.xml><?xml version="1.0" encoding="utf-8"?>
<formControlPr xmlns="http://schemas.microsoft.com/office/spreadsheetml/2009/9/main" objectType="Radio" lockText="1" noThreeD="1"/>
</file>

<file path=xl/ctrlProps/ctrlProp1164.xml><?xml version="1.0" encoding="utf-8"?>
<formControlPr xmlns="http://schemas.microsoft.com/office/spreadsheetml/2009/9/main" objectType="Radio" lockText="1" noThreeD="1"/>
</file>

<file path=xl/ctrlProps/ctrlProp1165.xml><?xml version="1.0" encoding="utf-8"?>
<formControlPr xmlns="http://schemas.microsoft.com/office/spreadsheetml/2009/9/main" objectType="Radio" lockText="1" noThreeD="1"/>
</file>

<file path=xl/ctrlProps/ctrlProp1166.xml><?xml version="1.0" encoding="utf-8"?>
<formControlPr xmlns="http://schemas.microsoft.com/office/spreadsheetml/2009/9/main" objectType="Radio" firstButton="1" fmlaLink="$J$14" lockText="1" noThreeD="1"/>
</file>

<file path=xl/ctrlProps/ctrlProp1167.xml><?xml version="1.0" encoding="utf-8"?>
<formControlPr xmlns="http://schemas.microsoft.com/office/spreadsheetml/2009/9/main" objectType="Radio" lockText="1" noThreeD="1"/>
</file>

<file path=xl/ctrlProps/ctrlProp1168.xml><?xml version="1.0" encoding="utf-8"?>
<formControlPr xmlns="http://schemas.microsoft.com/office/spreadsheetml/2009/9/main" objectType="Radio" lockText="1" noThreeD="1"/>
</file>

<file path=xl/ctrlProps/ctrlProp1169.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CheckBox" fmlaLink="$J$40" lockText="1" noThreeD="1"/>
</file>

<file path=xl/ctrlProps/ctrlProp1170.xml><?xml version="1.0" encoding="utf-8"?>
<formControlPr xmlns="http://schemas.microsoft.com/office/spreadsheetml/2009/9/main" objectType="Radio" lockText="1" noThreeD="1"/>
</file>

<file path=xl/ctrlProps/ctrlProp1171.xml><?xml version="1.0" encoding="utf-8"?>
<formControlPr xmlns="http://schemas.microsoft.com/office/spreadsheetml/2009/9/main" objectType="Radio" firstButton="1" fmlaLink="$J$15" lockText="1" noThreeD="1"/>
</file>

<file path=xl/ctrlProps/ctrlProp1172.xml><?xml version="1.0" encoding="utf-8"?>
<formControlPr xmlns="http://schemas.microsoft.com/office/spreadsheetml/2009/9/main" objectType="Radio" lockText="1" noThreeD="1"/>
</file>

<file path=xl/ctrlProps/ctrlProp1173.xml><?xml version="1.0" encoding="utf-8"?>
<formControlPr xmlns="http://schemas.microsoft.com/office/spreadsheetml/2009/9/main" objectType="Radio" lockText="1" noThreeD="1"/>
</file>

<file path=xl/ctrlProps/ctrlProp1174.xml><?xml version="1.0" encoding="utf-8"?>
<formControlPr xmlns="http://schemas.microsoft.com/office/spreadsheetml/2009/9/main" objectType="Radio" lockText="1" noThreeD="1"/>
</file>

<file path=xl/ctrlProps/ctrlProp1175.xml><?xml version="1.0" encoding="utf-8"?>
<formControlPr xmlns="http://schemas.microsoft.com/office/spreadsheetml/2009/9/main" objectType="Radio" lockText="1" noThreeD="1"/>
</file>

<file path=xl/ctrlProps/ctrlProp1176.xml><?xml version="1.0" encoding="utf-8"?>
<formControlPr xmlns="http://schemas.microsoft.com/office/spreadsheetml/2009/9/main" objectType="Radio" firstButton="1" fmlaLink="$J$16" lockText="1" noThreeD="1"/>
</file>

<file path=xl/ctrlProps/ctrlProp1177.xml><?xml version="1.0" encoding="utf-8"?>
<formControlPr xmlns="http://schemas.microsoft.com/office/spreadsheetml/2009/9/main" objectType="Radio" lockText="1" noThreeD="1"/>
</file>

<file path=xl/ctrlProps/ctrlProp1178.xml><?xml version="1.0" encoding="utf-8"?>
<formControlPr xmlns="http://schemas.microsoft.com/office/spreadsheetml/2009/9/main" objectType="Radio" lockText="1" noThreeD="1"/>
</file>

<file path=xl/ctrlProps/ctrlProp1179.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CheckBox" fmlaLink="$J$41" lockText="1" noThreeD="1"/>
</file>

<file path=xl/ctrlProps/ctrlProp1180.xml><?xml version="1.0" encoding="utf-8"?>
<formControlPr xmlns="http://schemas.microsoft.com/office/spreadsheetml/2009/9/main" objectType="Radio" lockText="1" noThreeD="1"/>
</file>

<file path=xl/ctrlProps/ctrlProp1181.xml><?xml version="1.0" encoding="utf-8"?>
<formControlPr xmlns="http://schemas.microsoft.com/office/spreadsheetml/2009/9/main" objectType="Radio" lockText="1" noThreeD="1"/>
</file>

<file path=xl/ctrlProps/ctrlProp1182.xml><?xml version="1.0" encoding="utf-8"?>
<formControlPr xmlns="http://schemas.microsoft.com/office/spreadsheetml/2009/9/main" objectType="Radio" firstButton="1" fmlaLink="$J$19" lockText="1" noThreeD="1"/>
</file>

<file path=xl/ctrlProps/ctrlProp1183.xml><?xml version="1.0" encoding="utf-8"?>
<formControlPr xmlns="http://schemas.microsoft.com/office/spreadsheetml/2009/9/main" objectType="Radio" lockText="1" noThreeD="1"/>
</file>

<file path=xl/ctrlProps/ctrlProp1184.xml><?xml version="1.0" encoding="utf-8"?>
<formControlPr xmlns="http://schemas.microsoft.com/office/spreadsheetml/2009/9/main" objectType="Radio" lockText="1" noThreeD="1"/>
</file>

<file path=xl/ctrlProps/ctrlProp1185.xml><?xml version="1.0" encoding="utf-8"?>
<formControlPr xmlns="http://schemas.microsoft.com/office/spreadsheetml/2009/9/main" objectType="Radio" lockText="1" noThreeD="1"/>
</file>

<file path=xl/ctrlProps/ctrlProp1186.xml><?xml version="1.0" encoding="utf-8"?>
<formControlPr xmlns="http://schemas.microsoft.com/office/spreadsheetml/2009/9/main" objectType="Radio" lockText="1" noThreeD="1"/>
</file>

<file path=xl/ctrlProps/ctrlProp1187.xml><?xml version="1.0" encoding="utf-8"?>
<formControlPr xmlns="http://schemas.microsoft.com/office/spreadsheetml/2009/9/main" objectType="Radio" firstButton="1" fmlaLink="$J$20" lockText="1" noThreeD="1"/>
</file>

<file path=xl/ctrlProps/ctrlProp1188.xml><?xml version="1.0" encoding="utf-8"?>
<formControlPr xmlns="http://schemas.microsoft.com/office/spreadsheetml/2009/9/main" objectType="Radio" lockText="1" noThreeD="1"/>
</file>

<file path=xl/ctrlProps/ctrlProp1189.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CheckBox" fmlaLink="$J$42" lockText="1" noThreeD="1"/>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Radio" lockText="1" noThreeD="1"/>
</file>

<file path=xl/ctrlProps/ctrlProp1192.xml><?xml version="1.0" encoding="utf-8"?>
<formControlPr xmlns="http://schemas.microsoft.com/office/spreadsheetml/2009/9/main" objectType="Radio" firstButton="1" fmlaLink="$J$21" lockText="1" noThreeD="1"/>
</file>

<file path=xl/ctrlProps/ctrlProp1193.xml><?xml version="1.0" encoding="utf-8"?>
<formControlPr xmlns="http://schemas.microsoft.com/office/spreadsheetml/2009/9/main" objectType="Radio" lockText="1" noThreeD="1"/>
</file>

<file path=xl/ctrlProps/ctrlProp1194.xml><?xml version="1.0" encoding="utf-8"?>
<formControlPr xmlns="http://schemas.microsoft.com/office/spreadsheetml/2009/9/main" objectType="Radio" lockText="1" noThreeD="1"/>
</file>

<file path=xl/ctrlProps/ctrlProp1195.xml><?xml version="1.0" encoding="utf-8"?>
<formControlPr xmlns="http://schemas.microsoft.com/office/spreadsheetml/2009/9/main" objectType="Radio" lockText="1" noThreeD="1"/>
</file>

<file path=xl/ctrlProps/ctrlProp1196.xml><?xml version="1.0" encoding="utf-8"?>
<formControlPr xmlns="http://schemas.microsoft.com/office/spreadsheetml/2009/9/main" objectType="Radio" firstButton="1" fmlaLink="$J$22" lockText="1" noThreeD="1"/>
</file>

<file path=xl/ctrlProps/ctrlProp1197.xml><?xml version="1.0" encoding="utf-8"?>
<formControlPr xmlns="http://schemas.microsoft.com/office/spreadsheetml/2009/9/main" objectType="Radio" lockText="1" noThreeD="1"/>
</file>

<file path=xl/ctrlProps/ctrlProp1198.xml><?xml version="1.0" encoding="utf-8"?>
<formControlPr xmlns="http://schemas.microsoft.com/office/spreadsheetml/2009/9/main" objectType="Radio" lockText="1" noThreeD="1"/>
</file>

<file path=xl/ctrlProps/ctrlProp119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CheckBox" fmlaLink="$J$43" lockText="1" noThreeD="1"/>
</file>

<file path=xl/ctrlProps/ctrlProp1200.xml><?xml version="1.0" encoding="utf-8"?>
<formControlPr xmlns="http://schemas.microsoft.com/office/spreadsheetml/2009/9/main" objectType="Radio" firstButton="1" fmlaLink="$J$23" lockText="1" noThreeD="1"/>
</file>

<file path=xl/ctrlProps/ctrlProp1201.xml><?xml version="1.0" encoding="utf-8"?>
<formControlPr xmlns="http://schemas.microsoft.com/office/spreadsheetml/2009/9/main" objectType="Radio" lockText="1" noThreeD="1"/>
</file>

<file path=xl/ctrlProps/ctrlProp1202.xml><?xml version="1.0" encoding="utf-8"?>
<formControlPr xmlns="http://schemas.microsoft.com/office/spreadsheetml/2009/9/main" objectType="Radio" lockText="1" noThreeD="1"/>
</file>

<file path=xl/ctrlProps/ctrlProp1203.xml><?xml version="1.0" encoding="utf-8"?>
<formControlPr xmlns="http://schemas.microsoft.com/office/spreadsheetml/2009/9/main" objectType="Radio" lockText="1" noThreeD="1"/>
</file>

<file path=xl/ctrlProps/ctrlProp1204.xml><?xml version="1.0" encoding="utf-8"?>
<formControlPr xmlns="http://schemas.microsoft.com/office/spreadsheetml/2009/9/main" objectType="Radio" firstButton="1" fmlaLink="$J$24" lockText="1" noThreeD="1"/>
</file>

<file path=xl/ctrlProps/ctrlProp1205.xml><?xml version="1.0" encoding="utf-8"?>
<formControlPr xmlns="http://schemas.microsoft.com/office/spreadsheetml/2009/9/main" objectType="Radio" lockText="1" noThreeD="1"/>
</file>

<file path=xl/ctrlProps/ctrlProp1206.xml><?xml version="1.0" encoding="utf-8"?>
<formControlPr xmlns="http://schemas.microsoft.com/office/spreadsheetml/2009/9/main" objectType="Radio" lockText="1" noThreeD="1"/>
</file>

<file path=xl/ctrlProps/ctrlProp1207.xml><?xml version="1.0" encoding="utf-8"?>
<formControlPr xmlns="http://schemas.microsoft.com/office/spreadsheetml/2009/9/main" objectType="Radio" lockText="1" noThreeD="1"/>
</file>

<file path=xl/ctrlProps/ctrlProp1208.xml><?xml version="1.0" encoding="utf-8"?>
<formControlPr xmlns="http://schemas.microsoft.com/office/spreadsheetml/2009/9/main" objectType="Radio" lockText="1" noThreeD="1"/>
</file>

<file path=xl/ctrlProps/ctrlProp1209.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CheckBox" fmlaLink="$J$44" lockText="1" noThreeD="1"/>
</file>

<file path=xl/ctrlProps/ctrlProp1210.xml><?xml version="1.0" encoding="utf-8"?>
<formControlPr xmlns="http://schemas.microsoft.com/office/spreadsheetml/2009/9/main" objectType="Radio" lockText="1" noThreeD="1"/>
</file>

<file path=xl/ctrlProps/ctrlProp1211.xml><?xml version="1.0" encoding="utf-8"?>
<formControlPr xmlns="http://schemas.microsoft.com/office/spreadsheetml/2009/9/main" objectType="Radio" firstButton="1" fmlaLink="$J$25" lockText="1" noThreeD="1"/>
</file>

<file path=xl/ctrlProps/ctrlProp1212.xml><?xml version="1.0" encoding="utf-8"?>
<formControlPr xmlns="http://schemas.microsoft.com/office/spreadsheetml/2009/9/main" objectType="Radio" lockText="1" noThreeD="1"/>
</file>

<file path=xl/ctrlProps/ctrlProp1213.xml><?xml version="1.0" encoding="utf-8"?>
<formControlPr xmlns="http://schemas.microsoft.com/office/spreadsheetml/2009/9/main" objectType="Radio" lockText="1" noThreeD="1"/>
</file>

<file path=xl/ctrlProps/ctrlProp1214.xml><?xml version="1.0" encoding="utf-8"?>
<formControlPr xmlns="http://schemas.microsoft.com/office/spreadsheetml/2009/9/main" objectType="Radio" firstButton="1" fmlaLink="$J$26" lockText="1" noThreeD="1"/>
</file>

<file path=xl/ctrlProps/ctrlProp1215.xml><?xml version="1.0" encoding="utf-8"?>
<formControlPr xmlns="http://schemas.microsoft.com/office/spreadsheetml/2009/9/main" objectType="Radio" lockText="1" noThreeD="1"/>
</file>

<file path=xl/ctrlProps/ctrlProp1216.xml><?xml version="1.0" encoding="utf-8"?>
<formControlPr xmlns="http://schemas.microsoft.com/office/spreadsheetml/2009/9/main" objectType="Radio" lockText="1" noThreeD="1"/>
</file>

<file path=xl/ctrlProps/ctrlProp1217.xml><?xml version="1.0" encoding="utf-8"?>
<formControlPr xmlns="http://schemas.microsoft.com/office/spreadsheetml/2009/9/main" objectType="Radio" lockText="1" noThreeD="1"/>
</file>

<file path=xl/ctrlProps/ctrlProp1218.xml><?xml version="1.0" encoding="utf-8"?>
<formControlPr xmlns="http://schemas.microsoft.com/office/spreadsheetml/2009/9/main" objectType="Radio" firstButton="1" fmlaLink="$J$27" lockText="1" noThreeD="1"/>
</file>

<file path=xl/ctrlProps/ctrlProp1219.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CheckBox" fmlaLink="$J$45" lockText="1" noThreeD="1"/>
</file>

<file path=xl/ctrlProps/ctrlProp1220.xml><?xml version="1.0" encoding="utf-8"?>
<formControlPr xmlns="http://schemas.microsoft.com/office/spreadsheetml/2009/9/main" objectType="Radio" lockText="1" noThreeD="1"/>
</file>

<file path=xl/ctrlProps/ctrlProp1221.xml><?xml version="1.0" encoding="utf-8"?>
<formControlPr xmlns="http://schemas.microsoft.com/office/spreadsheetml/2009/9/main" objectType="Radio" lockText="1" noThreeD="1"/>
</file>

<file path=xl/ctrlProps/ctrlProp1222.xml><?xml version="1.0" encoding="utf-8"?>
<formControlPr xmlns="http://schemas.microsoft.com/office/spreadsheetml/2009/9/main" objectType="Radio" lockText="1" noThreeD="1"/>
</file>

<file path=xl/ctrlProps/ctrlProp1223.xml><?xml version="1.0" encoding="utf-8"?>
<formControlPr xmlns="http://schemas.microsoft.com/office/spreadsheetml/2009/9/main" objectType="Radio" firstButton="1" fmlaLink="$J$28" lockText="1" noThreeD="1"/>
</file>

<file path=xl/ctrlProps/ctrlProp1224.xml><?xml version="1.0" encoding="utf-8"?>
<formControlPr xmlns="http://schemas.microsoft.com/office/spreadsheetml/2009/9/main" objectType="Radio" lockText="1" noThreeD="1"/>
</file>

<file path=xl/ctrlProps/ctrlProp1225.xml><?xml version="1.0" encoding="utf-8"?>
<formControlPr xmlns="http://schemas.microsoft.com/office/spreadsheetml/2009/9/main" objectType="Radio" lockText="1" noThreeD="1"/>
</file>

<file path=xl/ctrlProps/ctrlProp1226.xml><?xml version="1.0" encoding="utf-8"?>
<formControlPr xmlns="http://schemas.microsoft.com/office/spreadsheetml/2009/9/main" objectType="Radio" lockText="1" noThreeD="1"/>
</file>

<file path=xl/ctrlProps/ctrlProp1227.xml><?xml version="1.0" encoding="utf-8"?>
<formControlPr xmlns="http://schemas.microsoft.com/office/spreadsheetml/2009/9/main" objectType="Radio" firstButton="1" fmlaLink="$J$29" lockText="1" noThreeD="1"/>
</file>

<file path=xl/ctrlProps/ctrlProp1228.xml><?xml version="1.0" encoding="utf-8"?>
<formControlPr xmlns="http://schemas.microsoft.com/office/spreadsheetml/2009/9/main" objectType="Radio" lockText="1" noThreeD="1"/>
</file>

<file path=xl/ctrlProps/ctrlProp1229.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CheckBox" fmlaLink="$J$46" lockText="1" noThreeD="1"/>
</file>

<file path=xl/ctrlProps/ctrlProp1230.xml><?xml version="1.0" encoding="utf-8"?>
<formControlPr xmlns="http://schemas.microsoft.com/office/spreadsheetml/2009/9/main" objectType="Radio" lockText="1" noThreeD="1"/>
</file>

<file path=xl/ctrlProps/ctrlProp1231.xml><?xml version="1.0" encoding="utf-8"?>
<formControlPr xmlns="http://schemas.microsoft.com/office/spreadsheetml/2009/9/main" objectType="Radio" firstButton="1" fmlaLink="$J$30" lockText="1" noThreeD="1"/>
</file>

<file path=xl/ctrlProps/ctrlProp1232.xml><?xml version="1.0" encoding="utf-8"?>
<formControlPr xmlns="http://schemas.microsoft.com/office/spreadsheetml/2009/9/main" objectType="Radio" lockText="1" noThreeD="1"/>
</file>

<file path=xl/ctrlProps/ctrlProp1233.xml><?xml version="1.0" encoding="utf-8"?>
<formControlPr xmlns="http://schemas.microsoft.com/office/spreadsheetml/2009/9/main" objectType="Radio" lockText="1" noThreeD="1"/>
</file>

<file path=xl/ctrlProps/ctrlProp1234.xml><?xml version="1.0" encoding="utf-8"?>
<formControlPr xmlns="http://schemas.microsoft.com/office/spreadsheetml/2009/9/main" objectType="Radio" lockText="1" noThreeD="1"/>
</file>

<file path=xl/ctrlProps/ctrlProp1235.xml><?xml version="1.0" encoding="utf-8"?>
<formControlPr xmlns="http://schemas.microsoft.com/office/spreadsheetml/2009/9/main" objectType="Radio" firstButton="1" fmlaLink="$J$31" lockText="1" noThreeD="1"/>
</file>

<file path=xl/ctrlProps/ctrlProp1236.xml><?xml version="1.0" encoding="utf-8"?>
<formControlPr xmlns="http://schemas.microsoft.com/office/spreadsheetml/2009/9/main" objectType="Radio" lockText="1" noThreeD="1"/>
</file>

<file path=xl/ctrlProps/ctrlProp1237.xml><?xml version="1.0" encoding="utf-8"?>
<formControlPr xmlns="http://schemas.microsoft.com/office/spreadsheetml/2009/9/main" objectType="Radio" lockText="1" noThreeD="1"/>
</file>

<file path=xl/ctrlProps/ctrlProp1238.xml><?xml version="1.0" encoding="utf-8"?>
<formControlPr xmlns="http://schemas.microsoft.com/office/spreadsheetml/2009/9/main" objectType="Radio" lockText="1" noThreeD="1"/>
</file>

<file path=xl/ctrlProps/ctrlProp1239.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CheckBox" fmlaLink="$J$47" lockText="1" noThreeD="1"/>
</file>

<file path=xl/ctrlProps/ctrlProp1240.xml><?xml version="1.0" encoding="utf-8"?>
<formControlPr xmlns="http://schemas.microsoft.com/office/spreadsheetml/2009/9/main" objectType="GBox" noThreeD="1"/>
</file>

<file path=xl/ctrlProps/ctrlProp1241.xml><?xml version="1.0" encoding="utf-8"?>
<formControlPr xmlns="http://schemas.microsoft.com/office/spreadsheetml/2009/9/main" objectType="GBox" noThreeD="1"/>
</file>

<file path=xl/ctrlProps/ctrlProp1242.xml><?xml version="1.0" encoding="utf-8"?>
<formControlPr xmlns="http://schemas.microsoft.com/office/spreadsheetml/2009/9/main" objectType="GBox" noThreeD="1"/>
</file>

<file path=xl/ctrlProps/ctrlProp1243.xml><?xml version="1.0" encoding="utf-8"?>
<formControlPr xmlns="http://schemas.microsoft.com/office/spreadsheetml/2009/9/main" objectType="GBox" noThreeD="1"/>
</file>

<file path=xl/ctrlProps/ctrlProp1244.xml><?xml version="1.0" encoding="utf-8"?>
<formControlPr xmlns="http://schemas.microsoft.com/office/spreadsheetml/2009/9/main" objectType="GBox" noThreeD="1"/>
</file>

<file path=xl/ctrlProps/ctrlProp1245.xml><?xml version="1.0" encoding="utf-8"?>
<formControlPr xmlns="http://schemas.microsoft.com/office/spreadsheetml/2009/9/main" objectType="GBox" noThreeD="1"/>
</file>

<file path=xl/ctrlProps/ctrlProp1246.xml><?xml version="1.0" encoding="utf-8"?>
<formControlPr xmlns="http://schemas.microsoft.com/office/spreadsheetml/2009/9/main" objectType="GBox" noThreeD="1"/>
</file>

<file path=xl/ctrlProps/ctrlProp1247.xml><?xml version="1.0" encoding="utf-8"?>
<formControlPr xmlns="http://schemas.microsoft.com/office/spreadsheetml/2009/9/main" objectType="GBox" noThreeD="1"/>
</file>

<file path=xl/ctrlProps/ctrlProp1248.xml><?xml version="1.0" encoding="utf-8"?>
<formControlPr xmlns="http://schemas.microsoft.com/office/spreadsheetml/2009/9/main" objectType="GBox" noThreeD="1"/>
</file>

<file path=xl/ctrlProps/ctrlProp1249.xml><?xml version="1.0" encoding="utf-8"?>
<formControlPr xmlns="http://schemas.microsoft.com/office/spreadsheetml/2009/9/main" objectType="GBox" noThreeD="1"/>
</file>

<file path=xl/ctrlProps/ctrlProp125.xml><?xml version="1.0" encoding="utf-8"?>
<formControlPr xmlns="http://schemas.microsoft.com/office/spreadsheetml/2009/9/main" objectType="CheckBox" fmlaLink="$J$48" lockText="1" noThreeD="1"/>
</file>

<file path=xl/ctrlProps/ctrlProp1250.xml><?xml version="1.0" encoding="utf-8"?>
<formControlPr xmlns="http://schemas.microsoft.com/office/spreadsheetml/2009/9/main" objectType="GBox" noThreeD="1"/>
</file>

<file path=xl/ctrlProps/ctrlProp1251.xml><?xml version="1.0" encoding="utf-8"?>
<formControlPr xmlns="http://schemas.microsoft.com/office/spreadsheetml/2009/9/main" objectType="GBox" noThreeD="1"/>
</file>

<file path=xl/ctrlProps/ctrlProp1252.xml><?xml version="1.0" encoding="utf-8"?>
<formControlPr xmlns="http://schemas.microsoft.com/office/spreadsheetml/2009/9/main" objectType="GBox" noThreeD="1"/>
</file>

<file path=xl/ctrlProps/ctrlProp1253.xml><?xml version="1.0" encoding="utf-8"?>
<formControlPr xmlns="http://schemas.microsoft.com/office/spreadsheetml/2009/9/main" objectType="GBox" noThreeD="1"/>
</file>

<file path=xl/ctrlProps/ctrlProp1254.xml><?xml version="1.0" encoding="utf-8"?>
<formControlPr xmlns="http://schemas.microsoft.com/office/spreadsheetml/2009/9/main" objectType="GBox" noThreeD="1"/>
</file>

<file path=xl/ctrlProps/ctrlProp1255.xml><?xml version="1.0" encoding="utf-8"?>
<formControlPr xmlns="http://schemas.microsoft.com/office/spreadsheetml/2009/9/main" objectType="GBox" noThreeD="1"/>
</file>

<file path=xl/ctrlProps/ctrlProp1256.xml><?xml version="1.0" encoding="utf-8"?>
<formControlPr xmlns="http://schemas.microsoft.com/office/spreadsheetml/2009/9/main" objectType="GBox" noThreeD="1"/>
</file>

<file path=xl/ctrlProps/ctrlProp1257.xml><?xml version="1.0" encoding="utf-8"?>
<formControlPr xmlns="http://schemas.microsoft.com/office/spreadsheetml/2009/9/main" objectType="Radio" firstButton="1" fmlaLink="$J$13" lockText="1" noThreeD="1"/>
</file>

<file path=xl/ctrlProps/ctrlProp1258.xml><?xml version="1.0" encoding="utf-8"?>
<formControlPr xmlns="http://schemas.microsoft.com/office/spreadsheetml/2009/9/main" objectType="Radio" lockText="1" noThreeD="1"/>
</file>

<file path=xl/ctrlProps/ctrlProp1259.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CheckBox" fmlaLink="$J$49" lockText="1" noThreeD="1"/>
</file>

<file path=xl/ctrlProps/ctrlProp1260.xml><?xml version="1.0" encoding="utf-8"?>
<formControlPr xmlns="http://schemas.microsoft.com/office/spreadsheetml/2009/9/main" objectType="Radio" lockText="1" noThreeD="1"/>
</file>

<file path=xl/ctrlProps/ctrlProp1261.xml><?xml version="1.0" encoding="utf-8"?>
<formControlPr xmlns="http://schemas.microsoft.com/office/spreadsheetml/2009/9/main" objectType="Radio" lockText="1" noThreeD="1"/>
</file>

<file path=xl/ctrlProps/ctrlProp1262.xml><?xml version="1.0" encoding="utf-8"?>
<formControlPr xmlns="http://schemas.microsoft.com/office/spreadsheetml/2009/9/main" objectType="Radio" lockText="1" noThreeD="1"/>
</file>

<file path=xl/ctrlProps/ctrlProp1263.xml><?xml version="1.0" encoding="utf-8"?>
<formControlPr xmlns="http://schemas.microsoft.com/office/spreadsheetml/2009/9/main" objectType="Radio" lockText="1" noThreeD="1"/>
</file>

<file path=xl/ctrlProps/ctrlProp1264.xml><?xml version="1.0" encoding="utf-8"?>
<formControlPr xmlns="http://schemas.microsoft.com/office/spreadsheetml/2009/9/main" objectType="GBox" noThreeD="1"/>
</file>

<file path=xl/ctrlProps/ctrlProp1265.xml><?xml version="1.0" encoding="utf-8"?>
<formControlPr xmlns="http://schemas.microsoft.com/office/spreadsheetml/2009/9/main" objectType="Radio" firstButton="1" fmlaLink="$J$18" lockText="1" noThreeD="1"/>
</file>

<file path=xl/ctrlProps/ctrlProp1266.xml><?xml version="1.0" encoding="utf-8"?>
<formControlPr xmlns="http://schemas.microsoft.com/office/spreadsheetml/2009/9/main" objectType="Radio" lockText="1" noThreeD="1"/>
</file>

<file path=xl/ctrlProps/ctrlProp1267.xml><?xml version="1.0" encoding="utf-8"?>
<formControlPr xmlns="http://schemas.microsoft.com/office/spreadsheetml/2009/9/main" objectType="Radio" lockText="1" noThreeD="1"/>
</file>

<file path=xl/ctrlProps/ctrlProp1268.xml><?xml version="1.0" encoding="utf-8"?>
<formControlPr xmlns="http://schemas.microsoft.com/office/spreadsheetml/2009/9/main" objectType="Radio" lockText="1" noThreeD="1"/>
</file>

<file path=xl/ctrlProps/ctrlProp1269.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CheckBox" fmlaLink="$J$50" lockText="1" noThreeD="1"/>
</file>

<file path=xl/ctrlProps/ctrlProp1270.xml><?xml version="1.0" encoding="utf-8"?>
<formControlPr xmlns="http://schemas.microsoft.com/office/spreadsheetml/2009/9/main" objectType="Radio" firstButton="1" fmlaLink="$J$17" lockText="1" noThreeD="1"/>
</file>

<file path=xl/ctrlProps/ctrlProp1271.xml><?xml version="1.0" encoding="utf-8"?>
<formControlPr xmlns="http://schemas.microsoft.com/office/spreadsheetml/2009/9/main" objectType="Radio" lockText="1" noThreeD="1"/>
</file>

<file path=xl/ctrlProps/ctrlProp1272.xml><?xml version="1.0" encoding="utf-8"?>
<formControlPr xmlns="http://schemas.microsoft.com/office/spreadsheetml/2009/9/main" objectType="Radio" lockText="1" noThreeD="1"/>
</file>

<file path=xl/ctrlProps/ctrlProp1273.xml><?xml version="1.0" encoding="utf-8"?>
<formControlPr xmlns="http://schemas.microsoft.com/office/spreadsheetml/2009/9/main" objectType="Radio" lockText="1" noThreeD="1"/>
</file>

<file path=xl/ctrlProps/ctrlProp1274.xml><?xml version="1.0" encoding="utf-8"?>
<formControlPr xmlns="http://schemas.microsoft.com/office/spreadsheetml/2009/9/main" objectType="GBox" noThreeD="1"/>
</file>

<file path=xl/ctrlProps/ctrlProp1275.xml><?xml version="1.0" encoding="utf-8"?>
<formControlPr xmlns="http://schemas.microsoft.com/office/spreadsheetml/2009/9/main" objectType="GBox" noThreeD="1"/>
</file>

<file path=xl/ctrlProps/ctrlProp1276.xml><?xml version="1.0" encoding="utf-8"?>
<formControlPr xmlns="http://schemas.microsoft.com/office/spreadsheetml/2009/9/main" objectType="Radio" lockText="1" noThreeD="1"/>
</file>

<file path=xl/ctrlProps/ctrlProp1277.xml><?xml version="1.0" encoding="utf-8"?>
<formControlPr xmlns="http://schemas.microsoft.com/office/spreadsheetml/2009/9/main" objectType="Radio" lockText="1" noThreeD="1"/>
</file>

<file path=xl/ctrlProps/ctrlProp1278.xml><?xml version="1.0" encoding="utf-8"?>
<formControlPr xmlns="http://schemas.microsoft.com/office/spreadsheetml/2009/9/main" objectType="CheckBox" fmlaLink="$J$40" lockText="1" noThreeD="1"/>
</file>

<file path=xl/ctrlProps/ctrlProp1279.xml><?xml version="1.0" encoding="utf-8"?>
<formControlPr xmlns="http://schemas.microsoft.com/office/spreadsheetml/2009/9/main" objectType="CheckBox" fmlaLink="$J$41" lockText="1" noThreeD="1"/>
</file>

<file path=xl/ctrlProps/ctrlProp128.xml><?xml version="1.0" encoding="utf-8"?>
<formControlPr xmlns="http://schemas.microsoft.com/office/spreadsheetml/2009/9/main" objectType="CheckBox" fmlaLink="$J$51" lockText="1" noThreeD="1"/>
</file>

<file path=xl/ctrlProps/ctrlProp1280.xml><?xml version="1.0" encoding="utf-8"?>
<formControlPr xmlns="http://schemas.microsoft.com/office/spreadsheetml/2009/9/main" objectType="CheckBox" fmlaLink="$J$42" lockText="1" noThreeD="1"/>
</file>

<file path=xl/ctrlProps/ctrlProp1281.xml><?xml version="1.0" encoding="utf-8"?>
<formControlPr xmlns="http://schemas.microsoft.com/office/spreadsheetml/2009/9/main" objectType="CheckBox" fmlaLink="$J$43" lockText="1" noThreeD="1"/>
</file>

<file path=xl/ctrlProps/ctrlProp1282.xml><?xml version="1.0" encoding="utf-8"?>
<formControlPr xmlns="http://schemas.microsoft.com/office/spreadsheetml/2009/9/main" objectType="CheckBox" fmlaLink="$J$44" lockText="1" noThreeD="1"/>
</file>

<file path=xl/ctrlProps/ctrlProp1283.xml><?xml version="1.0" encoding="utf-8"?>
<formControlPr xmlns="http://schemas.microsoft.com/office/spreadsheetml/2009/9/main" objectType="CheckBox" fmlaLink="$J$45" lockText="1" noThreeD="1"/>
</file>

<file path=xl/ctrlProps/ctrlProp1284.xml><?xml version="1.0" encoding="utf-8"?>
<formControlPr xmlns="http://schemas.microsoft.com/office/spreadsheetml/2009/9/main" objectType="CheckBox" fmlaLink="$J$46" lockText="1" noThreeD="1"/>
</file>

<file path=xl/ctrlProps/ctrlProp1285.xml><?xml version="1.0" encoding="utf-8"?>
<formControlPr xmlns="http://schemas.microsoft.com/office/spreadsheetml/2009/9/main" objectType="CheckBox" fmlaLink="$J$47" lockText="1" noThreeD="1"/>
</file>

<file path=xl/ctrlProps/ctrlProp1286.xml><?xml version="1.0" encoding="utf-8"?>
<formControlPr xmlns="http://schemas.microsoft.com/office/spreadsheetml/2009/9/main" objectType="CheckBox" fmlaLink="$J$48" lockText="1" noThreeD="1"/>
</file>

<file path=xl/ctrlProps/ctrlProp1287.xml><?xml version="1.0" encoding="utf-8"?>
<formControlPr xmlns="http://schemas.microsoft.com/office/spreadsheetml/2009/9/main" objectType="CheckBox" fmlaLink="$J$49" lockText="1" noThreeD="1"/>
</file>

<file path=xl/ctrlProps/ctrlProp1288.xml><?xml version="1.0" encoding="utf-8"?>
<formControlPr xmlns="http://schemas.microsoft.com/office/spreadsheetml/2009/9/main" objectType="CheckBox" fmlaLink="$J$50" lockText="1" noThreeD="1"/>
</file>

<file path=xl/ctrlProps/ctrlProp1289.xml><?xml version="1.0" encoding="utf-8"?>
<formControlPr xmlns="http://schemas.microsoft.com/office/spreadsheetml/2009/9/main" objectType="CheckBox" fmlaLink="$J$51" lockText="1" noThreeD="1"/>
</file>

<file path=xl/ctrlProps/ctrlProp129.xml><?xml version="1.0" encoding="utf-8"?>
<formControlPr xmlns="http://schemas.microsoft.com/office/spreadsheetml/2009/9/main" objectType="CheckBox" fmlaLink="$J$52" lockText="1" noThreeD="1"/>
</file>

<file path=xl/ctrlProps/ctrlProp1290.xml><?xml version="1.0" encoding="utf-8"?>
<formControlPr xmlns="http://schemas.microsoft.com/office/spreadsheetml/2009/9/main" objectType="CheckBox" fmlaLink="$J$52" lockText="1" noThreeD="1"/>
</file>

<file path=xl/ctrlProps/ctrlProp1291.xml><?xml version="1.0" encoding="utf-8"?>
<formControlPr xmlns="http://schemas.microsoft.com/office/spreadsheetml/2009/9/main" objectType="Radio" firstButton="1" fmlaLink="$J$12" lockText="1" noThreeD="1"/>
</file>

<file path=xl/ctrlProps/ctrlProp1292.xml><?xml version="1.0" encoding="utf-8"?>
<formControlPr xmlns="http://schemas.microsoft.com/office/spreadsheetml/2009/9/main" objectType="Radio" lockText="1" noThreeD="1"/>
</file>

<file path=xl/ctrlProps/ctrlProp1293.xml><?xml version="1.0" encoding="utf-8"?>
<formControlPr xmlns="http://schemas.microsoft.com/office/spreadsheetml/2009/9/main" objectType="Radio" lockText="1" noThreeD="1"/>
</file>

<file path=xl/ctrlProps/ctrlProp1294.xml><?xml version="1.0" encoding="utf-8"?>
<formControlPr xmlns="http://schemas.microsoft.com/office/spreadsheetml/2009/9/main" objectType="Radio" lockText="1" noThreeD="1"/>
</file>

<file path=xl/ctrlProps/ctrlProp1295.xml><?xml version="1.0" encoding="utf-8"?>
<formControlPr xmlns="http://schemas.microsoft.com/office/spreadsheetml/2009/9/main" objectType="Radio" firstButton="1" fmlaLink="$J$14" lockText="1" noThreeD="1"/>
</file>

<file path=xl/ctrlProps/ctrlProp1296.xml><?xml version="1.0" encoding="utf-8"?>
<formControlPr xmlns="http://schemas.microsoft.com/office/spreadsheetml/2009/9/main" objectType="Radio" lockText="1" noThreeD="1"/>
</file>

<file path=xl/ctrlProps/ctrlProp1297.xml><?xml version="1.0" encoding="utf-8"?>
<formControlPr xmlns="http://schemas.microsoft.com/office/spreadsheetml/2009/9/main" objectType="Radio" lockText="1" noThreeD="1"/>
</file>

<file path=xl/ctrlProps/ctrlProp1298.xml><?xml version="1.0" encoding="utf-8"?>
<formControlPr xmlns="http://schemas.microsoft.com/office/spreadsheetml/2009/9/main" objectType="Radio" lockText="1" noThreeD="1"/>
</file>

<file path=xl/ctrlProps/ctrlProp129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Radio" firstButton="1" fmlaLink="$J$12" lockText="1" noThreeD="1"/>
</file>

<file path=xl/ctrlProps/ctrlProp1300.xml><?xml version="1.0" encoding="utf-8"?>
<formControlPr xmlns="http://schemas.microsoft.com/office/spreadsheetml/2009/9/main" objectType="Radio" firstButton="1" fmlaLink="$J$15" lockText="1" noThreeD="1"/>
</file>

<file path=xl/ctrlProps/ctrlProp1301.xml><?xml version="1.0" encoding="utf-8"?>
<formControlPr xmlns="http://schemas.microsoft.com/office/spreadsheetml/2009/9/main" objectType="Radio" lockText="1" noThreeD="1"/>
</file>

<file path=xl/ctrlProps/ctrlProp1302.xml><?xml version="1.0" encoding="utf-8"?>
<formControlPr xmlns="http://schemas.microsoft.com/office/spreadsheetml/2009/9/main" objectType="Radio" lockText="1" noThreeD="1"/>
</file>

<file path=xl/ctrlProps/ctrlProp1303.xml><?xml version="1.0" encoding="utf-8"?>
<formControlPr xmlns="http://schemas.microsoft.com/office/spreadsheetml/2009/9/main" objectType="Radio" lockText="1" noThreeD="1"/>
</file>

<file path=xl/ctrlProps/ctrlProp1304.xml><?xml version="1.0" encoding="utf-8"?>
<formControlPr xmlns="http://schemas.microsoft.com/office/spreadsheetml/2009/9/main" objectType="Radio" lockText="1" noThreeD="1"/>
</file>

<file path=xl/ctrlProps/ctrlProp1305.xml><?xml version="1.0" encoding="utf-8"?>
<formControlPr xmlns="http://schemas.microsoft.com/office/spreadsheetml/2009/9/main" objectType="Radio" firstButton="1" fmlaLink="$J$16" lockText="1" noThreeD="1"/>
</file>

<file path=xl/ctrlProps/ctrlProp1306.xml><?xml version="1.0" encoding="utf-8"?>
<formControlPr xmlns="http://schemas.microsoft.com/office/spreadsheetml/2009/9/main" objectType="Radio" lockText="1" noThreeD="1"/>
</file>

<file path=xl/ctrlProps/ctrlProp1307.xml><?xml version="1.0" encoding="utf-8"?>
<formControlPr xmlns="http://schemas.microsoft.com/office/spreadsheetml/2009/9/main" objectType="Radio" lockText="1" noThreeD="1"/>
</file>

<file path=xl/ctrlProps/ctrlProp1308.xml><?xml version="1.0" encoding="utf-8"?>
<formControlPr xmlns="http://schemas.microsoft.com/office/spreadsheetml/2009/9/main" objectType="Radio" lockText="1" noThreeD="1"/>
</file>

<file path=xl/ctrlProps/ctrlProp1309.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lockText="1" noThreeD="1"/>
</file>

<file path=xl/ctrlProps/ctrlProp1310.xml><?xml version="1.0" encoding="utf-8"?>
<formControlPr xmlns="http://schemas.microsoft.com/office/spreadsheetml/2009/9/main" objectType="Radio" lockText="1" noThreeD="1"/>
</file>

<file path=xl/ctrlProps/ctrlProp1311.xml><?xml version="1.0" encoding="utf-8"?>
<formControlPr xmlns="http://schemas.microsoft.com/office/spreadsheetml/2009/9/main" objectType="Radio" firstButton="1" fmlaLink="$J$19" lockText="1" noThreeD="1"/>
</file>

<file path=xl/ctrlProps/ctrlProp1312.xml><?xml version="1.0" encoding="utf-8"?>
<formControlPr xmlns="http://schemas.microsoft.com/office/spreadsheetml/2009/9/main" objectType="Radio" lockText="1" noThreeD="1"/>
</file>

<file path=xl/ctrlProps/ctrlProp1313.xml><?xml version="1.0" encoding="utf-8"?>
<formControlPr xmlns="http://schemas.microsoft.com/office/spreadsheetml/2009/9/main" objectType="Radio" lockText="1" noThreeD="1"/>
</file>

<file path=xl/ctrlProps/ctrlProp1314.xml><?xml version="1.0" encoding="utf-8"?>
<formControlPr xmlns="http://schemas.microsoft.com/office/spreadsheetml/2009/9/main" objectType="Radio" lockText="1" noThreeD="1"/>
</file>

<file path=xl/ctrlProps/ctrlProp1315.xml><?xml version="1.0" encoding="utf-8"?>
<formControlPr xmlns="http://schemas.microsoft.com/office/spreadsheetml/2009/9/main" objectType="Radio" lockText="1" noThreeD="1"/>
</file>

<file path=xl/ctrlProps/ctrlProp1316.xml><?xml version="1.0" encoding="utf-8"?>
<formControlPr xmlns="http://schemas.microsoft.com/office/spreadsheetml/2009/9/main" objectType="Radio" firstButton="1" fmlaLink="$J$20" lockText="1" noThreeD="1"/>
</file>

<file path=xl/ctrlProps/ctrlProp1317.xml><?xml version="1.0" encoding="utf-8"?>
<formControlPr xmlns="http://schemas.microsoft.com/office/spreadsheetml/2009/9/main" objectType="Radio" lockText="1" noThreeD="1"/>
</file>

<file path=xl/ctrlProps/ctrlProp1318.xml><?xml version="1.0" encoding="utf-8"?>
<formControlPr xmlns="http://schemas.microsoft.com/office/spreadsheetml/2009/9/main" objectType="Radio" lockText="1" noThreeD="1"/>
</file>

<file path=xl/ctrlProps/ctrlProp1319.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20.xml><?xml version="1.0" encoding="utf-8"?>
<formControlPr xmlns="http://schemas.microsoft.com/office/spreadsheetml/2009/9/main" objectType="Radio" lockText="1" noThreeD="1"/>
</file>

<file path=xl/ctrlProps/ctrlProp1321.xml><?xml version="1.0" encoding="utf-8"?>
<formControlPr xmlns="http://schemas.microsoft.com/office/spreadsheetml/2009/9/main" objectType="Radio" firstButton="1" fmlaLink="$J$21" lockText="1" noThreeD="1"/>
</file>

<file path=xl/ctrlProps/ctrlProp1322.xml><?xml version="1.0" encoding="utf-8"?>
<formControlPr xmlns="http://schemas.microsoft.com/office/spreadsheetml/2009/9/main" objectType="Radio" lockText="1" noThreeD="1"/>
</file>

<file path=xl/ctrlProps/ctrlProp1323.xml><?xml version="1.0" encoding="utf-8"?>
<formControlPr xmlns="http://schemas.microsoft.com/office/spreadsheetml/2009/9/main" objectType="Radio" lockText="1" noThreeD="1"/>
</file>

<file path=xl/ctrlProps/ctrlProp1324.xml><?xml version="1.0" encoding="utf-8"?>
<formControlPr xmlns="http://schemas.microsoft.com/office/spreadsheetml/2009/9/main" objectType="Radio" lockText="1" noThreeD="1"/>
</file>

<file path=xl/ctrlProps/ctrlProp1325.xml><?xml version="1.0" encoding="utf-8"?>
<formControlPr xmlns="http://schemas.microsoft.com/office/spreadsheetml/2009/9/main" objectType="Radio" firstButton="1" fmlaLink="$J$22"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lockText="1" noThreeD="1"/>
</file>

<file path=xl/ctrlProps/ctrlProp1328.xml><?xml version="1.0" encoding="utf-8"?>
<formControlPr xmlns="http://schemas.microsoft.com/office/spreadsheetml/2009/9/main" objectType="Radio" lockText="1" noThreeD="1"/>
</file>

<file path=xl/ctrlProps/ctrlProp1329.xml><?xml version="1.0" encoding="utf-8"?>
<formControlPr xmlns="http://schemas.microsoft.com/office/spreadsheetml/2009/9/main" objectType="Radio" firstButton="1" fmlaLink="$J$23" lockText="1" noThreeD="1"/>
</file>

<file path=xl/ctrlProps/ctrlProp133.xml><?xml version="1.0" encoding="utf-8"?>
<formControlPr xmlns="http://schemas.microsoft.com/office/spreadsheetml/2009/9/main" objectType="Radio" lockText="1" noThreeD="1"/>
</file>

<file path=xl/ctrlProps/ctrlProp1330.xml><?xml version="1.0" encoding="utf-8"?>
<formControlPr xmlns="http://schemas.microsoft.com/office/spreadsheetml/2009/9/main" objectType="Radio" lockText="1" noThreeD="1"/>
</file>

<file path=xl/ctrlProps/ctrlProp1331.xml><?xml version="1.0" encoding="utf-8"?>
<formControlPr xmlns="http://schemas.microsoft.com/office/spreadsheetml/2009/9/main" objectType="Radio" lockText="1" noThreeD="1"/>
</file>

<file path=xl/ctrlProps/ctrlProp1332.xml><?xml version="1.0" encoding="utf-8"?>
<formControlPr xmlns="http://schemas.microsoft.com/office/spreadsheetml/2009/9/main" objectType="Radio" lockText="1" noThreeD="1"/>
</file>

<file path=xl/ctrlProps/ctrlProp1333.xml><?xml version="1.0" encoding="utf-8"?>
<formControlPr xmlns="http://schemas.microsoft.com/office/spreadsheetml/2009/9/main" objectType="Radio" firstButton="1" fmlaLink="$J$24" lockText="1" noThreeD="1"/>
</file>

<file path=xl/ctrlProps/ctrlProp1334.xml><?xml version="1.0" encoding="utf-8"?>
<formControlPr xmlns="http://schemas.microsoft.com/office/spreadsheetml/2009/9/main" objectType="Radio" lockText="1" noThreeD="1"/>
</file>

<file path=xl/ctrlProps/ctrlProp1335.xml><?xml version="1.0" encoding="utf-8"?>
<formControlPr xmlns="http://schemas.microsoft.com/office/spreadsheetml/2009/9/main" objectType="Radio" lockText="1" noThreeD="1"/>
</file>

<file path=xl/ctrlProps/ctrlProp1336.xml><?xml version="1.0" encoding="utf-8"?>
<formControlPr xmlns="http://schemas.microsoft.com/office/spreadsheetml/2009/9/main" objectType="Radio" lockText="1" noThreeD="1"/>
</file>

<file path=xl/ctrlProps/ctrlProp1337.xml><?xml version="1.0" encoding="utf-8"?>
<formControlPr xmlns="http://schemas.microsoft.com/office/spreadsheetml/2009/9/main" objectType="Radio" lockText="1" noThreeD="1"/>
</file>

<file path=xl/ctrlProps/ctrlProp1338.xml><?xml version="1.0" encoding="utf-8"?>
<formControlPr xmlns="http://schemas.microsoft.com/office/spreadsheetml/2009/9/main" objectType="Radio" lockText="1" noThreeD="1"/>
</file>

<file path=xl/ctrlProps/ctrlProp1339.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fmlaLink="$J$14" lockText="1" noThreeD="1"/>
</file>

<file path=xl/ctrlProps/ctrlProp1340.xml><?xml version="1.0" encoding="utf-8"?>
<formControlPr xmlns="http://schemas.microsoft.com/office/spreadsheetml/2009/9/main" objectType="Radio" firstButton="1" fmlaLink="$J$25" lockText="1" noThreeD="1"/>
</file>

<file path=xl/ctrlProps/ctrlProp1341.xml><?xml version="1.0" encoding="utf-8"?>
<formControlPr xmlns="http://schemas.microsoft.com/office/spreadsheetml/2009/9/main" objectType="Radio" lockText="1" noThreeD="1"/>
</file>

<file path=xl/ctrlProps/ctrlProp1342.xml><?xml version="1.0" encoding="utf-8"?>
<formControlPr xmlns="http://schemas.microsoft.com/office/spreadsheetml/2009/9/main" objectType="Radio" lockText="1" noThreeD="1"/>
</file>

<file path=xl/ctrlProps/ctrlProp1343.xml><?xml version="1.0" encoding="utf-8"?>
<formControlPr xmlns="http://schemas.microsoft.com/office/spreadsheetml/2009/9/main" objectType="Radio" firstButton="1" fmlaLink="$J$26" lockText="1" noThreeD="1"/>
</file>

<file path=xl/ctrlProps/ctrlProp1344.xml><?xml version="1.0" encoding="utf-8"?>
<formControlPr xmlns="http://schemas.microsoft.com/office/spreadsheetml/2009/9/main" objectType="Radio" lockText="1" noThreeD="1"/>
</file>

<file path=xl/ctrlProps/ctrlProp1345.xml><?xml version="1.0" encoding="utf-8"?>
<formControlPr xmlns="http://schemas.microsoft.com/office/spreadsheetml/2009/9/main" objectType="Radio" lockText="1" noThreeD="1"/>
</file>

<file path=xl/ctrlProps/ctrlProp1346.xml><?xml version="1.0" encoding="utf-8"?>
<formControlPr xmlns="http://schemas.microsoft.com/office/spreadsheetml/2009/9/main" objectType="Radio" lockText="1" noThreeD="1"/>
</file>

<file path=xl/ctrlProps/ctrlProp1347.xml><?xml version="1.0" encoding="utf-8"?>
<formControlPr xmlns="http://schemas.microsoft.com/office/spreadsheetml/2009/9/main" objectType="Radio" firstButton="1" fmlaLink="$J$27" lockText="1" noThreeD="1"/>
</file>

<file path=xl/ctrlProps/ctrlProp1348.xml><?xml version="1.0" encoding="utf-8"?>
<formControlPr xmlns="http://schemas.microsoft.com/office/spreadsheetml/2009/9/main" objectType="Radio" lockText="1" noThreeD="1"/>
</file>

<file path=xl/ctrlProps/ctrlProp1349.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50.xml><?xml version="1.0" encoding="utf-8"?>
<formControlPr xmlns="http://schemas.microsoft.com/office/spreadsheetml/2009/9/main" objectType="Radio" lockText="1" noThreeD="1"/>
</file>

<file path=xl/ctrlProps/ctrlProp1351.xml><?xml version="1.0" encoding="utf-8"?>
<formControlPr xmlns="http://schemas.microsoft.com/office/spreadsheetml/2009/9/main" objectType="Radio" lockText="1" noThreeD="1"/>
</file>

<file path=xl/ctrlProps/ctrlProp1352.xml><?xml version="1.0" encoding="utf-8"?>
<formControlPr xmlns="http://schemas.microsoft.com/office/spreadsheetml/2009/9/main" objectType="Radio" firstButton="1" fmlaLink="$J$28" lockText="1" noThreeD="1"/>
</file>

<file path=xl/ctrlProps/ctrlProp1353.xml><?xml version="1.0" encoding="utf-8"?>
<formControlPr xmlns="http://schemas.microsoft.com/office/spreadsheetml/2009/9/main" objectType="Radio" lockText="1" noThreeD="1"/>
</file>

<file path=xl/ctrlProps/ctrlProp1354.xml><?xml version="1.0" encoding="utf-8"?>
<formControlPr xmlns="http://schemas.microsoft.com/office/spreadsheetml/2009/9/main" objectType="Radio" lockText="1" noThreeD="1"/>
</file>

<file path=xl/ctrlProps/ctrlProp1355.xml><?xml version="1.0" encoding="utf-8"?>
<formControlPr xmlns="http://schemas.microsoft.com/office/spreadsheetml/2009/9/main" objectType="Radio" lockText="1" noThreeD="1"/>
</file>

<file path=xl/ctrlProps/ctrlProp1356.xml><?xml version="1.0" encoding="utf-8"?>
<formControlPr xmlns="http://schemas.microsoft.com/office/spreadsheetml/2009/9/main" objectType="Radio" firstButton="1" fmlaLink="$J$29" lockText="1" noThreeD="1"/>
</file>

<file path=xl/ctrlProps/ctrlProp1357.xml><?xml version="1.0" encoding="utf-8"?>
<formControlPr xmlns="http://schemas.microsoft.com/office/spreadsheetml/2009/9/main" objectType="Radio" lockText="1" noThreeD="1"/>
</file>

<file path=xl/ctrlProps/ctrlProp1358.xml><?xml version="1.0" encoding="utf-8"?>
<formControlPr xmlns="http://schemas.microsoft.com/office/spreadsheetml/2009/9/main" objectType="Radio" lockText="1" noThreeD="1"/>
</file>

<file path=xl/ctrlProps/ctrlProp1359.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60.xml><?xml version="1.0" encoding="utf-8"?>
<formControlPr xmlns="http://schemas.microsoft.com/office/spreadsheetml/2009/9/main" objectType="Radio" firstButton="1" fmlaLink="$J$30" lockText="1" noThreeD="1"/>
</file>

<file path=xl/ctrlProps/ctrlProp1361.xml><?xml version="1.0" encoding="utf-8"?>
<formControlPr xmlns="http://schemas.microsoft.com/office/spreadsheetml/2009/9/main" objectType="Radio" lockText="1" noThreeD="1"/>
</file>

<file path=xl/ctrlProps/ctrlProp1362.xml><?xml version="1.0" encoding="utf-8"?>
<formControlPr xmlns="http://schemas.microsoft.com/office/spreadsheetml/2009/9/main" objectType="Radio" lockText="1" noThreeD="1"/>
</file>

<file path=xl/ctrlProps/ctrlProp1363.xml><?xml version="1.0" encoding="utf-8"?>
<formControlPr xmlns="http://schemas.microsoft.com/office/spreadsheetml/2009/9/main" objectType="Radio" lockText="1" noThreeD="1"/>
</file>

<file path=xl/ctrlProps/ctrlProp1364.xml><?xml version="1.0" encoding="utf-8"?>
<formControlPr xmlns="http://schemas.microsoft.com/office/spreadsheetml/2009/9/main" objectType="Radio" firstButton="1" fmlaLink="$J$31" lockText="1" noThreeD="1"/>
</file>

<file path=xl/ctrlProps/ctrlProp1365.xml><?xml version="1.0" encoding="utf-8"?>
<formControlPr xmlns="http://schemas.microsoft.com/office/spreadsheetml/2009/9/main" objectType="Radio" lockText="1" noThreeD="1"/>
</file>

<file path=xl/ctrlProps/ctrlProp1366.xml><?xml version="1.0" encoding="utf-8"?>
<formControlPr xmlns="http://schemas.microsoft.com/office/spreadsheetml/2009/9/main" objectType="Radio" lockText="1" noThreeD="1"/>
</file>

<file path=xl/ctrlProps/ctrlProp1367.xml><?xml version="1.0" encoding="utf-8"?>
<formControlPr xmlns="http://schemas.microsoft.com/office/spreadsheetml/2009/9/main" objectType="Radio" lockText="1" noThreeD="1"/>
</file>

<file path=xl/ctrlProps/ctrlProp1368.xml><?xml version="1.0" encoding="utf-8"?>
<formControlPr xmlns="http://schemas.microsoft.com/office/spreadsheetml/2009/9/main" objectType="Radio" lockText="1" noThreeD="1"/>
</file>

<file path=xl/ctrlProps/ctrlProp1369.xml><?xml version="1.0" encoding="utf-8"?>
<formControlPr xmlns="http://schemas.microsoft.com/office/spreadsheetml/2009/9/main" objectType="GBox" noThreeD="1"/>
</file>

<file path=xl/ctrlProps/ctrlProp137.xml><?xml version="1.0" encoding="utf-8"?>
<formControlPr xmlns="http://schemas.microsoft.com/office/spreadsheetml/2009/9/main" objectType="Radio" lockText="1" noThreeD="1"/>
</file>

<file path=xl/ctrlProps/ctrlProp1370.xml><?xml version="1.0" encoding="utf-8"?>
<formControlPr xmlns="http://schemas.microsoft.com/office/spreadsheetml/2009/9/main" objectType="GBox" noThreeD="1"/>
</file>

<file path=xl/ctrlProps/ctrlProp1371.xml><?xml version="1.0" encoding="utf-8"?>
<formControlPr xmlns="http://schemas.microsoft.com/office/spreadsheetml/2009/9/main" objectType="GBox" noThreeD="1"/>
</file>

<file path=xl/ctrlProps/ctrlProp1372.xml><?xml version="1.0" encoding="utf-8"?>
<formControlPr xmlns="http://schemas.microsoft.com/office/spreadsheetml/2009/9/main" objectType="GBox" noThreeD="1"/>
</file>

<file path=xl/ctrlProps/ctrlProp1373.xml><?xml version="1.0" encoding="utf-8"?>
<formControlPr xmlns="http://schemas.microsoft.com/office/spreadsheetml/2009/9/main" objectType="GBox" noThreeD="1"/>
</file>

<file path=xl/ctrlProps/ctrlProp1374.xml><?xml version="1.0" encoding="utf-8"?>
<formControlPr xmlns="http://schemas.microsoft.com/office/spreadsheetml/2009/9/main" objectType="GBox" noThreeD="1"/>
</file>

<file path=xl/ctrlProps/ctrlProp1375.xml><?xml version="1.0" encoding="utf-8"?>
<formControlPr xmlns="http://schemas.microsoft.com/office/spreadsheetml/2009/9/main" objectType="GBox" noThreeD="1"/>
</file>

<file path=xl/ctrlProps/ctrlProp1376.xml><?xml version="1.0" encoding="utf-8"?>
<formControlPr xmlns="http://schemas.microsoft.com/office/spreadsheetml/2009/9/main" objectType="GBox" noThreeD="1"/>
</file>

<file path=xl/ctrlProps/ctrlProp1377.xml><?xml version="1.0" encoding="utf-8"?>
<formControlPr xmlns="http://schemas.microsoft.com/office/spreadsheetml/2009/9/main" objectType="GBox" noThreeD="1"/>
</file>

<file path=xl/ctrlProps/ctrlProp1378.xml><?xml version="1.0" encoding="utf-8"?>
<formControlPr xmlns="http://schemas.microsoft.com/office/spreadsheetml/2009/9/main" objectType="GBox" noThreeD="1"/>
</file>

<file path=xl/ctrlProps/ctrlProp1379.xml><?xml version="1.0" encoding="utf-8"?>
<formControlPr xmlns="http://schemas.microsoft.com/office/spreadsheetml/2009/9/main" objectType="GBox" noThreeD="1"/>
</file>

<file path=xl/ctrlProps/ctrlProp138.xml><?xml version="1.0" encoding="utf-8"?>
<formControlPr xmlns="http://schemas.microsoft.com/office/spreadsheetml/2009/9/main" objectType="Radio" lockText="1" noThreeD="1"/>
</file>

<file path=xl/ctrlProps/ctrlProp1380.xml><?xml version="1.0" encoding="utf-8"?>
<formControlPr xmlns="http://schemas.microsoft.com/office/spreadsheetml/2009/9/main" objectType="GBox" noThreeD="1"/>
</file>

<file path=xl/ctrlProps/ctrlProp1381.xml><?xml version="1.0" encoding="utf-8"?>
<formControlPr xmlns="http://schemas.microsoft.com/office/spreadsheetml/2009/9/main" objectType="GBox" noThreeD="1"/>
</file>

<file path=xl/ctrlProps/ctrlProp1382.xml><?xml version="1.0" encoding="utf-8"?>
<formControlPr xmlns="http://schemas.microsoft.com/office/spreadsheetml/2009/9/main" objectType="GBox" noThreeD="1"/>
</file>

<file path=xl/ctrlProps/ctrlProp1383.xml><?xml version="1.0" encoding="utf-8"?>
<formControlPr xmlns="http://schemas.microsoft.com/office/spreadsheetml/2009/9/main" objectType="GBox" noThreeD="1"/>
</file>

<file path=xl/ctrlProps/ctrlProp1384.xml><?xml version="1.0" encoding="utf-8"?>
<formControlPr xmlns="http://schemas.microsoft.com/office/spreadsheetml/2009/9/main" objectType="GBox" noThreeD="1"/>
</file>

<file path=xl/ctrlProps/ctrlProp1385.xml><?xml version="1.0" encoding="utf-8"?>
<formControlPr xmlns="http://schemas.microsoft.com/office/spreadsheetml/2009/9/main" objectType="GBox" noThreeD="1"/>
</file>

<file path=xl/ctrlProps/ctrlProp1386.xml><?xml version="1.0" encoding="utf-8"?>
<formControlPr xmlns="http://schemas.microsoft.com/office/spreadsheetml/2009/9/main" objectType="Radio" firstButton="1" fmlaLink="$J$13" lockText="1" noThreeD="1"/>
</file>

<file path=xl/ctrlProps/ctrlProp1387.xml><?xml version="1.0" encoding="utf-8"?>
<formControlPr xmlns="http://schemas.microsoft.com/office/spreadsheetml/2009/9/main" objectType="Radio" lockText="1" noThreeD="1"/>
</file>

<file path=xl/ctrlProps/ctrlProp1388.xml><?xml version="1.0" encoding="utf-8"?>
<formControlPr xmlns="http://schemas.microsoft.com/office/spreadsheetml/2009/9/main" objectType="Radio" lockText="1" noThreeD="1"/>
</file>

<file path=xl/ctrlProps/ctrlProp1389.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fmlaLink="$J$15" lockText="1" noThreeD="1"/>
</file>

<file path=xl/ctrlProps/ctrlProp1390.xml><?xml version="1.0" encoding="utf-8"?>
<formControlPr xmlns="http://schemas.microsoft.com/office/spreadsheetml/2009/9/main" objectType="Radio" lockText="1" noThreeD="1"/>
</file>

<file path=xl/ctrlProps/ctrlProp1391.xml><?xml version="1.0" encoding="utf-8"?>
<formControlPr xmlns="http://schemas.microsoft.com/office/spreadsheetml/2009/9/main" objectType="Radio" lockText="1" noThreeD="1"/>
</file>

<file path=xl/ctrlProps/ctrlProp1392.xml><?xml version="1.0" encoding="utf-8"?>
<formControlPr xmlns="http://schemas.microsoft.com/office/spreadsheetml/2009/9/main" objectType="Radio" lockText="1" noThreeD="1"/>
</file>

<file path=xl/ctrlProps/ctrlProp1393.xml><?xml version="1.0" encoding="utf-8"?>
<formControlPr xmlns="http://schemas.microsoft.com/office/spreadsheetml/2009/9/main" objectType="GBox" noThreeD="1"/>
</file>

<file path=xl/ctrlProps/ctrlProp1394.xml><?xml version="1.0" encoding="utf-8"?>
<formControlPr xmlns="http://schemas.microsoft.com/office/spreadsheetml/2009/9/main" objectType="Radio" firstButton="1" fmlaLink="$J$18" lockText="1" noThreeD="1"/>
</file>

<file path=xl/ctrlProps/ctrlProp1395.xml><?xml version="1.0" encoding="utf-8"?>
<formControlPr xmlns="http://schemas.microsoft.com/office/spreadsheetml/2009/9/main" objectType="Radio" lockText="1" noThreeD="1"/>
</file>

<file path=xl/ctrlProps/ctrlProp1396.xml><?xml version="1.0" encoding="utf-8"?>
<formControlPr xmlns="http://schemas.microsoft.com/office/spreadsheetml/2009/9/main" objectType="Radio" lockText="1" noThreeD="1"/>
</file>

<file path=xl/ctrlProps/ctrlProp1397.xml><?xml version="1.0" encoding="utf-8"?>
<formControlPr xmlns="http://schemas.microsoft.com/office/spreadsheetml/2009/9/main" objectType="Radio" lockText="1" noThreeD="1"/>
</file>

<file path=xl/ctrlProps/ctrlProp1398.xml><?xml version="1.0" encoding="utf-8"?>
<formControlPr xmlns="http://schemas.microsoft.com/office/spreadsheetml/2009/9/main" objectType="Radio" lockText="1" noThreeD="1"/>
</file>

<file path=xl/ctrlProps/ctrlProp1399.xml><?xml version="1.0" encoding="utf-8"?>
<formControlPr xmlns="http://schemas.microsoft.com/office/spreadsheetml/2009/9/main" objectType="Radio" firstButton="1" fmlaLink="$J$17"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00.xml><?xml version="1.0" encoding="utf-8"?>
<formControlPr xmlns="http://schemas.microsoft.com/office/spreadsheetml/2009/9/main" objectType="Radio" lockText="1" noThreeD="1"/>
</file>

<file path=xl/ctrlProps/ctrlProp1401.xml><?xml version="1.0" encoding="utf-8"?>
<formControlPr xmlns="http://schemas.microsoft.com/office/spreadsheetml/2009/9/main" objectType="Radio" lockText="1" noThreeD="1"/>
</file>

<file path=xl/ctrlProps/ctrlProp1402.xml><?xml version="1.0" encoding="utf-8"?>
<formControlPr xmlns="http://schemas.microsoft.com/office/spreadsheetml/2009/9/main" objectType="Radio" lockText="1" noThreeD="1"/>
</file>

<file path=xl/ctrlProps/ctrlProp1403.xml><?xml version="1.0" encoding="utf-8"?>
<formControlPr xmlns="http://schemas.microsoft.com/office/spreadsheetml/2009/9/main" objectType="GBox" noThreeD="1"/>
</file>

<file path=xl/ctrlProps/ctrlProp1404.xml><?xml version="1.0" encoding="utf-8"?>
<formControlPr xmlns="http://schemas.microsoft.com/office/spreadsheetml/2009/9/main" objectType="GBox" noThreeD="1"/>
</file>

<file path=xl/ctrlProps/ctrlProp1405.xml><?xml version="1.0" encoding="utf-8"?>
<formControlPr xmlns="http://schemas.microsoft.com/office/spreadsheetml/2009/9/main" objectType="Radio" lockText="1" noThreeD="1"/>
</file>

<file path=xl/ctrlProps/ctrlProp1406.xml><?xml version="1.0" encoding="utf-8"?>
<formControlPr xmlns="http://schemas.microsoft.com/office/spreadsheetml/2009/9/main" objectType="Radio" lockText="1" noThreeD="1"/>
</file>

<file path=xl/ctrlProps/ctrlProp1407.xml><?xml version="1.0" encoding="utf-8"?>
<formControlPr xmlns="http://schemas.microsoft.com/office/spreadsheetml/2009/9/main" objectType="CheckBox" fmlaLink="$J$40" lockText="1" noThreeD="1"/>
</file>

<file path=xl/ctrlProps/ctrlProp1408.xml><?xml version="1.0" encoding="utf-8"?>
<formControlPr xmlns="http://schemas.microsoft.com/office/spreadsheetml/2009/9/main" objectType="CheckBox" fmlaLink="$J$41" lockText="1" noThreeD="1"/>
</file>

<file path=xl/ctrlProps/ctrlProp1409.xml><?xml version="1.0" encoding="utf-8"?>
<formControlPr xmlns="http://schemas.microsoft.com/office/spreadsheetml/2009/9/main" objectType="CheckBox" fmlaLink="$J$42" lockText="1" noThreeD="1"/>
</file>

<file path=xl/ctrlProps/ctrlProp141.xml><?xml version="1.0" encoding="utf-8"?>
<formControlPr xmlns="http://schemas.microsoft.com/office/spreadsheetml/2009/9/main" objectType="Radio" lockText="1" noThreeD="1"/>
</file>

<file path=xl/ctrlProps/ctrlProp1410.xml><?xml version="1.0" encoding="utf-8"?>
<formControlPr xmlns="http://schemas.microsoft.com/office/spreadsheetml/2009/9/main" objectType="CheckBox" fmlaLink="$J$43" lockText="1" noThreeD="1"/>
</file>

<file path=xl/ctrlProps/ctrlProp1411.xml><?xml version="1.0" encoding="utf-8"?>
<formControlPr xmlns="http://schemas.microsoft.com/office/spreadsheetml/2009/9/main" objectType="CheckBox" fmlaLink="$J$44" lockText="1" noThreeD="1"/>
</file>

<file path=xl/ctrlProps/ctrlProp1412.xml><?xml version="1.0" encoding="utf-8"?>
<formControlPr xmlns="http://schemas.microsoft.com/office/spreadsheetml/2009/9/main" objectType="CheckBox" fmlaLink="$J$45" lockText="1" noThreeD="1"/>
</file>

<file path=xl/ctrlProps/ctrlProp1413.xml><?xml version="1.0" encoding="utf-8"?>
<formControlPr xmlns="http://schemas.microsoft.com/office/spreadsheetml/2009/9/main" objectType="CheckBox" fmlaLink="$J$46" lockText="1" noThreeD="1"/>
</file>

<file path=xl/ctrlProps/ctrlProp1414.xml><?xml version="1.0" encoding="utf-8"?>
<formControlPr xmlns="http://schemas.microsoft.com/office/spreadsheetml/2009/9/main" objectType="CheckBox" fmlaLink="$J$47" lockText="1" noThreeD="1"/>
</file>

<file path=xl/ctrlProps/ctrlProp1415.xml><?xml version="1.0" encoding="utf-8"?>
<formControlPr xmlns="http://schemas.microsoft.com/office/spreadsheetml/2009/9/main" objectType="CheckBox" fmlaLink="$J$48" lockText="1" noThreeD="1"/>
</file>

<file path=xl/ctrlProps/ctrlProp1416.xml><?xml version="1.0" encoding="utf-8"?>
<formControlPr xmlns="http://schemas.microsoft.com/office/spreadsheetml/2009/9/main" objectType="CheckBox" fmlaLink="$J$49" lockText="1" noThreeD="1"/>
</file>

<file path=xl/ctrlProps/ctrlProp1417.xml><?xml version="1.0" encoding="utf-8"?>
<formControlPr xmlns="http://schemas.microsoft.com/office/spreadsheetml/2009/9/main" objectType="CheckBox" fmlaLink="$J$50" lockText="1" noThreeD="1"/>
</file>

<file path=xl/ctrlProps/ctrlProp1418.xml><?xml version="1.0" encoding="utf-8"?>
<formControlPr xmlns="http://schemas.microsoft.com/office/spreadsheetml/2009/9/main" objectType="CheckBox" fmlaLink="$J$51" lockText="1" noThreeD="1"/>
</file>

<file path=xl/ctrlProps/ctrlProp1419.xml><?xml version="1.0" encoding="utf-8"?>
<formControlPr xmlns="http://schemas.microsoft.com/office/spreadsheetml/2009/9/main" objectType="CheckBox" fmlaLink="$J$52" lockText="1" noThreeD="1"/>
</file>

<file path=xl/ctrlProps/ctrlProp142.xml><?xml version="1.0" encoding="utf-8"?>
<formControlPr xmlns="http://schemas.microsoft.com/office/spreadsheetml/2009/9/main" objectType="Radio" lockText="1" noThreeD="1"/>
</file>

<file path=xl/ctrlProps/ctrlProp1420.xml><?xml version="1.0" encoding="utf-8"?>
<formControlPr xmlns="http://schemas.microsoft.com/office/spreadsheetml/2009/9/main" objectType="Radio" firstButton="1" fmlaLink="$J$12" lockText="1" noThreeD="1"/>
</file>

<file path=xl/ctrlProps/ctrlProp1421.xml><?xml version="1.0" encoding="utf-8"?>
<formControlPr xmlns="http://schemas.microsoft.com/office/spreadsheetml/2009/9/main" objectType="Radio" lockText="1" noThreeD="1"/>
</file>

<file path=xl/ctrlProps/ctrlProp1422.xml><?xml version="1.0" encoding="utf-8"?>
<formControlPr xmlns="http://schemas.microsoft.com/office/spreadsheetml/2009/9/main" objectType="Radio" lockText="1" noThreeD="1"/>
</file>

<file path=xl/ctrlProps/ctrlProp1423.xml><?xml version="1.0" encoding="utf-8"?>
<formControlPr xmlns="http://schemas.microsoft.com/office/spreadsheetml/2009/9/main" objectType="Radio" lockText="1" noThreeD="1"/>
</file>

<file path=xl/ctrlProps/ctrlProp1424.xml><?xml version="1.0" encoding="utf-8"?>
<formControlPr xmlns="http://schemas.microsoft.com/office/spreadsheetml/2009/9/main" objectType="Radio" firstButton="1" fmlaLink="$J$14" lockText="1" noThreeD="1"/>
</file>

<file path=xl/ctrlProps/ctrlProp1425.xml><?xml version="1.0" encoding="utf-8"?>
<formControlPr xmlns="http://schemas.microsoft.com/office/spreadsheetml/2009/9/main" objectType="Radio" lockText="1" noThreeD="1"/>
</file>

<file path=xl/ctrlProps/ctrlProp1426.xml><?xml version="1.0" encoding="utf-8"?>
<formControlPr xmlns="http://schemas.microsoft.com/office/spreadsheetml/2009/9/main" objectType="Radio" lockText="1" noThreeD="1"/>
</file>

<file path=xl/ctrlProps/ctrlProp1427.xml><?xml version="1.0" encoding="utf-8"?>
<formControlPr xmlns="http://schemas.microsoft.com/office/spreadsheetml/2009/9/main" objectType="Radio" lockText="1" noThreeD="1"/>
</file>

<file path=xl/ctrlProps/ctrlProp1428.xml><?xml version="1.0" encoding="utf-8"?>
<formControlPr xmlns="http://schemas.microsoft.com/office/spreadsheetml/2009/9/main" objectType="Radio" lockText="1" noThreeD="1"/>
</file>

<file path=xl/ctrlProps/ctrlProp1429.xml><?xml version="1.0" encoding="utf-8"?>
<formControlPr xmlns="http://schemas.microsoft.com/office/spreadsheetml/2009/9/main" objectType="Radio" firstButton="1" fmlaLink="$J$15" lockText="1" noThreeD="1"/>
</file>

<file path=xl/ctrlProps/ctrlProp143.xml><?xml version="1.0" encoding="utf-8"?>
<formControlPr xmlns="http://schemas.microsoft.com/office/spreadsheetml/2009/9/main" objectType="Radio" lockText="1" noThreeD="1"/>
</file>

<file path=xl/ctrlProps/ctrlProp1430.xml><?xml version="1.0" encoding="utf-8"?>
<formControlPr xmlns="http://schemas.microsoft.com/office/spreadsheetml/2009/9/main" objectType="Radio" lockText="1" noThreeD="1"/>
</file>

<file path=xl/ctrlProps/ctrlProp1431.xml><?xml version="1.0" encoding="utf-8"?>
<formControlPr xmlns="http://schemas.microsoft.com/office/spreadsheetml/2009/9/main" objectType="Radio" lockText="1" noThreeD="1"/>
</file>

<file path=xl/ctrlProps/ctrlProp1432.xml><?xml version="1.0" encoding="utf-8"?>
<formControlPr xmlns="http://schemas.microsoft.com/office/spreadsheetml/2009/9/main" objectType="Radio" lockText="1" noThreeD="1"/>
</file>

<file path=xl/ctrlProps/ctrlProp1433.xml><?xml version="1.0" encoding="utf-8"?>
<formControlPr xmlns="http://schemas.microsoft.com/office/spreadsheetml/2009/9/main" objectType="Radio" lockText="1" noThreeD="1"/>
</file>

<file path=xl/ctrlProps/ctrlProp1434.xml><?xml version="1.0" encoding="utf-8"?>
<formControlPr xmlns="http://schemas.microsoft.com/office/spreadsheetml/2009/9/main" objectType="Radio" firstButton="1" fmlaLink="$J$16" lockText="1" noThreeD="1"/>
</file>

<file path=xl/ctrlProps/ctrlProp1435.xml><?xml version="1.0" encoding="utf-8"?>
<formControlPr xmlns="http://schemas.microsoft.com/office/spreadsheetml/2009/9/main" objectType="Radio" lockText="1" noThreeD="1"/>
</file>

<file path=xl/ctrlProps/ctrlProp1436.xml><?xml version="1.0" encoding="utf-8"?>
<formControlPr xmlns="http://schemas.microsoft.com/office/spreadsheetml/2009/9/main" objectType="Radio" lockText="1" noThreeD="1"/>
</file>

<file path=xl/ctrlProps/ctrlProp1437.xml><?xml version="1.0" encoding="utf-8"?>
<formControlPr xmlns="http://schemas.microsoft.com/office/spreadsheetml/2009/9/main" objectType="Radio"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firstButton="1" fmlaLink="$J$16" lockText="1" noThreeD="1"/>
</file>

<file path=xl/ctrlProps/ctrlProp1440.xml><?xml version="1.0" encoding="utf-8"?>
<formControlPr xmlns="http://schemas.microsoft.com/office/spreadsheetml/2009/9/main" objectType="Radio" firstButton="1" fmlaLink="$J$19" lockText="1" noThreeD="1"/>
</file>

<file path=xl/ctrlProps/ctrlProp1441.xml><?xml version="1.0" encoding="utf-8"?>
<formControlPr xmlns="http://schemas.microsoft.com/office/spreadsheetml/2009/9/main" objectType="Radio" lockText="1" noThreeD="1"/>
</file>

<file path=xl/ctrlProps/ctrlProp1442.xml><?xml version="1.0" encoding="utf-8"?>
<formControlPr xmlns="http://schemas.microsoft.com/office/spreadsheetml/2009/9/main" objectType="Radio" lockText="1" noThreeD="1"/>
</file>

<file path=xl/ctrlProps/ctrlProp1443.xml><?xml version="1.0" encoding="utf-8"?>
<formControlPr xmlns="http://schemas.microsoft.com/office/spreadsheetml/2009/9/main" objectType="Radio" lockText="1" noThreeD="1"/>
</file>

<file path=xl/ctrlProps/ctrlProp1444.xml><?xml version="1.0" encoding="utf-8"?>
<formControlPr xmlns="http://schemas.microsoft.com/office/spreadsheetml/2009/9/main" objectType="Radio" lockText="1" noThreeD="1"/>
</file>

<file path=xl/ctrlProps/ctrlProp1445.xml><?xml version="1.0" encoding="utf-8"?>
<formControlPr xmlns="http://schemas.microsoft.com/office/spreadsheetml/2009/9/main" objectType="Radio" firstButton="1" fmlaLink="$J$20" lockText="1" noThreeD="1"/>
</file>

<file path=xl/ctrlProps/ctrlProp1446.xml><?xml version="1.0" encoding="utf-8"?>
<formControlPr xmlns="http://schemas.microsoft.com/office/spreadsheetml/2009/9/main" objectType="Radio" lockText="1" noThreeD="1"/>
</file>

<file path=xl/ctrlProps/ctrlProp1447.xml><?xml version="1.0" encoding="utf-8"?>
<formControlPr xmlns="http://schemas.microsoft.com/office/spreadsheetml/2009/9/main" objectType="Radio" lockText="1" noThreeD="1"/>
</file>

<file path=xl/ctrlProps/ctrlProp1448.xml><?xml version="1.0" encoding="utf-8"?>
<formControlPr xmlns="http://schemas.microsoft.com/office/spreadsheetml/2009/9/main" objectType="Radio" lockText="1" noThreeD="1"/>
</file>

<file path=xl/ctrlProps/ctrlProp1449.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50.xml><?xml version="1.0" encoding="utf-8"?>
<formControlPr xmlns="http://schemas.microsoft.com/office/spreadsheetml/2009/9/main" objectType="Radio" firstButton="1" fmlaLink="$J$21" lockText="1" noThreeD="1"/>
</file>

<file path=xl/ctrlProps/ctrlProp1451.xml><?xml version="1.0" encoding="utf-8"?>
<formControlPr xmlns="http://schemas.microsoft.com/office/spreadsheetml/2009/9/main" objectType="Radio" lockText="1" noThreeD="1"/>
</file>

<file path=xl/ctrlProps/ctrlProp1452.xml><?xml version="1.0" encoding="utf-8"?>
<formControlPr xmlns="http://schemas.microsoft.com/office/spreadsheetml/2009/9/main" objectType="Radio" lockText="1" noThreeD="1"/>
</file>

<file path=xl/ctrlProps/ctrlProp1453.xml><?xml version="1.0" encoding="utf-8"?>
<formControlPr xmlns="http://schemas.microsoft.com/office/spreadsheetml/2009/9/main" objectType="Radio" lockText="1" noThreeD="1"/>
</file>

<file path=xl/ctrlProps/ctrlProp1454.xml><?xml version="1.0" encoding="utf-8"?>
<formControlPr xmlns="http://schemas.microsoft.com/office/spreadsheetml/2009/9/main" objectType="Radio" firstButton="1" fmlaLink="$J$22" lockText="1" noThreeD="1"/>
</file>

<file path=xl/ctrlProps/ctrlProp1455.xml><?xml version="1.0" encoding="utf-8"?>
<formControlPr xmlns="http://schemas.microsoft.com/office/spreadsheetml/2009/9/main" objectType="Radio" lockText="1" noThreeD="1"/>
</file>

<file path=xl/ctrlProps/ctrlProp1456.xml><?xml version="1.0" encoding="utf-8"?>
<formControlPr xmlns="http://schemas.microsoft.com/office/spreadsheetml/2009/9/main" objectType="Radio" lockText="1" noThreeD="1"/>
</file>

<file path=xl/ctrlProps/ctrlProp1457.xml><?xml version="1.0" encoding="utf-8"?>
<formControlPr xmlns="http://schemas.microsoft.com/office/spreadsheetml/2009/9/main" objectType="Radio" lockText="1" noThreeD="1"/>
</file>

<file path=xl/ctrlProps/ctrlProp1458.xml><?xml version="1.0" encoding="utf-8"?>
<formControlPr xmlns="http://schemas.microsoft.com/office/spreadsheetml/2009/9/main" objectType="Radio" firstButton="1" fmlaLink="$J$23" lockText="1" noThreeD="1"/>
</file>

<file path=xl/ctrlProps/ctrlProp1459.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60.xml><?xml version="1.0" encoding="utf-8"?>
<formControlPr xmlns="http://schemas.microsoft.com/office/spreadsheetml/2009/9/main" objectType="Radio" lockText="1" noThreeD="1"/>
</file>

<file path=xl/ctrlProps/ctrlProp1461.xml><?xml version="1.0" encoding="utf-8"?>
<formControlPr xmlns="http://schemas.microsoft.com/office/spreadsheetml/2009/9/main" objectType="Radio" lockText="1" noThreeD="1"/>
</file>

<file path=xl/ctrlProps/ctrlProp1462.xml><?xml version="1.0" encoding="utf-8"?>
<formControlPr xmlns="http://schemas.microsoft.com/office/spreadsheetml/2009/9/main" objectType="Radio" firstButton="1" fmlaLink="$J$24" lockText="1" noThreeD="1"/>
</file>

<file path=xl/ctrlProps/ctrlProp1463.xml><?xml version="1.0" encoding="utf-8"?>
<formControlPr xmlns="http://schemas.microsoft.com/office/spreadsheetml/2009/9/main" objectType="Radio" lockText="1" noThreeD="1"/>
</file>

<file path=xl/ctrlProps/ctrlProp1464.xml><?xml version="1.0" encoding="utf-8"?>
<formControlPr xmlns="http://schemas.microsoft.com/office/spreadsheetml/2009/9/main" objectType="Radio" lockText="1" noThreeD="1"/>
</file>

<file path=xl/ctrlProps/ctrlProp1465.xml><?xml version="1.0" encoding="utf-8"?>
<formControlPr xmlns="http://schemas.microsoft.com/office/spreadsheetml/2009/9/main" objectType="Radio" lockText="1" noThreeD="1"/>
</file>

<file path=xl/ctrlProps/ctrlProp1466.xml><?xml version="1.0" encoding="utf-8"?>
<formControlPr xmlns="http://schemas.microsoft.com/office/spreadsheetml/2009/9/main" objectType="Radio" lockText="1" noThreeD="1"/>
</file>

<file path=xl/ctrlProps/ctrlProp1467.xml><?xml version="1.0" encoding="utf-8"?>
<formControlPr xmlns="http://schemas.microsoft.com/office/spreadsheetml/2009/9/main" objectType="Radio" lockText="1" noThreeD="1"/>
</file>

<file path=xl/ctrlProps/ctrlProp1468.xml><?xml version="1.0" encoding="utf-8"?>
<formControlPr xmlns="http://schemas.microsoft.com/office/spreadsheetml/2009/9/main" objectType="Radio" lockText="1" noThreeD="1"/>
</file>

<file path=xl/ctrlProps/ctrlProp1469.xml><?xml version="1.0" encoding="utf-8"?>
<formControlPr xmlns="http://schemas.microsoft.com/office/spreadsheetml/2009/9/main" objectType="Radio" firstButton="1" fmlaLink="$J$25" lockText="1" noThreeD="1"/>
</file>

<file path=xl/ctrlProps/ctrlProp147.xml><?xml version="1.0" encoding="utf-8"?>
<formControlPr xmlns="http://schemas.microsoft.com/office/spreadsheetml/2009/9/main" objectType="Radio" lockText="1" noThreeD="1"/>
</file>

<file path=xl/ctrlProps/ctrlProp1470.xml><?xml version="1.0" encoding="utf-8"?>
<formControlPr xmlns="http://schemas.microsoft.com/office/spreadsheetml/2009/9/main" objectType="Radio" lockText="1" noThreeD="1"/>
</file>

<file path=xl/ctrlProps/ctrlProp1471.xml><?xml version="1.0" encoding="utf-8"?>
<formControlPr xmlns="http://schemas.microsoft.com/office/spreadsheetml/2009/9/main" objectType="Radio" lockText="1" noThreeD="1"/>
</file>

<file path=xl/ctrlProps/ctrlProp1472.xml><?xml version="1.0" encoding="utf-8"?>
<formControlPr xmlns="http://schemas.microsoft.com/office/spreadsheetml/2009/9/main" objectType="Radio" firstButton="1" fmlaLink="$J$26" lockText="1" noThreeD="1"/>
</file>

<file path=xl/ctrlProps/ctrlProp1473.xml><?xml version="1.0" encoding="utf-8"?>
<formControlPr xmlns="http://schemas.microsoft.com/office/spreadsheetml/2009/9/main" objectType="Radio" lockText="1" noThreeD="1"/>
</file>

<file path=xl/ctrlProps/ctrlProp1474.xml><?xml version="1.0" encoding="utf-8"?>
<formControlPr xmlns="http://schemas.microsoft.com/office/spreadsheetml/2009/9/main" objectType="Radio" lockText="1" noThreeD="1"/>
</file>

<file path=xl/ctrlProps/ctrlProp1475.xml><?xml version="1.0" encoding="utf-8"?>
<formControlPr xmlns="http://schemas.microsoft.com/office/spreadsheetml/2009/9/main" objectType="Radio" lockText="1" noThreeD="1"/>
</file>

<file path=xl/ctrlProps/ctrlProp1476.xml><?xml version="1.0" encoding="utf-8"?>
<formControlPr xmlns="http://schemas.microsoft.com/office/spreadsheetml/2009/9/main" objectType="Radio" firstButton="1" fmlaLink="$J$27" lockText="1" noThreeD="1"/>
</file>

<file path=xl/ctrlProps/ctrlProp1477.xml><?xml version="1.0" encoding="utf-8"?>
<formControlPr xmlns="http://schemas.microsoft.com/office/spreadsheetml/2009/9/main" objectType="Radio" lockText="1" noThreeD="1"/>
</file>

<file path=xl/ctrlProps/ctrlProp1478.xml><?xml version="1.0" encoding="utf-8"?>
<formControlPr xmlns="http://schemas.microsoft.com/office/spreadsheetml/2009/9/main" objectType="Radio" lockText="1" noThreeD="1"/>
</file>

<file path=xl/ctrlProps/ctrlProp1479.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80.xml><?xml version="1.0" encoding="utf-8"?>
<formControlPr xmlns="http://schemas.microsoft.com/office/spreadsheetml/2009/9/main" objectType="Radio" lockText="1" noThreeD="1"/>
</file>

<file path=xl/ctrlProps/ctrlProp1481.xml><?xml version="1.0" encoding="utf-8"?>
<formControlPr xmlns="http://schemas.microsoft.com/office/spreadsheetml/2009/9/main" objectType="Radio" firstButton="1" fmlaLink="$J$28" lockText="1" noThreeD="1"/>
</file>

<file path=xl/ctrlProps/ctrlProp1482.xml><?xml version="1.0" encoding="utf-8"?>
<formControlPr xmlns="http://schemas.microsoft.com/office/spreadsheetml/2009/9/main" objectType="Radio" lockText="1" noThreeD="1"/>
</file>

<file path=xl/ctrlProps/ctrlProp1483.xml><?xml version="1.0" encoding="utf-8"?>
<formControlPr xmlns="http://schemas.microsoft.com/office/spreadsheetml/2009/9/main" objectType="Radio" lockText="1" noThreeD="1"/>
</file>

<file path=xl/ctrlProps/ctrlProp1484.xml><?xml version="1.0" encoding="utf-8"?>
<formControlPr xmlns="http://schemas.microsoft.com/office/spreadsheetml/2009/9/main" objectType="Radio" lockText="1" noThreeD="1"/>
</file>

<file path=xl/ctrlProps/ctrlProp1485.xml><?xml version="1.0" encoding="utf-8"?>
<formControlPr xmlns="http://schemas.microsoft.com/office/spreadsheetml/2009/9/main" objectType="Radio" firstButton="1" fmlaLink="$J$29" lockText="1" noThreeD="1"/>
</file>

<file path=xl/ctrlProps/ctrlProp1486.xml><?xml version="1.0" encoding="utf-8"?>
<formControlPr xmlns="http://schemas.microsoft.com/office/spreadsheetml/2009/9/main" objectType="Radio" lockText="1" noThreeD="1"/>
</file>

<file path=xl/ctrlProps/ctrlProp1487.xml><?xml version="1.0" encoding="utf-8"?>
<formControlPr xmlns="http://schemas.microsoft.com/office/spreadsheetml/2009/9/main" objectType="Radio" lockText="1" noThreeD="1"/>
</file>

<file path=xl/ctrlProps/ctrlProp1488.xml><?xml version="1.0" encoding="utf-8"?>
<formControlPr xmlns="http://schemas.microsoft.com/office/spreadsheetml/2009/9/main" objectType="Radio" lockText="1" noThreeD="1"/>
</file>

<file path=xl/ctrlProps/ctrlProp1489.xml><?xml version="1.0" encoding="utf-8"?>
<formControlPr xmlns="http://schemas.microsoft.com/office/spreadsheetml/2009/9/main" objectType="Radio" firstButton="1" fmlaLink="$J$30" lockText="1" noThreeD="1"/>
</file>

<file path=xl/ctrlProps/ctrlProp149.xml><?xml version="1.0" encoding="utf-8"?>
<formControlPr xmlns="http://schemas.microsoft.com/office/spreadsheetml/2009/9/main" objectType="Radio" lockText="1" noThreeD="1"/>
</file>

<file path=xl/ctrlProps/ctrlProp1490.xml><?xml version="1.0" encoding="utf-8"?>
<formControlPr xmlns="http://schemas.microsoft.com/office/spreadsheetml/2009/9/main" objectType="Radio" lockText="1" noThreeD="1"/>
</file>

<file path=xl/ctrlProps/ctrlProp1491.xml><?xml version="1.0" encoding="utf-8"?>
<formControlPr xmlns="http://schemas.microsoft.com/office/spreadsheetml/2009/9/main" objectType="Radio" lockText="1" noThreeD="1"/>
</file>

<file path=xl/ctrlProps/ctrlProp1492.xml><?xml version="1.0" encoding="utf-8"?>
<formControlPr xmlns="http://schemas.microsoft.com/office/spreadsheetml/2009/9/main" objectType="Radio" lockText="1" noThreeD="1"/>
</file>

<file path=xl/ctrlProps/ctrlProp1493.xml><?xml version="1.0" encoding="utf-8"?>
<formControlPr xmlns="http://schemas.microsoft.com/office/spreadsheetml/2009/9/main" objectType="Radio" firstButton="1" fmlaLink="$J$31" lockText="1" noThreeD="1"/>
</file>

<file path=xl/ctrlProps/ctrlProp1494.xml><?xml version="1.0" encoding="utf-8"?>
<formControlPr xmlns="http://schemas.microsoft.com/office/spreadsheetml/2009/9/main" objectType="Radio" lockText="1" noThreeD="1"/>
</file>

<file path=xl/ctrlProps/ctrlProp1495.xml><?xml version="1.0" encoding="utf-8"?>
<formControlPr xmlns="http://schemas.microsoft.com/office/spreadsheetml/2009/9/main" objectType="Radio" lockText="1" noThreeD="1"/>
</file>

<file path=xl/ctrlProps/ctrlProp1496.xml><?xml version="1.0" encoding="utf-8"?>
<formControlPr xmlns="http://schemas.microsoft.com/office/spreadsheetml/2009/9/main" objectType="Radio" lockText="1" noThreeD="1"/>
</file>

<file path=xl/ctrlProps/ctrlProp1497.xml><?xml version="1.0" encoding="utf-8"?>
<formControlPr xmlns="http://schemas.microsoft.com/office/spreadsheetml/2009/9/main" objectType="Radio" lockText="1" noThreeD="1"/>
</file>

<file path=xl/ctrlProps/ctrlProp1498.xml><?xml version="1.0" encoding="utf-8"?>
<formControlPr xmlns="http://schemas.microsoft.com/office/spreadsheetml/2009/9/main" objectType="GBox" noThreeD="1"/>
</file>

<file path=xl/ctrlProps/ctrlProp149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J$16" lockText="1" noThreeD="1"/>
</file>

<file path=xl/ctrlProps/ctrlProp150.xml><?xml version="1.0" encoding="utf-8"?>
<formControlPr xmlns="http://schemas.microsoft.com/office/spreadsheetml/2009/9/main" objectType="Radio" firstButton="1" fmlaLink="$J$19" lockText="1" noThreeD="1"/>
</file>

<file path=xl/ctrlProps/ctrlProp1500.xml><?xml version="1.0" encoding="utf-8"?>
<formControlPr xmlns="http://schemas.microsoft.com/office/spreadsheetml/2009/9/main" objectType="GBox" noThreeD="1"/>
</file>

<file path=xl/ctrlProps/ctrlProp1501.xml><?xml version="1.0" encoding="utf-8"?>
<formControlPr xmlns="http://schemas.microsoft.com/office/spreadsheetml/2009/9/main" objectType="GBox" noThreeD="1"/>
</file>

<file path=xl/ctrlProps/ctrlProp1502.xml><?xml version="1.0" encoding="utf-8"?>
<formControlPr xmlns="http://schemas.microsoft.com/office/spreadsheetml/2009/9/main" objectType="GBox" noThreeD="1"/>
</file>

<file path=xl/ctrlProps/ctrlProp1503.xml><?xml version="1.0" encoding="utf-8"?>
<formControlPr xmlns="http://schemas.microsoft.com/office/spreadsheetml/2009/9/main" objectType="GBox" noThreeD="1"/>
</file>

<file path=xl/ctrlProps/ctrlProp1504.xml><?xml version="1.0" encoding="utf-8"?>
<formControlPr xmlns="http://schemas.microsoft.com/office/spreadsheetml/2009/9/main" objectType="GBox" noThreeD="1"/>
</file>

<file path=xl/ctrlProps/ctrlProp1505.xml><?xml version="1.0" encoding="utf-8"?>
<formControlPr xmlns="http://schemas.microsoft.com/office/spreadsheetml/2009/9/main" objectType="GBox" noThreeD="1"/>
</file>

<file path=xl/ctrlProps/ctrlProp1506.xml><?xml version="1.0" encoding="utf-8"?>
<formControlPr xmlns="http://schemas.microsoft.com/office/spreadsheetml/2009/9/main" objectType="GBox" noThreeD="1"/>
</file>

<file path=xl/ctrlProps/ctrlProp1507.xml><?xml version="1.0" encoding="utf-8"?>
<formControlPr xmlns="http://schemas.microsoft.com/office/spreadsheetml/2009/9/main" objectType="GBox" noThreeD="1"/>
</file>

<file path=xl/ctrlProps/ctrlProp1508.xml><?xml version="1.0" encoding="utf-8"?>
<formControlPr xmlns="http://schemas.microsoft.com/office/spreadsheetml/2009/9/main" objectType="GBox" noThreeD="1"/>
</file>

<file path=xl/ctrlProps/ctrlProp1509.xml><?xml version="1.0" encoding="utf-8"?>
<formControlPr xmlns="http://schemas.microsoft.com/office/spreadsheetml/2009/9/main" objectType="GBox" noThreeD="1"/>
</file>

<file path=xl/ctrlProps/ctrlProp151.xml><?xml version="1.0" encoding="utf-8"?>
<formControlPr xmlns="http://schemas.microsoft.com/office/spreadsheetml/2009/9/main" objectType="Radio" lockText="1" noThreeD="1"/>
</file>

<file path=xl/ctrlProps/ctrlProp1510.xml><?xml version="1.0" encoding="utf-8"?>
<formControlPr xmlns="http://schemas.microsoft.com/office/spreadsheetml/2009/9/main" objectType="GBox" noThreeD="1"/>
</file>

<file path=xl/ctrlProps/ctrlProp1511.xml><?xml version="1.0" encoding="utf-8"?>
<formControlPr xmlns="http://schemas.microsoft.com/office/spreadsheetml/2009/9/main" objectType="GBox" noThreeD="1"/>
</file>

<file path=xl/ctrlProps/ctrlProp1512.xml><?xml version="1.0" encoding="utf-8"?>
<formControlPr xmlns="http://schemas.microsoft.com/office/spreadsheetml/2009/9/main" objectType="GBox" noThreeD="1"/>
</file>

<file path=xl/ctrlProps/ctrlProp1513.xml><?xml version="1.0" encoding="utf-8"?>
<formControlPr xmlns="http://schemas.microsoft.com/office/spreadsheetml/2009/9/main" objectType="GBox" noThreeD="1"/>
</file>

<file path=xl/ctrlProps/ctrlProp1514.xml><?xml version="1.0" encoding="utf-8"?>
<formControlPr xmlns="http://schemas.microsoft.com/office/spreadsheetml/2009/9/main" objectType="GBox" noThreeD="1"/>
</file>

<file path=xl/ctrlProps/ctrlProp1515.xml><?xml version="1.0" encoding="utf-8"?>
<formControlPr xmlns="http://schemas.microsoft.com/office/spreadsheetml/2009/9/main" objectType="Radio" firstButton="1" fmlaLink="$J$13" lockText="1" noThreeD="1"/>
</file>

<file path=xl/ctrlProps/ctrlProp1516.xml><?xml version="1.0" encoding="utf-8"?>
<formControlPr xmlns="http://schemas.microsoft.com/office/spreadsheetml/2009/9/main" objectType="Radio" lockText="1" noThreeD="1"/>
</file>

<file path=xl/ctrlProps/ctrlProp1517.xml><?xml version="1.0" encoding="utf-8"?>
<formControlPr xmlns="http://schemas.microsoft.com/office/spreadsheetml/2009/9/main" objectType="Radio" lockText="1" noThreeD="1"/>
</file>

<file path=xl/ctrlProps/ctrlProp1518.xml><?xml version="1.0" encoding="utf-8"?>
<formControlPr xmlns="http://schemas.microsoft.com/office/spreadsheetml/2009/9/main" objectType="Radio" lockText="1" noThreeD="1"/>
</file>

<file path=xl/ctrlProps/ctrlProp1519.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20.xml><?xml version="1.0" encoding="utf-8"?>
<formControlPr xmlns="http://schemas.microsoft.com/office/spreadsheetml/2009/9/main" objectType="Radio" lockText="1" noThreeD="1"/>
</file>

<file path=xl/ctrlProps/ctrlProp1521.xml><?xml version="1.0" encoding="utf-8"?>
<formControlPr xmlns="http://schemas.microsoft.com/office/spreadsheetml/2009/9/main" objectType="Radio" lockText="1" noThreeD="1"/>
</file>

<file path=xl/ctrlProps/ctrlProp1522.xml><?xml version="1.0" encoding="utf-8"?>
<formControlPr xmlns="http://schemas.microsoft.com/office/spreadsheetml/2009/9/main" objectType="GBox" noThreeD="1"/>
</file>

<file path=xl/ctrlProps/ctrlProp1523.xml><?xml version="1.0" encoding="utf-8"?>
<formControlPr xmlns="http://schemas.microsoft.com/office/spreadsheetml/2009/9/main" objectType="Radio" firstButton="1" fmlaLink="$J$18" lockText="1" noThreeD="1"/>
</file>

<file path=xl/ctrlProps/ctrlProp1524.xml><?xml version="1.0" encoding="utf-8"?>
<formControlPr xmlns="http://schemas.microsoft.com/office/spreadsheetml/2009/9/main" objectType="Radio" lockText="1" noThreeD="1"/>
</file>

<file path=xl/ctrlProps/ctrlProp1525.xml><?xml version="1.0" encoding="utf-8"?>
<formControlPr xmlns="http://schemas.microsoft.com/office/spreadsheetml/2009/9/main" objectType="Radio" lockText="1" noThreeD="1"/>
</file>

<file path=xl/ctrlProps/ctrlProp1526.xml><?xml version="1.0" encoding="utf-8"?>
<formControlPr xmlns="http://schemas.microsoft.com/office/spreadsheetml/2009/9/main" objectType="Radio" lockText="1" noThreeD="1"/>
</file>

<file path=xl/ctrlProps/ctrlProp1527.xml><?xml version="1.0" encoding="utf-8"?>
<formControlPr xmlns="http://schemas.microsoft.com/office/spreadsheetml/2009/9/main" objectType="Radio" lockText="1" noThreeD="1"/>
</file>

<file path=xl/ctrlProps/ctrlProp1528.xml><?xml version="1.0" encoding="utf-8"?>
<formControlPr xmlns="http://schemas.microsoft.com/office/spreadsheetml/2009/9/main" objectType="Radio" firstButton="1" fmlaLink="$J$17" lockText="1" noThreeD="1"/>
</file>

<file path=xl/ctrlProps/ctrlProp1529.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30.xml><?xml version="1.0" encoding="utf-8"?>
<formControlPr xmlns="http://schemas.microsoft.com/office/spreadsheetml/2009/9/main" objectType="Radio" lockText="1" noThreeD="1"/>
</file>

<file path=xl/ctrlProps/ctrlProp1531.xml><?xml version="1.0" encoding="utf-8"?>
<formControlPr xmlns="http://schemas.microsoft.com/office/spreadsheetml/2009/9/main" objectType="Radio" lockText="1" noThreeD="1"/>
</file>

<file path=xl/ctrlProps/ctrlProp1532.xml><?xml version="1.0" encoding="utf-8"?>
<formControlPr xmlns="http://schemas.microsoft.com/office/spreadsheetml/2009/9/main" objectType="GBox" noThreeD="1"/>
</file>

<file path=xl/ctrlProps/ctrlProp1533.xml><?xml version="1.0" encoding="utf-8"?>
<formControlPr xmlns="http://schemas.microsoft.com/office/spreadsheetml/2009/9/main" objectType="GBox" noThreeD="1"/>
</file>

<file path=xl/ctrlProps/ctrlProp1534.xml><?xml version="1.0" encoding="utf-8"?>
<formControlPr xmlns="http://schemas.microsoft.com/office/spreadsheetml/2009/9/main" objectType="Radio" lockText="1" noThreeD="1"/>
</file>

<file path=xl/ctrlProps/ctrlProp1535.xml><?xml version="1.0" encoding="utf-8"?>
<formControlPr xmlns="http://schemas.microsoft.com/office/spreadsheetml/2009/9/main" objectType="Radio" lockText="1" noThreeD="1"/>
</file>

<file path=xl/ctrlProps/ctrlProp1536.xml><?xml version="1.0" encoding="utf-8"?>
<formControlPr xmlns="http://schemas.microsoft.com/office/spreadsheetml/2009/9/main" objectType="CheckBox" fmlaLink="$J$40" lockText="1" noThreeD="1"/>
</file>

<file path=xl/ctrlProps/ctrlProp1537.xml><?xml version="1.0" encoding="utf-8"?>
<formControlPr xmlns="http://schemas.microsoft.com/office/spreadsheetml/2009/9/main" objectType="CheckBox" fmlaLink="$J$41" lockText="1" noThreeD="1"/>
</file>

<file path=xl/ctrlProps/ctrlProp1538.xml><?xml version="1.0" encoding="utf-8"?>
<formControlPr xmlns="http://schemas.microsoft.com/office/spreadsheetml/2009/9/main" objectType="CheckBox" fmlaLink="$J$42" lockText="1" noThreeD="1"/>
</file>

<file path=xl/ctrlProps/ctrlProp1539.xml><?xml version="1.0" encoding="utf-8"?>
<formControlPr xmlns="http://schemas.microsoft.com/office/spreadsheetml/2009/9/main" objectType="CheckBox" fmlaLink="$J$43" lockText="1" noThreeD="1"/>
</file>

<file path=xl/ctrlProps/ctrlProp154.xml><?xml version="1.0" encoding="utf-8"?>
<formControlPr xmlns="http://schemas.microsoft.com/office/spreadsheetml/2009/9/main" objectType="Radio" lockText="1" noThreeD="1"/>
</file>

<file path=xl/ctrlProps/ctrlProp1540.xml><?xml version="1.0" encoding="utf-8"?>
<formControlPr xmlns="http://schemas.microsoft.com/office/spreadsheetml/2009/9/main" objectType="CheckBox" fmlaLink="$J$44" lockText="1" noThreeD="1"/>
</file>

<file path=xl/ctrlProps/ctrlProp1541.xml><?xml version="1.0" encoding="utf-8"?>
<formControlPr xmlns="http://schemas.microsoft.com/office/spreadsheetml/2009/9/main" objectType="CheckBox" fmlaLink="$J$45" lockText="1" noThreeD="1"/>
</file>

<file path=xl/ctrlProps/ctrlProp1542.xml><?xml version="1.0" encoding="utf-8"?>
<formControlPr xmlns="http://schemas.microsoft.com/office/spreadsheetml/2009/9/main" objectType="CheckBox" fmlaLink="$J$46" lockText="1" noThreeD="1"/>
</file>

<file path=xl/ctrlProps/ctrlProp1543.xml><?xml version="1.0" encoding="utf-8"?>
<formControlPr xmlns="http://schemas.microsoft.com/office/spreadsheetml/2009/9/main" objectType="CheckBox" fmlaLink="$J$47" lockText="1" noThreeD="1"/>
</file>

<file path=xl/ctrlProps/ctrlProp1544.xml><?xml version="1.0" encoding="utf-8"?>
<formControlPr xmlns="http://schemas.microsoft.com/office/spreadsheetml/2009/9/main" objectType="CheckBox" fmlaLink="$J$48" lockText="1" noThreeD="1"/>
</file>

<file path=xl/ctrlProps/ctrlProp1545.xml><?xml version="1.0" encoding="utf-8"?>
<formControlPr xmlns="http://schemas.microsoft.com/office/spreadsheetml/2009/9/main" objectType="CheckBox" fmlaLink="$J$49" lockText="1" noThreeD="1"/>
</file>

<file path=xl/ctrlProps/ctrlProp1546.xml><?xml version="1.0" encoding="utf-8"?>
<formControlPr xmlns="http://schemas.microsoft.com/office/spreadsheetml/2009/9/main" objectType="CheckBox" fmlaLink="$J$50" lockText="1" noThreeD="1"/>
</file>

<file path=xl/ctrlProps/ctrlProp1547.xml><?xml version="1.0" encoding="utf-8"?>
<formControlPr xmlns="http://schemas.microsoft.com/office/spreadsheetml/2009/9/main" objectType="CheckBox" fmlaLink="$J$51" lockText="1" noThreeD="1"/>
</file>

<file path=xl/ctrlProps/ctrlProp1548.xml><?xml version="1.0" encoding="utf-8"?>
<formControlPr xmlns="http://schemas.microsoft.com/office/spreadsheetml/2009/9/main" objectType="CheckBox" fmlaLink="$J$52" lockText="1" noThreeD="1"/>
</file>

<file path=xl/ctrlProps/ctrlProp1549.xml><?xml version="1.0" encoding="utf-8"?>
<formControlPr xmlns="http://schemas.microsoft.com/office/spreadsheetml/2009/9/main" objectType="Radio" firstButton="1" fmlaLink="$J$12" lockText="1" noThreeD="1"/>
</file>

<file path=xl/ctrlProps/ctrlProp155.xml><?xml version="1.0" encoding="utf-8"?>
<formControlPr xmlns="http://schemas.microsoft.com/office/spreadsheetml/2009/9/main" objectType="Radio" firstButton="1" fmlaLink="$J$20" lockText="1" noThreeD="1"/>
</file>

<file path=xl/ctrlProps/ctrlProp1550.xml><?xml version="1.0" encoding="utf-8"?>
<formControlPr xmlns="http://schemas.microsoft.com/office/spreadsheetml/2009/9/main" objectType="Radio" lockText="1" noThreeD="1"/>
</file>

<file path=xl/ctrlProps/ctrlProp1551.xml><?xml version="1.0" encoding="utf-8"?>
<formControlPr xmlns="http://schemas.microsoft.com/office/spreadsheetml/2009/9/main" objectType="Radio" lockText="1" noThreeD="1"/>
</file>

<file path=xl/ctrlProps/ctrlProp1552.xml><?xml version="1.0" encoding="utf-8"?>
<formControlPr xmlns="http://schemas.microsoft.com/office/spreadsheetml/2009/9/main" objectType="Radio" lockText="1" noThreeD="1"/>
</file>

<file path=xl/ctrlProps/ctrlProp1553.xml><?xml version="1.0" encoding="utf-8"?>
<formControlPr xmlns="http://schemas.microsoft.com/office/spreadsheetml/2009/9/main" objectType="Radio" firstButton="1" fmlaLink="$J$14" lockText="1" noThreeD="1"/>
</file>

<file path=xl/ctrlProps/ctrlProp1554.xml><?xml version="1.0" encoding="utf-8"?>
<formControlPr xmlns="http://schemas.microsoft.com/office/spreadsheetml/2009/9/main" objectType="Radio" lockText="1" noThreeD="1"/>
</file>

<file path=xl/ctrlProps/ctrlProp1555.xml><?xml version="1.0" encoding="utf-8"?>
<formControlPr xmlns="http://schemas.microsoft.com/office/spreadsheetml/2009/9/main" objectType="Radio" lockText="1" noThreeD="1"/>
</file>

<file path=xl/ctrlProps/ctrlProp1556.xml><?xml version="1.0" encoding="utf-8"?>
<formControlPr xmlns="http://schemas.microsoft.com/office/spreadsheetml/2009/9/main" objectType="Radio" lockText="1" noThreeD="1"/>
</file>

<file path=xl/ctrlProps/ctrlProp1557.xml><?xml version="1.0" encoding="utf-8"?>
<formControlPr xmlns="http://schemas.microsoft.com/office/spreadsheetml/2009/9/main" objectType="Radio" lockText="1" noThreeD="1"/>
</file>

<file path=xl/ctrlProps/ctrlProp1558.xml><?xml version="1.0" encoding="utf-8"?>
<formControlPr xmlns="http://schemas.microsoft.com/office/spreadsheetml/2009/9/main" objectType="Radio" firstButton="1" fmlaLink="$J$15" lockText="1" noThreeD="1"/>
</file>

<file path=xl/ctrlProps/ctrlProp1559.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60.xml><?xml version="1.0" encoding="utf-8"?>
<formControlPr xmlns="http://schemas.microsoft.com/office/spreadsheetml/2009/9/main" objectType="Radio" lockText="1" noThreeD="1"/>
</file>

<file path=xl/ctrlProps/ctrlProp1561.xml><?xml version="1.0" encoding="utf-8"?>
<formControlPr xmlns="http://schemas.microsoft.com/office/spreadsheetml/2009/9/main" objectType="Radio" lockText="1" noThreeD="1"/>
</file>

<file path=xl/ctrlProps/ctrlProp1562.xml><?xml version="1.0" encoding="utf-8"?>
<formControlPr xmlns="http://schemas.microsoft.com/office/spreadsheetml/2009/9/main" objectType="Radio" lockText="1" noThreeD="1"/>
</file>

<file path=xl/ctrlProps/ctrlProp1563.xml><?xml version="1.0" encoding="utf-8"?>
<formControlPr xmlns="http://schemas.microsoft.com/office/spreadsheetml/2009/9/main" objectType="Radio" firstButton="1" fmlaLink="$J$16" lockText="1" noThreeD="1"/>
</file>

<file path=xl/ctrlProps/ctrlProp1564.xml><?xml version="1.0" encoding="utf-8"?>
<formControlPr xmlns="http://schemas.microsoft.com/office/spreadsheetml/2009/9/main" objectType="Radio" lockText="1" noThreeD="1"/>
</file>

<file path=xl/ctrlProps/ctrlProp1565.xml><?xml version="1.0" encoding="utf-8"?>
<formControlPr xmlns="http://schemas.microsoft.com/office/spreadsheetml/2009/9/main" objectType="Radio" lockText="1" noThreeD="1"/>
</file>

<file path=xl/ctrlProps/ctrlProp1566.xml><?xml version="1.0" encoding="utf-8"?>
<formControlPr xmlns="http://schemas.microsoft.com/office/spreadsheetml/2009/9/main" objectType="Radio" lockText="1" noThreeD="1"/>
</file>

<file path=xl/ctrlProps/ctrlProp1567.xml><?xml version="1.0" encoding="utf-8"?>
<formControlPr xmlns="http://schemas.microsoft.com/office/spreadsheetml/2009/9/main" objectType="Radio" lockText="1" noThreeD="1"/>
</file>

<file path=xl/ctrlProps/ctrlProp1568.xml><?xml version="1.0" encoding="utf-8"?>
<formControlPr xmlns="http://schemas.microsoft.com/office/spreadsheetml/2009/9/main" objectType="Radio" lockText="1" noThreeD="1"/>
</file>

<file path=xl/ctrlProps/ctrlProp1569.xml><?xml version="1.0" encoding="utf-8"?>
<formControlPr xmlns="http://schemas.microsoft.com/office/spreadsheetml/2009/9/main" objectType="Radio" firstButton="1" fmlaLink="$J$19" lockText="1" noThreeD="1"/>
</file>

<file path=xl/ctrlProps/ctrlProp157.xml><?xml version="1.0" encoding="utf-8"?>
<formControlPr xmlns="http://schemas.microsoft.com/office/spreadsheetml/2009/9/main" objectType="Radio" lockText="1" noThreeD="1"/>
</file>

<file path=xl/ctrlProps/ctrlProp1570.xml><?xml version="1.0" encoding="utf-8"?>
<formControlPr xmlns="http://schemas.microsoft.com/office/spreadsheetml/2009/9/main" objectType="Radio" lockText="1" noThreeD="1"/>
</file>

<file path=xl/ctrlProps/ctrlProp1571.xml><?xml version="1.0" encoding="utf-8"?>
<formControlPr xmlns="http://schemas.microsoft.com/office/spreadsheetml/2009/9/main" objectType="Radio" lockText="1" noThreeD="1"/>
</file>

<file path=xl/ctrlProps/ctrlProp1572.xml><?xml version="1.0" encoding="utf-8"?>
<formControlPr xmlns="http://schemas.microsoft.com/office/spreadsheetml/2009/9/main" objectType="Radio" lockText="1" noThreeD="1"/>
</file>

<file path=xl/ctrlProps/ctrlProp1573.xml><?xml version="1.0" encoding="utf-8"?>
<formControlPr xmlns="http://schemas.microsoft.com/office/spreadsheetml/2009/9/main" objectType="Radio" lockText="1" noThreeD="1"/>
</file>

<file path=xl/ctrlProps/ctrlProp1574.xml><?xml version="1.0" encoding="utf-8"?>
<formControlPr xmlns="http://schemas.microsoft.com/office/spreadsheetml/2009/9/main" objectType="Radio" firstButton="1" fmlaLink="$J$20" lockText="1" noThreeD="1"/>
</file>

<file path=xl/ctrlProps/ctrlProp1575.xml><?xml version="1.0" encoding="utf-8"?>
<formControlPr xmlns="http://schemas.microsoft.com/office/spreadsheetml/2009/9/main" objectType="Radio" lockText="1" noThreeD="1"/>
</file>

<file path=xl/ctrlProps/ctrlProp1576.xml><?xml version="1.0" encoding="utf-8"?>
<formControlPr xmlns="http://schemas.microsoft.com/office/spreadsheetml/2009/9/main" objectType="Radio" lockText="1" noThreeD="1"/>
</file>

<file path=xl/ctrlProps/ctrlProp1577.xml><?xml version="1.0" encoding="utf-8"?>
<formControlPr xmlns="http://schemas.microsoft.com/office/spreadsheetml/2009/9/main" objectType="Radio" lockText="1" noThreeD="1"/>
</file>

<file path=xl/ctrlProps/ctrlProp1578.xml><?xml version="1.0" encoding="utf-8"?>
<formControlPr xmlns="http://schemas.microsoft.com/office/spreadsheetml/2009/9/main" objectType="Radio" lockText="1" noThreeD="1"/>
</file>

<file path=xl/ctrlProps/ctrlProp1579.xml><?xml version="1.0" encoding="utf-8"?>
<formControlPr xmlns="http://schemas.microsoft.com/office/spreadsheetml/2009/9/main" objectType="Radio" firstButton="1" fmlaLink="$J$21" lockText="1" noThreeD="1"/>
</file>

<file path=xl/ctrlProps/ctrlProp158.xml><?xml version="1.0" encoding="utf-8"?>
<formControlPr xmlns="http://schemas.microsoft.com/office/spreadsheetml/2009/9/main" objectType="Radio" lockText="1" noThreeD="1"/>
</file>

<file path=xl/ctrlProps/ctrlProp1580.xml><?xml version="1.0" encoding="utf-8"?>
<formControlPr xmlns="http://schemas.microsoft.com/office/spreadsheetml/2009/9/main" objectType="Radio" lockText="1" noThreeD="1"/>
</file>

<file path=xl/ctrlProps/ctrlProp1581.xml><?xml version="1.0" encoding="utf-8"?>
<formControlPr xmlns="http://schemas.microsoft.com/office/spreadsheetml/2009/9/main" objectType="Radio" lockText="1" noThreeD="1"/>
</file>

<file path=xl/ctrlProps/ctrlProp1582.xml><?xml version="1.0" encoding="utf-8"?>
<formControlPr xmlns="http://schemas.microsoft.com/office/spreadsheetml/2009/9/main" objectType="Radio" lockText="1" noThreeD="1"/>
</file>

<file path=xl/ctrlProps/ctrlProp1583.xml><?xml version="1.0" encoding="utf-8"?>
<formControlPr xmlns="http://schemas.microsoft.com/office/spreadsheetml/2009/9/main" objectType="Radio" firstButton="1" fmlaLink="$J$22" lockText="1" noThreeD="1"/>
</file>

<file path=xl/ctrlProps/ctrlProp1584.xml><?xml version="1.0" encoding="utf-8"?>
<formControlPr xmlns="http://schemas.microsoft.com/office/spreadsheetml/2009/9/main" objectType="Radio" lockText="1" noThreeD="1"/>
</file>

<file path=xl/ctrlProps/ctrlProp1585.xml><?xml version="1.0" encoding="utf-8"?>
<formControlPr xmlns="http://schemas.microsoft.com/office/spreadsheetml/2009/9/main" objectType="Radio" lockText="1" noThreeD="1"/>
</file>

<file path=xl/ctrlProps/ctrlProp1586.xml><?xml version="1.0" encoding="utf-8"?>
<formControlPr xmlns="http://schemas.microsoft.com/office/spreadsheetml/2009/9/main" objectType="Radio" lockText="1" noThreeD="1"/>
</file>

<file path=xl/ctrlProps/ctrlProp1587.xml><?xml version="1.0" encoding="utf-8"?>
<formControlPr xmlns="http://schemas.microsoft.com/office/spreadsheetml/2009/9/main" objectType="Radio" firstButton="1" fmlaLink="$J$23" lockText="1" noThreeD="1"/>
</file>

<file path=xl/ctrlProps/ctrlProp1588.xml><?xml version="1.0" encoding="utf-8"?>
<formControlPr xmlns="http://schemas.microsoft.com/office/spreadsheetml/2009/9/main" objectType="Radio" lockText="1" noThreeD="1"/>
</file>

<file path=xl/ctrlProps/ctrlProp1589.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590.xml><?xml version="1.0" encoding="utf-8"?>
<formControlPr xmlns="http://schemas.microsoft.com/office/spreadsheetml/2009/9/main" objectType="Radio" lockText="1" noThreeD="1"/>
</file>

<file path=xl/ctrlProps/ctrlProp1591.xml><?xml version="1.0" encoding="utf-8"?>
<formControlPr xmlns="http://schemas.microsoft.com/office/spreadsheetml/2009/9/main" objectType="Radio" firstButton="1" fmlaLink="$J$24" lockText="1" noThreeD="1"/>
</file>

<file path=xl/ctrlProps/ctrlProp1592.xml><?xml version="1.0" encoding="utf-8"?>
<formControlPr xmlns="http://schemas.microsoft.com/office/spreadsheetml/2009/9/main" objectType="Radio" lockText="1" noThreeD="1"/>
</file>

<file path=xl/ctrlProps/ctrlProp1593.xml><?xml version="1.0" encoding="utf-8"?>
<formControlPr xmlns="http://schemas.microsoft.com/office/spreadsheetml/2009/9/main" objectType="Radio" lockText="1" noThreeD="1"/>
</file>

<file path=xl/ctrlProps/ctrlProp1594.xml><?xml version="1.0" encoding="utf-8"?>
<formControlPr xmlns="http://schemas.microsoft.com/office/spreadsheetml/2009/9/main" objectType="Radio" lockText="1" noThreeD="1"/>
</file>

<file path=xl/ctrlProps/ctrlProp1595.xml><?xml version="1.0" encoding="utf-8"?>
<formControlPr xmlns="http://schemas.microsoft.com/office/spreadsheetml/2009/9/main" objectType="Radio" lockText="1" noThreeD="1"/>
</file>

<file path=xl/ctrlProps/ctrlProp1596.xml><?xml version="1.0" encoding="utf-8"?>
<formControlPr xmlns="http://schemas.microsoft.com/office/spreadsheetml/2009/9/main" objectType="Radio" lockText="1" noThreeD="1"/>
</file>

<file path=xl/ctrlProps/ctrlProp1597.xml><?xml version="1.0" encoding="utf-8"?>
<formControlPr xmlns="http://schemas.microsoft.com/office/spreadsheetml/2009/9/main" objectType="Radio" lockText="1" noThreeD="1"/>
</file>

<file path=xl/ctrlProps/ctrlProp1598.xml><?xml version="1.0" encoding="utf-8"?>
<formControlPr xmlns="http://schemas.microsoft.com/office/spreadsheetml/2009/9/main" objectType="Radio" firstButton="1" fmlaLink="$J$25" lockText="1" noThreeD="1"/>
</file>

<file path=xl/ctrlProps/ctrlProp159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firstButton="1" fmlaLink="$J$21" lockText="1" noThreeD="1"/>
</file>

<file path=xl/ctrlProps/ctrlProp1600.xml><?xml version="1.0" encoding="utf-8"?>
<formControlPr xmlns="http://schemas.microsoft.com/office/spreadsheetml/2009/9/main" objectType="Radio" lockText="1" noThreeD="1"/>
</file>

<file path=xl/ctrlProps/ctrlProp1601.xml><?xml version="1.0" encoding="utf-8"?>
<formControlPr xmlns="http://schemas.microsoft.com/office/spreadsheetml/2009/9/main" objectType="Radio" firstButton="1" fmlaLink="$J$26" lockText="1" noThreeD="1"/>
</file>

<file path=xl/ctrlProps/ctrlProp1602.xml><?xml version="1.0" encoding="utf-8"?>
<formControlPr xmlns="http://schemas.microsoft.com/office/spreadsheetml/2009/9/main" objectType="Radio" lockText="1" noThreeD="1"/>
</file>

<file path=xl/ctrlProps/ctrlProp1603.xml><?xml version="1.0" encoding="utf-8"?>
<formControlPr xmlns="http://schemas.microsoft.com/office/spreadsheetml/2009/9/main" objectType="Radio" lockText="1" noThreeD="1"/>
</file>

<file path=xl/ctrlProps/ctrlProp1604.xml><?xml version="1.0" encoding="utf-8"?>
<formControlPr xmlns="http://schemas.microsoft.com/office/spreadsheetml/2009/9/main" objectType="Radio" lockText="1" noThreeD="1"/>
</file>

<file path=xl/ctrlProps/ctrlProp1605.xml><?xml version="1.0" encoding="utf-8"?>
<formControlPr xmlns="http://schemas.microsoft.com/office/spreadsheetml/2009/9/main" objectType="Radio" firstButton="1" fmlaLink="$J$27" lockText="1" noThreeD="1"/>
</file>

<file path=xl/ctrlProps/ctrlProp1606.xml><?xml version="1.0" encoding="utf-8"?>
<formControlPr xmlns="http://schemas.microsoft.com/office/spreadsheetml/2009/9/main" objectType="Radio" lockText="1" noThreeD="1"/>
</file>

<file path=xl/ctrlProps/ctrlProp1607.xml><?xml version="1.0" encoding="utf-8"?>
<formControlPr xmlns="http://schemas.microsoft.com/office/spreadsheetml/2009/9/main" objectType="Radio" lockText="1" noThreeD="1"/>
</file>

<file path=xl/ctrlProps/ctrlProp1608.xml><?xml version="1.0" encoding="utf-8"?>
<formControlPr xmlns="http://schemas.microsoft.com/office/spreadsheetml/2009/9/main" objectType="Radio" lockText="1" noThreeD="1"/>
</file>

<file path=xl/ctrlProps/ctrlProp1609.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10.xml><?xml version="1.0" encoding="utf-8"?>
<formControlPr xmlns="http://schemas.microsoft.com/office/spreadsheetml/2009/9/main" objectType="Radio" firstButton="1" fmlaLink="$J$28" lockText="1" noThreeD="1"/>
</file>

<file path=xl/ctrlProps/ctrlProp1611.xml><?xml version="1.0" encoding="utf-8"?>
<formControlPr xmlns="http://schemas.microsoft.com/office/spreadsheetml/2009/9/main" objectType="Radio" lockText="1" noThreeD="1"/>
</file>

<file path=xl/ctrlProps/ctrlProp1612.xml><?xml version="1.0" encoding="utf-8"?>
<formControlPr xmlns="http://schemas.microsoft.com/office/spreadsheetml/2009/9/main" objectType="Radio" lockText="1" noThreeD="1"/>
</file>

<file path=xl/ctrlProps/ctrlProp1613.xml><?xml version="1.0" encoding="utf-8"?>
<formControlPr xmlns="http://schemas.microsoft.com/office/spreadsheetml/2009/9/main" objectType="Radio" lockText="1" noThreeD="1"/>
</file>

<file path=xl/ctrlProps/ctrlProp1614.xml><?xml version="1.0" encoding="utf-8"?>
<formControlPr xmlns="http://schemas.microsoft.com/office/spreadsheetml/2009/9/main" objectType="Radio" firstButton="1" fmlaLink="$J$29" lockText="1" noThreeD="1"/>
</file>

<file path=xl/ctrlProps/ctrlProp1615.xml><?xml version="1.0" encoding="utf-8"?>
<formControlPr xmlns="http://schemas.microsoft.com/office/spreadsheetml/2009/9/main" objectType="Radio" lockText="1" noThreeD="1"/>
</file>

<file path=xl/ctrlProps/ctrlProp1616.xml><?xml version="1.0" encoding="utf-8"?>
<formControlPr xmlns="http://schemas.microsoft.com/office/spreadsheetml/2009/9/main" objectType="Radio" lockText="1" noThreeD="1"/>
</file>

<file path=xl/ctrlProps/ctrlProp1617.xml><?xml version="1.0" encoding="utf-8"?>
<formControlPr xmlns="http://schemas.microsoft.com/office/spreadsheetml/2009/9/main" objectType="Radio" lockText="1" noThreeD="1"/>
</file>

<file path=xl/ctrlProps/ctrlProp1618.xml><?xml version="1.0" encoding="utf-8"?>
<formControlPr xmlns="http://schemas.microsoft.com/office/spreadsheetml/2009/9/main" objectType="Radio" firstButton="1" fmlaLink="$J$30" lockText="1" noThreeD="1"/>
</file>

<file path=xl/ctrlProps/ctrlProp1619.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20.xml><?xml version="1.0" encoding="utf-8"?>
<formControlPr xmlns="http://schemas.microsoft.com/office/spreadsheetml/2009/9/main" objectType="Radio" lockText="1" noThreeD="1"/>
</file>

<file path=xl/ctrlProps/ctrlProp1621.xml><?xml version="1.0" encoding="utf-8"?>
<formControlPr xmlns="http://schemas.microsoft.com/office/spreadsheetml/2009/9/main" objectType="Radio" lockText="1" noThreeD="1"/>
</file>

<file path=xl/ctrlProps/ctrlProp1622.xml><?xml version="1.0" encoding="utf-8"?>
<formControlPr xmlns="http://schemas.microsoft.com/office/spreadsheetml/2009/9/main" objectType="Radio" firstButton="1" fmlaLink="$J$31" lockText="1" noThreeD="1"/>
</file>

<file path=xl/ctrlProps/ctrlProp1623.xml><?xml version="1.0" encoding="utf-8"?>
<formControlPr xmlns="http://schemas.microsoft.com/office/spreadsheetml/2009/9/main" objectType="Radio" lockText="1" noThreeD="1"/>
</file>

<file path=xl/ctrlProps/ctrlProp1624.xml><?xml version="1.0" encoding="utf-8"?>
<formControlPr xmlns="http://schemas.microsoft.com/office/spreadsheetml/2009/9/main" objectType="Radio" lockText="1" noThreeD="1"/>
</file>

<file path=xl/ctrlProps/ctrlProp1625.xml><?xml version="1.0" encoding="utf-8"?>
<formControlPr xmlns="http://schemas.microsoft.com/office/spreadsheetml/2009/9/main" objectType="Radio" lockText="1" noThreeD="1"/>
</file>

<file path=xl/ctrlProps/ctrlProp1626.xml><?xml version="1.0" encoding="utf-8"?>
<formControlPr xmlns="http://schemas.microsoft.com/office/spreadsheetml/2009/9/main" objectType="Radio" lockText="1" noThreeD="1"/>
</file>

<file path=xl/ctrlProps/ctrlProp1627.xml><?xml version="1.0" encoding="utf-8"?>
<formControlPr xmlns="http://schemas.microsoft.com/office/spreadsheetml/2009/9/main" objectType="GBox" noThreeD="1"/>
</file>

<file path=xl/ctrlProps/ctrlProp1628.xml><?xml version="1.0" encoding="utf-8"?>
<formControlPr xmlns="http://schemas.microsoft.com/office/spreadsheetml/2009/9/main" objectType="GBox" noThreeD="1"/>
</file>

<file path=xl/ctrlProps/ctrlProp1629.xml><?xml version="1.0" encoding="utf-8"?>
<formControlPr xmlns="http://schemas.microsoft.com/office/spreadsheetml/2009/9/main" objectType="GBox" noThreeD="1"/>
</file>

<file path=xl/ctrlProps/ctrlProp163.xml><?xml version="1.0" encoding="utf-8"?>
<formControlPr xmlns="http://schemas.microsoft.com/office/spreadsheetml/2009/9/main" objectType="Radio" lockText="1" noThreeD="1"/>
</file>

<file path=xl/ctrlProps/ctrlProp1630.xml><?xml version="1.0" encoding="utf-8"?>
<formControlPr xmlns="http://schemas.microsoft.com/office/spreadsheetml/2009/9/main" objectType="GBox" noThreeD="1"/>
</file>

<file path=xl/ctrlProps/ctrlProp1631.xml><?xml version="1.0" encoding="utf-8"?>
<formControlPr xmlns="http://schemas.microsoft.com/office/spreadsheetml/2009/9/main" objectType="GBox" noThreeD="1"/>
</file>

<file path=xl/ctrlProps/ctrlProp1632.xml><?xml version="1.0" encoding="utf-8"?>
<formControlPr xmlns="http://schemas.microsoft.com/office/spreadsheetml/2009/9/main" objectType="GBox" noThreeD="1"/>
</file>

<file path=xl/ctrlProps/ctrlProp1633.xml><?xml version="1.0" encoding="utf-8"?>
<formControlPr xmlns="http://schemas.microsoft.com/office/spreadsheetml/2009/9/main" objectType="GBox" noThreeD="1"/>
</file>

<file path=xl/ctrlProps/ctrlProp1634.xml><?xml version="1.0" encoding="utf-8"?>
<formControlPr xmlns="http://schemas.microsoft.com/office/spreadsheetml/2009/9/main" objectType="GBox" noThreeD="1"/>
</file>

<file path=xl/ctrlProps/ctrlProp1635.xml><?xml version="1.0" encoding="utf-8"?>
<formControlPr xmlns="http://schemas.microsoft.com/office/spreadsheetml/2009/9/main" objectType="GBox" noThreeD="1"/>
</file>

<file path=xl/ctrlProps/ctrlProp1636.xml><?xml version="1.0" encoding="utf-8"?>
<formControlPr xmlns="http://schemas.microsoft.com/office/spreadsheetml/2009/9/main" objectType="GBox" noThreeD="1"/>
</file>

<file path=xl/ctrlProps/ctrlProp1637.xml><?xml version="1.0" encoding="utf-8"?>
<formControlPr xmlns="http://schemas.microsoft.com/office/spreadsheetml/2009/9/main" objectType="GBox" noThreeD="1"/>
</file>

<file path=xl/ctrlProps/ctrlProp1638.xml><?xml version="1.0" encoding="utf-8"?>
<formControlPr xmlns="http://schemas.microsoft.com/office/spreadsheetml/2009/9/main" objectType="GBox" noThreeD="1"/>
</file>

<file path=xl/ctrlProps/ctrlProp1639.xml><?xml version="1.0" encoding="utf-8"?>
<formControlPr xmlns="http://schemas.microsoft.com/office/spreadsheetml/2009/9/main" objectType="GBox" noThreeD="1"/>
</file>

<file path=xl/ctrlProps/ctrlProp164.xml><?xml version="1.0" encoding="utf-8"?>
<formControlPr xmlns="http://schemas.microsoft.com/office/spreadsheetml/2009/9/main" objectType="Radio" firstButton="1" fmlaLink="$J$22" lockText="1" noThreeD="1"/>
</file>

<file path=xl/ctrlProps/ctrlProp1640.xml><?xml version="1.0" encoding="utf-8"?>
<formControlPr xmlns="http://schemas.microsoft.com/office/spreadsheetml/2009/9/main" objectType="GBox" noThreeD="1"/>
</file>

<file path=xl/ctrlProps/ctrlProp1641.xml><?xml version="1.0" encoding="utf-8"?>
<formControlPr xmlns="http://schemas.microsoft.com/office/spreadsheetml/2009/9/main" objectType="GBox" noThreeD="1"/>
</file>

<file path=xl/ctrlProps/ctrlProp1642.xml><?xml version="1.0" encoding="utf-8"?>
<formControlPr xmlns="http://schemas.microsoft.com/office/spreadsheetml/2009/9/main" objectType="GBox" noThreeD="1"/>
</file>

<file path=xl/ctrlProps/ctrlProp1643.xml><?xml version="1.0" encoding="utf-8"?>
<formControlPr xmlns="http://schemas.microsoft.com/office/spreadsheetml/2009/9/main" objectType="GBox" noThreeD="1"/>
</file>

<file path=xl/ctrlProps/ctrlProp1644.xml><?xml version="1.0" encoding="utf-8"?>
<formControlPr xmlns="http://schemas.microsoft.com/office/spreadsheetml/2009/9/main" objectType="Radio" firstButton="1" fmlaLink="$J$13" lockText="1" noThreeD="1"/>
</file>

<file path=xl/ctrlProps/ctrlProp1645.xml><?xml version="1.0" encoding="utf-8"?>
<formControlPr xmlns="http://schemas.microsoft.com/office/spreadsheetml/2009/9/main" objectType="Radio" lockText="1" noThreeD="1"/>
</file>

<file path=xl/ctrlProps/ctrlProp1646.xml><?xml version="1.0" encoding="utf-8"?>
<formControlPr xmlns="http://schemas.microsoft.com/office/spreadsheetml/2009/9/main" objectType="Radio" lockText="1" noThreeD="1"/>
</file>

<file path=xl/ctrlProps/ctrlProp1647.xml><?xml version="1.0" encoding="utf-8"?>
<formControlPr xmlns="http://schemas.microsoft.com/office/spreadsheetml/2009/9/main" objectType="Radio" lockText="1" noThreeD="1"/>
</file>

<file path=xl/ctrlProps/ctrlProp1648.xml><?xml version="1.0" encoding="utf-8"?>
<formControlPr xmlns="http://schemas.microsoft.com/office/spreadsheetml/2009/9/main" objectType="Radio" lockText="1" noThreeD="1"/>
</file>

<file path=xl/ctrlProps/ctrlProp1649.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50.xml><?xml version="1.0" encoding="utf-8"?>
<formControlPr xmlns="http://schemas.microsoft.com/office/spreadsheetml/2009/9/main" objectType="Radio" lockText="1" noThreeD="1"/>
</file>

<file path=xl/ctrlProps/ctrlProp1651.xml><?xml version="1.0" encoding="utf-8"?>
<formControlPr xmlns="http://schemas.microsoft.com/office/spreadsheetml/2009/9/main" objectType="GBox" noThreeD="1"/>
</file>

<file path=xl/ctrlProps/ctrlProp1652.xml><?xml version="1.0" encoding="utf-8"?>
<formControlPr xmlns="http://schemas.microsoft.com/office/spreadsheetml/2009/9/main" objectType="Radio" firstButton="1" fmlaLink="$J$18" lockText="1" noThreeD="1"/>
</file>

<file path=xl/ctrlProps/ctrlProp1653.xml><?xml version="1.0" encoding="utf-8"?>
<formControlPr xmlns="http://schemas.microsoft.com/office/spreadsheetml/2009/9/main" objectType="Radio" lockText="1" noThreeD="1"/>
</file>

<file path=xl/ctrlProps/ctrlProp1654.xml><?xml version="1.0" encoding="utf-8"?>
<formControlPr xmlns="http://schemas.microsoft.com/office/spreadsheetml/2009/9/main" objectType="Radio" lockText="1" noThreeD="1"/>
</file>

<file path=xl/ctrlProps/ctrlProp1655.xml><?xml version="1.0" encoding="utf-8"?>
<formControlPr xmlns="http://schemas.microsoft.com/office/spreadsheetml/2009/9/main" objectType="Radio" lockText="1" noThreeD="1"/>
</file>

<file path=xl/ctrlProps/ctrlProp1656.xml><?xml version="1.0" encoding="utf-8"?>
<formControlPr xmlns="http://schemas.microsoft.com/office/spreadsheetml/2009/9/main" objectType="Radio" lockText="1" noThreeD="1"/>
</file>

<file path=xl/ctrlProps/ctrlProp1657.xml><?xml version="1.0" encoding="utf-8"?>
<formControlPr xmlns="http://schemas.microsoft.com/office/spreadsheetml/2009/9/main" objectType="Radio" firstButton="1" fmlaLink="$J$17" lockText="1" noThreeD="1"/>
</file>

<file path=xl/ctrlProps/ctrlProp1658.xml><?xml version="1.0" encoding="utf-8"?>
<formControlPr xmlns="http://schemas.microsoft.com/office/spreadsheetml/2009/9/main" objectType="Radio" lockText="1" noThreeD="1"/>
</file>

<file path=xl/ctrlProps/ctrlProp1659.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60.xml><?xml version="1.0" encoding="utf-8"?>
<formControlPr xmlns="http://schemas.microsoft.com/office/spreadsheetml/2009/9/main" objectType="Radio" lockText="1" noThreeD="1"/>
</file>

<file path=xl/ctrlProps/ctrlProp1661.xml><?xml version="1.0" encoding="utf-8"?>
<formControlPr xmlns="http://schemas.microsoft.com/office/spreadsheetml/2009/9/main" objectType="GBox" noThreeD="1"/>
</file>

<file path=xl/ctrlProps/ctrlProp1662.xml><?xml version="1.0" encoding="utf-8"?>
<formControlPr xmlns="http://schemas.microsoft.com/office/spreadsheetml/2009/9/main" objectType="GBox" noThreeD="1"/>
</file>

<file path=xl/ctrlProps/ctrlProp1663.xml><?xml version="1.0" encoding="utf-8"?>
<formControlPr xmlns="http://schemas.microsoft.com/office/spreadsheetml/2009/9/main" objectType="Radio" lockText="1" noThreeD="1"/>
</file>

<file path=xl/ctrlProps/ctrlProp1664.xml><?xml version="1.0" encoding="utf-8"?>
<formControlPr xmlns="http://schemas.microsoft.com/office/spreadsheetml/2009/9/main" objectType="Radio" lockText="1" noThreeD="1"/>
</file>

<file path=xl/ctrlProps/ctrlProp1665.xml><?xml version="1.0" encoding="utf-8"?>
<formControlPr xmlns="http://schemas.microsoft.com/office/spreadsheetml/2009/9/main" objectType="CheckBox" fmlaLink="$J$40" lockText="1" noThreeD="1"/>
</file>

<file path=xl/ctrlProps/ctrlProp1666.xml><?xml version="1.0" encoding="utf-8"?>
<formControlPr xmlns="http://schemas.microsoft.com/office/spreadsheetml/2009/9/main" objectType="CheckBox" fmlaLink="$J$41" lockText="1" noThreeD="1"/>
</file>

<file path=xl/ctrlProps/ctrlProp1667.xml><?xml version="1.0" encoding="utf-8"?>
<formControlPr xmlns="http://schemas.microsoft.com/office/spreadsheetml/2009/9/main" objectType="CheckBox" fmlaLink="$J$42" lockText="1" noThreeD="1"/>
</file>

<file path=xl/ctrlProps/ctrlProp1668.xml><?xml version="1.0" encoding="utf-8"?>
<formControlPr xmlns="http://schemas.microsoft.com/office/spreadsheetml/2009/9/main" objectType="CheckBox" fmlaLink="$J$43" lockText="1" noThreeD="1"/>
</file>

<file path=xl/ctrlProps/ctrlProp1669.xml><?xml version="1.0" encoding="utf-8"?>
<formControlPr xmlns="http://schemas.microsoft.com/office/spreadsheetml/2009/9/main" objectType="CheckBox" fmlaLink="$J$44" lockText="1" noThreeD="1"/>
</file>

<file path=xl/ctrlProps/ctrlProp167.xml><?xml version="1.0" encoding="utf-8"?>
<formControlPr xmlns="http://schemas.microsoft.com/office/spreadsheetml/2009/9/main" objectType="Radio" lockText="1" noThreeD="1"/>
</file>

<file path=xl/ctrlProps/ctrlProp1670.xml><?xml version="1.0" encoding="utf-8"?>
<formControlPr xmlns="http://schemas.microsoft.com/office/spreadsheetml/2009/9/main" objectType="CheckBox" fmlaLink="$J$45" lockText="1" noThreeD="1"/>
</file>

<file path=xl/ctrlProps/ctrlProp1671.xml><?xml version="1.0" encoding="utf-8"?>
<formControlPr xmlns="http://schemas.microsoft.com/office/spreadsheetml/2009/9/main" objectType="CheckBox" fmlaLink="$J$46" lockText="1" noThreeD="1"/>
</file>

<file path=xl/ctrlProps/ctrlProp1672.xml><?xml version="1.0" encoding="utf-8"?>
<formControlPr xmlns="http://schemas.microsoft.com/office/spreadsheetml/2009/9/main" objectType="CheckBox" fmlaLink="$J$47" lockText="1" noThreeD="1"/>
</file>

<file path=xl/ctrlProps/ctrlProp1673.xml><?xml version="1.0" encoding="utf-8"?>
<formControlPr xmlns="http://schemas.microsoft.com/office/spreadsheetml/2009/9/main" objectType="CheckBox" fmlaLink="$J$48" lockText="1" noThreeD="1"/>
</file>

<file path=xl/ctrlProps/ctrlProp1674.xml><?xml version="1.0" encoding="utf-8"?>
<formControlPr xmlns="http://schemas.microsoft.com/office/spreadsheetml/2009/9/main" objectType="CheckBox" fmlaLink="$J$49" lockText="1" noThreeD="1"/>
</file>

<file path=xl/ctrlProps/ctrlProp1675.xml><?xml version="1.0" encoding="utf-8"?>
<formControlPr xmlns="http://schemas.microsoft.com/office/spreadsheetml/2009/9/main" objectType="CheckBox" fmlaLink="$J$50" lockText="1" noThreeD="1"/>
</file>

<file path=xl/ctrlProps/ctrlProp1676.xml><?xml version="1.0" encoding="utf-8"?>
<formControlPr xmlns="http://schemas.microsoft.com/office/spreadsheetml/2009/9/main" objectType="CheckBox" fmlaLink="$J$51" lockText="1" noThreeD="1"/>
</file>

<file path=xl/ctrlProps/ctrlProp1677.xml><?xml version="1.0" encoding="utf-8"?>
<formControlPr xmlns="http://schemas.microsoft.com/office/spreadsheetml/2009/9/main" objectType="CheckBox" fmlaLink="$J$52" lockText="1" noThreeD="1"/>
</file>

<file path=xl/ctrlProps/ctrlProp1678.xml><?xml version="1.0" encoding="utf-8"?>
<formControlPr xmlns="http://schemas.microsoft.com/office/spreadsheetml/2009/9/main" objectType="Radio" firstButton="1" fmlaLink="$J$12" lockText="1" noThreeD="1"/>
</file>

<file path=xl/ctrlProps/ctrlProp1679.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firstButton="1" fmlaLink="$J$23" lockText="1" noThreeD="1"/>
</file>

<file path=xl/ctrlProps/ctrlProp1680.xml><?xml version="1.0" encoding="utf-8"?>
<formControlPr xmlns="http://schemas.microsoft.com/office/spreadsheetml/2009/9/main" objectType="Radio" lockText="1" noThreeD="1"/>
</file>

<file path=xl/ctrlProps/ctrlProp1681.xml><?xml version="1.0" encoding="utf-8"?>
<formControlPr xmlns="http://schemas.microsoft.com/office/spreadsheetml/2009/9/main" objectType="Radio" lockText="1" noThreeD="1"/>
</file>

<file path=xl/ctrlProps/ctrlProp1682.xml><?xml version="1.0" encoding="utf-8"?>
<formControlPr xmlns="http://schemas.microsoft.com/office/spreadsheetml/2009/9/main" objectType="Radio" firstButton="1" fmlaLink="$J$14" lockText="1" noThreeD="1"/>
</file>

<file path=xl/ctrlProps/ctrlProp1683.xml><?xml version="1.0" encoding="utf-8"?>
<formControlPr xmlns="http://schemas.microsoft.com/office/spreadsheetml/2009/9/main" objectType="Radio" lockText="1" noThreeD="1"/>
</file>

<file path=xl/ctrlProps/ctrlProp1684.xml><?xml version="1.0" encoding="utf-8"?>
<formControlPr xmlns="http://schemas.microsoft.com/office/spreadsheetml/2009/9/main" objectType="Radio" lockText="1" noThreeD="1"/>
</file>

<file path=xl/ctrlProps/ctrlProp1685.xml><?xml version="1.0" encoding="utf-8"?>
<formControlPr xmlns="http://schemas.microsoft.com/office/spreadsheetml/2009/9/main" objectType="Radio" lockText="1" noThreeD="1"/>
</file>

<file path=xl/ctrlProps/ctrlProp1686.xml><?xml version="1.0" encoding="utf-8"?>
<formControlPr xmlns="http://schemas.microsoft.com/office/spreadsheetml/2009/9/main" objectType="Radio" lockText="1" noThreeD="1"/>
</file>

<file path=xl/ctrlProps/ctrlProp1687.xml><?xml version="1.0" encoding="utf-8"?>
<formControlPr xmlns="http://schemas.microsoft.com/office/spreadsheetml/2009/9/main" objectType="Radio" firstButton="1" fmlaLink="$J$15" lockText="1" noThreeD="1"/>
</file>

<file path=xl/ctrlProps/ctrlProp1688.xml><?xml version="1.0" encoding="utf-8"?>
<formControlPr xmlns="http://schemas.microsoft.com/office/spreadsheetml/2009/9/main" objectType="Radio" lockText="1" noThreeD="1"/>
</file>

<file path=xl/ctrlProps/ctrlProp1689.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690.xml><?xml version="1.0" encoding="utf-8"?>
<formControlPr xmlns="http://schemas.microsoft.com/office/spreadsheetml/2009/9/main" objectType="Radio" lockText="1" noThreeD="1"/>
</file>

<file path=xl/ctrlProps/ctrlProp1691.xml><?xml version="1.0" encoding="utf-8"?>
<formControlPr xmlns="http://schemas.microsoft.com/office/spreadsheetml/2009/9/main" objectType="Radio" lockText="1" noThreeD="1"/>
</file>

<file path=xl/ctrlProps/ctrlProp1692.xml><?xml version="1.0" encoding="utf-8"?>
<formControlPr xmlns="http://schemas.microsoft.com/office/spreadsheetml/2009/9/main" objectType="Radio" firstButton="1" fmlaLink="$J$16" lockText="1" noThreeD="1"/>
</file>

<file path=xl/ctrlProps/ctrlProp1693.xml><?xml version="1.0" encoding="utf-8"?>
<formControlPr xmlns="http://schemas.microsoft.com/office/spreadsheetml/2009/9/main" objectType="Radio" lockText="1" noThreeD="1"/>
</file>

<file path=xl/ctrlProps/ctrlProp1694.xml><?xml version="1.0" encoding="utf-8"?>
<formControlPr xmlns="http://schemas.microsoft.com/office/spreadsheetml/2009/9/main" objectType="Radio" lockText="1" noThreeD="1"/>
</file>

<file path=xl/ctrlProps/ctrlProp1695.xml><?xml version="1.0" encoding="utf-8"?>
<formControlPr xmlns="http://schemas.microsoft.com/office/spreadsheetml/2009/9/main" objectType="Radio" lockText="1" noThreeD="1"/>
</file>

<file path=xl/ctrlProps/ctrlProp1696.xml><?xml version="1.0" encoding="utf-8"?>
<formControlPr xmlns="http://schemas.microsoft.com/office/spreadsheetml/2009/9/main" objectType="Radio" lockText="1" noThreeD="1"/>
</file>

<file path=xl/ctrlProps/ctrlProp1697.xml><?xml version="1.0" encoding="utf-8"?>
<formControlPr xmlns="http://schemas.microsoft.com/office/spreadsheetml/2009/9/main" objectType="Radio" lockText="1" noThreeD="1"/>
</file>

<file path=xl/ctrlProps/ctrlProp1698.xml><?xml version="1.0" encoding="utf-8"?>
<formControlPr xmlns="http://schemas.microsoft.com/office/spreadsheetml/2009/9/main" objectType="Radio" firstButton="1" fmlaLink="$J$19" lockText="1" noThreeD="1"/>
</file>

<file path=xl/ctrlProps/ctrlProp169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lockText="1" noThreeD="1"/>
</file>

<file path=xl/ctrlProps/ctrlProp1700.xml><?xml version="1.0" encoding="utf-8"?>
<formControlPr xmlns="http://schemas.microsoft.com/office/spreadsheetml/2009/9/main" objectType="Radio" lockText="1" noThreeD="1"/>
</file>

<file path=xl/ctrlProps/ctrlProp1701.xml><?xml version="1.0" encoding="utf-8"?>
<formControlPr xmlns="http://schemas.microsoft.com/office/spreadsheetml/2009/9/main" objectType="Radio" lockText="1" noThreeD="1"/>
</file>

<file path=xl/ctrlProps/ctrlProp1702.xml><?xml version="1.0" encoding="utf-8"?>
<formControlPr xmlns="http://schemas.microsoft.com/office/spreadsheetml/2009/9/main" objectType="Radio" lockText="1" noThreeD="1"/>
</file>

<file path=xl/ctrlProps/ctrlProp1703.xml><?xml version="1.0" encoding="utf-8"?>
<formControlPr xmlns="http://schemas.microsoft.com/office/spreadsheetml/2009/9/main" objectType="Radio" firstButton="1" fmlaLink="$J$20" lockText="1" noThreeD="1"/>
</file>

<file path=xl/ctrlProps/ctrlProp1704.xml><?xml version="1.0" encoding="utf-8"?>
<formControlPr xmlns="http://schemas.microsoft.com/office/spreadsheetml/2009/9/main" objectType="Radio" lockText="1" noThreeD="1"/>
</file>

<file path=xl/ctrlProps/ctrlProp1705.xml><?xml version="1.0" encoding="utf-8"?>
<formControlPr xmlns="http://schemas.microsoft.com/office/spreadsheetml/2009/9/main" objectType="Radio" lockText="1" noThreeD="1"/>
</file>

<file path=xl/ctrlProps/ctrlProp1706.xml><?xml version="1.0" encoding="utf-8"?>
<formControlPr xmlns="http://schemas.microsoft.com/office/spreadsheetml/2009/9/main" objectType="Radio" lockText="1" noThreeD="1"/>
</file>

<file path=xl/ctrlProps/ctrlProp1707.xml><?xml version="1.0" encoding="utf-8"?>
<formControlPr xmlns="http://schemas.microsoft.com/office/spreadsheetml/2009/9/main" objectType="Radio" lockText="1" noThreeD="1"/>
</file>

<file path=xl/ctrlProps/ctrlProp1708.xml><?xml version="1.0" encoding="utf-8"?>
<formControlPr xmlns="http://schemas.microsoft.com/office/spreadsheetml/2009/9/main" objectType="Radio" firstButton="1" fmlaLink="$J$21" lockText="1" noThreeD="1"/>
</file>

<file path=xl/ctrlProps/ctrlProp1709.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Radio" lockText="1" noThreeD="1"/>
</file>

<file path=xl/ctrlProps/ctrlProp1710.xml><?xml version="1.0" encoding="utf-8"?>
<formControlPr xmlns="http://schemas.microsoft.com/office/spreadsheetml/2009/9/main" objectType="Radio" lockText="1" noThreeD="1"/>
</file>

<file path=xl/ctrlProps/ctrlProp1711.xml><?xml version="1.0" encoding="utf-8"?>
<formControlPr xmlns="http://schemas.microsoft.com/office/spreadsheetml/2009/9/main" objectType="Radio" lockText="1" noThreeD="1"/>
</file>

<file path=xl/ctrlProps/ctrlProp1712.xml><?xml version="1.0" encoding="utf-8"?>
<formControlPr xmlns="http://schemas.microsoft.com/office/spreadsheetml/2009/9/main" objectType="Radio" firstButton="1" fmlaLink="$J$22" lockText="1" noThreeD="1"/>
</file>

<file path=xl/ctrlProps/ctrlProp1713.xml><?xml version="1.0" encoding="utf-8"?>
<formControlPr xmlns="http://schemas.microsoft.com/office/spreadsheetml/2009/9/main" objectType="Radio" lockText="1" noThreeD="1"/>
</file>

<file path=xl/ctrlProps/ctrlProp1714.xml><?xml version="1.0" encoding="utf-8"?>
<formControlPr xmlns="http://schemas.microsoft.com/office/spreadsheetml/2009/9/main" objectType="Radio" lockText="1" noThreeD="1"/>
</file>

<file path=xl/ctrlProps/ctrlProp1715.xml><?xml version="1.0" encoding="utf-8"?>
<formControlPr xmlns="http://schemas.microsoft.com/office/spreadsheetml/2009/9/main" objectType="Radio" lockText="1" noThreeD="1"/>
</file>

<file path=xl/ctrlProps/ctrlProp1716.xml><?xml version="1.0" encoding="utf-8"?>
<formControlPr xmlns="http://schemas.microsoft.com/office/spreadsheetml/2009/9/main" objectType="Radio" firstButton="1" fmlaLink="$J$23" lockText="1" noThreeD="1"/>
</file>

<file path=xl/ctrlProps/ctrlProp1717.xml><?xml version="1.0" encoding="utf-8"?>
<formControlPr xmlns="http://schemas.microsoft.com/office/spreadsheetml/2009/9/main" objectType="Radio" lockText="1" noThreeD="1"/>
</file>

<file path=xl/ctrlProps/ctrlProp1718.xml><?xml version="1.0" encoding="utf-8"?>
<formControlPr xmlns="http://schemas.microsoft.com/office/spreadsheetml/2009/9/main" objectType="Radio" lockText="1" noThreeD="1"/>
</file>

<file path=xl/ctrlProps/ctrlProp1719.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firstButton="1" fmlaLink="$J$24" lockText="1" noThreeD="1"/>
</file>

<file path=xl/ctrlProps/ctrlProp1720.xml><?xml version="1.0" encoding="utf-8"?>
<formControlPr xmlns="http://schemas.microsoft.com/office/spreadsheetml/2009/9/main" objectType="Radio" firstButton="1" fmlaLink="$J$24" lockText="1" noThreeD="1"/>
</file>

<file path=xl/ctrlProps/ctrlProp1721.xml><?xml version="1.0" encoding="utf-8"?>
<formControlPr xmlns="http://schemas.microsoft.com/office/spreadsheetml/2009/9/main" objectType="Radio" lockText="1" noThreeD="1"/>
</file>

<file path=xl/ctrlProps/ctrlProp1722.xml><?xml version="1.0" encoding="utf-8"?>
<formControlPr xmlns="http://schemas.microsoft.com/office/spreadsheetml/2009/9/main" objectType="Radio" lockText="1" noThreeD="1"/>
</file>

<file path=xl/ctrlProps/ctrlProp1723.xml><?xml version="1.0" encoding="utf-8"?>
<formControlPr xmlns="http://schemas.microsoft.com/office/spreadsheetml/2009/9/main" objectType="Radio" lockText="1" noThreeD="1"/>
</file>

<file path=xl/ctrlProps/ctrlProp1724.xml><?xml version="1.0" encoding="utf-8"?>
<formControlPr xmlns="http://schemas.microsoft.com/office/spreadsheetml/2009/9/main" objectType="Radio" lockText="1" noThreeD="1"/>
</file>

<file path=xl/ctrlProps/ctrlProp1725.xml><?xml version="1.0" encoding="utf-8"?>
<formControlPr xmlns="http://schemas.microsoft.com/office/spreadsheetml/2009/9/main" objectType="Radio" lockText="1" noThreeD="1"/>
</file>

<file path=xl/ctrlProps/ctrlProp1726.xml><?xml version="1.0" encoding="utf-8"?>
<formControlPr xmlns="http://schemas.microsoft.com/office/spreadsheetml/2009/9/main" objectType="Radio" lockText="1" noThreeD="1"/>
</file>

<file path=xl/ctrlProps/ctrlProp1727.xml><?xml version="1.0" encoding="utf-8"?>
<formControlPr xmlns="http://schemas.microsoft.com/office/spreadsheetml/2009/9/main" objectType="Radio" firstButton="1" fmlaLink="$J$25" lockText="1" noThreeD="1"/>
</file>

<file path=xl/ctrlProps/ctrlProp1728.xml><?xml version="1.0" encoding="utf-8"?>
<formControlPr xmlns="http://schemas.microsoft.com/office/spreadsheetml/2009/9/main" objectType="Radio" lockText="1" noThreeD="1"/>
</file>

<file path=xl/ctrlProps/ctrlProp1729.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30.xml><?xml version="1.0" encoding="utf-8"?>
<formControlPr xmlns="http://schemas.microsoft.com/office/spreadsheetml/2009/9/main" objectType="Radio" firstButton="1" fmlaLink="$J$26" lockText="1" noThreeD="1"/>
</file>

<file path=xl/ctrlProps/ctrlProp1731.xml><?xml version="1.0" encoding="utf-8"?>
<formControlPr xmlns="http://schemas.microsoft.com/office/spreadsheetml/2009/9/main" objectType="Radio" lockText="1" noThreeD="1"/>
</file>

<file path=xl/ctrlProps/ctrlProp1732.xml><?xml version="1.0" encoding="utf-8"?>
<formControlPr xmlns="http://schemas.microsoft.com/office/spreadsheetml/2009/9/main" objectType="Radio" lockText="1" noThreeD="1"/>
</file>

<file path=xl/ctrlProps/ctrlProp1733.xml><?xml version="1.0" encoding="utf-8"?>
<formControlPr xmlns="http://schemas.microsoft.com/office/spreadsheetml/2009/9/main" objectType="Radio" lockText="1" noThreeD="1"/>
</file>

<file path=xl/ctrlProps/ctrlProp1734.xml><?xml version="1.0" encoding="utf-8"?>
<formControlPr xmlns="http://schemas.microsoft.com/office/spreadsheetml/2009/9/main" objectType="Radio" firstButton="1" fmlaLink="$J$27" lockText="1" noThreeD="1"/>
</file>

<file path=xl/ctrlProps/ctrlProp1735.xml><?xml version="1.0" encoding="utf-8"?>
<formControlPr xmlns="http://schemas.microsoft.com/office/spreadsheetml/2009/9/main" objectType="Radio" lockText="1" noThreeD="1"/>
</file>

<file path=xl/ctrlProps/ctrlProp1736.xml><?xml version="1.0" encoding="utf-8"?>
<formControlPr xmlns="http://schemas.microsoft.com/office/spreadsheetml/2009/9/main" objectType="Radio" lockText="1" noThreeD="1"/>
</file>

<file path=xl/ctrlProps/ctrlProp1737.xml><?xml version="1.0" encoding="utf-8"?>
<formControlPr xmlns="http://schemas.microsoft.com/office/spreadsheetml/2009/9/main" objectType="Radio" lockText="1" noThreeD="1"/>
</file>

<file path=xl/ctrlProps/ctrlProp1738.xml><?xml version="1.0" encoding="utf-8"?>
<formControlPr xmlns="http://schemas.microsoft.com/office/spreadsheetml/2009/9/main" objectType="Radio" lockText="1" noThreeD="1"/>
</file>

<file path=xl/ctrlProps/ctrlProp1739.xml><?xml version="1.0" encoding="utf-8"?>
<formControlPr xmlns="http://schemas.microsoft.com/office/spreadsheetml/2009/9/main" objectType="Radio" firstButton="1" fmlaLink="$J$28" lockText="1" noThreeD="1"/>
</file>

<file path=xl/ctrlProps/ctrlProp174.xml><?xml version="1.0" encoding="utf-8"?>
<formControlPr xmlns="http://schemas.microsoft.com/office/spreadsheetml/2009/9/main" objectType="Radio" lockText="1" noThreeD="1"/>
</file>

<file path=xl/ctrlProps/ctrlProp1740.xml><?xml version="1.0" encoding="utf-8"?>
<formControlPr xmlns="http://schemas.microsoft.com/office/spreadsheetml/2009/9/main" objectType="Radio" lockText="1" noThreeD="1"/>
</file>

<file path=xl/ctrlProps/ctrlProp1741.xml><?xml version="1.0" encoding="utf-8"?>
<formControlPr xmlns="http://schemas.microsoft.com/office/spreadsheetml/2009/9/main" objectType="Radio" lockText="1" noThreeD="1"/>
</file>

<file path=xl/ctrlProps/ctrlProp1742.xml><?xml version="1.0" encoding="utf-8"?>
<formControlPr xmlns="http://schemas.microsoft.com/office/spreadsheetml/2009/9/main" objectType="Radio" lockText="1" noThreeD="1"/>
</file>

<file path=xl/ctrlProps/ctrlProp1743.xml><?xml version="1.0" encoding="utf-8"?>
<formControlPr xmlns="http://schemas.microsoft.com/office/spreadsheetml/2009/9/main" objectType="Radio" firstButton="1" fmlaLink="$J$29" lockText="1" noThreeD="1"/>
</file>

<file path=xl/ctrlProps/ctrlProp1744.xml><?xml version="1.0" encoding="utf-8"?>
<formControlPr xmlns="http://schemas.microsoft.com/office/spreadsheetml/2009/9/main" objectType="Radio" lockText="1" noThreeD="1"/>
</file>

<file path=xl/ctrlProps/ctrlProp1745.xml><?xml version="1.0" encoding="utf-8"?>
<formControlPr xmlns="http://schemas.microsoft.com/office/spreadsheetml/2009/9/main" objectType="Radio" lockText="1" noThreeD="1"/>
</file>

<file path=xl/ctrlProps/ctrlProp1746.xml><?xml version="1.0" encoding="utf-8"?>
<formControlPr xmlns="http://schemas.microsoft.com/office/spreadsheetml/2009/9/main" objectType="Radio" lockText="1" noThreeD="1"/>
</file>

<file path=xl/ctrlProps/ctrlProp1747.xml><?xml version="1.0" encoding="utf-8"?>
<formControlPr xmlns="http://schemas.microsoft.com/office/spreadsheetml/2009/9/main" objectType="Radio" firstButton="1" fmlaLink="$J$30" lockText="1" noThreeD="1"/>
</file>

<file path=xl/ctrlProps/ctrlProp1748.xml><?xml version="1.0" encoding="utf-8"?>
<formControlPr xmlns="http://schemas.microsoft.com/office/spreadsheetml/2009/9/main" objectType="Radio" lockText="1" noThreeD="1"/>
</file>

<file path=xl/ctrlProps/ctrlProp1749.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50.xml><?xml version="1.0" encoding="utf-8"?>
<formControlPr xmlns="http://schemas.microsoft.com/office/spreadsheetml/2009/9/main" objectType="Radio" lockText="1" noThreeD="1"/>
</file>

<file path=xl/ctrlProps/ctrlProp1751.xml><?xml version="1.0" encoding="utf-8"?>
<formControlPr xmlns="http://schemas.microsoft.com/office/spreadsheetml/2009/9/main" objectType="Radio" firstButton="1" fmlaLink="$J$31" lockText="1" noThreeD="1"/>
</file>

<file path=xl/ctrlProps/ctrlProp1752.xml><?xml version="1.0" encoding="utf-8"?>
<formControlPr xmlns="http://schemas.microsoft.com/office/spreadsheetml/2009/9/main" objectType="Radio" lockText="1" noThreeD="1"/>
</file>

<file path=xl/ctrlProps/ctrlProp1753.xml><?xml version="1.0" encoding="utf-8"?>
<formControlPr xmlns="http://schemas.microsoft.com/office/spreadsheetml/2009/9/main" objectType="Radio" lockText="1" noThreeD="1"/>
</file>

<file path=xl/ctrlProps/ctrlProp1754.xml><?xml version="1.0" encoding="utf-8"?>
<formControlPr xmlns="http://schemas.microsoft.com/office/spreadsheetml/2009/9/main" objectType="Radio" lockText="1" noThreeD="1"/>
</file>

<file path=xl/ctrlProps/ctrlProp1755.xml><?xml version="1.0" encoding="utf-8"?>
<formControlPr xmlns="http://schemas.microsoft.com/office/spreadsheetml/2009/9/main" objectType="Radio" lockText="1" noThreeD="1"/>
</file>

<file path=xl/ctrlProps/ctrlProp1756.xml><?xml version="1.0" encoding="utf-8"?>
<formControlPr xmlns="http://schemas.microsoft.com/office/spreadsheetml/2009/9/main" objectType="GBox" noThreeD="1"/>
</file>

<file path=xl/ctrlProps/ctrlProp1757.xml><?xml version="1.0" encoding="utf-8"?>
<formControlPr xmlns="http://schemas.microsoft.com/office/spreadsheetml/2009/9/main" objectType="GBox" noThreeD="1"/>
</file>

<file path=xl/ctrlProps/ctrlProp1758.xml><?xml version="1.0" encoding="utf-8"?>
<formControlPr xmlns="http://schemas.microsoft.com/office/spreadsheetml/2009/9/main" objectType="GBox" noThreeD="1"/>
</file>

<file path=xl/ctrlProps/ctrlProp1759.xml><?xml version="1.0" encoding="utf-8"?>
<formControlPr xmlns="http://schemas.microsoft.com/office/spreadsheetml/2009/9/main" objectType="GBox" noThreeD="1"/>
</file>

<file path=xl/ctrlProps/ctrlProp176.xml><?xml version="1.0" encoding="utf-8"?>
<formControlPr xmlns="http://schemas.microsoft.com/office/spreadsheetml/2009/9/main" objectType="Radio" lockText="1" noThreeD="1"/>
</file>

<file path=xl/ctrlProps/ctrlProp1760.xml><?xml version="1.0" encoding="utf-8"?>
<formControlPr xmlns="http://schemas.microsoft.com/office/spreadsheetml/2009/9/main" objectType="GBox" noThreeD="1"/>
</file>

<file path=xl/ctrlProps/ctrlProp1761.xml><?xml version="1.0" encoding="utf-8"?>
<formControlPr xmlns="http://schemas.microsoft.com/office/spreadsheetml/2009/9/main" objectType="GBox" noThreeD="1"/>
</file>

<file path=xl/ctrlProps/ctrlProp1762.xml><?xml version="1.0" encoding="utf-8"?>
<formControlPr xmlns="http://schemas.microsoft.com/office/spreadsheetml/2009/9/main" objectType="GBox" noThreeD="1"/>
</file>

<file path=xl/ctrlProps/ctrlProp1763.xml><?xml version="1.0" encoding="utf-8"?>
<formControlPr xmlns="http://schemas.microsoft.com/office/spreadsheetml/2009/9/main" objectType="GBox" noThreeD="1"/>
</file>

<file path=xl/ctrlProps/ctrlProp1764.xml><?xml version="1.0" encoding="utf-8"?>
<formControlPr xmlns="http://schemas.microsoft.com/office/spreadsheetml/2009/9/main" objectType="GBox" noThreeD="1"/>
</file>

<file path=xl/ctrlProps/ctrlProp1765.xml><?xml version="1.0" encoding="utf-8"?>
<formControlPr xmlns="http://schemas.microsoft.com/office/spreadsheetml/2009/9/main" objectType="GBox" noThreeD="1"/>
</file>

<file path=xl/ctrlProps/ctrlProp1766.xml><?xml version="1.0" encoding="utf-8"?>
<formControlPr xmlns="http://schemas.microsoft.com/office/spreadsheetml/2009/9/main" objectType="GBox" noThreeD="1"/>
</file>

<file path=xl/ctrlProps/ctrlProp1767.xml><?xml version="1.0" encoding="utf-8"?>
<formControlPr xmlns="http://schemas.microsoft.com/office/spreadsheetml/2009/9/main" objectType="GBox" noThreeD="1"/>
</file>

<file path=xl/ctrlProps/ctrlProp1768.xml><?xml version="1.0" encoding="utf-8"?>
<formControlPr xmlns="http://schemas.microsoft.com/office/spreadsheetml/2009/9/main" objectType="GBox" noThreeD="1"/>
</file>

<file path=xl/ctrlProps/ctrlProp1769.xml><?xml version="1.0" encoding="utf-8"?>
<formControlPr xmlns="http://schemas.microsoft.com/office/spreadsheetml/2009/9/main" objectType="GBox" noThreeD="1"/>
</file>

<file path=xl/ctrlProps/ctrlProp177.xml><?xml version="1.0" encoding="utf-8"?>
<formControlPr xmlns="http://schemas.microsoft.com/office/spreadsheetml/2009/9/main" objectType="Radio" lockText="1" noThreeD="1"/>
</file>

<file path=xl/ctrlProps/ctrlProp1770.xml><?xml version="1.0" encoding="utf-8"?>
<formControlPr xmlns="http://schemas.microsoft.com/office/spreadsheetml/2009/9/main" objectType="GBox" noThreeD="1"/>
</file>

<file path=xl/ctrlProps/ctrlProp1771.xml><?xml version="1.0" encoding="utf-8"?>
<formControlPr xmlns="http://schemas.microsoft.com/office/spreadsheetml/2009/9/main" objectType="GBox" noThreeD="1"/>
</file>

<file path=xl/ctrlProps/ctrlProp1772.xml><?xml version="1.0" encoding="utf-8"?>
<formControlPr xmlns="http://schemas.microsoft.com/office/spreadsheetml/2009/9/main" objectType="GBox" noThreeD="1"/>
</file>

<file path=xl/ctrlProps/ctrlProp1773.xml><?xml version="1.0" encoding="utf-8"?>
<formControlPr xmlns="http://schemas.microsoft.com/office/spreadsheetml/2009/9/main" objectType="Radio" firstButton="1" fmlaLink="$J$13" lockText="1" noThreeD="1"/>
</file>

<file path=xl/ctrlProps/ctrlProp1774.xml><?xml version="1.0" encoding="utf-8"?>
<formControlPr xmlns="http://schemas.microsoft.com/office/spreadsheetml/2009/9/main" objectType="Radio" lockText="1" noThreeD="1"/>
</file>

<file path=xl/ctrlProps/ctrlProp1775.xml><?xml version="1.0" encoding="utf-8"?>
<formControlPr xmlns="http://schemas.microsoft.com/office/spreadsheetml/2009/9/main" objectType="Radio" lockText="1" noThreeD="1"/>
</file>

<file path=xl/ctrlProps/ctrlProp1776.xml><?xml version="1.0" encoding="utf-8"?>
<formControlPr xmlns="http://schemas.microsoft.com/office/spreadsheetml/2009/9/main" objectType="Radio" lockText="1" noThreeD="1"/>
</file>

<file path=xl/ctrlProps/ctrlProp1777.xml><?xml version="1.0" encoding="utf-8"?>
<formControlPr xmlns="http://schemas.microsoft.com/office/spreadsheetml/2009/9/main" objectType="Radio" lockText="1" noThreeD="1"/>
</file>

<file path=xl/ctrlProps/ctrlProp1778.xml><?xml version="1.0" encoding="utf-8"?>
<formControlPr xmlns="http://schemas.microsoft.com/office/spreadsheetml/2009/9/main" objectType="Radio" lockText="1" noThreeD="1"/>
</file>

<file path=xl/ctrlProps/ctrlProp1779.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80.xml><?xml version="1.0" encoding="utf-8"?>
<formControlPr xmlns="http://schemas.microsoft.com/office/spreadsheetml/2009/9/main" objectType="GBox" noThreeD="1"/>
</file>

<file path=xl/ctrlProps/ctrlProp1781.xml><?xml version="1.0" encoding="utf-8"?>
<formControlPr xmlns="http://schemas.microsoft.com/office/spreadsheetml/2009/9/main" objectType="Radio" firstButton="1" fmlaLink="$J$18" lockText="1" noThreeD="1"/>
</file>

<file path=xl/ctrlProps/ctrlProp1782.xml><?xml version="1.0" encoding="utf-8"?>
<formControlPr xmlns="http://schemas.microsoft.com/office/spreadsheetml/2009/9/main" objectType="Radio" lockText="1" noThreeD="1"/>
</file>

<file path=xl/ctrlProps/ctrlProp1783.xml><?xml version="1.0" encoding="utf-8"?>
<formControlPr xmlns="http://schemas.microsoft.com/office/spreadsheetml/2009/9/main" objectType="Radio" lockText="1" noThreeD="1"/>
</file>

<file path=xl/ctrlProps/ctrlProp1784.xml><?xml version="1.0" encoding="utf-8"?>
<formControlPr xmlns="http://schemas.microsoft.com/office/spreadsheetml/2009/9/main" objectType="Radio" lockText="1" noThreeD="1"/>
</file>

<file path=xl/ctrlProps/ctrlProp1785.xml><?xml version="1.0" encoding="utf-8"?>
<formControlPr xmlns="http://schemas.microsoft.com/office/spreadsheetml/2009/9/main" objectType="Radio" lockText="1" noThreeD="1"/>
</file>

<file path=xl/ctrlProps/ctrlProp1786.xml><?xml version="1.0" encoding="utf-8"?>
<formControlPr xmlns="http://schemas.microsoft.com/office/spreadsheetml/2009/9/main" objectType="Radio" firstButton="1" fmlaLink="$J$17" lockText="1" noThreeD="1"/>
</file>

<file path=xl/ctrlProps/ctrlProp1787.xml><?xml version="1.0" encoding="utf-8"?>
<formControlPr xmlns="http://schemas.microsoft.com/office/spreadsheetml/2009/9/main" objectType="Radio" lockText="1" noThreeD="1"/>
</file>

<file path=xl/ctrlProps/ctrlProp1788.xml><?xml version="1.0" encoding="utf-8"?>
<formControlPr xmlns="http://schemas.microsoft.com/office/spreadsheetml/2009/9/main" objectType="Radio" lockText="1" noThreeD="1"/>
</file>

<file path=xl/ctrlProps/ctrlProp1789.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firstButton="1" fmlaLink="$J$25" lockText="1" noThreeD="1"/>
</file>

<file path=xl/ctrlProps/ctrlProp1790.xml><?xml version="1.0" encoding="utf-8"?>
<formControlPr xmlns="http://schemas.microsoft.com/office/spreadsheetml/2009/9/main" objectType="GBox" noThreeD="1"/>
</file>

<file path=xl/ctrlProps/ctrlProp1791.xml><?xml version="1.0" encoding="utf-8"?>
<formControlPr xmlns="http://schemas.microsoft.com/office/spreadsheetml/2009/9/main" objectType="GBox" noThreeD="1"/>
</file>

<file path=xl/ctrlProps/ctrlProp1792.xml><?xml version="1.0" encoding="utf-8"?>
<formControlPr xmlns="http://schemas.microsoft.com/office/spreadsheetml/2009/9/main" objectType="Radio" lockText="1" noThreeD="1"/>
</file>

<file path=xl/ctrlProps/ctrlProp1793.xml><?xml version="1.0" encoding="utf-8"?>
<formControlPr xmlns="http://schemas.microsoft.com/office/spreadsheetml/2009/9/main" objectType="Radio" lockText="1" noThreeD="1"/>
</file>

<file path=xl/ctrlProps/ctrlProp1794.xml><?xml version="1.0" encoding="utf-8"?>
<formControlPr xmlns="http://schemas.microsoft.com/office/spreadsheetml/2009/9/main" objectType="CheckBox" fmlaLink="$J$40" lockText="1" noThreeD="1"/>
</file>

<file path=xl/ctrlProps/ctrlProp1795.xml><?xml version="1.0" encoding="utf-8"?>
<formControlPr xmlns="http://schemas.microsoft.com/office/spreadsheetml/2009/9/main" objectType="CheckBox" fmlaLink="$J$41" lockText="1" noThreeD="1"/>
</file>

<file path=xl/ctrlProps/ctrlProp1796.xml><?xml version="1.0" encoding="utf-8"?>
<formControlPr xmlns="http://schemas.microsoft.com/office/spreadsheetml/2009/9/main" objectType="CheckBox" fmlaLink="$J$42" lockText="1" noThreeD="1"/>
</file>

<file path=xl/ctrlProps/ctrlProp1797.xml><?xml version="1.0" encoding="utf-8"?>
<formControlPr xmlns="http://schemas.microsoft.com/office/spreadsheetml/2009/9/main" objectType="CheckBox" fmlaLink="$J$43" lockText="1" noThreeD="1"/>
</file>

<file path=xl/ctrlProps/ctrlProp1798.xml><?xml version="1.0" encoding="utf-8"?>
<formControlPr xmlns="http://schemas.microsoft.com/office/spreadsheetml/2009/9/main" objectType="CheckBox" fmlaLink="$J$44" lockText="1" noThreeD="1"/>
</file>

<file path=xl/ctrlProps/ctrlProp1799.xml><?xml version="1.0" encoding="utf-8"?>
<formControlPr xmlns="http://schemas.microsoft.com/office/spreadsheetml/2009/9/main" objectType="CheckBox" fmlaLink="$J$45"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lockText="1" noThreeD="1"/>
</file>

<file path=xl/ctrlProps/ctrlProp1800.xml><?xml version="1.0" encoding="utf-8"?>
<formControlPr xmlns="http://schemas.microsoft.com/office/spreadsheetml/2009/9/main" objectType="CheckBox" fmlaLink="$J$46" lockText="1" noThreeD="1"/>
</file>

<file path=xl/ctrlProps/ctrlProp1801.xml><?xml version="1.0" encoding="utf-8"?>
<formControlPr xmlns="http://schemas.microsoft.com/office/spreadsheetml/2009/9/main" objectType="CheckBox" fmlaLink="$J$47" lockText="1" noThreeD="1"/>
</file>

<file path=xl/ctrlProps/ctrlProp1802.xml><?xml version="1.0" encoding="utf-8"?>
<formControlPr xmlns="http://schemas.microsoft.com/office/spreadsheetml/2009/9/main" objectType="CheckBox" fmlaLink="$J$48" lockText="1" noThreeD="1"/>
</file>

<file path=xl/ctrlProps/ctrlProp1803.xml><?xml version="1.0" encoding="utf-8"?>
<formControlPr xmlns="http://schemas.microsoft.com/office/spreadsheetml/2009/9/main" objectType="CheckBox" fmlaLink="$J$49" lockText="1" noThreeD="1"/>
</file>

<file path=xl/ctrlProps/ctrlProp1804.xml><?xml version="1.0" encoding="utf-8"?>
<formControlPr xmlns="http://schemas.microsoft.com/office/spreadsheetml/2009/9/main" objectType="CheckBox" fmlaLink="$J$50" lockText="1" noThreeD="1"/>
</file>

<file path=xl/ctrlProps/ctrlProp1805.xml><?xml version="1.0" encoding="utf-8"?>
<formControlPr xmlns="http://schemas.microsoft.com/office/spreadsheetml/2009/9/main" objectType="CheckBox" fmlaLink="$J$51" lockText="1" noThreeD="1"/>
</file>

<file path=xl/ctrlProps/ctrlProp1806.xml><?xml version="1.0" encoding="utf-8"?>
<formControlPr xmlns="http://schemas.microsoft.com/office/spreadsheetml/2009/9/main" objectType="CheckBox" fmlaLink="$J$52" lockText="1" noThreeD="1"/>
</file>

<file path=xl/ctrlProps/ctrlProp1807.xml><?xml version="1.0" encoding="utf-8"?>
<formControlPr xmlns="http://schemas.microsoft.com/office/spreadsheetml/2009/9/main" objectType="Radio" firstButton="1" fmlaLink="$J$12" lockText="1" noThreeD="1"/>
</file>

<file path=xl/ctrlProps/ctrlProp1808.xml><?xml version="1.0" encoding="utf-8"?>
<formControlPr xmlns="http://schemas.microsoft.com/office/spreadsheetml/2009/9/main" objectType="Radio" lockText="1" noThreeD="1"/>
</file>

<file path=xl/ctrlProps/ctrlProp1809.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10.xml><?xml version="1.0" encoding="utf-8"?>
<formControlPr xmlns="http://schemas.microsoft.com/office/spreadsheetml/2009/9/main" objectType="Radio" lockText="1" noThreeD="1"/>
</file>

<file path=xl/ctrlProps/ctrlProp1811.xml><?xml version="1.0" encoding="utf-8"?>
<formControlPr xmlns="http://schemas.microsoft.com/office/spreadsheetml/2009/9/main" objectType="Radio" firstButton="1" fmlaLink="$J$14" lockText="1" noThreeD="1"/>
</file>

<file path=xl/ctrlProps/ctrlProp1812.xml><?xml version="1.0" encoding="utf-8"?>
<formControlPr xmlns="http://schemas.microsoft.com/office/spreadsheetml/2009/9/main" objectType="Radio" lockText="1" noThreeD="1"/>
</file>

<file path=xl/ctrlProps/ctrlProp1813.xml><?xml version="1.0" encoding="utf-8"?>
<formControlPr xmlns="http://schemas.microsoft.com/office/spreadsheetml/2009/9/main" objectType="Radio" lockText="1" noThreeD="1"/>
</file>

<file path=xl/ctrlProps/ctrlProp1814.xml><?xml version="1.0" encoding="utf-8"?>
<formControlPr xmlns="http://schemas.microsoft.com/office/spreadsheetml/2009/9/main" objectType="Radio" lockText="1" noThreeD="1"/>
</file>

<file path=xl/ctrlProps/ctrlProp1815.xml><?xml version="1.0" encoding="utf-8"?>
<formControlPr xmlns="http://schemas.microsoft.com/office/spreadsheetml/2009/9/main" objectType="Radio" lockText="1" noThreeD="1"/>
</file>

<file path=xl/ctrlProps/ctrlProp1816.xml><?xml version="1.0" encoding="utf-8"?>
<formControlPr xmlns="http://schemas.microsoft.com/office/spreadsheetml/2009/9/main" objectType="Radio" firstButton="1" fmlaLink="$J$15" lockText="1" noThreeD="1"/>
</file>

<file path=xl/ctrlProps/ctrlProp1817.xml><?xml version="1.0" encoding="utf-8"?>
<formControlPr xmlns="http://schemas.microsoft.com/office/spreadsheetml/2009/9/main" objectType="Radio" lockText="1" noThreeD="1"/>
</file>

<file path=xl/ctrlProps/ctrlProp1818.xml><?xml version="1.0" encoding="utf-8"?>
<formControlPr xmlns="http://schemas.microsoft.com/office/spreadsheetml/2009/9/main" objectType="Radio" lockText="1" noThreeD="1"/>
</file>

<file path=xl/ctrlProps/ctrlProp1819.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firstButton="1" fmlaLink="$J$26" lockText="1" noThreeD="1"/>
</file>

<file path=xl/ctrlProps/ctrlProp1820.xml><?xml version="1.0" encoding="utf-8"?>
<formControlPr xmlns="http://schemas.microsoft.com/office/spreadsheetml/2009/9/main" objectType="Radio" lockText="1" noThreeD="1"/>
</file>

<file path=xl/ctrlProps/ctrlProp1821.xml><?xml version="1.0" encoding="utf-8"?>
<formControlPr xmlns="http://schemas.microsoft.com/office/spreadsheetml/2009/9/main" objectType="Radio" firstButton="1" fmlaLink="$J$16" lockText="1" noThreeD="1"/>
</file>

<file path=xl/ctrlProps/ctrlProp1822.xml><?xml version="1.0" encoding="utf-8"?>
<formControlPr xmlns="http://schemas.microsoft.com/office/spreadsheetml/2009/9/main" objectType="Radio" lockText="1" noThreeD="1"/>
</file>

<file path=xl/ctrlProps/ctrlProp1823.xml><?xml version="1.0" encoding="utf-8"?>
<formControlPr xmlns="http://schemas.microsoft.com/office/spreadsheetml/2009/9/main" objectType="Radio" lockText="1" noThreeD="1"/>
</file>

<file path=xl/ctrlProps/ctrlProp1824.xml><?xml version="1.0" encoding="utf-8"?>
<formControlPr xmlns="http://schemas.microsoft.com/office/spreadsheetml/2009/9/main" objectType="Radio" lockText="1" noThreeD="1"/>
</file>

<file path=xl/ctrlProps/ctrlProp1825.xml><?xml version="1.0" encoding="utf-8"?>
<formControlPr xmlns="http://schemas.microsoft.com/office/spreadsheetml/2009/9/main" objectType="Radio" lockText="1" noThreeD="1"/>
</file>

<file path=xl/ctrlProps/ctrlProp1826.xml><?xml version="1.0" encoding="utf-8"?>
<formControlPr xmlns="http://schemas.microsoft.com/office/spreadsheetml/2009/9/main" objectType="Radio" lockText="1" noThreeD="1"/>
</file>

<file path=xl/ctrlProps/ctrlProp1827.xml><?xml version="1.0" encoding="utf-8"?>
<formControlPr xmlns="http://schemas.microsoft.com/office/spreadsheetml/2009/9/main" objectType="Radio" firstButton="1" fmlaLink="$J$19" lockText="1" noThreeD="1"/>
</file>

<file path=xl/ctrlProps/ctrlProp1828.xml><?xml version="1.0" encoding="utf-8"?>
<formControlPr xmlns="http://schemas.microsoft.com/office/spreadsheetml/2009/9/main" objectType="Radio" lockText="1" noThreeD="1"/>
</file>

<file path=xl/ctrlProps/ctrlProp1829.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30.xml><?xml version="1.0" encoding="utf-8"?>
<formControlPr xmlns="http://schemas.microsoft.com/office/spreadsheetml/2009/9/main" objectType="Radio" lockText="1" noThreeD="1"/>
</file>

<file path=xl/ctrlProps/ctrlProp1831.xml><?xml version="1.0" encoding="utf-8"?>
<formControlPr xmlns="http://schemas.microsoft.com/office/spreadsheetml/2009/9/main" objectType="Radio" lockText="1" noThreeD="1"/>
</file>

<file path=xl/ctrlProps/ctrlProp1832.xml><?xml version="1.0" encoding="utf-8"?>
<formControlPr xmlns="http://schemas.microsoft.com/office/spreadsheetml/2009/9/main" objectType="Radio" firstButton="1" fmlaLink="$J$20" lockText="1" noThreeD="1"/>
</file>

<file path=xl/ctrlProps/ctrlProp1833.xml><?xml version="1.0" encoding="utf-8"?>
<formControlPr xmlns="http://schemas.microsoft.com/office/spreadsheetml/2009/9/main" objectType="Radio" lockText="1" noThreeD="1"/>
</file>

<file path=xl/ctrlProps/ctrlProp1834.xml><?xml version="1.0" encoding="utf-8"?>
<formControlPr xmlns="http://schemas.microsoft.com/office/spreadsheetml/2009/9/main" objectType="Radio" lockText="1" noThreeD="1"/>
</file>

<file path=xl/ctrlProps/ctrlProp1835.xml><?xml version="1.0" encoding="utf-8"?>
<formControlPr xmlns="http://schemas.microsoft.com/office/spreadsheetml/2009/9/main" objectType="Radio" lockText="1" noThreeD="1"/>
</file>

<file path=xl/ctrlProps/ctrlProp1836.xml><?xml version="1.0" encoding="utf-8"?>
<formControlPr xmlns="http://schemas.microsoft.com/office/spreadsheetml/2009/9/main" objectType="Radio" lockText="1" noThreeD="1"/>
</file>

<file path=xl/ctrlProps/ctrlProp1837.xml><?xml version="1.0" encoding="utf-8"?>
<formControlPr xmlns="http://schemas.microsoft.com/office/spreadsheetml/2009/9/main" objectType="Radio" firstButton="1" fmlaLink="$J$21" lockText="1" noThreeD="1"/>
</file>

<file path=xl/ctrlProps/ctrlProp1838.xml><?xml version="1.0" encoding="utf-8"?>
<formControlPr xmlns="http://schemas.microsoft.com/office/spreadsheetml/2009/9/main" objectType="Radio" lockText="1" noThreeD="1"/>
</file>

<file path=xl/ctrlProps/ctrlProp1839.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40.xml><?xml version="1.0" encoding="utf-8"?>
<formControlPr xmlns="http://schemas.microsoft.com/office/spreadsheetml/2009/9/main" objectType="Radio" lockText="1" noThreeD="1"/>
</file>

<file path=xl/ctrlProps/ctrlProp1841.xml><?xml version="1.0" encoding="utf-8"?>
<formControlPr xmlns="http://schemas.microsoft.com/office/spreadsheetml/2009/9/main" objectType="Radio" firstButton="1" fmlaLink="$J$22" lockText="1" noThreeD="1"/>
</file>

<file path=xl/ctrlProps/ctrlProp1842.xml><?xml version="1.0" encoding="utf-8"?>
<formControlPr xmlns="http://schemas.microsoft.com/office/spreadsheetml/2009/9/main" objectType="Radio" lockText="1" noThreeD="1"/>
</file>

<file path=xl/ctrlProps/ctrlProp1843.xml><?xml version="1.0" encoding="utf-8"?>
<formControlPr xmlns="http://schemas.microsoft.com/office/spreadsheetml/2009/9/main" objectType="Radio" lockText="1" noThreeD="1"/>
</file>

<file path=xl/ctrlProps/ctrlProp1844.xml><?xml version="1.0" encoding="utf-8"?>
<formControlPr xmlns="http://schemas.microsoft.com/office/spreadsheetml/2009/9/main" objectType="Radio" lockText="1" noThreeD="1"/>
</file>

<file path=xl/ctrlProps/ctrlProp1845.xml><?xml version="1.0" encoding="utf-8"?>
<formControlPr xmlns="http://schemas.microsoft.com/office/spreadsheetml/2009/9/main" objectType="Radio" firstButton="1" fmlaLink="$J$23" lockText="1" noThreeD="1"/>
</file>

<file path=xl/ctrlProps/ctrlProp1846.xml><?xml version="1.0" encoding="utf-8"?>
<formControlPr xmlns="http://schemas.microsoft.com/office/spreadsheetml/2009/9/main" objectType="Radio" lockText="1" noThreeD="1"/>
</file>

<file path=xl/ctrlProps/ctrlProp1847.xml><?xml version="1.0" encoding="utf-8"?>
<formControlPr xmlns="http://schemas.microsoft.com/office/spreadsheetml/2009/9/main" objectType="Radio" lockText="1" noThreeD="1"/>
</file>

<file path=xl/ctrlProps/ctrlProp1848.xml><?xml version="1.0" encoding="utf-8"?>
<formControlPr xmlns="http://schemas.microsoft.com/office/spreadsheetml/2009/9/main" objectType="Radio" lockText="1" noThreeD="1"/>
</file>

<file path=xl/ctrlProps/ctrlProp1849.xml><?xml version="1.0" encoding="utf-8"?>
<formControlPr xmlns="http://schemas.microsoft.com/office/spreadsheetml/2009/9/main" objectType="Radio" firstButton="1" fmlaLink="$J$24" lockText="1" noThreeD="1"/>
</file>

<file path=xl/ctrlProps/ctrlProp185.xml><?xml version="1.0" encoding="utf-8"?>
<formControlPr xmlns="http://schemas.microsoft.com/office/spreadsheetml/2009/9/main" objectType="Radio" lockText="1" noThreeD="1"/>
</file>

<file path=xl/ctrlProps/ctrlProp1850.xml><?xml version="1.0" encoding="utf-8"?>
<formControlPr xmlns="http://schemas.microsoft.com/office/spreadsheetml/2009/9/main" objectType="Radio" lockText="1" noThreeD="1"/>
</file>

<file path=xl/ctrlProps/ctrlProp1851.xml><?xml version="1.0" encoding="utf-8"?>
<formControlPr xmlns="http://schemas.microsoft.com/office/spreadsheetml/2009/9/main" objectType="Radio" lockText="1" noThreeD="1"/>
</file>

<file path=xl/ctrlProps/ctrlProp1852.xml><?xml version="1.0" encoding="utf-8"?>
<formControlPr xmlns="http://schemas.microsoft.com/office/spreadsheetml/2009/9/main" objectType="Radio" lockText="1" noThreeD="1"/>
</file>

<file path=xl/ctrlProps/ctrlProp1853.xml><?xml version="1.0" encoding="utf-8"?>
<formControlPr xmlns="http://schemas.microsoft.com/office/spreadsheetml/2009/9/main" objectType="Radio" lockText="1" noThreeD="1"/>
</file>

<file path=xl/ctrlProps/ctrlProp1854.xml><?xml version="1.0" encoding="utf-8"?>
<formControlPr xmlns="http://schemas.microsoft.com/office/spreadsheetml/2009/9/main" objectType="Radio" lockText="1" noThreeD="1"/>
</file>

<file path=xl/ctrlProps/ctrlProp1855.xml><?xml version="1.0" encoding="utf-8"?>
<formControlPr xmlns="http://schemas.microsoft.com/office/spreadsheetml/2009/9/main" objectType="Radio" lockText="1" noThreeD="1"/>
</file>

<file path=xl/ctrlProps/ctrlProp1856.xml><?xml version="1.0" encoding="utf-8"?>
<formControlPr xmlns="http://schemas.microsoft.com/office/spreadsheetml/2009/9/main" objectType="Radio" firstButton="1" fmlaLink="$J$25" lockText="1" noThreeD="1"/>
</file>

<file path=xl/ctrlProps/ctrlProp1857.xml><?xml version="1.0" encoding="utf-8"?>
<formControlPr xmlns="http://schemas.microsoft.com/office/spreadsheetml/2009/9/main" objectType="Radio" lockText="1" noThreeD="1"/>
</file>

<file path=xl/ctrlProps/ctrlProp1858.xml><?xml version="1.0" encoding="utf-8"?>
<formControlPr xmlns="http://schemas.microsoft.com/office/spreadsheetml/2009/9/main" objectType="Radio" lockText="1" noThreeD="1"/>
</file>

<file path=xl/ctrlProps/ctrlProp1859.xml><?xml version="1.0" encoding="utf-8"?>
<formControlPr xmlns="http://schemas.microsoft.com/office/spreadsheetml/2009/9/main" objectType="Radio" firstButton="1" fmlaLink="$J$26" lockText="1" noThreeD="1"/>
</file>

<file path=xl/ctrlProps/ctrlProp186.xml><?xml version="1.0" encoding="utf-8"?>
<formControlPr xmlns="http://schemas.microsoft.com/office/spreadsheetml/2009/9/main" objectType="Radio" firstButton="1" fmlaLink="$J$27" lockText="1" noThreeD="1"/>
</file>

<file path=xl/ctrlProps/ctrlProp1860.xml><?xml version="1.0" encoding="utf-8"?>
<formControlPr xmlns="http://schemas.microsoft.com/office/spreadsheetml/2009/9/main" objectType="Radio" lockText="1" noThreeD="1"/>
</file>

<file path=xl/ctrlProps/ctrlProp1861.xml><?xml version="1.0" encoding="utf-8"?>
<formControlPr xmlns="http://schemas.microsoft.com/office/spreadsheetml/2009/9/main" objectType="Radio" lockText="1" noThreeD="1"/>
</file>

<file path=xl/ctrlProps/ctrlProp1862.xml><?xml version="1.0" encoding="utf-8"?>
<formControlPr xmlns="http://schemas.microsoft.com/office/spreadsheetml/2009/9/main" objectType="Radio" lockText="1" noThreeD="1"/>
</file>

<file path=xl/ctrlProps/ctrlProp1863.xml><?xml version="1.0" encoding="utf-8"?>
<formControlPr xmlns="http://schemas.microsoft.com/office/spreadsheetml/2009/9/main" objectType="Radio" firstButton="1" fmlaLink="$J$27" lockText="1" noThreeD="1"/>
</file>

<file path=xl/ctrlProps/ctrlProp1864.xml><?xml version="1.0" encoding="utf-8"?>
<formControlPr xmlns="http://schemas.microsoft.com/office/spreadsheetml/2009/9/main" objectType="Radio" lockText="1" noThreeD="1"/>
</file>

<file path=xl/ctrlProps/ctrlProp1865.xml><?xml version="1.0" encoding="utf-8"?>
<formControlPr xmlns="http://schemas.microsoft.com/office/spreadsheetml/2009/9/main" objectType="Radio" lockText="1" noThreeD="1"/>
</file>

<file path=xl/ctrlProps/ctrlProp1866.xml><?xml version="1.0" encoding="utf-8"?>
<formControlPr xmlns="http://schemas.microsoft.com/office/spreadsheetml/2009/9/main" objectType="Radio" lockText="1" noThreeD="1"/>
</file>

<file path=xl/ctrlProps/ctrlProp1867.xml><?xml version="1.0" encoding="utf-8"?>
<formControlPr xmlns="http://schemas.microsoft.com/office/spreadsheetml/2009/9/main" objectType="Radio" lockText="1" noThreeD="1"/>
</file>

<file path=xl/ctrlProps/ctrlProp1868.xml><?xml version="1.0" encoding="utf-8"?>
<formControlPr xmlns="http://schemas.microsoft.com/office/spreadsheetml/2009/9/main" objectType="Radio" firstButton="1" fmlaLink="$J$28" lockText="1" noThreeD="1"/>
</file>

<file path=xl/ctrlProps/ctrlProp1869.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70.xml><?xml version="1.0" encoding="utf-8"?>
<formControlPr xmlns="http://schemas.microsoft.com/office/spreadsheetml/2009/9/main" objectType="Radio" lockText="1" noThreeD="1"/>
</file>

<file path=xl/ctrlProps/ctrlProp1871.xml><?xml version="1.0" encoding="utf-8"?>
<formControlPr xmlns="http://schemas.microsoft.com/office/spreadsheetml/2009/9/main" objectType="Radio" lockText="1" noThreeD="1"/>
</file>

<file path=xl/ctrlProps/ctrlProp1872.xml><?xml version="1.0" encoding="utf-8"?>
<formControlPr xmlns="http://schemas.microsoft.com/office/spreadsheetml/2009/9/main" objectType="Radio" firstButton="1" fmlaLink="$J$29" lockText="1" noThreeD="1"/>
</file>

<file path=xl/ctrlProps/ctrlProp1873.xml><?xml version="1.0" encoding="utf-8"?>
<formControlPr xmlns="http://schemas.microsoft.com/office/spreadsheetml/2009/9/main" objectType="Radio" lockText="1" noThreeD="1"/>
</file>

<file path=xl/ctrlProps/ctrlProp1874.xml><?xml version="1.0" encoding="utf-8"?>
<formControlPr xmlns="http://schemas.microsoft.com/office/spreadsheetml/2009/9/main" objectType="Radio" lockText="1" noThreeD="1"/>
</file>

<file path=xl/ctrlProps/ctrlProp1875.xml><?xml version="1.0" encoding="utf-8"?>
<formControlPr xmlns="http://schemas.microsoft.com/office/spreadsheetml/2009/9/main" objectType="Radio" lockText="1" noThreeD="1"/>
</file>

<file path=xl/ctrlProps/ctrlProp1876.xml><?xml version="1.0" encoding="utf-8"?>
<formControlPr xmlns="http://schemas.microsoft.com/office/spreadsheetml/2009/9/main" objectType="Radio" firstButton="1" fmlaLink="$J$30" lockText="1" noThreeD="1"/>
</file>

<file path=xl/ctrlProps/ctrlProp1877.xml><?xml version="1.0" encoding="utf-8"?>
<formControlPr xmlns="http://schemas.microsoft.com/office/spreadsheetml/2009/9/main" objectType="Radio" lockText="1" noThreeD="1"/>
</file>

<file path=xl/ctrlProps/ctrlProp1878.xml><?xml version="1.0" encoding="utf-8"?>
<formControlPr xmlns="http://schemas.microsoft.com/office/spreadsheetml/2009/9/main" objectType="Radio" lockText="1" noThreeD="1"/>
</file>

<file path=xl/ctrlProps/ctrlProp1879.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80.xml><?xml version="1.0" encoding="utf-8"?>
<formControlPr xmlns="http://schemas.microsoft.com/office/spreadsheetml/2009/9/main" objectType="Radio" firstButton="1" fmlaLink="$J$31" lockText="1" noThreeD="1"/>
</file>

<file path=xl/ctrlProps/ctrlProp1881.xml><?xml version="1.0" encoding="utf-8"?>
<formControlPr xmlns="http://schemas.microsoft.com/office/spreadsheetml/2009/9/main" objectType="Radio" lockText="1" noThreeD="1"/>
</file>

<file path=xl/ctrlProps/ctrlProp1882.xml><?xml version="1.0" encoding="utf-8"?>
<formControlPr xmlns="http://schemas.microsoft.com/office/spreadsheetml/2009/9/main" objectType="Radio" lockText="1" noThreeD="1"/>
</file>

<file path=xl/ctrlProps/ctrlProp1883.xml><?xml version="1.0" encoding="utf-8"?>
<formControlPr xmlns="http://schemas.microsoft.com/office/spreadsheetml/2009/9/main" objectType="Radio" lockText="1" noThreeD="1"/>
</file>

<file path=xl/ctrlProps/ctrlProp1884.xml><?xml version="1.0" encoding="utf-8"?>
<formControlPr xmlns="http://schemas.microsoft.com/office/spreadsheetml/2009/9/main" objectType="Radio" lockText="1" noThreeD="1"/>
</file>

<file path=xl/ctrlProps/ctrlProp1885.xml><?xml version="1.0" encoding="utf-8"?>
<formControlPr xmlns="http://schemas.microsoft.com/office/spreadsheetml/2009/9/main" objectType="GBox" noThreeD="1"/>
</file>

<file path=xl/ctrlProps/ctrlProp1886.xml><?xml version="1.0" encoding="utf-8"?>
<formControlPr xmlns="http://schemas.microsoft.com/office/spreadsheetml/2009/9/main" objectType="GBox" noThreeD="1"/>
</file>

<file path=xl/ctrlProps/ctrlProp1887.xml><?xml version="1.0" encoding="utf-8"?>
<formControlPr xmlns="http://schemas.microsoft.com/office/spreadsheetml/2009/9/main" objectType="GBox" noThreeD="1"/>
</file>

<file path=xl/ctrlProps/ctrlProp1888.xml><?xml version="1.0" encoding="utf-8"?>
<formControlPr xmlns="http://schemas.microsoft.com/office/spreadsheetml/2009/9/main" objectType="GBox" noThreeD="1"/>
</file>

<file path=xl/ctrlProps/ctrlProp1889.xml><?xml version="1.0" encoding="utf-8"?>
<formControlPr xmlns="http://schemas.microsoft.com/office/spreadsheetml/2009/9/main" objectType="GBox" noThreeD="1"/>
</file>

<file path=xl/ctrlProps/ctrlProp189.xml><?xml version="1.0" encoding="utf-8"?>
<formControlPr xmlns="http://schemas.microsoft.com/office/spreadsheetml/2009/9/main" objectType="Radio" lockText="1" noThreeD="1"/>
</file>

<file path=xl/ctrlProps/ctrlProp1890.xml><?xml version="1.0" encoding="utf-8"?>
<formControlPr xmlns="http://schemas.microsoft.com/office/spreadsheetml/2009/9/main" objectType="GBox" noThreeD="1"/>
</file>

<file path=xl/ctrlProps/ctrlProp1891.xml><?xml version="1.0" encoding="utf-8"?>
<formControlPr xmlns="http://schemas.microsoft.com/office/spreadsheetml/2009/9/main" objectType="GBox" noThreeD="1"/>
</file>

<file path=xl/ctrlProps/ctrlProp1892.xml><?xml version="1.0" encoding="utf-8"?>
<formControlPr xmlns="http://schemas.microsoft.com/office/spreadsheetml/2009/9/main" objectType="GBox" noThreeD="1"/>
</file>

<file path=xl/ctrlProps/ctrlProp1893.xml><?xml version="1.0" encoding="utf-8"?>
<formControlPr xmlns="http://schemas.microsoft.com/office/spreadsheetml/2009/9/main" objectType="GBox" noThreeD="1"/>
</file>

<file path=xl/ctrlProps/ctrlProp1894.xml><?xml version="1.0" encoding="utf-8"?>
<formControlPr xmlns="http://schemas.microsoft.com/office/spreadsheetml/2009/9/main" objectType="GBox" noThreeD="1"/>
</file>

<file path=xl/ctrlProps/ctrlProp1895.xml><?xml version="1.0" encoding="utf-8"?>
<formControlPr xmlns="http://schemas.microsoft.com/office/spreadsheetml/2009/9/main" objectType="GBox" noThreeD="1"/>
</file>

<file path=xl/ctrlProps/ctrlProp1896.xml><?xml version="1.0" encoding="utf-8"?>
<formControlPr xmlns="http://schemas.microsoft.com/office/spreadsheetml/2009/9/main" objectType="GBox" noThreeD="1"/>
</file>

<file path=xl/ctrlProps/ctrlProp1897.xml><?xml version="1.0" encoding="utf-8"?>
<formControlPr xmlns="http://schemas.microsoft.com/office/spreadsheetml/2009/9/main" objectType="GBox" noThreeD="1"/>
</file>

<file path=xl/ctrlProps/ctrlProp1898.xml><?xml version="1.0" encoding="utf-8"?>
<formControlPr xmlns="http://schemas.microsoft.com/office/spreadsheetml/2009/9/main" objectType="GBox" noThreeD="1"/>
</file>

<file path=xl/ctrlProps/ctrlProp189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00.xml><?xml version="1.0" encoding="utf-8"?>
<formControlPr xmlns="http://schemas.microsoft.com/office/spreadsheetml/2009/9/main" objectType="GBox" noThreeD="1"/>
</file>

<file path=xl/ctrlProps/ctrlProp1901.xml><?xml version="1.0" encoding="utf-8"?>
<formControlPr xmlns="http://schemas.microsoft.com/office/spreadsheetml/2009/9/main" objectType="GBox" noThreeD="1"/>
</file>

<file path=xl/ctrlProps/ctrlProp1902.xml><?xml version="1.0" encoding="utf-8"?>
<formControlPr xmlns="http://schemas.microsoft.com/office/spreadsheetml/2009/9/main" objectType="Radio" firstButton="1" fmlaLink="$J$13" lockText="1" noThreeD="1"/>
</file>

<file path=xl/ctrlProps/ctrlProp1903.xml><?xml version="1.0" encoding="utf-8"?>
<formControlPr xmlns="http://schemas.microsoft.com/office/spreadsheetml/2009/9/main" objectType="Radio" lockText="1" noThreeD="1"/>
</file>

<file path=xl/ctrlProps/ctrlProp1904.xml><?xml version="1.0" encoding="utf-8"?>
<formControlPr xmlns="http://schemas.microsoft.com/office/spreadsheetml/2009/9/main" objectType="Radio" lockText="1" noThreeD="1"/>
</file>

<file path=xl/ctrlProps/ctrlProp1905.xml><?xml version="1.0" encoding="utf-8"?>
<formControlPr xmlns="http://schemas.microsoft.com/office/spreadsheetml/2009/9/main" objectType="Radio" lockText="1" noThreeD="1"/>
</file>

<file path=xl/ctrlProps/ctrlProp1906.xml><?xml version="1.0" encoding="utf-8"?>
<formControlPr xmlns="http://schemas.microsoft.com/office/spreadsheetml/2009/9/main" objectType="Radio" lockText="1" noThreeD="1"/>
</file>

<file path=xl/ctrlProps/ctrlProp1907.xml><?xml version="1.0" encoding="utf-8"?>
<formControlPr xmlns="http://schemas.microsoft.com/office/spreadsheetml/2009/9/main" objectType="Radio" lockText="1" noThreeD="1"/>
</file>

<file path=xl/ctrlProps/ctrlProp1908.xml><?xml version="1.0" encoding="utf-8"?>
<formControlPr xmlns="http://schemas.microsoft.com/office/spreadsheetml/2009/9/main" objectType="Radio" lockText="1" noThreeD="1"/>
</file>

<file path=xl/ctrlProps/ctrlProp1909.xml><?xml version="1.0" encoding="utf-8"?>
<formControlPr xmlns="http://schemas.microsoft.com/office/spreadsheetml/2009/9/main" objectType="GBox" noThreeD="1"/>
</file>

<file path=xl/ctrlProps/ctrlProp191.xml><?xml version="1.0" encoding="utf-8"?>
<formControlPr xmlns="http://schemas.microsoft.com/office/spreadsheetml/2009/9/main" objectType="Radio" firstButton="1" fmlaLink="$J$28" lockText="1" noThreeD="1"/>
</file>

<file path=xl/ctrlProps/ctrlProp1910.xml><?xml version="1.0" encoding="utf-8"?>
<formControlPr xmlns="http://schemas.microsoft.com/office/spreadsheetml/2009/9/main" objectType="Radio" firstButton="1" fmlaLink="$J$18" lockText="1" noThreeD="1"/>
</file>

<file path=xl/ctrlProps/ctrlProp1911.xml><?xml version="1.0" encoding="utf-8"?>
<formControlPr xmlns="http://schemas.microsoft.com/office/spreadsheetml/2009/9/main" objectType="Radio" lockText="1" noThreeD="1"/>
</file>

<file path=xl/ctrlProps/ctrlProp1912.xml><?xml version="1.0" encoding="utf-8"?>
<formControlPr xmlns="http://schemas.microsoft.com/office/spreadsheetml/2009/9/main" objectType="Radio" lockText="1" noThreeD="1"/>
</file>

<file path=xl/ctrlProps/ctrlProp1913.xml><?xml version="1.0" encoding="utf-8"?>
<formControlPr xmlns="http://schemas.microsoft.com/office/spreadsheetml/2009/9/main" objectType="Radio" lockText="1" noThreeD="1"/>
</file>

<file path=xl/ctrlProps/ctrlProp1914.xml><?xml version="1.0" encoding="utf-8"?>
<formControlPr xmlns="http://schemas.microsoft.com/office/spreadsheetml/2009/9/main" objectType="Radio" lockText="1" noThreeD="1"/>
</file>

<file path=xl/ctrlProps/ctrlProp1915.xml><?xml version="1.0" encoding="utf-8"?>
<formControlPr xmlns="http://schemas.microsoft.com/office/spreadsheetml/2009/9/main" objectType="Radio" firstButton="1" fmlaLink="$J$17" lockText="1" noThreeD="1"/>
</file>

<file path=xl/ctrlProps/ctrlProp1916.xml><?xml version="1.0" encoding="utf-8"?>
<formControlPr xmlns="http://schemas.microsoft.com/office/spreadsheetml/2009/9/main" objectType="Radio" lockText="1" noThreeD="1"/>
</file>

<file path=xl/ctrlProps/ctrlProp1917.xml><?xml version="1.0" encoding="utf-8"?>
<formControlPr xmlns="http://schemas.microsoft.com/office/spreadsheetml/2009/9/main" objectType="Radio" lockText="1" noThreeD="1"/>
</file>

<file path=xl/ctrlProps/ctrlProp1918.xml><?xml version="1.0" encoding="utf-8"?>
<formControlPr xmlns="http://schemas.microsoft.com/office/spreadsheetml/2009/9/main" objectType="Radio" lockText="1" noThreeD="1"/>
</file>

<file path=xl/ctrlProps/ctrlProp1919.xml><?xml version="1.0" encoding="utf-8"?>
<formControlPr xmlns="http://schemas.microsoft.com/office/spreadsheetml/2009/9/main" objectType="GBox" noThreeD="1"/>
</file>

<file path=xl/ctrlProps/ctrlProp192.xml><?xml version="1.0" encoding="utf-8"?>
<formControlPr xmlns="http://schemas.microsoft.com/office/spreadsheetml/2009/9/main" objectType="Radio" lockText="1" noThreeD="1"/>
</file>

<file path=xl/ctrlProps/ctrlProp1920.xml><?xml version="1.0" encoding="utf-8"?>
<formControlPr xmlns="http://schemas.microsoft.com/office/spreadsheetml/2009/9/main" objectType="GBox" noThreeD="1"/>
</file>

<file path=xl/ctrlProps/ctrlProp1921.xml><?xml version="1.0" encoding="utf-8"?>
<formControlPr xmlns="http://schemas.microsoft.com/office/spreadsheetml/2009/9/main" objectType="Radio" lockText="1" noThreeD="1"/>
</file>

<file path=xl/ctrlProps/ctrlProp1922.xml><?xml version="1.0" encoding="utf-8"?>
<formControlPr xmlns="http://schemas.microsoft.com/office/spreadsheetml/2009/9/main" objectType="Radio" lockText="1" noThreeD="1"/>
</file>

<file path=xl/ctrlProps/ctrlProp1923.xml><?xml version="1.0" encoding="utf-8"?>
<formControlPr xmlns="http://schemas.microsoft.com/office/spreadsheetml/2009/9/main" objectType="CheckBox" fmlaLink="$J$40" lockText="1" noThreeD="1"/>
</file>

<file path=xl/ctrlProps/ctrlProp1924.xml><?xml version="1.0" encoding="utf-8"?>
<formControlPr xmlns="http://schemas.microsoft.com/office/spreadsheetml/2009/9/main" objectType="CheckBox" fmlaLink="$J$41" lockText="1" noThreeD="1"/>
</file>

<file path=xl/ctrlProps/ctrlProp1925.xml><?xml version="1.0" encoding="utf-8"?>
<formControlPr xmlns="http://schemas.microsoft.com/office/spreadsheetml/2009/9/main" objectType="CheckBox" fmlaLink="$J$42" lockText="1" noThreeD="1"/>
</file>

<file path=xl/ctrlProps/ctrlProp1926.xml><?xml version="1.0" encoding="utf-8"?>
<formControlPr xmlns="http://schemas.microsoft.com/office/spreadsheetml/2009/9/main" objectType="CheckBox" fmlaLink="$J$43" lockText="1" noThreeD="1"/>
</file>

<file path=xl/ctrlProps/ctrlProp1927.xml><?xml version="1.0" encoding="utf-8"?>
<formControlPr xmlns="http://schemas.microsoft.com/office/spreadsheetml/2009/9/main" objectType="CheckBox" fmlaLink="$J$44" lockText="1" noThreeD="1"/>
</file>

<file path=xl/ctrlProps/ctrlProp1928.xml><?xml version="1.0" encoding="utf-8"?>
<formControlPr xmlns="http://schemas.microsoft.com/office/spreadsheetml/2009/9/main" objectType="CheckBox" fmlaLink="$J$45" lockText="1" noThreeD="1"/>
</file>

<file path=xl/ctrlProps/ctrlProp1929.xml><?xml version="1.0" encoding="utf-8"?>
<formControlPr xmlns="http://schemas.microsoft.com/office/spreadsheetml/2009/9/main" objectType="CheckBox" fmlaLink="$J$46" lockText="1" noThreeD="1"/>
</file>

<file path=xl/ctrlProps/ctrlProp193.xml><?xml version="1.0" encoding="utf-8"?>
<formControlPr xmlns="http://schemas.microsoft.com/office/spreadsheetml/2009/9/main" objectType="Radio" lockText="1" noThreeD="1"/>
</file>

<file path=xl/ctrlProps/ctrlProp1930.xml><?xml version="1.0" encoding="utf-8"?>
<formControlPr xmlns="http://schemas.microsoft.com/office/spreadsheetml/2009/9/main" objectType="CheckBox" fmlaLink="$J$47" lockText="1" noThreeD="1"/>
</file>

<file path=xl/ctrlProps/ctrlProp1931.xml><?xml version="1.0" encoding="utf-8"?>
<formControlPr xmlns="http://schemas.microsoft.com/office/spreadsheetml/2009/9/main" objectType="CheckBox" fmlaLink="$J$48" lockText="1" noThreeD="1"/>
</file>

<file path=xl/ctrlProps/ctrlProp1932.xml><?xml version="1.0" encoding="utf-8"?>
<formControlPr xmlns="http://schemas.microsoft.com/office/spreadsheetml/2009/9/main" objectType="CheckBox" fmlaLink="$J$49" lockText="1" noThreeD="1"/>
</file>

<file path=xl/ctrlProps/ctrlProp1933.xml><?xml version="1.0" encoding="utf-8"?>
<formControlPr xmlns="http://schemas.microsoft.com/office/spreadsheetml/2009/9/main" objectType="CheckBox" fmlaLink="$J$50" lockText="1" noThreeD="1"/>
</file>

<file path=xl/ctrlProps/ctrlProp1934.xml><?xml version="1.0" encoding="utf-8"?>
<formControlPr xmlns="http://schemas.microsoft.com/office/spreadsheetml/2009/9/main" objectType="CheckBox" fmlaLink="$J$51" lockText="1" noThreeD="1"/>
</file>

<file path=xl/ctrlProps/ctrlProp1935.xml><?xml version="1.0" encoding="utf-8"?>
<formControlPr xmlns="http://schemas.microsoft.com/office/spreadsheetml/2009/9/main" objectType="CheckBox" fmlaLink="$J$52" lockText="1" noThreeD="1"/>
</file>

<file path=xl/ctrlProps/ctrlProp1936.xml><?xml version="1.0" encoding="utf-8"?>
<formControlPr xmlns="http://schemas.microsoft.com/office/spreadsheetml/2009/9/main" objectType="Radio" firstButton="1" fmlaLink="$J$12" lockText="1" noThreeD="1"/>
</file>

<file path=xl/ctrlProps/ctrlProp1937.xml><?xml version="1.0" encoding="utf-8"?>
<formControlPr xmlns="http://schemas.microsoft.com/office/spreadsheetml/2009/9/main" objectType="Radio" lockText="1" noThreeD="1"/>
</file>

<file path=xl/ctrlProps/ctrlProp1938.xml><?xml version="1.0" encoding="utf-8"?>
<formControlPr xmlns="http://schemas.microsoft.com/office/spreadsheetml/2009/9/main" objectType="Radio" lockText="1" noThreeD="1"/>
</file>

<file path=xl/ctrlProps/ctrlProp1939.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40.xml><?xml version="1.0" encoding="utf-8"?>
<formControlPr xmlns="http://schemas.microsoft.com/office/spreadsheetml/2009/9/main" objectType="Radio" firstButton="1" fmlaLink="$J$14" lockText="1" noThreeD="1"/>
</file>

<file path=xl/ctrlProps/ctrlProp1941.xml><?xml version="1.0" encoding="utf-8"?>
<formControlPr xmlns="http://schemas.microsoft.com/office/spreadsheetml/2009/9/main" objectType="Radio" lockText="1" noThreeD="1"/>
</file>

<file path=xl/ctrlProps/ctrlProp1942.xml><?xml version="1.0" encoding="utf-8"?>
<formControlPr xmlns="http://schemas.microsoft.com/office/spreadsheetml/2009/9/main" objectType="Radio" lockText="1" noThreeD="1"/>
</file>

<file path=xl/ctrlProps/ctrlProp1943.xml><?xml version="1.0" encoding="utf-8"?>
<formControlPr xmlns="http://schemas.microsoft.com/office/spreadsheetml/2009/9/main" objectType="Radio" lockText="1" noThreeD="1"/>
</file>

<file path=xl/ctrlProps/ctrlProp1944.xml><?xml version="1.0" encoding="utf-8"?>
<formControlPr xmlns="http://schemas.microsoft.com/office/spreadsheetml/2009/9/main" objectType="Radio" lockText="1" noThreeD="1"/>
</file>

<file path=xl/ctrlProps/ctrlProp1945.xml><?xml version="1.0" encoding="utf-8"?>
<formControlPr xmlns="http://schemas.microsoft.com/office/spreadsheetml/2009/9/main" objectType="Radio" firstButton="1" fmlaLink="$J$15" lockText="1" noThreeD="1"/>
</file>

<file path=xl/ctrlProps/ctrlProp1946.xml><?xml version="1.0" encoding="utf-8"?>
<formControlPr xmlns="http://schemas.microsoft.com/office/spreadsheetml/2009/9/main" objectType="Radio" lockText="1" noThreeD="1"/>
</file>

<file path=xl/ctrlProps/ctrlProp1947.xml><?xml version="1.0" encoding="utf-8"?>
<formControlPr xmlns="http://schemas.microsoft.com/office/spreadsheetml/2009/9/main" objectType="Radio" lockText="1" noThreeD="1"/>
</file>

<file path=xl/ctrlProps/ctrlProp1948.xml><?xml version="1.0" encoding="utf-8"?>
<formControlPr xmlns="http://schemas.microsoft.com/office/spreadsheetml/2009/9/main" objectType="Radio" lockText="1" noThreeD="1"/>
</file>

<file path=xl/ctrlProps/ctrlProp1949.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firstButton="1" fmlaLink="$J$29" lockText="1" noThreeD="1"/>
</file>

<file path=xl/ctrlProps/ctrlProp1950.xml><?xml version="1.0" encoding="utf-8"?>
<formControlPr xmlns="http://schemas.microsoft.com/office/spreadsheetml/2009/9/main" objectType="Radio" firstButton="1" fmlaLink="$J$16" lockText="1" noThreeD="1"/>
</file>

<file path=xl/ctrlProps/ctrlProp1951.xml><?xml version="1.0" encoding="utf-8"?>
<formControlPr xmlns="http://schemas.microsoft.com/office/spreadsheetml/2009/9/main" objectType="Radio" lockText="1" noThreeD="1"/>
</file>

<file path=xl/ctrlProps/ctrlProp1952.xml><?xml version="1.0" encoding="utf-8"?>
<formControlPr xmlns="http://schemas.microsoft.com/office/spreadsheetml/2009/9/main" objectType="Radio" lockText="1" noThreeD="1"/>
</file>

<file path=xl/ctrlProps/ctrlProp1953.xml><?xml version="1.0" encoding="utf-8"?>
<formControlPr xmlns="http://schemas.microsoft.com/office/spreadsheetml/2009/9/main" objectType="Radio" lockText="1" noThreeD="1"/>
</file>

<file path=xl/ctrlProps/ctrlProp1954.xml><?xml version="1.0" encoding="utf-8"?>
<formControlPr xmlns="http://schemas.microsoft.com/office/spreadsheetml/2009/9/main" objectType="Radio" lockText="1" noThreeD="1"/>
</file>

<file path=xl/ctrlProps/ctrlProp1955.xml><?xml version="1.0" encoding="utf-8"?>
<formControlPr xmlns="http://schemas.microsoft.com/office/spreadsheetml/2009/9/main" objectType="Radio" lockText="1" noThreeD="1"/>
</file>

<file path=xl/ctrlProps/ctrlProp1956.xml><?xml version="1.0" encoding="utf-8"?>
<formControlPr xmlns="http://schemas.microsoft.com/office/spreadsheetml/2009/9/main" objectType="Radio" firstButton="1" fmlaLink="$J$19" lockText="1" noThreeD="1"/>
</file>

<file path=xl/ctrlProps/ctrlProp1957.xml><?xml version="1.0" encoding="utf-8"?>
<formControlPr xmlns="http://schemas.microsoft.com/office/spreadsheetml/2009/9/main" objectType="Radio" lockText="1" noThreeD="1"/>
</file>

<file path=xl/ctrlProps/ctrlProp1958.xml><?xml version="1.0" encoding="utf-8"?>
<formControlPr xmlns="http://schemas.microsoft.com/office/spreadsheetml/2009/9/main" objectType="Radio" lockText="1" noThreeD="1"/>
</file>

<file path=xl/ctrlProps/ctrlProp1959.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60.xml><?xml version="1.0" encoding="utf-8"?>
<formControlPr xmlns="http://schemas.microsoft.com/office/spreadsheetml/2009/9/main" objectType="Radio" lockText="1" noThreeD="1"/>
</file>

<file path=xl/ctrlProps/ctrlProp1961.xml><?xml version="1.0" encoding="utf-8"?>
<formControlPr xmlns="http://schemas.microsoft.com/office/spreadsheetml/2009/9/main" objectType="Radio" firstButton="1" fmlaLink="$J$20" lockText="1" noThreeD="1"/>
</file>

<file path=xl/ctrlProps/ctrlProp1962.xml><?xml version="1.0" encoding="utf-8"?>
<formControlPr xmlns="http://schemas.microsoft.com/office/spreadsheetml/2009/9/main" objectType="Radio" lockText="1" noThreeD="1"/>
</file>

<file path=xl/ctrlProps/ctrlProp1963.xml><?xml version="1.0" encoding="utf-8"?>
<formControlPr xmlns="http://schemas.microsoft.com/office/spreadsheetml/2009/9/main" objectType="Radio" lockText="1" noThreeD="1"/>
</file>

<file path=xl/ctrlProps/ctrlProp1964.xml><?xml version="1.0" encoding="utf-8"?>
<formControlPr xmlns="http://schemas.microsoft.com/office/spreadsheetml/2009/9/main" objectType="Radio" lockText="1" noThreeD="1"/>
</file>

<file path=xl/ctrlProps/ctrlProp1965.xml><?xml version="1.0" encoding="utf-8"?>
<formControlPr xmlns="http://schemas.microsoft.com/office/spreadsheetml/2009/9/main" objectType="Radio" lockText="1" noThreeD="1"/>
</file>

<file path=xl/ctrlProps/ctrlProp1966.xml><?xml version="1.0" encoding="utf-8"?>
<formControlPr xmlns="http://schemas.microsoft.com/office/spreadsheetml/2009/9/main" objectType="Radio" firstButton="1" fmlaLink="$J$21" lockText="1" noThreeD="1"/>
</file>

<file path=xl/ctrlProps/ctrlProp1967.xml><?xml version="1.0" encoding="utf-8"?>
<formControlPr xmlns="http://schemas.microsoft.com/office/spreadsheetml/2009/9/main" objectType="Radio" lockText="1" noThreeD="1"/>
</file>

<file path=xl/ctrlProps/ctrlProp1968.xml><?xml version="1.0" encoding="utf-8"?>
<formControlPr xmlns="http://schemas.microsoft.com/office/spreadsheetml/2009/9/main" objectType="Radio" lockText="1" noThreeD="1"/>
</file>

<file path=xl/ctrlProps/ctrlProp1969.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lockText="1" noThreeD="1"/>
</file>

<file path=xl/ctrlProps/ctrlProp1970.xml><?xml version="1.0" encoding="utf-8"?>
<formControlPr xmlns="http://schemas.microsoft.com/office/spreadsheetml/2009/9/main" objectType="Radio" firstButton="1" fmlaLink="$J$22" lockText="1" noThreeD="1"/>
</file>

<file path=xl/ctrlProps/ctrlProp1971.xml><?xml version="1.0" encoding="utf-8"?>
<formControlPr xmlns="http://schemas.microsoft.com/office/spreadsheetml/2009/9/main" objectType="Radio" lockText="1" noThreeD="1"/>
</file>

<file path=xl/ctrlProps/ctrlProp1972.xml><?xml version="1.0" encoding="utf-8"?>
<formControlPr xmlns="http://schemas.microsoft.com/office/spreadsheetml/2009/9/main" objectType="Radio" lockText="1" noThreeD="1"/>
</file>

<file path=xl/ctrlProps/ctrlProp1973.xml><?xml version="1.0" encoding="utf-8"?>
<formControlPr xmlns="http://schemas.microsoft.com/office/spreadsheetml/2009/9/main" objectType="Radio" lockText="1" noThreeD="1"/>
</file>

<file path=xl/ctrlProps/ctrlProp1974.xml><?xml version="1.0" encoding="utf-8"?>
<formControlPr xmlns="http://schemas.microsoft.com/office/spreadsheetml/2009/9/main" objectType="Radio" firstButton="1" fmlaLink="$J$23" lockText="1" noThreeD="1"/>
</file>

<file path=xl/ctrlProps/ctrlProp1975.xml><?xml version="1.0" encoding="utf-8"?>
<formControlPr xmlns="http://schemas.microsoft.com/office/spreadsheetml/2009/9/main" objectType="Radio" lockText="1" noThreeD="1"/>
</file>

<file path=xl/ctrlProps/ctrlProp1976.xml><?xml version="1.0" encoding="utf-8"?>
<formControlPr xmlns="http://schemas.microsoft.com/office/spreadsheetml/2009/9/main" objectType="Radio" lockText="1" noThreeD="1"/>
</file>

<file path=xl/ctrlProps/ctrlProp1977.xml><?xml version="1.0" encoding="utf-8"?>
<formControlPr xmlns="http://schemas.microsoft.com/office/spreadsheetml/2009/9/main" objectType="Radio" lockText="1" noThreeD="1"/>
</file>

<file path=xl/ctrlProps/ctrlProp1978.xml><?xml version="1.0" encoding="utf-8"?>
<formControlPr xmlns="http://schemas.microsoft.com/office/spreadsheetml/2009/9/main" objectType="Radio" firstButton="1" fmlaLink="$J$24" lockText="1" noThreeD="1"/>
</file>

<file path=xl/ctrlProps/ctrlProp1979.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80.xml><?xml version="1.0" encoding="utf-8"?>
<formControlPr xmlns="http://schemas.microsoft.com/office/spreadsheetml/2009/9/main" objectType="Radio" lockText="1" noThreeD="1"/>
</file>

<file path=xl/ctrlProps/ctrlProp1981.xml><?xml version="1.0" encoding="utf-8"?>
<formControlPr xmlns="http://schemas.microsoft.com/office/spreadsheetml/2009/9/main" objectType="Radio" lockText="1" noThreeD="1"/>
</file>

<file path=xl/ctrlProps/ctrlProp1982.xml><?xml version="1.0" encoding="utf-8"?>
<formControlPr xmlns="http://schemas.microsoft.com/office/spreadsheetml/2009/9/main" objectType="Radio" lockText="1" noThreeD="1"/>
</file>

<file path=xl/ctrlProps/ctrlProp1983.xml><?xml version="1.0" encoding="utf-8"?>
<formControlPr xmlns="http://schemas.microsoft.com/office/spreadsheetml/2009/9/main" objectType="Radio" lockText="1" noThreeD="1"/>
</file>

<file path=xl/ctrlProps/ctrlProp1984.xml><?xml version="1.0" encoding="utf-8"?>
<formControlPr xmlns="http://schemas.microsoft.com/office/spreadsheetml/2009/9/main" objectType="Radio" lockText="1" noThreeD="1"/>
</file>

<file path=xl/ctrlProps/ctrlProp1985.xml><?xml version="1.0" encoding="utf-8"?>
<formControlPr xmlns="http://schemas.microsoft.com/office/spreadsheetml/2009/9/main" objectType="Radio" firstButton="1" fmlaLink="$J$25" lockText="1" noThreeD="1"/>
</file>

<file path=xl/ctrlProps/ctrlProp1986.xml><?xml version="1.0" encoding="utf-8"?>
<formControlPr xmlns="http://schemas.microsoft.com/office/spreadsheetml/2009/9/main" objectType="Radio" lockText="1" noThreeD="1"/>
</file>

<file path=xl/ctrlProps/ctrlProp1987.xml><?xml version="1.0" encoding="utf-8"?>
<formControlPr xmlns="http://schemas.microsoft.com/office/spreadsheetml/2009/9/main" objectType="Radio" lockText="1" noThreeD="1"/>
</file>

<file path=xl/ctrlProps/ctrlProp1988.xml><?xml version="1.0" encoding="utf-8"?>
<formControlPr xmlns="http://schemas.microsoft.com/office/spreadsheetml/2009/9/main" objectType="Radio" firstButton="1" fmlaLink="$J$26" lockText="1" noThreeD="1"/>
</file>

<file path=xl/ctrlProps/ctrlProp1989.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firstButton="1" fmlaLink="$J$30" lockText="1" noThreeD="1"/>
</file>

<file path=xl/ctrlProps/ctrlProp1990.xml><?xml version="1.0" encoding="utf-8"?>
<formControlPr xmlns="http://schemas.microsoft.com/office/spreadsheetml/2009/9/main" objectType="Radio" lockText="1" noThreeD="1"/>
</file>

<file path=xl/ctrlProps/ctrlProp1991.xml><?xml version="1.0" encoding="utf-8"?>
<formControlPr xmlns="http://schemas.microsoft.com/office/spreadsheetml/2009/9/main" objectType="Radio" lockText="1" noThreeD="1"/>
</file>

<file path=xl/ctrlProps/ctrlProp1992.xml><?xml version="1.0" encoding="utf-8"?>
<formControlPr xmlns="http://schemas.microsoft.com/office/spreadsheetml/2009/9/main" objectType="Radio" firstButton="1" fmlaLink="$J$27" lockText="1" noThreeD="1"/>
</file>

<file path=xl/ctrlProps/ctrlProp1993.xml><?xml version="1.0" encoding="utf-8"?>
<formControlPr xmlns="http://schemas.microsoft.com/office/spreadsheetml/2009/9/main" objectType="Radio" lockText="1" noThreeD="1"/>
</file>

<file path=xl/ctrlProps/ctrlProp1994.xml><?xml version="1.0" encoding="utf-8"?>
<formControlPr xmlns="http://schemas.microsoft.com/office/spreadsheetml/2009/9/main" objectType="Radio" lockText="1" noThreeD="1"/>
</file>

<file path=xl/ctrlProps/ctrlProp1995.xml><?xml version="1.0" encoding="utf-8"?>
<formControlPr xmlns="http://schemas.microsoft.com/office/spreadsheetml/2009/9/main" objectType="Radio" lockText="1" noThreeD="1"/>
</file>

<file path=xl/ctrlProps/ctrlProp1996.xml><?xml version="1.0" encoding="utf-8"?>
<formControlPr xmlns="http://schemas.microsoft.com/office/spreadsheetml/2009/9/main" objectType="Radio" lockText="1" noThreeD="1"/>
</file>

<file path=xl/ctrlProps/ctrlProp1997.xml><?xml version="1.0" encoding="utf-8"?>
<formControlPr xmlns="http://schemas.microsoft.com/office/spreadsheetml/2009/9/main" objectType="Radio" firstButton="1" fmlaLink="$J$28" lockText="1" noThreeD="1"/>
</file>

<file path=xl/ctrlProps/ctrlProp1998.xml><?xml version="1.0" encoding="utf-8"?>
<formControlPr xmlns="http://schemas.microsoft.com/office/spreadsheetml/2009/9/main" objectType="Radio" lockText="1" noThreeD="1"/>
</file>

<file path=xl/ctrlProps/ctrlProp19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Radio" lockText="1" noThreeD="1"/>
</file>

<file path=xl/ctrlProps/ctrlProp2000.xml><?xml version="1.0" encoding="utf-8"?>
<formControlPr xmlns="http://schemas.microsoft.com/office/spreadsheetml/2009/9/main" objectType="Radio" lockText="1" noThreeD="1"/>
</file>

<file path=xl/ctrlProps/ctrlProp2001.xml><?xml version="1.0" encoding="utf-8"?>
<formControlPr xmlns="http://schemas.microsoft.com/office/spreadsheetml/2009/9/main" objectType="Radio" firstButton="1" fmlaLink="$J$29" lockText="1" noThreeD="1"/>
</file>

<file path=xl/ctrlProps/ctrlProp2002.xml><?xml version="1.0" encoding="utf-8"?>
<formControlPr xmlns="http://schemas.microsoft.com/office/spreadsheetml/2009/9/main" objectType="Radio" lockText="1" noThreeD="1"/>
</file>

<file path=xl/ctrlProps/ctrlProp2003.xml><?xml version="1.0" encoding="utf-8"?>
<formControlPr xmlns="http://schemas.microsoft.com/office/spreadsheetml/2009/9/main" objectType="Radio" lockText="1" noThreeD="1"/>
</file>

<file path=xl/ctrlProps/ctrlProp2004.xml><?xml version="1.0" encoding="utf-8"?>
<formControlPr xmlns="http://schemas.microsoft.com/office/spreadsheetml/2009/9/main" objectType="Radio" lockText="1" noThreeD="1"/>
</file>

<file path=xl/ctrlProps/ctrlProp2005.xml><?xml version="1.0" encoding="utf-8"?>
<formControlPr xmlns="http://schemas.microsoft.com/office/spreadsheetml/2009/9/main" objectType="Radio" firstButton="1" fmlaLink="$J$30" lockText="1" noThreeD="1"/>
</file>

<file path=xl/ctrlProps/ctrlProp2006.xml><?xml version="1.0" encoding="utf-8"?>
<formControlPr xmlns="http://schemas.microsoft.com/office/spreadsheetml/2009/9/main" objectType="Radio" lockText="1" noThreeD="1"/>
</file>

<file path=xl/ctrlProps/ctrlProp2007.xml><?xml version="1.0" encoding="utf-8"?>
<formControlPr xmlns="http://schemas.microsoft.com/office/spreadsheetml/2009/9/main" objectType="Radio" lockText="1" noThreeD="1"/>
</file>

<file path=xl/ctrlProps/ctrlProp2008.xml><?xml version="1.0" encoding="utf-8"?>
<formControlPr xmlns="http://schemas.microsoft.com/office/spreadsheetml/2009/9/main" objectType="Radio" lockText="1" noThreeD="1"/>
</file>

<file path=xl/ctrlProps/ctrlProp2009.xml><?xml version="1.0" encoding="utf-8"?>
<formControlPr xmlns="http://schemas.microsoft.com/office/spreadsheetml/2009/9/main" objectType="Radio" firstButton="1" fmlaLink="$J$31" lockText="1" noThreeD="1"/>
</file>

<file path=xl/ctrlProps/ctrlProp201.xml><?xml version="1.0" encoding="utf-8"?>
<formControlPr xmlns="http://schemas.microsoft.com/office/spreadsheetml/2009/9/main" objectType="Radio" lockText="1" noThreeD="1"/>
</file>

<file path=xl/ctrlProps/ctrlProp2010.xml><?xml version="1.0" encoding="utf-8"?>
<formControlPr xmlns="http://schemas.microsoft.com/office/spreadsheetml/2009/9/main" objectType="Radio" lockText="1" noThreeD="1"/>
</file>

<file path=xl/ctrlProps/ctrlProp2011.xml><?xml version="1.0" encoding="utf-8"?>
<formControlPr xmlns="http://schemas.microsoft.com/office/spreadsheetml/2009/9/main" objectType="Radio" lockText="1" noThreeD="1"/>
</file>

<file path=xl/ctrlProps/ctrlProp2012.xml><?xml version="1.0" encoding="utf-8"?>
<formControlPr xmlns="http://schemas.microsoft.com/office/spreadsheetml/2009/9/main" objectType="Radio" lockText="1" noThreeD="1"/>
</file>

<file path=xl/ctrlProps/ctrlProp2013.xml><?xml version="1.0" encoding="utf-8"?>
<formControlPr xmlns="http://schemas.microsoft.com/office/spreadsheetml/2009/9/main" objectType="Radio" lockText="1" noThreeD="1"/>
</file>

<file path=xl/ctrlProps/ctrlProp2014.xml><?xml version="1.0" encoding="utf-8"?>
<formControlPr xmlns="http://schemas.microsoft.com/office/spreadsheetml/2009/9/main" objectType="GBox" noThreeD="1"/>
</file>

<file path=xl/ctrlProps/ctrlProp2015.xml><?xml version="1.0" encoding="utf-8"?>
<formControlPr xmlns="http://schemas.microsoft.com/office/spreadsheetml/2009/9/main" objectType="GBox" noThreeD="1"/>
</file>

<file path=xl/ctrlProps/ctrlProp2016.xml><?xml version="1.0" encoding="utf-8"?>
<formControlPr xmlns="http://schemas.microsoft.com/office/spreadsheetml/2009/9/main" objectType="GBox" noThreeD="1"/>
</file>

<file path=xl/ctrlProps/ctrlProp2017.xml><?xml version="1.0" encoding="utf-8"?>
<formControlPr xmlns="http://schemas.microsoft.com/office/spreadsheetml/2009/9/main" objectType="GBox" noThreeD="1"/>
</file>

<file path=xl/ctrlProps/ctrlProp2018.xml><?xml version="1.0" encoding="utf-8"?>
<formControlPr xmlns="http://schemas.microsoft.com/office/spreadsheetml/2009/9/main" objectType="GBox" noThreeD="1"/>
</file>

<file path=xl/ctrlProps/ctrlProp2019.xml><?xml version="1.0" encoding="utf-8"?>
<formControlPr xmlns="http://schemas.microsoft.com/office/spreadsheetml/2009/9/main" objectType="GBox" noThreeD="1"/>
</file>

<file path=xl/ctrlProps/ctrlProp202.xml><?xml version="1.0" encoding="utf-8"?>
<formControlPr xmlns="http://schemas.microsoft.com/office/spreadsheetml/2009/9/main" objectType="Radio" lockText="1" noThreeD="1"/>
</file>

<file path=xl/ctrlProps/ctrlProp2020.xml><?xml version="1.0" encoding="utf-8"?>
<formControlPr xmlns="http://schemas.microsoft.com/office/spreadsheetml/2009/9/main" objectType="GBox" noThreeD="1"/>
</file>

<file path=xl/ctrlProps/ctrlProp2021.xml><?xml version="1.0" encoding="utf-8"?>
<formControlPr xmlns="http://schemas.microsoft.com/office/spreadsheetml/2009/9/main" objectType="GBox" noThreeD="1"/>
</file>

<file path=xl/ctrlProps/ctrlProp2022.xml><?xml version="1.0" encoding="utf-8"?>
<formControlPr xmlns="http://schemas.microsoft.com/office/spreadsheetml/2009/9/main" objectType="GBox" noThreeD="1"/>
</file>

<file path=xl/ctrlProps/ctrlProp2023.xml><?xml version="1.0" encoding="utf-8"?>
<formControlPr xmlns="http://schemas.microsoft.com/office/spreadsheetml/2009/9/main" objectType="GBox" noThreeD="1"/>
</file>

<file path=xl/ctrlProps/ctrlProp2024.xml><?xml version="1.0" encoding="utf-8"?>
<formControlPr xmlns="http://schemas.microsoft.com/office/spreadsheetml/2009/9/main" objectType="GBox" noThreeD="1"/>
</file>

<file path=xl/ctrlProps/ctrlProp2025.xml><?xml version="1.0" encoding="utf-8"?>
<formControlPr xmlns="http://schemas.microsoft.com/office/spreadsheetml/2009/9/main" objectType="GBox" noThreeD="1"/>
</file>

<file path=xl/ctrlProps/ctrlProp2026.xml><?xml version="1.0" encoding="utf-8"?>
<formControlPr xmlns="http://schemas.microsoft.com/office/spreadsheetml/2009/9/main" objectType="GBox" noThreeD="1"/>
</file>

<file path=xl/ctrlProps/ctrlProp2027.xml><?xml version="1.0" encoding="utf-8"?>
<formControlPr xmlns="http://schemas.microsoft.com/office/spreadsheetml/2009/9/main" objectType="GBox" noThreeD="1"/>
</file>

<file path=xl/ctrlProps/ctrlProp2028.xml><?xml version="1.0" encoding="utf-8"?>
<formControlPr xmlns="http://schemas.microsoft.com/office/spreadsheetml/2009/9/main" objectType="GBox" noThreeD="1"/>
</file>

<file path=xl/ctrlProps/ctrlProp2029.xml><?xml version="1.0" encoding="utf-8"?>
<formControlPr xmlns="http://schemas.microsoft.com/office/spreadsheetml/2009/9/main" objectType="GBox" noThreeD="1"/>
</file>

<file path=xl/ctrlProps/ctrlProp203.xml><?xml version="1.0" encoding="utf-8"?>
<formControlPr xmlns="http://schemas.microsoft.com/office/spreadsheetml/2009/9/main" objectType="Radio" firstButton="1" fmlaLink="$J$31" lockText="1" noThreeD="1"/>
</file>

<file path=xl/ctrlProps/ctrlProp2030.xml><?xml version="1.0" encoding="utf-8"?>
<formControlPr xmlns="http://schemas.microsoft.com/office/spreadsheetml/2009/9/main" objectType="GBox" noThreeD="1"/>
</file>

<file path=xl/ctrlProps/ctrlProp2031.xml><?xml version="1.0" encoding="utf-8"?>
<formControlPr xmlns="http://schemas.microsoft.com/office/spreadsheetml/2009/9/main" objectType="Radio" firstButton="1" fmlaLink="$J$13" lockText="1" noThreeD="1"/>
</file>

<file path=xl/ctrlProps/ctrlProp2032.xml><?xml version="1.0" encoding="utf-8"?>
<formControlPr xmlns="http://schemas.microsoft.com/office/spreadsheetml/2009/9/main" objectType="Radio" lockText="1" noThreeD="1"/>
</file>

<file path=xl/ctrlProps/ctrlProp2033.xml><?xml version="1.0" encoding="utf-8"?>
<formControlPr xmlns="http://schemas.microsoft.com/office/spreadsheetml/2009/9/main" objectType="Radio" lockText="1" noThreeD="1"/>
</file>

<file path=xl/ctrlProps/ctrlProp2034.xml><?xml version="1.0" encoding="utf-8"?>
<formControlPr xmlns="http://schemas.microsoft.com/office/spreadsheetml/2009/9/main" objectType="Radio" lockText="1" noThreeD="1"/>
</file>

<file path=xl/ctrlProps/ctrlProp2035.xml><?xml version="1.0" encoding="utf-8"?>
<formControlPr xmlns="http://schemas.microsoft.com/office/spreadsheetml/2009/9/main" objectType="Radio" lockText="1" noThreeD="1"/>
</file>

<file path=xl/ctrlProps/ctrlProp2036.xml><?xml version="1.0" encoding="utf-8"?>
<formControlPr xmlns="http://schemas.microsoft.com/office/spreadsheetml/2009/9/main" objectType="Radio" lockText="1" noThreeD="1"/>
</file>

<file path=xl/ctrlProps/ctrlProp2037.xml><?xml version="1.0" encoding="utf-8"?>
<formControlPr xmlns="http://schemas.microsoft.com/office/spreadsheetml/2009/9/main" objectType="Radio" lockText="1" noThreeD="1"/>
</file>

<file path=xl/ctrlProps/ctrlProp2038.xml><?xml version="1.0" encoding="utf-8"?>
<formControlPr xmlns="http://schemas.microsoft.com/office/spreadsheetml/2009/9/main" objectType="GBox" noThreeD="1"/>
</file>

<file path=xl/ctrlProps/ctrlProp2039.xml><?xml version="1.0" encoding="utf-8"?>
<formControlPr xmlns="http://schemas.microsoft.com/office/spreadsheetml/2009/9/main" objectType="Radio" firstButton="1" fmlaLink="$J$18" lockText="1" noThreeD="1"/>
</file>

<file path=xl/ctrlProps/ctrlProp204.xml><?xml version="1.0" encoding="utf-8"?>
<formControlPr xmlns="http://schemas.microsoft.com/office/spreadsheetml/2009/9/main" objectType="Radio" lockText="1" noThreeD="1"/>
</file>

<file path=xl/ctrlProps/ctrlProp2040.xml><?xml version="1.0" encoding="utf-8"?>
<formControlPr xmlns="http://schemas.microsoft.com/office/spreadsheetml/2009/9/main" objectType="Radio" lockText="1" noThreeD="1"/>
</file>

<file path=xl/ctrlProps/ctrlProp2041.xml><?xml version="1.0" encoding="utf-8"?>
<formControlPr xmlns="http://schemas.microsoft.com/office/spreadsheetml/2009/9/main" objectType="Radio" lockText="1" noThreeD="1"/>
</file>

<file path=xl/ctrlProps/ctrlProp2042.xml><?xml version="1.0" encoding="utf-8"?>
<formControlPr xmlns="http://schemas.microsoft.com/office/spreadsheetml/2009/9/main" objectType="Radio" lockText="1" noThreeD="1"/>
</file>

<file path=xl/ctrlProps/ctrlProp2043.xml><?xml version="1.0" encoding="utf-8"?>
<formControlPr xmlns="http://schemas.microsoft.com/office/spreadsheetml/2009/9/main" objectType="Radio" lockText="1" noThreeD="1"/>
</file>

<file path=xl/ctrlProps/ctrlProp2044.xml><?xml version="1.0" encoding="utf-8"?>
<formControlPr xmlns="http://schemas.microsoft.com/office/spreadsheetml/2009/9/main" objectType="Radio" firstButton="1" fmlaLink="$J$17" lockText="1" noThreeD="1"/>
</file>

<file path=xl/ctrlProps/ctrlProp2045.xml><?xml version="1.0" encoding="utf-8"?>
<formControlPr xmlns="http://schemas.microsoft.com/office/spreadsheetml/2009/9/main" objectType="Radio" lockText="1" noThreeD="1"/>
</file>

<file path=xl/ctrlProps/ctrlProp2046.xml><?xml version="1.0" encoding="utf-8"?>
<formControlPr xmlns="http://schemas.microsoft.com/office/spreadsheetml/2009/9/main" objectType="Radio" lockText="1" noThreeD="1"/>
</file>

<file path=xl/ctrlProps/ctrlProp2047.xml><?xml version="1.0" encoding="utf-8"?>
<formControlPr xmlns="http://schemas.microsoft.com/office/spreadsheetml/2009/9/main" objectType="Radio" lockText="1" noThreeD="1"/>
</file>

<file path=xl/ctrlProps/ctrlProp2048.xml><?xml version="1.0" encoding="utf-8"?>
<formControlPr xmlns="http://schemas.microsoft.com/office/spreadsheetml/2009/9/main" objectType="GBox" noThreeD="1"/>
</file>

<file path=xl/ctrlProps/ctrlProp2049.xml><?xml version="1.0" encoding="utf-8"?>
<formControlPr xmlns="http://schemas.microsoft.com/office/spreadsheetml/2009/9/main" objectType="GBox" noThreeD="1"/>
</file>

<file path=xl/ctrlProps/ctrlProp205.xml><?xml version="1.0" encoding="utf-8"?>
<formControlPr xmlns="http://schemas.microsoft.com/office/spreadsheetml/2009/9/main" objectType="Radio" lockText="1" noThreeD="1"/>
</file>

<file path=xl/ctrlProps/ctrlProp2050.xml><?xml version="1.0" encoding="utf-8"?>
<formControlPr xmlns="http://schemas.microsoft.com/office/spreadsheetml/2009/9/main" objectType="Radio" lockText="1" noThreeD="1"/>
</file>

<file path=xl/ctrlProps/ctrlProp2051.xml><?xml version="1.0" encoding="utf-8"?>
<formControlPr xmlns="http://schemas.microsoft.com/office/spreadsheetml/2009/9/main" objectType="Radio" lockText="1" noThreeD="1"/>
</file>

<file path=xl/ctrlProps/ctrlProp2052.xml><?xml version="1.0" encoding="utf-8"?>
<formControlPr xmlns="http://schemas.microsoft.com/office/spreadsheetml/2009/9/main" objectType="CheckBox" fmlaLink="$J$40" lockText="1" noThreeD="1"/>
</file>

<file path=xl/ctrlProps/ctrlProp2053.xml><?xml version="1.0" encoding="utf-8"?>
<formControlPr xmlns="http://schemas.microsoft.com/office/spreadsheetml/2009/9/main" objectType="CheckBox" fmlaLink="$J$41" lockText="1" noThreeD="1"/>
</file>

<file path=xl/ctrlProps/ctrlProp2054.xml><?xml version="1.0" encoding="utf-8"?>
<formControlPr xmlns="http://schemas.microsoft.com/office/spreadsheetml/2009/9/main" objectType="CheckBox" fmlaLink="$J$42" lockText="1" noThreeD="1"/>
</file>

<file path=xl/ctrlProps/ctrlProp2055.xml><?xml version="1.0" encoding="utf-8"?>
<formControlPr xmlns="http://schemas.microsoft.com/office/spreadsheetml/2009/9/main" objectType="CheckBox" fmlaLink="$J$43" lockText="1" noThreeD="1"/>
</file>

<file path=xl/ctrlProps/ctrlProp2056.xml><?xml version="1.0" encoding="utf-8"?>
<formControlPr xmlns="http://schemas.microsoft.com/office/spreadsheetml/2009/9/main" objectType="CheckBox" fmlaLink="$J$44" lockText="1" noThreeD="1"/>
</file>

<file path=xl/ctrlProps/ctrlProp2057.xml><?xml version="1.0" encoding="utf-8"?>
<formControlPr xmlns="http://schemas.microsoft.com/office/spreadsheetml/2009/9/main" objectType="CheckBox" fmlaLink="$J$45" lockText="1" noThreeD="1"/>
</file>

<file path=xl/ctrlProps/ctrlProp2058.xml><?xml version="1.0" encoding="utf-8"?>
<formControlPr xmlns="http://schemas.microsoft.com/office/spreadsheetml/2009/9/main" objectType="CheckBox" fmlaLink="$J$46" lockText="1" noThreeD="1"/>
</file>

<file path=xl/ctrlProps/ctrlProp2059.xml><?xml version="1.0" encoding="utf-8"?>
<formControlPr xmlns="http://schemas.microsoft.com/office/spreadsheetml/2009/9/main" objectType="CheckBox" fmlaLink="$J$47" lockText="1" noThreeD="1"/>
</file>

<file path=xl/ctrlProps/ctrlProp206.xml><?xml version="1.0" encoding="utf-8"?>
<formControlPr xmlns="http://schemas.microsoft.com/office/spreadsheetml/2009/9/main" objectType="Radio" lockText="1" noThreeD="1"/>
</file>

<file path=xl/ctrlProps/ctrlProp2060.xml><?xml version="1.0" encoding="utf-8"?>
<formControlPr xmlns="http://schemas.microsoft.com/office/spreadsheetml/2009/9/main" objectType="CheckBox" fmlaLink="$J$48" lockText="1" noThreeD="1"/>
</file>

<file path=xl/ctrlProps/ctrlProp2061.xml><?xml version="1.0" encoding="utf-8"?>
<formControlPr xmlns="http://schemas.microsoft.com/office/spreadsheetml/2009/9/main" objectType="CheckBox" fmlaLink="$J$49" lockText="1" noThreeD="1"/>
</file>

<file path=xl/ctrlProps/ctrlProp2062.xml><?xml version="1.0" encoding="utf-8"?>
<formControlPr xmlns="http://schemas.microsoft.com/office/spreadsheetml/2009/9/main" objectType="CheckBox" fmlaLink="$J$50" lockText="1" noThreeD="1"/>
</file>

<file path=xl/ctrlProps/ctrlProp2063.xml><?xml version="1.0" encoding="utf-8"?>
<formControlPr xmlns="http://schemas.microsoft.com/office/spreadsheetml/2009/9/main" objectType="CheckBox" fmlaLink="$J$51" lockText="1" noThreeD="1"/>
</file>

<file path=xl/ctrlProps/ctrlProp2064.xml><?xml version="1.0" encoding="utf-8"?>
<formControlPr xmlns="http://schemas.microsoft.com/office/spreadsheetml/2009/9/main" objectType="CheckBox" fmlaLink="$J$52" lockText="1" noThreeD="1"/>
</file>

<file path=xl/ctrlProps/ctrlProp2065.xml><?xml version="1.0" encoding="utf-8"?>
<formControlPr xmlns="http://schemas.microsoft.com/office/spreadsheetml/2009/9/main" objectType="Radio" firstButton="1" fmlaLink="$J$12" lockText="1" noThreeD="1"/>
</file>

<file path=xl/ctrlProps/ctrlProp2066.xml><?xml version="1.0" encoding="utf-8"?>
<formControlPr xmlns="http://schemas.microsoft.com/office/spreadsheetml/2009/9/main" objectType="Radio" lockText="1" noThreeD="1"/>
</file>

<file path=xl/ctrlProps/ctrlProp2067.xml><?xml version="1.0" encoding="utf-8"?>
<formControlPr xmlns="http://schemas.microsoft.com/office/spreadsheetml/2009/9/main" objectType="Radio" lockText="1" noThreeD="1"/>
</file>

<file path=xl/ctrlProps/ctrlProp2068.xml><?xml version="1.0" encoding="utf-8"?>
<formControlPr xmlns="http://schemas.microsoft.com/office/spreadsheetml/2009/9/main" objectType="Radio" lockText="1" noThreeD="1"/>
</file>

<file path=xl/ctrlProps/ctrlProp2069.xml><?xml version="1.0" encoding="utf-8"?>
<formControlPr xmlns="http://schemas.microsoft.com/office/spreadsheetml/2009/9/main" objectType="Radio" firstButton="1" fmlaLink="$J$14" lockText="1" noThreeD="1"/>
</file>

<file path=xl/ctrlProps/ctrlProp207.xml><?xml version="1.0" encoding="utf-8"?>
<formControlPr xmlns="http://schemas.microsoft.com/office/spreadsheetml/2009/9/main" objectType="Radio" lockText="1" noThreeD="1"/>
</file>

<file path=xl/ctrlProps/ctrlProp2070.xml><?xml version="1.0" encoding="utf-8"?>
<formControlPr xmlns="http://schemas.microsoft.com/office/spreadsheetml/2009/9/main" objectType="Radio" lockText="1" noThreeD="1"/>
</file>

<file path=xl/ctrlProps/ctrlProp2071.xml><?xml version="1.0" encoding="utf-8"?>
<formControlPr xmlns="http://schemas.microsoft.com/office/spreadsheetml/2009/9/main" objectType="Radio" lockText="1" noThreeD="1"/>
</file>

<file path=xl/ctrlProps/ctrlProp2072.xml><?xml version="1.0" encoding="utf-8"?>
<formControlPr xmlns="http://schemas.microsoft.com/office/spreadsheetml/2009/9/main" objectType="Radio" lockText="1" noThreeD="1"/>
</file>

<file path=xl/ctrlProps/ctrlProp2073.xml><?xml version="1.0" encoding="utf-8"?>
<formControlPr xmlns="http://schemas.microsoft.com/office/spreadsheetml/2009/9/main" objectType="Radio" lockText="1" noThreeD="1"/>
</file>

<file path=xl/ctrlProps/ctrlProp2074.xml><?xml version="1.0" encoding="utf-8"?>
<formControlPr xmlns="http://schemas.microsoft.com/office/spreadsheetml/2009/9/main" objectType="Radio" firstButton="1" fmlaLink="$J$15" lockText="1" noThreeD="1"/>
</file>

<file path=xl/ctrlProps/ctrlProp2075.xml><?xml version="1.0" encoding="utf-8"?>
<formControlPr xmlns="http://schemas.microsoft.com/office/spreadsheetml/2009/9/main" objectType="Radio" lockText="1" noThreeD="1"/>
</file>

<file path=xl/ctrlProps/ctrlProp2076.xml><?xml version="1.0" encoding="utf-8"?>
<formControlPr xmlns="http://schemas.microsoft.com/office/spreadsheetml/2009/9/main" objectType="Radio" lockText="1" noThreeD="1"/>
</file>

<file path=xl/ctrlProps/ctrlProp2077.xml><?xml version="1.0" encoding="utf-8"?>
<formControlPr xmlns="http://schemas.microsoft.com/office/spreadsheetml/2009/9/main" objectType="Radio" lockText="1" noThreeD="1"/>
</file>

<file path=xl/ctrlProps/ctrlProp2078.xml><?xml version="1.0" encoding="utf-8"?>
<formControlPr xmlns="http://schemas.microsoft.com/office/spreadsheetml/2009/9/main" objectType="Radio" lockText="1" noThreeD="1"/>
</file>

<file path=xl/ctrlProps/ctrlProp2079.xml><?xml version="1.0" encoding="utf-8"?>
<formControlPr xmlns="http://schemas.microsoft.com/office/spreadsheetml/2009/9/main" objectType="Radio" firstButton="1" fmlaLink="$J$16" lockText="1" noThreeD="1"/>
</file>

<file path=xl/ctrlProps/ctrlProp208.xml><?xml version="1.0" encoding="utf-8"?>
<formControlPr xmlns="http://schemas.microsoft.com/office/spreadsheetml/2009/9/main" objectType="GBox" noThreeD="1"/>
</file>

<file path=xl/ctrlProps/ctrlProp2080.xml><?xml version="1.0" encoding="utf-8"?>
<formControlPr xmlns="http://schemas.microsoft.com/office/spreadsheetml/2009/9/main" objectType="Radio" lockText="1" noThreeD="1"/>
</file>

<file path=xl/ctrlProps/ctrlProp2081.xml><?xml version="1.0" encoding="utf-8"?>
<formControlPr xmlns="http://schemas.microsoft.com/office/spreadsheetml/2009/9/main" objectType="Radio" lockText="1" noThreeD="1"/>
</file>

<file path=xl/ctrlProps/ctrlProp2082.xml><?xml version="1.0" encoding="utf-8"?>
<formControlPr xmlns="http://schemas.microsoft.com/office/spreadsheetml/2009/9/main" objectType="Radio" lockText="1" noThreeD="1"/>
</file>

<file path=xl/ctrlProps/ctrlProp2083.xml><?xml version="1.0" encoding="utf-8"?>
<formControlPr xmlns="http://schemas.microsoft.com/office/spreadsheetml/2009/9/main" objectType="Radio" lockText="1" noThreeD="1"/>
</file>

<file path=xl/ctrlProps/ctrlProp2084.xml><?xml version="1.0" encoding="utf-8"?>
<formControlPr xmlns="http://schemas.microsoft.com/office/spreadsheetml/2009/9/main" objectType="Radio" lockText="1" noThreeD="1"/>
</file>

<file path=xl/ctrlProps/ctrlProp2085.xml><?xml version="1.0" encoding="utf-8"?>
<formControlPr xmlns="http://schemas.microsoft.com/office/spreadsheetml/2009/9/main" objectType="Radio" firstButton="1" fmlaLink="$J$19" lockText="1" noThreeD="1"/>
</file>

<file path=xl/ctrlProps/ctrlProp2086.xml><?xml version="1.0" encoding="utf-8"?>
<formControlPr xmlns="http://schemas.microsoft.com/office/spreadsheetml/2009/9/main" objectType="Radio" lockText="1" noThreeD="1"/>
</file>

<file path=xl/ctrlProps/ctrlProp2087.xml><?xml version="1.0" encoding="utf-8"?>
<formControlPr xmlns="http://schemas.microsoft.com/office/spreadsheetml/2009/9/main" objectType="Radio" lockText="1" noThreeD="1"/>
</file>

<file path=xl/ctrlProps/ctrlProp2088.xml><?xml version="1.0" encoding="utf-8"?>
<formControlPr xmlns="http://schemas.microsoft.com/office/spreadsheetml/2009/9/main" objectType="Radio" lockText="1" noThreeD="1"/>
</file>

<file path=xl/ctrlProps/ctrlProp2089.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GBox" noThreeD="1"/>
</file>

<file path=xl/ctrlProps/ctrlProp2090.xml><?xml version="1.0" encoding="utf-8"?>
<formControlPr xmlns="http://schemas.microsoft.com/office/spreadsheetml/2009/9/main" objectType="Radio" firstButton="1" fmlaLink="$J$20" lockText="1" noThreeD="1"/>
</file>

<file path=xl/ctrlProps/ctrlProp2091.xml><?xml version="1.0" encoding="utf-8"?>
<formControlPr xmlns="http://schemas.microsoft.com/office/spreadsheetml/2009/9/main" objectType="Radio" lockText="1" noThreeD="1"/>
</file>

<file path=xl/ctrlProps/ctrlProp2092.xml><?xml version="1.0" encoding="utf-8"?>
<formControlPr xmlns="http://schemas.microsoft.com/office/spreadsheetml/2009/9/main" objectType="Radio" lockText="1" noThreeD="1"/>
</file>

<file path=xl/ctrlProps/ctrlProp2093.xml><?xml version="1.0" encoding="utf-8"?>
<formControlPr xmlns="http://schemas.microsoft.com/office/spreadsheetml/2009/9/main" objectType="Radio" lockText="1" noThreeD="1"/>
</file>

<file path=xl/ctrlProps/ctrlProp2094.xml><?xml version="1.0" encoding="utf-8"?>
<formControlPr xmlns="http://schemas.microsoft.com/office/spreadsheetml/2009/9/main" objectType="Radio" lockText="1" noThreeD="1"/>
</file>

<file path=xl/ctrlProps/ctrlProp2095.xml><?xml version="1.0" encoding="utf-8"?>
<formControlPr xmlns="http://schemas.microsoft.com/office/spreadsheetml/2009/9/main" objectType="Radio" firstButton="1" fmlaLink="$J$21" lockText="1" noThreeD="1"/>
</file>

<file path=xl/ctrlProps/ctrlProp2096.xml><?xml version="1.0" encoding="utf-8"?>
<formControlPr xmlns="http://schemas.microsoft.com/office/spreadsheetml/2009/9/main" objectType="Radio" lockText="1" noThreeD="1"/>
</file>

<file path=xl/ctrlProps/ctrlProp2097.xml><?xml version="1.0" encoding="utf-8"?>
<formControlPr xmlns="http://schemas.microsoft.com/office/spreadsheetml/2009/9/main" objectType="Radio" lockText="1" noThreeD="1"/>
</file>

<file path=xl/ctrlProps/ctrlProp2098.xml><?xml version="1.0" encoding="utf-8"?>
<formControlPr xmlns="http://schemas.microsoft.com/office/spreadsheetml/2009/9/main" objectType="Radio" lockText="1" noThreeD="1"/>
</file>

<file path=xl/ctrlProps/ctrlProp2099.xml><?xml version="1.0" encoding="utf-8"?>
<formControlPr xmlns="http://schemas.microsoft.com/office/spreadsheetml/2009/9/main" objectType="Radio" firstButton="1" fmlaLink="$J$22" lockText="1" noThreeD="1"/>
</file>

<file path=xl/ctrlProps/ctrlProp21.xml><?xml version="1.0" encoding="utf-8"?>
<formControlPr xmlns="http://schemas.microsoft.com/office/spreadsheetml/2009/9/main" objectType="Radio" firstButton="1" fmlaLink="$J$20" lockText="1" noThreeD="1"/>
</file>

<file path=xl/ctrlProps/ctrlProp210.xml><?xml version="1.0" encoding="utf-8"?>
<formControlPr xmlns="http://schemas.microsoft.com/office/spreadsheetml/2009/9/main" objectType="GBox" noThreeD="1"/>
</file>

<file path=xl/ctrlProps/ctrlProp2100.xml><?xml version="1.0" encoding="utf-8"?>
<formControlPr xmlns="http://schemas.microsoft.com/office/spreadsheetml/2009/9/main" objectType="Radio" lockText="1" noThreeD="1"/>
</file>

<file path=xl/ctrlProps/ctrlProp2101.xml><?xml version="1.0" encoding="utf-8"?>
<formControlPr xmlns="http://schemas.microsoft.com/office/spreadsheetml/2009/9/main" objectType="Radio" lockText="1" noThreeD="1"/>
</file>

<file path=xl/ctrlProps/ctrlProp2102.xml><?xml version="1.0" encoding="utf-8"?>
<formControlPr xmlns="http://schemas.microsoft.com/office/spreadsheetml/2009/9/main" objectType="Radio" lockText="1" noThreeD="1"/>
</file>

<file path=xl/ctrlProps/ctrlProp2103.xml><?xml version="1.0" encoding="utf-8"?>
<formControlPr xmlns="http://schemas.microsoft.com/office/spreadsheetml/2009/9/main" objectType="Radio" firstButton="1" fmlaLink="$J$23" lockText="1" noThreeD="1"/>
</file>

<file path=xl/ctrlProps/ctrlProp2104.xml><?xml version="1.0" encoding="utf-8"?>
<formControlPr xmlns="http://schemas.microsoft.com/office/spreadsheetml/2009/9/main" objectType="Radio" lockText="1" noThreeD="1"/>
</file>

<file path=xl/ctrlProps/ctrlProp2105.xml><?xml version="1.0" encoding="utf-8"?>
<formControlPr xmlns="http://schemas.microsoft.com/office/spreadsheetml/2009/9/main" objectType="Radio" lockText="1" noThreeD="1"/>
</file>

<file path=xl/ctrlProps/ctrlProp2106.xml><?xml version="1.0" encoding="utf-8"?>
<formControlPr xmlns="http://schemas.microsoft.com/office/spreadsheetml/2009/9/main" objectType="Radio" lockText="1" noThreeD="1"/>
</file>

<file path=xl/ctrlProps/ctrlProp2107.xml><?xml version="1.0" encoding="utf-8"?>
<formControlPr xmlns="http://schemas.microsoft.com/office/spreadsheetml/2009/9/main" objectType="Radio" firstButton="1" fmlaLink="$J$24" lockText="1" noThreeD="1"/>
</file>

<file path=xl/ctrlProps/ctrlProp2108.xml><?xml version="1.0" encoding="utf-8"?>
<formControlPr xmlns="http://schemas.microsoft.com/office/spreadsheetml/2009/9/main" objectType="Radio" lockText="1" noThreeD="1"/>
</file>

<file path=xl/ctrlProps/ctrlProp2109.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GBox" noThreeD="1"/>
</file>

<file path=xl/ctrlProps/ctrlProp2110.xml><?xml version="1.0" encoding="utf-8"?>
<formControlPr xmlns="http://schemas.microsoft.com/office/spreadsheetml/2009/9/main" objectType="Radio" lockText="1" noThreeD="1"/>
</file>

<file path=xl/ctrlProps/ctrlProp2111.xml><?xml version="1.0" encoding="utf-8"?>
<formControlPr xmlns="http://schemas.microsoft.com/office/spreadsheetml/2009/9/main" objectType="Radio" lockText="1" noThreeD="1"/>
</file>

<file path=xl/ctrlProps/ctrlProp2112.xml><?xml version="1.0" encoding="utf-8"?>
<formControlPr xmlns="http://schemas.microsoft.com/office/spreadsheetml/2009/9/main" objectType="Radio" lockText="1" noThreeD="1"/>
</file>

<file path=xl/ctrlProps/ctrlProp2113.xml><?xml version="1.0" encoding="utf-8"?>
<formControlPr xmlns="http://schemas.microsoft.com/office/spreadsheetml/2009/9/main" objectType="Radio" lockText="1" noThreeD="1"/>
</file>

<file path=xl/ctrlProps/ctrlProp2114.xml><?xml version="1.0" encoding="utf-8"?>
<formControlPr xmlns="http://schemas.microsoft.com/office/spreadsheetml/2009/9/main" objectType="Radio" firstButton="1" fmlaLink="$J$25" lockText="1" noThreeD="1"/>
</file>

<file path=xl/ctrlProps/ctrlProp2115.xml><?xml version="1.0" encoding="utf-8"?>
<formControlPr xmlns="http://schemas.microsoft.com/office/spreadsheetml/2009/9/main" objectType="Radio" lockText="1" noThreeD="1"/>
</file>

<file path=xl/ctrlProps/ctrlProp2116.xml><?xml version="1.0" encoding="utf-8"?>
<formControlPr xmlns="http://schemas.microsoft.com/office/spreadsheetml/2009/9/main" objectType="Radio" lockText="1" noThreeD="1"/>
</file>

<file path=xl/ctrlProps/ctrlProp2117.xml><?xml version="1.0" encoding="utf-8"?>
<formControlPr xmlns="http://schemas.microsoft.com/office/spreadsheetml/2009/9/main" objectType="Radio" firstButton="1" fmlaLink="$J$26" lockText="1" noThreeD="1"/>
</file>

<file path=xl/ctrlProps/ctrlProp2118.xml><?xml version="1.0" encoding="utf-8"?>
<formControlPr xmlns="http://schemas.microsoft.com/office/spreadsheetml/2009/9/main" objectType="Radio" lockText="1" noThreeD="1"/>
</file>

<file path=xl/ctrlProps/ctrlProp2119.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20.xml><?xml version="1.0" encoding="utf-8"?>
<formControlPr xmlns="http://schemas.microsoft.com/office/spreadsheetml/2009/9/main" objectType="Radio" lockText="1" noThreeD="1"/>
</file>

<file path=xl/ctrlProps/ctrlProp2121.xml><?xml version="1.0" encoding="utf-8"?>
<formControlPr xmlns="http://schemas.microsoft.com/office/spreadsheetml/2009/9/main" objectType="Radio" firstButton="1" fmlaLink="$J$27" lockText="1" noThreeD="1"/>
</file>

<file path=xl/ctrlProps/ctrlProp2122.xml><?xml version="1.0" encoding="utf-8"?>
<formControlPr xmlns="http://schemas.microsoft.com/office/spreadsheetml/2009/9/main" objectType="Radio" lockText="1" noThreeD="1"/>
</file>

<file path=xl/ctrlProps/ctrlProp2123.xml><?xml version="1.0" encoding="utf-8"?>
<formControlPr xmlns="http://schemas.microsoft.com/office/spreadsheetml/2009/9/main" objectType="Radio" lockText="1" noThreeD="1"/>
</file>

<file path=xl/ctrlProps/ctrlProp2124.xml><?xml version="1.0" encoding="utf-8"?>
<formControlPr xmlns="http://schemas.microsoft.com/office/spreadsheetml/2009/9/main" objectType="Radio" lockText="1" noThreeD="1"/>
</file>

<file path=xl/ctrlProps/ctrlProp2125.xml><?xml version="1.0" encoding="utf-8"?>
<formControlPr xmlns="http://schemas.microsoft.com/office/spreadsheetml/2009/9/main" objectType="Radio" lockText="1" noThreeD="1"/>
</file>

<file path=xl/ctrlProps/ctrlProp2126.xml><?xml version="1.0" encoding="utf-8"?>
<formControlPr xmlns="http://schemas.microsoft.com/office/spreadsheetml/2009/9/main" objectType="Radio" firstButton="1" fmlaLink="$J$28" lockText="1" noThreeD="1"/>
</file>

<file path=xl/ctrlProps/ctrlProp2127.xml><?xml version="1.0" encoding="utf-8"?>
<formControlPr xmlns="http://schemas.microsoft.com/office/spreadsheetml/2009/9/main" objectType="Radio" lockText="1" noThreeD="1"/>
</file>

<file path=xl/ctrlProps/ctrlProp2128.xml><?xml version="1.0" encoding="utf-8"?>
<formControlPr xmlns="http://schemas.microsoft.com/office/spreadsheetml/2009/9/main" objectType="Radio" lockText="1" noThreeD="1"/>
</file>

<file path=xl/ctrlProps/ctrlProp2129.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GBox" noThreeD="1"/>
</file>

<file path=xl/ctrlProps/ctrlProp2130.xml><?xml version="1.0" encoding="utf-8"?>
<formControlPr xmlns="http://schemas.microsoft.com/office/spreadsheetml/2009/9/main" objectType="Radio" firstButton="1" fmlaLink="$J$29" lockText="1" noThreeD="1"/>
</file>

<file path=xl/ctrlProps/ctrlProp2131.xml><?xml version="1.0" encoding="utf-8"?>
<formControlPr xmlns="http://schemas.microsoft.com/office/spreadsheetml/2009/9/main" objectType="Radio" lockText="1" noThreeD="1"/>
</file>

<file path=xl/ctrlProps/ctrlProp2132.xml><?xml version="1.0" encoding="utf-8"?>
<formControlPr xmlns="http://schemas.microsoft.com/office/spreadsheetml/2009/9/main" objectType="Radio" lockText="1" noThreeD="1"/>
</file>

<file path=xl/ctrlProps/ctrlProp2133.xml><?xml version="1.0" encoding="utf-8"?>
<formControlPr xmlns="http://schemas.microsoft.com/office/spreadsheetml/2009/9/main" objectType="Radio" lockText="1" noThreeD="1"/>
</file>

<file path=xl/ctrlProps/ctrlProp2134.xml><?xml version="1.0" encoding="utf-8"?>
<formControlPr xmlns="http://schemas.microsoft.com/office/spreadsheetml/2009/9/main" objectType="Radio" firstButton="1" fmlaLink="$J$30" lockText="1" noThreeD="1"/>
</file>

<file path=xl/ctrlProps/ctrlProp2135.xml><?xml version="1.0" encoding="utf-8"?>
<formControlPr xmlns="http://schemas.microsoft.com/office/spreadsheetml/2009/9/main" objectType="Radio" lockText="1" noThreeD="1"/>
</file>

<file path=xl/ctrlProps/ctrlProp2136.xml><?xml version="1.0" encoding="utf-8"?>
<formControlPr xmlns="http://schemas.microsoft.com/office/spreadsheetml/2009/9/main" objectType="Radio" lockText="1" noThreeD="1"/>
</file>

<file path=xl/ctrlProps/ctrlProp2137.xml><?xml version="1.0" encoding="utf-8"?>
<formControlPr xmlns="http://schemas.microsoft.com/office/spreadsheetml/2009/9/main" objectType="Radio" lockText="1" noThreeD="1"/>
</file>

<file path=xl/ctrlProps/ctrlProp2138.xml><?xml version="1.0" encoding="utf-8"?>
<formControlPr xmlns="http://schemas.microsoft.com/office/spreadsheetml/2009/9/main" objectType="Radio" firstButton="1" fmlaLink="$J$31" lockText="1" noThreeD="1"/>
</file>

<file path=xl/ctrlProps/ctrlProp2139.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40.xml><?xml version="1.0" encoding="utf-8"?>
<formControlPr xmlns="http://schemas.microsoft.com/office/spreadsheetml/2009/9/main" objectType="Radio" lockText="1" noThreeD="1"/>
</file>

<file path=xl/ctrlProps/ctrlProp2141.xml><?xml version="1.0" encoding="utf-8"?>
<formControlPr xmlns="http://schemas.microsoft.com/office/spreadsheetml/2009/9/main" objectType="Radio" lockText="1" noThreeD="1"/>
</file>

<file path=xl/ctrlProps/ctrlProp2142.xml><?xml version="1.0" encoding="utf-8"?>
<formControlPr xmlns="http://schemas.microsoft.com/office/spreadsheetml/2009/9/main" objectType="Radio" lockText="1" noThreeD="1"/>
</file>

<file path=xl/ctrlProps/ctrlProp2143.xml><?xml version="1.0" encoding="utf-8"?>
<formControlPr xmlns="http://schemas.microsoft.com/office/spreadsheetml/2009/9/main" objectType="GBox" noThreeD="1"/>
</file>

<file path=xl/ctrlProps/ctrlProp2144.xml><?xml version="1.0" encoding="utf-8"?>
<formControlPr xmlns="http://schemas.microsoft.com/office/spreadsheetml/2009/9/main" objectType="GBox" noThreeD="1"/>
</file>

<file path=xl/ctrlProps/ctrlProp2145.xml><?xml version="1.0" encoding="utf-8"?>
<formControlPr xmlns="http://schemas.microsoft.com/office/spreadsheetml/2009/9/main" objectType="GBox" noThreeD="1"/>
</file>

<file path=xl/ctrlProps/ctrlProp2146.xml><?xml version="1.0" encoding="utf-8"?>
<formControlPr xmlns="http://schemas.microsoft.com/office/spreadsheetml/2009/9/main" objectType="GBox" noThreeD="1"/>
</file>

<file path=xl/ctrlProps/ctrlProp2147.xml><?xml version="1.0" encoding="utf-8"?>
<formControlPr xmlns="http://schemas.microsoft.com/office/spreadsheetml/2009/9/main" objectType="GBox" noThreeD="1"/>
</file>

<file path=xl/ctrlProps/ctrlProp2148.xml><?xml version="1.0" encoding="utf-8"?>
<formControlPr xmlns="http://schemas.microsoft.com/office/spreadsheetml/2009/9/main" objectType="GBox" noThreeD="1"/>
</file>

<file path=xl/ctrlProps/ctrlProp2149.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50.xml><?xml version="1.0" encoding="utf-8"?>
<formControlPr xmlns="http://schemas.microsoft.com/office/spreadsheetml/2009/9/main" objectType="GBox" noThreeD="1"/>
</file>

<file path=xl/ctrlProps/ctrlProp2151.xml><?xml version="1.0" encoding="utf-8"?>
<formControlPr xmlns="http://schemas.microsoft.com/office/spreadsheetml/2009/9/main" objectType="GBox" noThreeD="1"/>
</file>

<file path=xl/ctrlProps/ctrlProp2152.xml><?xml version="1.0" encoding="utf-8"?>
<formControlPr xmlns="http://schemas.microsoft.com/office/spreadsheetml/2009/9/main" objectType="GBox" noThreeD="1"/>
</file>

<file path=xl/ctrlProps/ctrlProp2153.xml><?xml version="1.0" encoding="utf-8"?>
<formControlPr xmlns="http://schemas.microsoft.com/office/spreadsheetml/2009/9/main" objectType="GBox" noThreeD="1"/>
</file>

<file path=xl/ctrlProps/ctrlProp2154.xml><?xml version="1.0" encoding="utf-8"?>
<formControlPr xmlns="http://schemas.microsoft.com/office/spreadsheetml/2009/9/main" objectType="GBox" noThreeD="1"/>
</file>

<file path=xl/ctrlProps/ctrlProp2155.xml><?xml version="1.0" encoding="utf-8"?>
<formControlPr xmlns="http://schemas.microsoft.com/office/spreadsheetml/2009/9/main" objectType="GBox" noThreeD="1"/>
</file>

<file path=xl/ctrlProps/ctrlProp2156.xml><?xml version="1.0" encoding="utf-8"?>
<formControlPr xmlns="http://schemas.microsoft.com/office/spreadsheetml/2009/9/main" objectType="GBox" noThreeD="1"/>
</file>

<file path=xl/ctrlProps/ctrlProp2157.xml><?xml version="1.0" encoding="utf-8"?>
<formControlPr xmlns="http://schemas.microsoft.com/office/spreadsheetml/2009/9/main" objectType="GBox" noThreeD="1"/>
</file>

<file path=xl/ctrlProps/ctrlProp2158.xml><?xml version="1.0" encoding="utf-8"?>
<formControlPr xmlns="http://schemas.microsoft.com/office/spreadsheetml/2009/9/main" objectType="GBox" noThreeD="1"/>
</file>

<file path=xl/ctrlProps/ctrlProp2159.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60.xml><?xml version="1.0" encoding="utf-8"?>
<formControlPr xmlns="http://schemas.microsoft.com/office/spreadsheetml/2009/9/main" objectType="Radio" firstButton="1" fmlaLink="$J$13" lockText="1" noThreeD="1"/>
</file>

<file path=xl/ctrlProps/ctrlProp2161.xml><?xml version="1.0" encoding="utf-8"?>
<formControlPr xmlns="http://schemas.microsoft.com/office/spreadsheetml/2009/9/main" objectType="Radio" lockText="1" noThreeD="1"/>
</file>

<file path=xl/ctrlProps/ctrlProp2162.xml><?xml version="1.0" encoding="utf-8"?>
<formControlPr xmlns="http://schemas.microsoft.com/office/spreadsheetml/2009/9/main" objectType="Radio" lockText="1" noThreeD="1"/>
</file>

<file path=xl/ctrlProps/ctrlProp2163.xml><?xml version="1.0" encoding="utf-8"?>
<formControlPr xmlns="http://schemas.microsoft.com/office/spreadsheetml/2009/9/main" objectType="Radio" lockText="1" noThreeD="1"/>
</file>

<file path=xl/ctrlProps/ctrlProp2164.xml><?xml version="1.0" encoding="utf-8"?>
<formControlPr xmlns="http://schemas.microsoft.com/office/spreadsheetml/2009/9/main" objectType="Radio" lockText="1" noThreeD="1"/>
</file>

<file path=xl/ctrlProps/ctrlProp2165.xml><?xml version="1.0" encoding="utf-8"?>
<formControlPr xmlns="http://schemas.microsoft.com/office/spreadsheetml/2009/9/main" objectType="Radio" lockText="1" noThreeD="1"/>
</file>

<file path=xl/ctrlProps/ctrlProp2166.xml><?xml version="1.0" encoding="utf-8"?>
<formControlPr xmlns="http://schemas.microsoft.com/office/spreadsheetml/2009/9/main" objectType="Radio" lockText="1" noThreeD="1"/>
</file>

<file path=xl/ctrlProps/ctrlProp2167.xml><?xml version="1.0" encoding="utf-8"?>
<formControlPr xmlns="http://schemas.microsoft.com/office/spreadsheetml/2009/9/main" objectType="GBox" noThreeD="1"/>
</file>

<file path=xl/ctrlProps/ctrlProp2168.xml><?xml version="1.0" encoding="utf-8"?>
<formControlPr xmlns="http://schemas.microsoft.com/office/spreadsheetml/2009/9/main" objectType="Radio" firstButton="1" fmlaLink="$J$18" lockText="1" noThreeD="1"/>
</file>

<file path=xl/ctrlProps/ctrlProp2169.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GBox" noThreeD="1"/>
</file>

<file path=xl/ctrlProps/ctrlProp2170.xml><?xml version="1.0" encoding="utf-8"?>
<formControlPr xmlns="http://schemas.microsoft.com/office/spreadsheetml/2009/9/main" objectType="Radio" lockText="1" noThreeD="1"/>
</file>

<file path=xl/ctrlProps/ctrlProp2171.xml><?xml version="1.0" encoding="utf-8"?>
<formControlPr xmlns="http://schemas.microsoft.com/office/spreadsheetml/2009/9/main" objectType="Radio" lockText="1" noThreeD="1"/>
</file>

<file path=xl/ctrlProps/ctrlProp2172.xml><?xml version="1.0" encoding="utf-8"?>
<formControlPr xmlns="http://schemas.microsoft.com/office/spreadsheetml/2009/9/main" objectType="Radio" lockText="1" noThreeD="1"/>
</file>

<file path=xl/ctrlProps/ctrlProp2173.xml><?xml version="1.0" encoding="utf-8"?>
<formControlPr xmlns="http://schemas.microsoft.com/office/spreadsheetml/2009/9/main" objectType="Radio" firstButton="1" fmlaLink="$J$17" lockText="1" noThreeD="1"/>
</file>

<file path=xl/ctrlProps/ctrlProp2174.xml><?xml version="1.0" encoding="utf-8"?>
<formControlPr xmlns="http://schemas.microsoft.com/office/spreadsheetml/2009/9/main" objectType="Radio" lockText="1" noThreeD="1"/>
</file>

<file path=xl/ctrlProps/ctrlProp2175.xml><?xml version="1.0" encoding="utf-8"?>
<formControlPr xmlns="http://schemas.microsoft.com/office/spreadsheetml/2009/9/main" objectType="Radio" lockText="1" noThreeD="1"/>
</file>

<file path=xl/ctrlProps/ctrlProp2176.xml><?xml version="1.0" encoding="utf-8"?>
<formControlPr xmlns="http://schemas.microsoft.com/office/spreadsheetml/2009/9/main" objectType="Radio" lockText="1" noThreeD="1"/>
</file>

<file path=xl/ctrlProps/ctrlProp2177.xml><?xml version="1.0" encoding="utf-8"?>
<formControlPr xmlns="http://schemas.microsoft.com/office/spreadsheetml/2009/9/main" objectType="GBox" noThreeD="1"/>
</file>

<file path=xl/ctrlProps/ctrlProp2178.xml><?xml version="1.0" encoding="utf-8"?>
<formControlPr xmlns="http://schemas.microsoft.com/office/spreadsheetml/2009/9/main" objectType="GBox" noThreeD="1"/>
</file>

<file path=xl/ctrlProps/ctrlProp2179.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GBox" noThreeD="1"/>
</file>

<file path=xl/ctrlProps/ctrlProp2180.xml><?xml version="1.0" encoding="utf-8"?>
<formControlPr xmlns="http://schemas.microsoft.com/office/spreadsheetml/2009/9/main" objectType="Radio" lockText="1" noThreeD="1"/>
</file>

<file path=xl/ctrlProps/ctrlProp2181.xml><?xml version="1.0" encoding="utf-8"?>
<formControlPr xmlns="http://schemas.microsoft.com/office/spreadsheetml/2009/9/main" objectType="CheckBox" fmlaLink="$J$40" lockText="1" noThreeD="1"/>
</file>

<file path=xl/ctrlProps/ctrlProp2182.xml><?xml version="1.0" encoding="utf-8"?>
<formControlPr xmlns="http://schemas.microsoft.com/office/spreadsheetml/2009/9/main" objectType="CheckBox" fmlaLink="$J$41" lockText="1" noThreeD="1"/>
</file>

<file path=xl/ctrlProps/ctrlProp2183.xml><?xml version="1.0" encoding="utf-8"?>
<formControlPr xmlns="http://schemas.microsoft.com/office/spreadsheetml/2009/9/main" objectType="CheckBox" fmlaLink="$J$42" lockText="1" noThreeD="1"/>
</file>

<file path=xl/ctrlProps/ctrlProp2184.xml><?xml version="1.0" encoding="utf-8"?>
<formControlPr xmlns="http://schemas.microsoft.com/office/spreadsheetml/2009/9/main" objectType="CheckBox" fmlaLink="$J$43" lockText="1" noThreeD="1"/>
</file>

<file path=xl/ctrlProps/ctrlProp2185.xml><?xml version="1.0" encoding="utf-8"?>
<formControlPr xmlns="http://schemas.microsoft.com/office/spreadsheetml/2009/9/main" objectType="CheckBox" fmlaLink="$J$44" lockText="1" noThreeD="1"/>
</file>

<file path=xl/ctrlProps/ctrlProp2186.xml><?xml version="1.0" encoding="utf-8"?>
<formControlPr xmlns="http://schemas.microsoft.com/office/spreadsheetml/2009/9/main" objectType="CheckBox" fmlaLink="$J$45" lockText="1" noThreeD="1"/>
</file>

<file path=xl/ctrlProps/ctrlProp2187.xml><?xml version="1.0" encoding="utf-8"?>
<formControlPr xmlns="http://schemas.microsoft.com/office/spreadsheetml/2009/9/main" objectType="CheckBox" fmlaLink="$J$46" lockText="1" noThreeD="1"/>
</file>

<file path=xl/ctrlProps/ctrlProp2188.xml><?xml version="1.0" encoding="utf-8"?>
<formControlPr xmlns="http://schemas.microsoft.com/office/spreadsheetml/2009/9/main" objectType="CheckBox" fmlaLink="$J$47" lockText="1" noThreeD="1"/>
</file>

<file path=xl/ctrlProps/ctrlProp2189.xml><?xml version="1.0" encoding="utf-8"?>
<formControlPr xmlns="http://schemas.microsoft.com/office/spreadsheetml/2009/9/main" objectType="CheckBox" fmlaLink="$J$48" lockText="1" noThreeD="1"/>
</file>

<file path=xl/ctrlProps/ctrlProp219.xml><?xml version="1.0" encoding="utf-8"?>
<formControlPr xmlns="http://schemas.microsoft.com/office/spreadsheetml/2009/9/main" objectType="GBox" noThreeD="1"/>
</file>

<file path=xl/ctrlProps/ctrlProp2190.xml><?xml version="1.0" encoding="utf-8"?>
<formControlPr xmlns="http://schemas.microsoft.com/office/spreadsheetml/2009/9/main" objectType="CheckBox" fmlaLink="$J$49" lockText="1" noThreeD="1"/>
</file>

<file path=xl/ctrlProps/ctrlProp2191.xml><?xml version="1.0" encoding="utf-8"?>
<formControlPr xmlns="http://schemas.microsoft.com/office/spreadsheetml/2009/9/main" objectType="CheckBox" fmlaLink="$J$50" lockText="1" noThreeD="1"/>
</file>

<file path=xl/ctrlProps/ctrlProp2192.xml><?xml version="1.0" encoding="utf-8"?>
<formControlPr xmlns="http://schemas.microsoft.com/office/spreadsheetml/2009/9/main" objectType="CheckBox" fmlaLink="$J$51" lockText="1" noThreeD="1"/>
</file>

<file path=xl/ctrlProps/ctrlProp2193.xml><?xml version="1.0" encoding="utf-8"?>
<formControlPr xmlns="http://schemas.microsoft.com/office/spreadsheetml/2009/9/main" objectType="CheckBox" fmlaLink="$J$52" lockText="1" noThreeD="1"/>
</file>

<file path=xl/ctrlProps/ctrlProp2194.xml><?xml version="1.0" encoding="utf-8"?>
<formControlPr xmlns="http://schemas.microsoft.com/office/spreadsheetml/2009/9/main" objectType="Radio" firstButton="1" fmlaLink="$J$12" lockText="1" noThreeD="1"/>
</file>

<file path=xl/ctrlProps/ctrlProp2195.xml><?xml version="1.0" encoding="utf-8"?>
<formControlPr xmlns="http://schemas.microsoft.com/office/spreadsheetml/2009/9/main" objectType="Radio" lockText="1" noThreeD="1"/>
</file>

<file path=xl/ctrlProps/ctrlProp2196.xml><?xml version="1.0" encoding="utf-8"?>
<formControlPr xmlns="http://schemas.microsoft.com/office/spreadsheetml/2009/9/main" objectType="Radio" lockText="1" noThreeD="1"/>
</file>

<file path=xl/ctrlProps/ctrlProp2197.xml><?xml version="1.0" encoding="utf-8"?>
<formControlPr xmlns="http://schemas.microsoft.com/office/spreadsheetml/2009/9/main" objectType="Radio" lockText="1" noThreeD="1"/>
</file>

<file path=xl/ctrlProps/ctrlProp2198.xml><?xml version="1.0" encoding="utf-8"?>
<formControlPr xmlns="http://schemas.microsoft.com/office/spreadsheetml/2009/9/main" objectType="Radio" firstButton="1" fmlaLink="$J$14" lockText="1" noThreeD="1"/>
</file>

<file path=xl/ctrlProps/ctrlProp219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00.xml><?xml version="1.0" encoding="utf-8"?>
<formControlPr xmlns="http://schemas.microsoft.com/office/spreadsheetml/2009/9/main" objectType="Radio" lockText="1" noThreeD="1"/>
</file>

<file path=xl/ctrlProps/ctrlProp2201.xml><?xml version="1.0" encoding="utf-8"?>
<formControlPr xmlns="http://schemas.microsoft.com/office/spreadsheetml/2009/9/main" objectType="Radio" lockText="1" noThreeD="1"/>
</file>

<file path=xl/ctrlProps/ctrlProp2202.xml><?xml version="1.0" encoding="utf-8"?>
<formControlPr xmlns="http://schemas.microsoft.com/office/spreadsheetml/2009/9/main" objectType="Radio" lockText="1" noThreeD="1"/>
</file>

<file path=xl/ctrlProps/ctrlProp2203.xml><?xml version="1.0" encoding="utf-8"?>
<formControlPr xmlns="http://schemas.microsoft.com/office/spreadsheetml/2009/9/main" objectType="Radio" firstButton="1" fmlaLink="$J$15" lockText="1" noThreeD="1"/>
</file>

<file path=xl/ctrlProps/ctrlProp2204.xml><?xml version="1.0" encoding="utf-8"?>
<formControlPr xmlns="http://schemas.microsoft.com/office/spreadsheetml/2009/9/main" objectType="Radio" lockText="1" noThreeD="1"/>
</file>

<file path=xl/ctrlProps/ctrlProp2205.xml><?xml version="1.0" encoding="utf-8"?>
<formControlPr xmlns="http://schemas.microsoft.com/office/spreadsheetml/2009/9/main" objectType="Radio" lockText="1" noThreeD="1"/>
</file>

<file path=xl/ctrlProps/ctrlProp2206.xml><?xml version="1.0" encoding="utf-8"?>
<formControlPr xmlns="http://schemas.microsoft.com/office/spreadsheetml/2009/9/main" objectType="Radio" lockText="1" noThreeD="1"/>
</file>

<file path=xl/ctrlProps/ctrlProp2207.xml><?xml version="1.0" encoding="utf-8"?>
<formControlPr xmlns="http://schemas.microsoft.com/office/spreadsheetml/2009/9/main" objectType="Radio" lockText="1" noThreeD="1"/>
</file>

<file path=xl/ctrlProps/ctrlProp2208.xml><?xml version="1.0" encoding="utf-8"?>
<formControlPr xmlns="http://schemas.microsoft.com/office/spreadsheetml/2009/9/main" objectType="Radio" firstButton="1" fmlaLink="$J$16" lockText="1" noThreeD="1"/>
</file>

<file path=xl/ctrlProps/ctrlProp2209.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GBox" noThreeD="1"/>
</file>

<file path=xl/ctrlProps/ctrlProp2210.xml><?xml version="1.0" encoding="utf-8"?>
<formControlPr xmlns="http://schemas.microsoft.com/office/spreadsheetml/2009/9/main" objectType="Radio" lockText="1" noThreeD="1"/>
</file>

<file path=xl/ctrlProps/ctrlProp2211.xml><?xml version="1.0" encoding="utf-8"?>
<formControlPr xmlns="http://schemas.microsoft.com/office/spreadsheetml/2009/9/main" objectType="Radio" lockText="1" noThreeD="1"/>
</file>

<file path=xl/ctrlProps/ctrlProp2212.xml><?xml version="1.0" encoding="utf-8"?>
<formControlPr xmlns="http://schemas.microsoft.com/office/spreadsheetml/2009/9/main" objectType="Radio" lockText="1" noThreeD="1"/>
</file>

<file path=xl/ctrlProps/ctrlProp2213.xml><?xml version="1.0" encoding="utf-8"?>
<formControlPr xmlns="http://schemas.microsoft.com/office/spreadsheetml/2009/9/main" objectType="Radio" lockText="1" noThreeD="1"/>
</file>

<file path=xl/ctrlProps/ctrlProp2214.xml><?xml version="1.0" encoding="utf-8"?>
<formControlPr xmlns="http://schemas.microsoft.com/office/spreadsheetml/2009/9/main" objectType="Radio" firstButton="1" fmlaLink="$J$19" lockText="1" noThreeD="1"/>
</file>

<file path=xl/ctrlProps/ctrlProp2215.xml><?xml version="1.0" encoding="utf-8"?>
<formControlPr xmlns="http://schemas.microsoft.com/office/spreadsheetml/2009/9/main" objectType="Radio" lockText="1" noThreeD="1"/>
</file>

<file path=xl/ctrlProps/ctrlProp2216.xml><?xml version="1.0" encoding="utf-8"?>
<formControlPr xmlns="http://schemas.microsoft.com/office/spreadsheetml/2009/9/main" objectType="Radio" lockText="1" noThreeD="1"/>
</file>

<file path=xl/ctrlProps/ctrlProp2217.xml><?xml version="1.0" encoding="utf-8"?>
<formControlPr xmlns="http://schemas.microsoft.com/office/spreadsheetml/2009/9/main" objectType="Radio" lockText="1" noThreeD="1"/>
</file>

<file path=xl/ctrlProps/ctrlProp2218.xml><?xml version="1.0" encoding="utf-8"?>
<formControlPr xmlns="http://schemas.microsoft.com/office/spreadsheetml/2009/9/main" objectType="Radio" lockText="1" noThreeD="1"/>
</file>

<file path=xl/ctrlProps/ctrlProp2219.xml><?xml version="1.0" encoding="utf-8"?>
<formControlPr xmlns="http://schemas.microsoft.com/office/spreadsheetml/2009/9/main" objectType="Radio" firstButton="1" fmlaLink="$J$20" lockText="1" noThreeD="1"/>
</file>

<file path=xl/ctrlProps/ctrlProp222.xml><?xml version="1.0" encoding="utf-8"?>
<formControlPr xmlns="http://schemas.microsoft.com/office/spreadsheetml/2009/9/main" objectType="GBox" noThreeD="1"/>
</file>

<file path=xl/ctrlProps/ctrlProp2220.xml><?xml version="1.0" encoding="utf-8"?>
<formControlPr xmlns="http://schemas.microsoft.com/office/spreadsheetml/2009/9/main" objectType="Radio" lockText="1" noThreeD="1"/>
</file>

<file path=xl/ctrlProps/ctrlProp2221.xml><?xml version="1.0" encoding="utf-8"?>
<formControlPr xmlns="http://schemas.microsoft.com/office/spreadsheetml/2009/9/main" objectType="Radio" lockText="1" noThreeD="1"/>
</file>

<file path=xl/ctrlProps/ctrlProp2222.xml><?xml version="1.0" encoding="utf-8"?>
<formControlPr xmlns="http://schemas.microsoft.com/office/spreadsheetml/2009/9/main" objectType="Radio" lockText="1" noThreeD="1"/>
</file>

<file path=xl/ctrlProps/ctrlProp2223.xml><?xml version="1.0" encoding="utf-8"?>
<formControlPr xmlns="http://schemas.microsoft.com/office/spreadsheetml/2009/9/main" objectType="Radio" lockText="1" noThreeD="1"/>
</file>

<file path=xl/ctrlProps/ctrlProp2224.xml><?xml version="1.0" encoding="utf-8"?>
<formControlPr xmlns="http://schemas.microsoft.com/office/spreadsheetml/2009/9/main" objectType="Radio" firstButton="1" fmlaLink="$J$21" lockText="1" noThreeD="1"/>
</file>

<file path=xl/ctrlProps/ctrlProp2225.xml><?xml version="1.0" encoding="utf-8"?>
<formControlPr xmlns="http://schemas.microsoft.com/office/spreadsheetml/2009/9/main" objectType="Radio" lockText="1" noThreeD="1"/>
</file>

<file path=xl/ctrlProps/ctrlProp2226.xml><?xml version="1.0" encoding="utf-8"?>
<formControlPr xmlns="http://schemas.microsoft.com/office/spreadsheetml/2009/9/main" objectType="Radio" lockText="1" noThreeD="1"/>
</file>

<file path=xl/ctrlProps/ctrlProp2227.xml><?xml version="1.0" encoding="utf-8"?>
<formControlPr xmlns="http://schemas.microsoft.com/office/spreadsheetml/2009/9/main" objectType="Radio" lockText="1" noThreeD="1"/>
</file>

<file path=xl/ctrlProps/ctrlProp2228.xml><?xml version="1.0" encoding="utf-8"?>
<formControlPr xmlns="http://schemas.microsoft.com/office/spreadsheetml/2009/9/main" objectType="Radio" firstButton="1" fmlaLink="$J$22" lockText="1" noThreeD="1"/>
</file>

<file path=xl/ctrlProps/ctrlProp2229.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GBox" noThreeD="1"/>
</file>

<file path=xl/ctrlProps/ctrlProp2230.xml><?xml version="1.0" encoding="utf-8"?>
<formControlPr xmlns="http://schemas.microsoft.com/office/spreadsheetml/2009/9/main" objectType="Radio" lockText="1" noThreeD="1"/>
</file>

<file path=xl/ctrlProps/ctrlProp2231.xml><?xml version="1.0" encoding="utf-8"?>
<formControlPr xmlns="http://schemas.microsoft.com/office/spreadsheetml/2009/9/main" objectType="Radio" lockText="1" noThreeD="1"/>
</file>

<file path=xl/ctrlProps/ctrlProp2232.xml><?xml version="1.0" encoding="utf-8"?>
<formControlPr xmlns="http://schemas.microsoft.com/office/spreadsheetml/2009/9/main" objectType="Radio" firstButton="1" fmlaLink="$J$23" lockText="1" noThreeD="1"/>
</file>

<file path=xl/ctrlProps/ctrlProp2233.xml><?xml version="1.0" encoding="utf-8"?>
<formControlPr xmlns="http://schemas.microsoft.com/office/spreadsheetml/2009/9/main" objectType="Radio" lockText="1" noThreeD="1"/>
</file>

<file path=xl/ctrlProps/ctrlProp2234.xml><?xml version="1.0" encoding="utf-8"?>
<formControlPr xmlns="http://schemas.microsoft.com/office/spreadsheetml/2009/9/main" objectType="Radio" lockText="1" noThreeD="1"/>
</file>

<file path=xl/ctrlProps/ctrlProp2235.xml><?xml version="1.0" encoding="utf-8"?>
<formControlPr xmlns="http://schemas.microsoft.com/office/spreadsheetml/2009/9/main" objectType="Radio" lockText="1" noThreeD="1"/>
</file>

<file path=xl/ctrlProps/ctrlProp2236.xml><?xml version="1.0" encoding="utf-8"?>
<formControlPr xmlns="http://schemas.microsoft.com/office/spreadsheetml/2009/9/main" objectType="Radio" firstButton="1" fmlaLink="$J$24" lockText="1" noThreeD="1"/>
</file>

<file path=xl/ctrlProps/ctrlProp2237.xml><?xml version="1.0" encoding="utf-8"?>
<formControlPr xmlns="http://schemas.microsoft.com/office/spreadsheetml/2009/9/main" objectType="Radio" lockText="1" noThreeD="1"/>
</file>

<file path=xl/ctrlProps/ctrlProp2238.xml><?xml version="1.0" encoding="utf-8"?>
<formControlPr xmlns="http://schemas.microsoft.com/office/spreadsheetml/2009/9/main" objectType="Radio" lockText="1" noThreeD="1"/>
</file>

<file path=xl/ctrlProps/ctrlProp2239.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GBox" noThreeD="1"/>
</file>

<file path=xl/ctrlProps/ctrlProp2240.xml><?xml version="1.0" encoding="utf-8"?>
<formControlPr xmlns="http://schemas.microsoft.com/office/spreadsheetml/2009/9/main" objectType="Radio" lockText="1" noThreeD="1"/>
</file>

<file path=xl/ctrlProps/ctrlProp2241.xml><?xml version="1.0" encoding="utf-8"?>
<formControlPr xmlns="http://schemas.microsoft.com/office/spreadsheetml/2009/9/main" objectType="Radio" lockText="1" noThreeD="1"/>
</file>

<file path=xl/ctrlProps/ctrlProp2242.xml><?xml version="1.0" encoding="utf-8"?>
<formControlPr xmlns="http://schemas.microsoft.com/office/spreadsheetml/2009/9/main" objectType="Radio" lockText="1" noThreeD="1"/>
</file>

<file path=xl/ctrlProps/ctrlProp2243.xml><?xml version="1.0" encoding="utf-8"?>
<formControlPr xmlns="http://schemas.microsoft.com/office/spreadsheetml/2009/9/main" objectType="Radio" firstButton="1" fmlaLink="$J$25" lockText="1" noThreeD="1"/>
</file>

<file path=xl/ctrlProps/ctrlProp2244.xml><?xml version="1.0" encoding="utf-8"?>
<formControlPr xmlns="http://schemas.microsoft.com/office/spreadsheetml/2009/9/main" objectType="Radio" lockText="1" noThreeD="1"/>
</file>

<file path=xl/ctrlProps/ctrlProp2245.xml><?xml version="1.0" encoding="utf-8"?>
<formControlPr xmlns="http://schemas.microsoft.com/office/spreadsheetml/2009/9/main" objectType="Radio" lockText="1" noThreeD="1"/>
</file>

<file path=xl/ctrlProps/ctrlProp2246.xml><?xml version="1.0" encoding="utf-8"?>
<formControlPr xmlns="http://schemas.microsoft.com/office/spreadsheetml/2009/9/main" objectType="Radio" firstButton="1" fmlaLink="$J$26" lockText="1" noThreeD="1"/>
</file>

<file path=xl/ctrlProps/ctrlProp2247.xml><?xml version="1.0" encoding="utf-8"?>
<formControlPr xmlns="http://schemas.microsoft.com/office/spreadsheetml/2009/9/main" objectType="Radio" lockText="1" noThreeD="1"/>
</file>

<file path=xl/ctrlProps/ctrlProp2248.xml><?xml version="1.0" encoding="utf-8"?>
<formControlPr xmlns="http://schemas.microsoft.com/office/spreadsheetml/2009/9/main" objectType="Radio" lockText="1" noThreeD="1"/>
</file>

<file path=xl/ctrlProps/ctrlProp2249.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firstButton="1" fmlaLink="$J$13" lockText="1" noThreeD="1"/>
</file>

<file path=xl/ctrlProps/ctrlProp2250.xml><?xml version="1.0" encoding="utf-8"?>
<formControlPr xmlns="http://schemas.microsoft.com/office/spreadsheetml/2009/9/main" objectType="Radio" firstButton="1" fmlaLink="$J$27" lockText="1" noThreeD="1"/>
</file>

<file path=xl/ctrlProps/ctrlProp2251.xml><?xml version="1.0" encoding="utf-8"?>
<formControlPr xmlns="http://schemas.microsoft.com/office/spreadsheetml/2009/9/main" objectType="Radio" lockText="1" noThreeD="1"/>
</file>

<file path=xl/ctrlProps/ctrlProp2252.xml><?xml version="1.0" encoding="utf-8"?>
<formControlPr xmlns="http://schemas.microsoft.com/office/spreadsheetml/2009/9/main" objectType="Radio" lockText="1" noThreeD="1"/>
</file>

<file path=xl/ctrlProps/ctrlProp2253.xml><?xml version="1.0" encoding="utf-8"?>
<formControlPr xmlns="http://schemas.microsoft.com/office/spreadsheetml/2009/9/main" objectType="Radio" lockText="1" noThreeD="1"/>
</file>

<file path=xl/ctrlProps/ctrlProp2254.xml><?xml version="1.0" encoding="utf-8"?>
<formControlPr xmlns="http://schemas.microsoft.com/office/spreadsheetml/2009/9/main" objectType="Radio" lockText="1" noThreeD="1"/>
</file>

<file path=xl/ctrlProps/ctrlProp2255.xml><?xml version="1.0" encoding="utf-8"?>
<formControlPr xmlns="http://schemas.microsoft.com/office/spreadsheetml/2009/9/main" objectType="Radio" firstButton="1" fmlaLink="$J$28" lockText="1" noThreeD="1"/>
</file>

<file path=xl/ctrlProps/ctrlProp2256.xml><?xml version="1.0" encoding="utf-8"?>
<formControlPr xmlns="http://schemas.microsoft.com/office/spreadsheetml/2009/9/main" objectType="Radio" lockText="1" noThreeD="1"/>
</file>

<file path=xl/ctrlProps/ctrlProp2257.xml><?xml version="1.0" encoding="utf-8"?>
<formControlPr xmlns="http://schemas.microsoft.com/office/spreadsheetml/2009/9/main" objectType="Radio" lockText="1" noThreeD="1"/>
</file>

<file path=xl/ctrlProps/ctrlProp2258.xml><?xml version="1.0" encoding="utf-8"?>
<formControlPr xmlns="http://schemas.microsoft.com/office/spreadsheetml/2009/9/main" objectType="Radio" lockText="1" noThreeD="1"/>
</file>

<file path=xl/ctrlProps/ctrlProp2259.xml><?xml version="1.0" encoding="utf-8"?>
<formControlPr xmlns="http://schemas.microsoft.com/office/spreadsheetml/2009/9/main" objectType="Radio" firstButton="1" fmlaLink="$J$29" lockText="1" noThreeD="1"/>
</file>

<file path=xl/ctrlProps/ctrlProp226.xml><?xml version="1.0" encoding="utf-8"?>
<formControlPr xmlns="http://schemas.microsoft.com/office/spreadsheetml/2009/9/main" objectType="Radio" lockText="1" noThreeD="1"/>
</file>

<file path=xl/ctrlProps/ctrlProp2260.xml><?xml version="1.0" encoding="utf-8"?>
<formControlPr xmlns="http://schemas.microsoft.com/office/spreadsheetml/2009/9/main" objectType="Radio" lockText="1" noThreeD="1"/>
</file>

<file path=xl/ctrlProps/ctrlProp2261.xml><?xml version="1.0" encoding="utf-8"?>
<formControlPr xmlns="http://schemas.microsoft.com/office/spreadsheetml/2009/9/main" objectType="Radio" lockText="1" noThreeD="1"/>
</file>

<file path=xl/ctrlProps/ctrlProp2262.xml><?xml version="1.0" encoding="utf-8"?>
<formControlPr xmlns="http://schemas.microsoft.com/office/spreadsheetml/2009/9/main" objectType="Radio" lockText="1" noThreeD="1"/>
</file>

<file path=xl/ctrlProps/ctrlProp2263.xml><?xml version="1.0" encoding="utf-8"?>
<formControlPr xmlns="http://schemas.microsoft.com/office/spreadsheetml/2009/9/main" objectType="Radio" firstButton="1" fmlaLink="$J$30" lockText="1" noThreeD="1"/>
</file>

<file path=xl/ctrlProps/ctrlProp2264.xml><?xml version="1.0" encoding="utf-8"?>
<formControlPr xmlns="http://schemas.microsoft.com/office/spreadsheetml/2009/9/main" objectType="Radio" lockText="1" noThreeD="1"/>
</file>

<file path=xl/ctrlProps/ctrlProp2265.xml><?xml version="1.0" encoding="utf-8"?>
<formControlPr xmlns="http://schemas.microsoft.com/office/spreadsheetml/2009/9/main" objectType="Radio" lockText="1" noThreeD="1"/>
</file>

<file path=xl/ctrlProps/ctrlProp2266.xml><?xml version="1.0" encoding="utf-8"?>
<formControlPr xmlns="http://schemas.microsoft.com/office/spreadsheetml/2009/9/main" objectType="Radio" lockText="1" noThreeD="1"/>
</file>

<file path=xl/ctrlProps/ctrlProp2267.xml><?xml version="1.0" encoding="utf-8"?>
<formControlPr xmlns="http://schemas.microsoft.com/office/spreadsheetml/2009/9/main" objectType="Radio" firstButton="1" fmlaLink="$J$31" lockText="1" noThreeD="1"/>
</file>

<file path=xl/ctrlProps/ctrlProp2268.xml><?xml version="1.0" encoding="utf-8"?>
<formControlPr xmlns="http://schemas.microsoft.com/office/spreadsheetml/2009/9/main" objectType="Radio" lockText="1" noThreeD="1"/>
</file>

<file path=xl/ctrlProps/ctrlProp2269.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lockText="1" noThreeD="1"/>
</file>

<file path=xl/ctrlProps/ctrlProp2270.xml><?xml version="1.0" encoding="utf-8"?>
<formControlPr xmlns="http://schemas.microsoft.com/office/spreadsheetml/2009/9/main" objectType="Radio" lockText="1" noThreeD="1"/>
</file>

<file path=xl/ctrlProps/ctrlProp2271.xml><?xml version="1.0" encoding="utf-8"?>
<formControlPr xmlns="http://schemas.microsoft.com/office/spreadsheetml/2009/9/main" objectType="Radio" lockText="1" noThreeD="1"/>
</file>

<file path=xl/ctrlProps/ctrlProp2272.xml><?xml version="1.0" encoding="utf-8"?>
<formControlPr xmlns="http://schemas.microsoft.com/office/spreadsheetml/2009/9/main" objectType="GBox" noThreeD="1"/>
</file>

<file path=xl/ctrlProps/ctrlProp2273.xml><?xml version="1.0" encoding="utf-8"?>
<formControlPr xmlns="http://schemas.microsoft.com/office/spreadsheetml/2009/9/main" objectType="GBox" noThreeD="1"/>
</file>

<file path=xl/ctrlProps/ctrlProp2274.xml><?xml version="1.0" encoding="utf-8"?>
<formControlPr xmlns="http://schemas.microsoft.com/office/spreadsheetml/2009/9/main" objectType="GBox" noThreeD="1"/>
</file>

<file path=xl/ctrlProps/ctrlProp2275.xml><?xml version="1.0" encoding="utf-8"?>
<formControlPr xmlns="http://schemas.microsoft.com/office/spreadsheetml/2009/9/main" objectType="GBox" noThreeD="1"/>
</file>

<file path=xl/ctrlProps/ctrlProp2276.xml><?xml version="1.0" encoding="utf-8"?>
<formControlPr xmlns="http://schemas.microsoft.com/office/spreadsheetml/2009/9/main" objectType="GBox" noThreeD="1"/>
</file>

<file path=xl/ctrlProps/ctrlProp2277.xml><?xml version="1.0" encoding="utf-8"?>
<formControlPr xmlns="http://schemas.microsoft.com/office/spreadsheetml/2009/9/main" objectType="GBox" noThreeD="1"/>
</file>

<file path=xl/ctrlProps/ctrlProp2278.xml><?xml version="1.0" encoding="utf-8"?>
<formControlPr xmlns="http://schemas.microsoft.com/office/spreadsheetml/2009/9/main" objectType="GBox" noThreeD="1"/>
</file>

<file path=xl/ctrlProps/ctrlProp2279.xml><?xml version="1.0" encoding="utf-8"?>
<formControlPr xmlns="http://schemas.microsoft.com/office/spreadsheetml/2009/9/main" objectType="GBox" noThreeD="1"/>
</file>

<file path=xl/ctrlProps/ctrlProp228.xml><?xml version="1.0" encoding="utf-8"?>
<formControlPr xmlns="http://schemas.microsoft.com/office/spreadsheetml/2009/9/main" objectType="Radio" lockText="1" noThreeD="1"/>
</file>

<file path=xl/ctrlProps/ctrlProp2280.xml><?xml version="1.0" encoding="utf-8"?>
<formControlPr xmlns="http://schemas.microsoft.com/office/spreadsheetml/2009/9/main" objectType="GBox" noThreeD="1"/>
</file>

<file path=xl/ctrlProps/ctrlProp2281.xml><?xml version="1.0" encoding="utf-8"?>
<formControlPr xmlns="http://schemas.microsoft.com/office/spreadsheetml/2009/9/main" objectType="GBox" noThreeD="1"/>
</file>

<file path=xl/ctrlProps/ctrlProp2282.xml><?xml version="1.0" encoding="utf-8"?>
<formControlPr xmlns="http://schemas.microsoft.com/office/spreadsheetml/2009/9/main" objectType="GBox" noThreeD="1"/>
</file>

<file path=xl/ctrlProps/ctrlProp2283.xml><?xml version="1.0" encoding="utf-8"?>
<formControlPr xmlns="http://schemas.microsoft.com/office/spreadsheetml/2009/9/main" objectType="GBox" noThreeD="1"/>
</file>

<file path=xl/ctrlProps/ctrlProp2284.xml><?xml version="1.0" encoding="utf-8"?>
<formControlPr xmlns="http://schemas.microsoft.com/office/spreadsheetml/2009/9/main" objectType="GBox" noThreeD="1"/>
</file>

<file path=xl/ctrlProps/ctrlProp2285.xml><?xml version="1.0" encoding="utf-8"?>
<formControlPr xmlns="http://schemas.microsoft.com/office/spreadsheetml/2009/9/main" objectType="GBox" noThreeD="1"/>
</file>

<file path=xl/ctrlProps/ctrlProp2286.xml><?xml version="1.0" encoding="utf-8"?>
<formControlPr xmlns="http://schemas.microsoft.com/office/spreadsheetml/2009/9/main" objectType="GBox" noThreeD="1"/>
</file>

<file path=xl/ctrlProps/ctrlProp2287.xml><?xml version="1.0" encoding="utf-8"?>
<formControlPr xmlns="http://schemas.microsoft.com/office/spreadsheetml/2009/9/main" objectType="GBox" noThreeD="1"/>
</file>

<file path=xl/ctrlProps/ctrlProp2288.xml><?xml version="1.0" encoding="utf-8"?>
<formControlPr xmlns="http://schemas.microsoft.com/office/spreadsheetml/2009/9/main" objectType="GBox" noThreeD="1"/>
</file>

<file path=xl/ctrlProps/ctrlProp2289.xml><?xml version="1.0" encoding="utf-8"?>
<formControlPr xmlns="http://schemas.microsoft.com/office/spreadsheetml/2009/9/main" objectType="Radio" firstButton="1" fmlaLink="$J$13" lockText="1" noThreeD="1"/>
</file>

<file path=xl/ctrlProps/ctrlProp229.xml><?xml version="1.0" encoding="utf-8"?>
<formControlPr xmlns="http://schemas.microsoft.com/office/spreadsheetml/2009/9/main" objectType="Radio" lockText="1" noThreeD="1"/>
</file>

<file path=xl/ctrlProps/ctrlProp2290.xml><?xml version="1.0" encoding="utf-8"?>
<formControlPr xmlns="http://schemas.microsoft.com/office/spreadsheetml/2009/9/main" objectType="Radio" lockText="1" noThreeD="1"/>
</file>

<file path=xl/ctrlProps/ctrlProp2291.xml><?xml version="1.0" encoding="utf-8"?>
<formControlPr xmlns="http://schemas.microsoft.com/office/spreadsheetml/2009/9/main" objectType="Radio" lockText="1" noThreeD="1"/>
</file>

<file path=xl/ctrlProps/ctrlProp2292.xml><?xml version="1.0" encoding="utf-8"?>
<formControlPr xmlns="http://schemas.microsoft.com/office/spreadsheetml/2009/9/main" objectType="Radio" lockText="1" noThreeD="1"/>
</file>

<file path=xl/ctrlProps/ctrlProp2293.xml><?xml version="1.0" encoding="utf-8"?>
<formControlPr xmlns="http://schemas.microsoft.com/office/spreadsheetml/2009/9/main" objectType="Radio" lockText="1" noThreeD="1"/>
</file>

<file path=xl/ctrlProps/ctrlProp2294.xml><?xml version="1.0" encoding="utf-8"?>
<formControlPr xmlns="http://schemas.microsoft.com/office/spreadsheetml/2009/9/main" objectType="Radio" lockText="1" noThreeD="1"/>
</file>

<file path=xl/ctrlProps/ctrlProp2295.xml><?xml version="1.0" encoding="utf-8"?>
<formControlPr xmlns="http://schemas.microsoft.com/office/spreadsheetml/2009/9/main" objectType="Radio" lockText="1" noThreeD="1"/>
</file>

<file path=xl/ctrlProps/ctrlProp2296.xml><?xml version="1.0" encoding="utf-8"?>
<formControlPr xmlns="http://schemas.microsoft.com/office/spreadsheetml/2009/9/main" objectType="GBox" noThreeD="1"/>
</file>

<file path=xl/ctrlProps/ctrlProp2297.xml><?xml version="1.0" encoding="utf-8"?>
<formControlPr xmlns="http://schemas.microsoft.com/office/spreadsheetml/2009/9/main" objectType="Radio" firstButton="1" fmlaLink="$J$18" lockText="1" noThreeD="1"/>
</file>

<file path=xl/ctrlProps/ctrlProp2298.xml><?xml version="1.0" encoding="utf-8"?>
<formControlPr xmlns="http://schemas.microsoft.com/office/spreadsheetml/2009/9/main" objectType="Radio" lockText="1" noThreeD="1"/>
</file>

<file path=xl/ctrlProps/ctrlProp229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00.xml><?xml version="1.0" encoding="utf-8"?>
<formControlPr xmlns="http://schemas.microsoft.com/office/spreadsheetml/2009/9/main" objectType="Radio" lockText="1" noThreeD="1"/>
</file>

<file path=xl/ctrlProps/ctrlProp2301.xml><?xml version="1.0" encoding="utf-8"?>
<formControlPr xmlns="http://schemas.microsoft.com/office/spreadsheetml/2009/9/main" objectType="Radio" lockText="1" noThreeD="1"/>
</file>

<file path=xl/ctrlProps/ctrlProp2302.xml><?xml version="1.0" encoding="utf-8"?>
<formControlPr xmlns="http://schemas.microsoft.com/office/spreadsheetml/2009/9/main" objectType="Radio" firstButton="1" fmlaLink="$J$17" lockText="1" noThreeD="1"/>
</file>

<file path=xl/ctrlProps/ctrlProp2303.xml><?xml version="1.0" encoding="utf-8"?>
<formControlPr xmlns="http://schemas.microsoft.com/office/spreadsheetml/2009/9/main" objectType="Radio" lockText="1" noThreeD="1"/>
</file>

<file path=xl/ctrlProps/ctrlProp2304.xml><?xml version="1.0" encoding="utf-8"?>
<formControlPr xmlns="http://schemas.microsoft.com/office/spreadsheetml/2009/9/main" objectType="Radio" lockText="1" noThreeD="1"/>
</file>

<file path=xl/ctrlProps/ctrlProp2305.xml><?xml version="1.0" encoding="utf-8"?>
<formControlPr xmlns="http://schemas.microsoft.com/office/spreadsheetml/2009/9/main" objectType="Radio" lockText="1" noThreeD="1"/>
</file>

<file path=xl/ctrlProps/ctrlProp2306.xml><?xml version="1.0" encoding="utf-8"?>
<formControlPr xmlns="http://schemas.microsoft.com/office/spreadsheetml/2009/9/main" objectType="GBox" noThreeD="1"/>
</file>

<file path=xl/ctrlProps/ctrlProp2307.xml><?xml version="1.0" encoding="utf-8"?>
<formControlPr xmlns="http://schemas.microsoft.com/office/spreadsheetml/2009/9/main" objectType="GBox" noThreeD="1"/>
</file>

<file path=xl/ctrlProps/ctrlProp2308.xml><?xml version="1.0" encoding="utf-8"?>
<formControlPr xmlns="http://schemas.microsoft.com/office/spreadsheetml/2009/9/main" objectType="Radio" lockText="1" noThreeD="1"/>
</file>

<file path=xl/ctrlProps/ctrlProp2309.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10.xml><?xml version="1.0" encoding="utf-8"?>
<formControlPr xmlns="http://schemas.microsoft.com/office/spreadsheetml/2009/9/main" objectType="CheckBox" fmlaLink="$J$40" lockText="1" noThreeD="1"/>
</file>

<file path=xl/ctrlProps/ctrlProp2311.xml><?xml version="1.0" encoding="utf-8"?>
<formControlPr xmlns="http://schemas.microsoft.com/office/spreadsheetml/2009/9/main" objectType="CheckBox" fmlaLink="$J$41" lockText="1" noThreeD="1"/>
</file>

<file path=xl/ctrlProps/ctrlProp2312.xml><?xml version="1.0" encoding="utf-8"?>
<formControlPr xmlns="http://schemas.microsoft.com/office/spreadsheetml/2009/9/main" objectType="CheckBox" fmlaLink="$J$42" lockText="1" noThreeD="1"/>
</file>

<file path=xl/ctrlProps/ctrlProp2313.xml><?xml version="1.0" encoding="utf-8"?>
<formControlPr xmlns="http://schemas.microsoft.com/office/spreadsheetml/2009/9/main" objectType="CheckBox" fmlaLink="$J$43" lockText="1" noThreeD="1"/>
</file>

<file path=xl/ctrlProps/ctrlProp2314.xml><?xml version="1.0" encoding="utf-8"?>
<formControlPr xmlns="http://schemas.microsoft.com/office/spreadsheetml/2009/9/main" objectType="CheckBox" fmlaLink="$J$44" lockText="1" noThreeD="1"/>
</file>

<file path=xl/ctrlProps/ctrlProp2315.xml><?xml version="1.0" encoding="utf-8"?>
<formControlPr xmlns="http://schemas.microsoft.com/office/spreadsheetml/2009/9/main" objectType="CheckBox" fmlaLink="$J$45" lockText="1" noThreeD="1"/>
</file>

<file path=xl/ctrlProps/ctrlProp2316.xml><?xml version="1.0" encoding="utf-8"?>
<formControlPr xmlns="http://schemas.microsoft.com/office/spreadsheetml/2009/9/main" objectType="CheckBox" fmlaLink="$J$46" lockText="1" noThreeD="1"/>
</file>

<file path=xl/ctrlProps/ctrlProp2317.xml><?xml version="1.0" encoding="utf-8"?>
<formControlPr xmlns="http://schemas.microsoft.com/office/spreadsheetml/2009/9/main" objectType="CheckBox" fmlaLink="$J$47" lockText="1" noThreeD="1"/>
</file>

<file path=xl/ctrlProps/ctrlProp2318.xml><?xml version="1.0" encoding="utf-8"?>
<formControlPr xmlns="http://schemas.microsoft.com/office/spreadsheetml/2009/9/main" objectType="CheckBox" fmlaLink="$J$48" lockText="1" noThreeD="1"/>
</file>

<file path=xl/ctrlProps/ctrlProp2319.xml><?xml version="1.0" encoding="utf-8"?>
<formControlPr xmlns="http://schemas.microsoft.com/office/spreadsheetml/2009/9/main" objectType="CheckBox" fmlaLink="$J$49" lockText="1" noThreeD="1"/>
</file>

<file path=xl/ctrlProps/ctrlProp232.xml><?xml version="1.0" encoding="utf-8"?>
<formControlPr xmlns="http://schemas.microsoft.com/office/spreadsheetml/2009/9/main" objectType="GBox" noThreeD="1"/>
</file>

<file path=xl/ctrlProps/ctrlProp2320.xml><?xml version="1.0" encoding="utf-8"?>
<formControlPr xmlns="http://schemas.microsoft.com/office/spreadsheetml/2009/9/main" objectType="CheckBox" fmlaLink="$J$50" lockText="1" noThreeD="1"/>
</file>

<file path=xl/ctrlProps/ctrlProp2321.xml><?xml version="1.0" encoding="utf-8"?>
<formControlPr xmlns="http://schemas.microsoft.com/office/spreadsheetml/2009/9/main" objectType="CheckBox" fmlaLink="$J$51" lockText="1" noThreeD="1"/>
</file>

<file path=xl/ctrlProps/ctrlProp2322.xml><?xml version="1.0" encoding="utf-8"?>
<formControlPr xmlns="http://schemas.microsoft.com/office/spreadsheetml/2009/9/main" objectType="CheckBox" fmlaLink="$J$52" lockText="1" noThreeD="1"/>
</file>

<file path=xl/ctrlProps/ctrlProp2323.xml><?xml version="1.0" encoding="utf-8"?>
<formControlPr xmlns="http://schemas.microsoft.com/office/spreadsheetml/2009/9/main" objectType="Radio" firstButton="1" fmlaLink="$J$12" lockText="1" noThreeD="1"/>
</file>

<file path=xl/ctrlProps/ctrlProp2324.xml><?xml version="1.0" encoding="utf-8"?>
<formControlPr xmlns="http://schemas.microsoft.com/office/spreadsheetml/2009/9/main" objectType="Radio" lockText="1" noThreeD="1"/>
</file>

<file path=xl/ctrlProps/ctrlProp2325.xml><?xml version="1.0" encoding="utf-8"?>
<formControlPr xmlns="http://schemas.microsoft.com/office/spreadsheetml/2009/9/main" objectType="Radio" lockText="1" noThreeD="1"/>
</file>

<file path=xl/ctrlProps/ctrlProp2326.xml><?xml version="1.0" encoding="utf-8"?>
<formControlPr xmlns="http://schemas.microsoft.com/office/spreadsheetml/2009/9/main" objectType="Radio" lockText="1" noThreeD="1"/>
</file>

<file path=xl/ctrlProps/ctrlProp2327.xml><?xml version="1.0" encoding="utf-8"?>
<formControlPr xmlns="http://schemas.microsoft.com/office/spreadsheetml/2009/9/main" objectType="Radio" firstButton="1" fmlaLink="$J$14" lockText="1" noThreeD="1"/>
</file>

<file path=xl/ctrlProps/ctrlProp2328.xml><?xml version="1.0" encoding="utf-8"?>
<formControlPr xmlns="http://schemas.microsoft.com/office/spreadsheetml/2009/9/main" objectType="Radio" lockText="1" noThreeD="1"/>
</file>

<file path=xl/ctrlProps/ctrlProp2329.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firstButton="1" fmlaLink="$J$18" lockText="1" noThreeD="1"/>
</file>

<file path=xl/ctrlProps/ctrlProp2330.xml><?xml version="1.0" encoding="utf-8"?>
<formControlPr xmlns="http://schemas.microsoft.com/office/spreadsheetml/2009/9/main" objectType="Radio" lockText="1" noThreeD="1"/>
</file>

<file path=xl/ctrlProps/ctrlProp2331.xml><?xml version="1.0" encoding="utf-8"?>
<formControlPr xmlns="http://schemas.microsoft.com/office/spreadsheetml/2009/9/main" objectType="Radio" lockText="1" noThreeD="1"/>
</file>

<file path=xl/ctrlProps/ctrlProp2332.xml><?xml version="1.0" encoding="utf-8"?>
<formControlPr xmlns="http://schemas.microsoft.com/office/spreadsheetml/2009/9/main" objectType="Radio" firstButton="1" fmlaLink="$J$15" lockText="1" noThreeD="1"/>
</file>

<file path=xl/ctrlProps/ctrlProp2333.xml><?xml version="1.0" encoding="utf-8"?>
<formControlPr xmlns="http://schemas.microsoft.com/office/spreadsheetml/2009/9/main" objectType="Radio" lockText="1" noThreeD="1"/>
</file>

<file path=xl/ctrlProps/ctrlProp2334.xml><?xml version="1.0" encoding="utf-8"?>
<formControlPr xmlns="http://schemas.microsoft.com/office/spreadsheetml/2009/9/main" objectType="Radio" lockText="1" noThreeD="1"/>
</file>

<file path=xl/ctrlProps/ctrlProp2335.xml><?xml version="1.0" encoding="utf-8"?>
<formControlPr xmlns="http://schemas.microsoft.com/office/spreadsheetml/2009/9/main" objectType="Radio" lockText="1" noThreeD="1"/>
</file>

<file path=xl/ctrlProps/ctrlProp2336.xml><?xml version="1.0" encoding="utf-8"?>
<formControlPr xmlns="http://schemas.microsoft.com/office/spreadsheetml/2009/9/main" objectType="Radio" lockText="1" noThreeD="1"/>
</file>

<file path=xl/ctrlProps/ctrlProp2337.xml><?xml version="1.0" encoding="utf-8"?>
<formControlPr xmlns="http://schemas.microsoft.com/office/spreadsheetml/2009/9/main" objectType="Radio" firstButton="1" fmlaLink="$J$16" lockText="1" noThreeD="1"/>
</file>

<file path=xl/ctrlProps/ctrlProp2338.xml><?xml version="1.0" encoding="utf-8"?>
<formControlPr xmlns="http://schemas.microsoft.com/office/spreadsheetml/2009/9/main" objectType="Radio" lockText="1" noThreeD="1"/>
</file>

<file path=xl/ctrlProps/ctrlProp2339.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40.xml><?xml version="1.0" encoding="utf-8"?>
<formControlPr xmlns="http://schemas.microsoft.com/office/spreadsheetml/2009/9/main" objectType="Radio" lockText="1" noThreeD="1"/>
</file>

<file path=xl/ctrlProps/ctrlProp2341.xml><?xml version="1.0" encoding="utf-8"?>
<formControlPr xmlns="http://schemas.microsoft.com/office/spreadsheetml/2009/9/main" objectType="Radio" lockText="1" noThreeD="1"/>
</file>

<file path=xl/ctrlProps/ctrlProp2342.xml><?xml version="1.0" encoding="utf-8"?>
<formControlPr xmlns="http://schemas.microsoft.com/office/spreadsheetml/2009/9/main" objectType="Radio" lockText="1" noThreeD="1"/>
</file>

<file path=xl/ctrlProps/ctrlProp2343.xml><?xml version="1.0" encoding="utf-8"?>
<formControlPr xmlns="http://schemas.microsoft.com/office/spreadsheetml/2009/9/main" objectType="Radio" firstButton="1" fmlaLink="$J$19" lockText="1" noThreeD="1"/>
</file>

<file path=xl/ctrlProps/ctrlProp2344.xml><?xml version="1.0" encoding="utf-8"?>
<formControlPr xmlns="http://schemas.microsoft.com/office/spreadsheetml/2009/9/main" objectType="Radio" lockText="1" noThreeD="1"/>
</file>

<file path=xl/ctrlProps/ctrlProp2345.xml><?xml version="1.0" encoding="utf-8"?>
<formControlPr xmlns="http://schemas.microsoft.com/office/spreadsheetml/2009/9/main" objectType="Radio" lockText="1" noThreeD="1"/>
</file>

<file path=xl/ctrlProps/ctrlProp2346.xml><?xml version="1.0" encoding="utf-8"?>
<formControlPr xmlns="http://schemas.microsoft.com/office/spreadsheetml/2009/9/main" objectType="Radio" lockText="1" noThreeD="1"/>
</file>

<file path=xl/ctrlProps/ctrlProp2347.xml><?xml version="1.0" encoding="utf-8"?>
<formControlPr xmlns="http://schemas.microsoft.com/office/spreadsheetml/2009/9/main" objectType="Radio" lockText="1" noThreeD="1"/>
</file>

<file path=xl/ctrlProps/ctrlProp2348.xml><?xml version="1.0" encoding="utf-8"?>
<formControlPr xmlns="http://schemas.microsoft.com/office/spreadsheetml/2009/9/main" objectType="Radio" firstButton="1" fmlaLink="$J$20" lockText="1" noThreeD="1"/>
</file>

<file path=xl/ctrlProps/ctrlProp2349.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50.xml><?xml version="1.0" encoding="utf-8"?>
<formControlPr xmlns="http://schemas.microsoft.com/office/spreadsheetml/2009/9/main" objectType="Radio" lockText="1" noThreeD="1"/>
</file>

<file path=xl/ctrlProps/ctrlProp2351.xml><?xml version="1.0" encoding="utf-8"?>
<formControlPr xmlns="http://schemas.microsoft.com/office/spreadsheetml/2009/9/main" objectType="Radio" lockText="1" noThreeD="1"/>
</file>

<file path=xl/ctrlProps/ctrlProp2352.xml><?xml version="1.0" encoding="utf-8"?>
<formControlPr xmlns="http://schemas.microsoft.com/office/spreadsheetml/2009/9/main" objectType="Radio" lockText="1" noThreeD="1"/>
</file>

<file path=xl/ctrlProps/ctrlProp2353.xml><?xml version="1.0" encoding="utf-8"?>
<formControlPr xmlns="http://schemas.microsoft.com/office/spreadsheetml/2009/9/main" objectType="Radio" firstButton="1" fmlaLink="$J$21" lockText="1" noThreeD="1"/>
</file>

<file path=xl/ctrlProps/ctrlProp2354.xml><?xml version="1.0" encoding="utf-8"?>
<formControlPr xmlns="http://schemas.microsoft.com/office/spreadsheetml/2009/9/main" objectType="Radio" lockText="1" noThreeD="1"/>
</file>

<file path=xl/ctrlProps/ctrlProp2355.xml><?xml version="1.0" encoding="utf-8"?>
<formControlPr xmlns="http://schemas.microsoft.com/office/spreadsheetml/2009/9/main" objectType="Radio" lockText="1" noThreeD="1"/>
</file>

<file path=xl/ctrlProps/ctrlProp2356.xml><?xml version="1.0" encoding="utf-8"?>
<formControlPr xmlns="http://schemas.microsoft.com/office/spreadsheetml/2009/9/main" objectType="Radio" lockText="1" noThreeD="1"/>
</file>

<file path=xl/ctrlProps/ctrlProp2357.xml><?xml version="1.0" encoding="utf-8"?>
<formControlPr xmlns="http://schemas.microsoft.com/office/spreadsheetml/2009/9/main" objectType="Radio" firstButton="1" fmlaLink="$J$22" lockText="1" noThreeD="1"/>
</file>

<file path=xl/ctrlProps/ctrlProp2358.xml><?xml version="1.0" encoding="utf-8"?>
<formControlPr xmlns="http://schemas.microsoft.com/office/spreadsheetml/2009/9/main" objectType="Radio" lockText="1" noThreeD="1"/>
</file>

<file path=xl/ctrlProps/ctrlProp2359.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noThreeD="1"/>
</file>

<file path=xl/ctrlProps/ctrlProp2360.xml><?xml version="1.0" encoding="utf-8"?>
<formControlPr xmlns="http://schemas.microsoft.com/office/spreadsheetml/2009/9/main" objectType="Radio" lockText="1" noThreeD="1"/>
</file>

<file path=xl/ctrlProps/ctrlProp2361.xml><?xml version="1.0" encoding="utf-8"?>
<formControlPr xmlns="http://schemas.microsoft.com/office/spreadsheetml/2009/9/main" objectType="Radio" firstButton="1" fmlaLink="$J$23" lockText="1" noThreeD="1"/>
</file>

<file path=xl/ctrlProps/ctrlProp2362.xml><?xml version="1.0" encoding="utf-8"?>
<formControlPr xmlns="http://schemas.microsoft.com/office/spreadsheetml/2009/9/main" objectType="Radio" lockText="1" noThreeD="1"/>
</file>

<file path=xl/ctrlProps/ctrlProp2363.xml><?xml version="1.0" encoding="utf-8"?>
<formControlPr xmlns="http://schemas.microsoft.com/office/spreadsheetml/2009/9/main" objectType="Radio" lockText="1" noThreeD="1"/>
</file>

<file path=xl/ctrlProps/ctrlProp2364.xml><?xml version="1.0" encoding="utf-8"?>
<formControlPr xmlns="http://schemas.microsoft.com/office/spreadsheetml/2009/9/main" objectType="Radio" lockText="1" noThreeD="1"/>
</file>

<file path=xl/ctrlProps/ctrlProp2365.xml><?xml version="1.0" encoding="utf-8"?>
<formControlPr xmlns="http://schemas.microsoft.com/office/spreadsheetml/2009/9/main" objectType="Radio" firstButton="1" fmlaLink="$J$24" lockText="1" noThreeD="1"/>
</file>

<file path=xl/ctrlProps/ctrlProp2366.xml><?xml version="1.0" encoding="utf-8"?>
<formControlPr xmlns="http://schemas.microsoft.com/office/spreadsheetml/2009/9/main" objectType="Radio" lockText="1" noThreeD="1"/>
</file>

<file path=xl/ctrlProps/ctrlProp2367.xml><?xml version="1.0" encoding="utf-8"?>
<formControlPr xmlns="http://schemas.microsoft.com/office/spreadsheetml/2009/9/main" objectType="Radio" lockText="1" noThreeD="1"/>
</file>

<file path=xl/ctrlProps/ctrlProp2368.xml><?xml version="1.0" encoding="utf-8"?>
<formControlPr xmlns="http://schemas.microsoft.com/office/spreadsheetml/2009/9/main" objectType="Radio" lockText="1" noThreeD="1"/>
</file>

<file path=xl/ctrlProps/ctrlProp2369.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70.xml><?xml version="1.0" encoding="utf-8"?>
<formControlPr xmlns="http://schemas.microsoft.com/office/spreadsheetml/2009/9/main" objectType="Radio" lockText="1" noThreeD="1"/>
</file>

<file path=xl/ctrlProps/ctrlProp2371.xml><?xml version="1.0" encoding="utf-8"?>
<formControlPr xmlns="http://schemas.microsoft.com/office/spreadsheetml/2009/9/main" objectType="Radio" lockText="1" noThreeD="1"/>
</file>

<file path=xl/ctrlProps/ctrlProp2372.xml><?xml version="1.0" encoding="utf-8"?>
<formControlPr xmlns="http://schemas.microsoft.com/office/spreadsheetml/2009/9/main" objectType="Radio" firstButton="1" fmlaLink="$J$25" lockText="1" noThreeD="1"/>
</file>

<file path=xl/ctrlProps/ctrlProp2373.xml><?xml version="1.0" encoding="utf-8"?>
<formControlPr xmlns="http://schemas.microsoft.com/office/spreadsheetml/2009/9/main" objectType="Radio" lockText="1" noThreeD="1"/>
</file>

<file path=xl/ctrlProps/ctrlProp2374.xml><?xml version="1.0" encoding="utf-8"?>
<formControlPr xmlns="http://schemas.microsoft.com/office/spreadsheetml/2009/9/main" objectType="Radio" lockText="1" noThreeD="1"/>
</file>

<file path=xl/ctrlProps/ctrlProp2375.xml><?xml version="1.0" encoding="utf-8"?>
<formControlPr xmlns="http://schemas.microsoft.com/office/spreadsheetml/2009/9/main" objectType="Radio" firstButton="1" fmlaLink="$J$26" lockText="1" noThreeD="1"/>
</file>

<file path=xl/ctrlProps/ctrlProp2376.xml><?xml version="1.0" encoding="utf-8"?>
<formControlPr xmlns="http://schemas.microsoft.com/office/spreadsheetml/2009/9/main" objectType="Radio" lockText="1" noThreeD="1"/>
</file>

<file path=xl/ctrlProps/ctrlProp2377.xml><?xml version="1.0" encoding="utf-8"?>
<formControlPr xmlns="http://schemas.microsoft.com/office/spreadsheetml/2009/9/main" objectType="Radio" lockText="1" noThreeD="1"/>
</file>

<file path=xl/ctrlProps/ctrlProp2378.xml><?xml version="1.0" encoding="utf-8"?>
<formControlPr xmlns="http://schemas.microsoft.com/office/spreadsheetml/2009/9/main" objectType="Radio" lockText="1" noThreeD="1"/>
</file>

<file path=xl/ctrlProps/ctrlProp2379.xml><?xml version="1.0" encoding="utf-8"?>
<formControlPr xmlns="http://schemas.microsoft.com/office/spreadsheetml/2009/9/main" objectType="Radio" firstButton="1" fmlaLink="$J$27" lockText="1" noThreeD="1"/>
</file>

<file path=xl/ctrlProps/ctrlProp238.xml><?xml version="1.0" encoding="utf-8"?>
<formControlPr xmlns="http://schemas.microsoft.com/office/spreadsheetml/2009/9/main" objectType="Radio" firstButton="1" fmlaLink="$J$17" lockText="1" noThreeD="1"/>
</file>

<file path=xl/ctrlProps/ctrlProp2380.xml><?xml version="1.0" encoding="utf-8"?>
<formControlPr xmlns="http://schemas.microsoft.com/office/spreadsheetml/2009/9/main" objectType="Radio" lockText="1" noThreeD="1"/>
</file>

<file path=xl/ctrlProps/ctrlProp2381.xml><?xml version="1.0" encoding="utf-8"?>
<formControlPr xmlns="http://schemas.microsoft.com/office/spreadsheetml/2009/9/main" objectType="Radio" lockText="1" noThreeD="1"/>
</file>

<file path=xl/ctrlProps/ctrlProp2382.xml><?xml version="1.0" encoding="utf-8"?>
<formControlPr xmlns="http://schemas.microsoft.com/office/spreadsheetml/2009/9/main" objectType="Radio" lockText="1" noThreeD="1"/>
</file>

<file path=xl/ctrlProps/ctrlProp2383.xml><?xml version="1.0" encoding="utf-8"?>
<formControlPr xmlns="http://schemas.microsoft.com/office/spreadsheetml/2009/9/main" objectType="Radio" lockText="1" noThreeD="1"/>
</file>

<file path=xl/ctrlProps/ctrlProp2384.xml><?xml version="1.0" encoding="utf-8"?>
<formControlPr xmlns="http://schemas.microsoft.com/office/spreadsheetml/2009/9/main" objectType="Radio" firstButton="1" fmlaLink="$J$28" lockText="1" noThreeD="1"/>
</file>

<file path=xl/ctrlProps/ctrlProp2385.xml><?xml version="1.0" encoding="utf-8"?>
<formControlPr xmlns="http://schemas.microsoft.com/office/spreadsheetml/2009/9/main" objectType="Radio" lockText="1" noThreeD="1"/>
</file>

<file path=xl/ctrlProps/ctrlProp2386.xml><?xml version="1.0" encoding="utf-8"?>
<formControlPr xmlns="http://schemas.microsoft.com/office/spreadsheetml/2009/9/main" objectType="Radio" lockText="1" noThreeD="1"/>
</file>

<file path=xl/ctrlProps/ctrlProp2387.xml><?xml version="1.0" encoding="utf-8"?>
<formControlPr xmlns="http://schemas.microsoft.com/office/spreadsheetml/2009/9/main" objectType="Radio" lockText="1" noThreeD="1"/>
</file>

<file path=xl/ctrlProps/ctrlProp2388.xml><?xml version="1.0" encoding="utf-8"?>
<formControlPr xmlns="http://schemas.microsoft.com/office/spreadsheetml/2009/9/main" objectType="Radio" firstButton="1" fmlaLink="$J$29" lockText="1" noThreeD="1"/>
</file>

<file path=xl/ctrlProps/ctrlProp2389.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390.xml><?xml version="1.0" encoding="utf-8"?>
<formControlPr xmlns="http://schemas.microsoft.com/office/spreadsheetml/2009/9/main" objectType="Radio" lockText="1" noThreeD="1"/>
</file>

<file path=xl/ctrlProps/ctrlProp2391.xml><?xml version="1.0" encoding="utf-8"?>
<formControlPr xmlns="http://schemas.microsoft.com/office/spreadsheetml/2009/9/main" objectType="Radio" lockText="1" noThreeD="1"/>
</file>

<file path=xl/ctrlProps/ctrlProp2392.xml><?xml version="1.0" encoding="utf-8"?>
<formControlPr xmlns="http://schemas.microsoft.com/office/spreadsheetml/2009/9/main" objectType="Radio" firstButton="1" fmlaLink="$J$30" lockText="1" noThreeD="1"/>
</file>

<file path=xl/ctrlProps/ctrlProp2393.xml><?xml version="1.0" encoding="utf-8"?>
<formControlPr xmlns="http://schemas.microsoft.com/office/spreadsheetml/2009/9/main" objectType="Radio" lockText="1" noThreeD="1"/>
</file>

<file path=xl/ctrlProps/ctrlProp2394.xml><?xml version="1.0" encoding="utf-8"?>
<formControlPr xmlns="http://schemas.microsoft.com/office/spreadsheetml/2009/9/main" objectType="Radio" lockText="1" noThreeD="1"/>
</file>

<file path=xl/ctrlProps/ctrlProp2395.xml><?xml version="1.0" encoding="utf-8"?>
<formControlPr xmlns="http://schemas.microsoft.com/office/spreadsheetml/2009/9/main" objectType="Radio" lockText="1" noThreeD="1"/>
</file>

<file path=xl/ctrlProps/ctrlProp2396.xml><?xml version="1.0" encoding="utf-8"?>
<formControlPr xmlns="http://schemas.microsoft.com/office/spreadsheetml/2009/9/main" objectType="Radio" firstButton="1" fmlaLink="$J$31" lockText="1" noThreeD="1"/>
</file>

<file path=xl/ctrlProps/ctrlProp2397.xml><?xml version="1.0" encoding="utf-8"?>
<formControlPr xmlns="http://schemas.microsoft.com/office/spreadsheetml/2009/9/main" objectType="Radio" lockText="1" noThreeD="1"/>
</file>

<file path=xl/ctrlProps/ctrlProp2398.xml><?xml version="1.0" encoding="utf-8"?>
<formControlPr xmlns="http://schemas.microsoft.com/office/spreadsheetml/2009/9/main" objectType="Radio" lockText="1" noThreeD="1"/>
</file>

<file path=xl/ctrlProps/ctrlProp239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Radio" lockText="1" noThreeD="1"/>
</file>

<file path=xl/ctrlProps/ctrlProp2400.xml><?xml version="1.0" encoding="utf-8"?>
<formControlPr xmlns="http://schemas.microsoft.com/office/spreadsheetml/2009/9/main" objectType="Radio" lockText="1" noThreeD="1"/>
</file>

<file path=xl/ctrlProps/ctrlProp2401.xml><?xml version="1.0" encoding="utf-8"?>
<formControlPr xmlns="http://schemas.microsoft.com/office/spreadsheetml/2009/9/main" objectType="GBox" noThreeD="1"/>
</file>

<file path=xl/ctrlProps/ctrlProp2402.xml><?xml version="1.0" encoding="utf-8"?>
<formControlPr xmlns="http://schemas.microsoft.com/office/spreadsheetml/2009/9/main" objectType="GBox" noThreeD="1"/>
</file>

<file path=xl/ctrlProps/ctrlProp2403.xml><?xml version="1.0" encoding="utf-8"?>
<formControlPr xmlns="http://schemas.microsoft.com/office/spreadsheetml/2009/9/main" objectType="GBox" noThreeD="1"/>
</file>

<file path=xl/ctrlProps/ctrlProp2404.xml><?xml version="1.0" encoding="utf-8"?>
<formControlPr xmlns="http://schemas.microsoft.com/office/spreadsheetml/2009/9/main" objectType="GBox" noThreeD="1"/>
</file>

<file path=xl/ctrlProps/ctrlProp2405.xml><?xml version="1.0" encoding="utf-8"?>
<formControlPr xmlns="http://schemas.microsoft.com/office/spreadsheetml/2009/9/main" objectType="GBox" noThreeD="1"/>
</file>

<file path=xl/ctrlProps/ctrlProp2406.xml><?xml version="1.0" encoding="utf-8"?>
<formControlPr xmlns="http://schemas.microsoft.com/office/spreadsheetml/2009/9/main" objectType="GBox" noThreeD="1"/>
</file>

<file path=xl/ctrlProps/ctrlProp2407.xml><?xml version="1.0" encoding="utf-8"?>
<formControlPr xmlns="http://schemas.microsoft.com/office/spreadsheetml/2009/9/main" objectType="GBox" noThreeD="1"/>
</file>

<file path=xl/ctrlProps/ctrlProp2408.xml><?xml version="1.0" encoding="utf-8"?>
<formControlPr xmlns="http://schemas.microsoft.com/office/spreadsheetml/2009/9/main" objectType="GBox" noThreeD="1"/>
</file>

<file path=xl/ctrlProps/ctrlProp2409.xml><?xml version="1.0" encoding="utf-8"?>
<formControlPr xmlns="http://schemas.microsoft.com/office/spreadsheetml/2009/9/main" objectType="GBox" noThreeD="1"/>
</file>

<file path=xl/ctrlProps/ctrlProp241.xml><?xml version="1.0" encoding="utf-8"?>
<formControlPr xmlns="http://schemas.microsoft.com/office/spreadsheetml/2009/9/main" objectType="Radio" lockText="1" noThreeD="1"/>
</file>

<file path=xl/ctrlProps/ctrlProp2410.xml><?xml version="1.0" encoding="utf-8"?>
<formControlPr xmlns="http://schemas.microsoft.com/office/spreadsheetml/2009/9/main" objectType="GBox" noThreeD="1"/>
</file>

<file path=xl/ctrlProps/ctrlProp2411.xml><?xml version="1.0" encoding="utf-8"?>
<formControlPr xmlns="http://schemas.microsoft.com/office/spreadsheetml/2009/9/main" objectType="GBox" noThreeD="1"/>
</file>

<file path=xl/ctrlProps/ctrlProp2412.xml><?xml version="1.0" encoding="utf-8"?>
<formControlPr xmlns="http://schemas.microsoft.com/office/spreadsheetml/2009/9/main" objectType="GBox" noThreeD="1"/>
</file>

<file path=xl/ctrlProps/ctrlProp2413.xml><?xml version="1.0" encoding="utf-8"?>
<formControlPr xmlns="http://schemas.microsoft.com/office/spreadsheetml/2009/9/main" objectType="GBox" noThreeD="1"/>
</file>

<file path=xl/ctrlProps/ctrlProp2414.xml><?xml version="1.0" encoding="utf-8"?>
<formControlPr xmlns="http://schemas.microsoft.com/office/spreadsheetml/2009/9/main" objectType="GBox" noThreeD="1"/>
</file>

<file path=xl/ctrlProps/ctrlProp2415.xml><?xml version="1.0" encoding="utf-8"?>
<formControlPr xmlns="http://schemas.microsoft.com/office/spreadsheetml/2009/9/main" objectType="GBox" noThreeD="1"/>
</file>

<file path=xl/ctrlProps/ctrlProp2416.xml><?xml version="1.0" encoding="utf-8"?>
<formControlPr xmlns="http://schemas.microsoft.com/office/spreadsheetml/2009/9/main" objectType="GBox" noThreeD="1"/>
</file>

<file path=xl/ctrlProps/ctrlProp2417.xml><?xml version="1.0" encoding="utf-8"?>
<formControlPr xmlns="http://schemas.microsoft.com/office/spreadsheetml/2009/9/main" objectType="GBox" noThreeD="1"/>
</file>

<file path=xl/ctrlProps/ctrlProp2418.xml><?xml version="1.0" encoding="utf-8"?>
<formControlPr xmlns="http://schemas.microsoft.com/office/spreadsheetml/2009/9/main" objectType="Radio" firstButton="1" fmlaLink="$J$13" lockText="1" noThreeD="1"/>
</file>

<file path=xl/ctrlProps/ctrlProp2419.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GBox" noThreeD="1"/>
</file>

<file path=xl/ctrlProps/ctrlProp2420.xml><?xml version="1.0" encoding="utf-8"?>
<formControlPr xmlns="http://schemas.microsoft.com/office/spreadsheetml/2009/9/main" objectType="Radio" lockText="1" noThreeD="1"/>
</file>

<file path=xl/ctrlProps/ctrlProp2421.xml><?xml version="1.0" encoding="utf-8"?>
<formControlPr xmlns="http://schemas.microsoft.com/office/spreadsheetml/2009/9/main" objectType="Radio" lockText="1" noThreeD="1"/>
</file>

<file path=xl/ctrlProps/ctrlProp2422.xml><?xml version="1.0" encoding="utf-8"?>
<formControlPr xmlns="http://schemas.microsoft.com/office/spreadsheetml/2009/9/main" objectType="Radio" lockText="1" noThreeD="1"/>
</file>

<file path=xl/ctrlProps/ctrlProp2423.xml><?xml version="1.0" encoding="utf-8"?>
<formControlPr xmlns="http://schemas.microsoft.com/office/spreadsheetml/2009/9/main" objectType="Radio" lockText="1" noThreeD="1"/>
</file>

<file path=xl/ctrlProps/ctrlProp2424.xml><?xml version="1.0" encoding="utf-8"?>
<formControlPr xmlns="http://schemas.microsoft.com/office/spreadsheetml/2009/9/main" objectType="Radio" lockText="1" noThreeD="1"/>
</file>

<file path=xl/ctrlProps/ctrlProp2425.xml><?xml version="1.0" encoding="utf-8"?>
<formControlPr xmlns="http://schemas.microsoft.com/office/spreadsheetml/2009/9/main" objectType="GBox" noThreeD="1"/>
</file>

<file path=xl/ctrlProps/ctrlProp2426.xml><?xml version="1.0" encoding="utf-8"?>
<formControlPr xmlns="http://schemas.microsoft.com/office/spreadsheetml/2009/9/main" objectType="Radio" firstButton="1" fmlaLink="$J$18" lockText="1" noThreeD="1"/>
</file>

<file path=xl/ctrlProps/ctrlProp2427.xml><?xml version="1.0" encoding="utf-8"?>
<formControlPr xmlns="http://schemas.microsoft.com/office/spreadsheetml/2009/9/main" objectType="Radio" lockText="1" noThreeD="1"/>
</file>

<file path=xl/ctrlProps/ctrlProp2428.xml><?xml version="1.0" encoding="utf-8"?>
<formControlPr xmlns="http://schemas.microsoft.com/office/spreadsheetml/2009/9/main" objectType="Radio" lockText="1" noThreeD="1"/>
</file>

<file path=xl/ctrlProps/ctrlProp2429.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GBox" noThreeD="1"/>
</file>

<file path=xl/ctrlProps/ctrlProp2430.xml><?xml version="1.0" encoding="utf-8"?>
<formControlPr xmlns="http://schemas.microsoft.com/office/spreadsheetml/2009/9/main" objectType="Radio" lockText="1" noThreeD="1"/>
</file>

<file path=xl/ctrlProps/ctrlProp2431.xml><?xml version="1.0" encoding="utf-8"?>
<formControlPr xmlns="http://schemas.microsoft.com/office/spreadsheetml/2009/9/main" objectType="Radio" firstButton="1" fmlaLink="$J$17" lockText="1" noThreeD="1"/>
</file>

<file path=xl/ctrlProps/ctrlProp2432.xml><?xml version="1.0" encoding="utf-8"?>
<formControlPr xmlns="http://schemas.microsoft.com/office/spreadsheetml/2009/9/main" objectType="Radio" lockText="1" noThreeD="1"/>
</file>

<file path=xl/ctrlProps/ctrlProp2433.xml><?xml version="1.0" encoding="utf-8"?>
<formControlPr xmlns="http://schemas.microsoft.com/office/spreadsheetml/2009/9/main" objectType="Radio" lockText="1" noThreeD="1"/>
</file>

<file path=xl/ctrlProps/ctrlProp2434.xml><?xml version="1.0" encoding="utf-8"?>
<formControlPr xmlns="http://schemas.microsoft.com/office/spreadsheetml/2009/9/main" objectType="Radio" lockText="1" noThreeD="1"/>
</file>

<file path=xl/ctrlProps/ctrlProp2435.xml><?xml version="1.0" encoding="utf-8"?>
<formControlPr xmlns="http://schemas.microsoft.com/office/spreadsheetml/2009/9/main" objectType="GBox" noThreeD="1"/>
</file>

<file path=xl/ctrlProps/ctrlProp2436.xml><?xml version="1.0" encoding="utf-8"?>
<formControlPr xmlns="http://schemas.microsoft.com/office/spreadsheetml/2009/9/main" objectType="GBox" noThreeD="1"/>
</file>

<file path=xl/ctrlProps/ctrlProp2437.xml><?xml version="1.0" encoding="utf-8"?>
<formControlPr xmlns="http://schemas.microsoft.com/office/spreadsheetml/2009/9/main" objectType="Radio" lockText="1" noThreeD="1"/>
</file>

<file path=xl/ctrlProps/ctrlProp2438.xml><?xml version="1.0" encoding="utf-8"?>
<formControlPr xmlns="http://schemas.microsoft.com/office/spreadsheetml/2009/9/main" objectType="Radio" lockText="1" noThreeD="1"/>
</file>

<file path=xl/ctrlProps/ctrlProp2439.xml><?xml version="1.0" encoding="utf-8"?>
<formControlPr xmlns="http://schemas.microsoft.com/office/spreadsheetml/2009/9/main" objectType="CheckBox" fmlaLink="$J$40" lockText="1" noThreeD="1"/>
</file>

<file path=xl/ctrlProps/ctrlProp244.xml><?xml version="1.0" encoding="utf-8"?>
<formControlPr xmlns="http://schemas.microsoft.com/office/spreadsheetml/2009/9/main" objectType="Radio" lockText="1" noThreeD="1"/>
</file>

<file path=xl/ctrlProps/ctrlProp2440.xml><?xml version="1.0" encoding="utf-8"?>
<formControlPr xmlns="http://schemas.microsoft.com/office/spreadsheetml/2009/9/main" objectType="CheckBox" fmlaLink="$J$41" lockText="1" noThreeD="1"/>
</file>

<file path=xl/ctrlProps/ctrlProp2441.xml><?xml version="1.0" encoding="utf-8"?>
<formControlPr xmlns="http://schemas.microsoft.com/office/spreadsheetml/2009/9/main" objectType="CheckBox" fmlaLink="$J$42" lockText="1" noThreeD="1"/>
</file>

<file path=xl/ctrlProps/ctrlProp2442.xml><?xml version="1.0" encoding="utf-8"?>
<formControlPr xmlns="http://schemas.microsoft.com/office/spreadsheetml/2009/9/main" objectType="CheckBox" fmlaLink="$J$43" lockText="1" noThreeD="1"/>
</file>

<file path=xl/ctrlProps/ctrlProp2443.xml><?xml version="1.0" encoding="utf-8"?>
<formControlPr xmlns="http://schemas.microsoft.com/office/spreadsheetml/2009/9/main" objectType="CheckBox" fmlaLink="$J$44" lockText="1" noThreeD="1"/>
</file>

<file path=xl/ctrlProps/ctrlProp2444.xml><?xml version="1.0" encoding="utf-8"?>
<formControlPr xmlns="http://schemas.microsoft.com/office/spreadsheetml/2009/9/main" objectType="CheckBox" fmlaLink="$J$45" lockText="1" noThreeD="1"/>
</file>

<file path=xl/ctrlProps/ctrlProp2445.xml><?xml version="1.0" encoding="utf-8"?>
<formControlPr xmlns="http://schemas.microsoft.com/office/spreadsheetml/2009/9/main" objectType="CheckBox" fmlaLink="$J$46" lockText="1" noThreeD="1"/>
</file>

<file path=xl/ctrlProps/ctrlProp2446.xml><?xml version="1.0" encoding="utf-8"?>
<formControlPr xmlns="http://schemas.microsoft.com/office/spreadsheetml/2009/9/main" objectType="CheckBox" fmlaLink="$J$47" lockText="1" noThreeD="1"/>
</file>

<file path=xl/ctrlProps/ctrlProp2447.xml><?xml version="1.0" encoding="utf-8"?>
<formControlPr xmlns="http://schemas.microsoft.com/office/spreadsheetml/2009/9/main" objectType="CheckBox" fmlaLink="$J$48" lockText="1" noThreeD="1"/>
</file>

<file path=xl/ctrlProps/ctrlProp2448.xml><?xml version="1.0" encoding="utf-8"?>
<formControlPr xmlns="http://schemas.microsoft.com/office/spreadsheetml/2009/9/main" objectType="CheckBox" fmlaLink="$J$49" lockText="1" noThreeD="1"/>
</file>

<file path=xl/ctrlProps/ctrlProp2449.xml><?xml version="1.0" encoding="utf-8"?>
<formControlPr xmlns="http://schemas.microsoft.com/office/spreadsheetml/2009/9/main" objectType="CheckBox" fmlaLink="$J$50" lockText="1" noThreeD="1"/>
</file>

<file path=xl/ctrlProps/ctrlProp245.xml><?xml version="1.0" encoding="utf-8"?>
<formControlPr xmlns="http://schemas.microsoft.com/office/spreadsheetml/2009/9/main" objectType="Radio" lockText="1" noThreeD="1"/>
</file>

<file path=xl/ctrlProps/ctrlProp2450.xml><?xml version="1.0" encoding="utf-8"?>
<formControlPr xmlns="http://schemas.microsoft.com/office/spreadsheetml/2009/9/main" objectType="CheckBox" fmlaLink="$J$51" lockText="1" noThreeD="1"/>
</file>

<file path=xl/ctrlProps/ctrlProp2451.xml><?xml version="1.0" encoding="utf-8"?>
<formControlPr xmlns="http://schemas.microsoft.com/office/spreadsheetml/2009/9/main" objectType="CheckBox" fmlaLink="$J$52" lockText="1" noThreeD="1"/>
</file>

<file path=xl/ctrlProps/ctrlProp2452.xml><?xml version="1.0" encoding="utf-8"?>
<formControlPr xmlns="http://schemas.microsoft.com/office/spreadsheetml/2009/9/main" objectType="Radio" firstButton="1" fmlaLink="$J$12" lockText="1" noThreeD="1"/>
</file>

<file path=xl/ctrlProps/ctrlProp2453.xml><?xml version="1.0" encoding="utf-8"?>
<formControlPr xmlns="http://schemas.microsoft.com/office/spreadsheetml/2009/9/main" objectType="Radio" lockText="1" noThreeD="1"/>
</file>

<file path=xl/ctrlProps/ctrlProp2454.xml><?xml version="1.0" encoding="utf-8"?>
<formControlPr xmlns="http://schemas.microsoft.com/office/spreadsheetml/2009/9/main" objectType="Radio" lockText="1" noThreeD="1"/>
</file>

<file path=xl/ctrlProps/ctrlProp2455.xml><?xml version="1.0" encoding="utf-8"?>
<formControlPr xmlns="http://schemas.microsoft.com/office/spreadsheetml/2009/9/main" objectType="Radio" lockText="1" noThreeD="1"/>
</file>

<file path=xl/ctrlProps/ctrlProp2456.xml><?xml version="1.0" encoding="utf-8"?>
<formControlPr xmlns="http://schemas.microsoft.com/office/spreadsheetml/2009/9/main" objectType="Radio" firstButton="1" fmlaLink="$J$14" lockText="1" noThreeD="1"/>
</file>

<file path=xl/ctrlProps/ctrlProp2457.xml><?xml version="1.0" encoding="utf-8"?>
<formControlPr xmlns="http://schemas.microsoft.com/office/spreadsheetml/2009/9/main" objectType="Radio" lockText="1" noThreeD="1"/>
</file>

<file path=xl/ctrlProps/ctrlProp2458.xml><?xml version="1.0" encoding="utf-8"?>
<formControlPr xmlns="http://schemas.microsoft.com/office/spreadsheetml/2009/9/main" objectType="Radio" lockText="1" noThreeD="1"/>
</file>

<file path=xl/ctrlProps/ctrlProp2459.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CheckBox" fmlaLink="$J$40" lockText="1" noThreeD="1"/>
</file>

<file path=xl/ctrlProps/ctrlProp2460.xml><?xml version="1.0" encoding="utf-8"?>
<formControlPr xmlns="http://schemas.microsoft.com/office/spreadsheetml/2009/9/main" objectType="Radio" lockText="1" noThreeD="1"/>
</file>

<file path=xl/ctrlProps/ctrlProp2461.xml><?xml version="1.0" encoding="utf-8"?>
<formControlPr xmlns="http://schemas.microsoft.com/office/spreadsheetml/2009/9/main" objectType="Radio" firstButton="1" fmlaLink="$J$15" lockText="1" noThreeD="1"/>
</file>

<file path=xl/ctrlProps/ctrlProp2462.xml><?xml version="1.0" encoding="utf-8"?>
<formControlPr xmlns="http://schemas.microsoft.com/office/spreadsheetml/2009/9/main" objectType="Radio" lockText="1" noThreeD="1"/>
</file>

<file path=xl/ctrlProps/ctrlProp2463.xml><?xml version="1.0" encoding="utf-8"?>
<formControlPr xmlns="http://schemas.microsoft.com/office/spreadsheetml/2009/9/main" objectType="Radio" lockText="1" noThreeD="1"/>
</file>

<file path=xl/ctrlProps/ctrlProp2464.xml><?xml version="1.0" encoding="utf-8"?>
<formControlPr xmlns="http://schemas.microsoft.com/office/spreadsheetml/2009/9/main" objectType="Radio" lockText="1" noThreeD="1"/>
</file>

<file path=xl/ctrlProps/ctrlProp2465.xml><?xml version="1.0" encoding="utf-8"?>
<formControlPr xmlns="http://schemas.microsoft.com/office/spreadsheetml/2009/9/main" objectType="Radio" lockText="1" noThreeD="1"/>
</file>

<file path=xl/ctrlProps/ctrlProp2466.xml><?xml version="1.0" encoding="utf-8"?>
<formControlPr xmlns="http://schemas.microsoft.com/office/spreadsheetml/2009/9/main" objectType="Radio" firstButton="1" fmlaLink="$J$16" lockText="1" noThreeD="1"/>
</file>

<file path=xl/ctrlProps/ctrlProp2467.xml><?xml version="1.0" encoding="utf-8"?>
<formControlPr xmlns="http://schemas.microsoft.com/office/spreadsheetml/2009/9/main" objectType="Radio" lockText="1" noThreeD="1"/>
</file>

<file path=xl/ctrlProps/ctrlProp2468.xml><?xml version="1.0" encoding="utf-8"?>
<formControlPr xmlns="http://schemas.microsoft.com/office/spreadsheetml/2009/9/main" objectType="Radio" lockText="1" noThreeD="1"/>
</file>

<file path=xl/ctrlProps/ctrlProp2469.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CheckBox" fmlaLink="$J$41" lockText="1" noThreeD="1"/>
</file>

<file path=xl/ctrlProps/ctrlProp2470.xml><?xml version="1.0" encoding="utf-8"?>
<formControlPr xmlns="http://schemas.microsoft.com/office/spreadsheetml/2009/9/main" objectType="Radio" lockText="1" noThreeD="1"/>
</file>

<file path=xl/ctrlProps/ctrlProp2471.xml><?xml version="1.0" encoding="utf-8"?>
<formControlPr xmlns="http://schemas.microsoft.com/office/spreadsheetml/2009/9/main" objectType="Radio" lockText="1" noThreeD="1"/>
</file>

<file path=xl/ctrlProps/ctrlProp2472.xml><?xml version="1.0" encoding="utf-8"?>
<formControlPr xmlns="http://schemas.microsoft.com/office/spreadsheetml/2009/9/main" objectType="Radio" firstButton="1" fmlaLink="$J$19" lockText="1" noThreeD="1"/>
</file>

<file path=xl/ctrlProps/ctrlProp2473.xml><?xml version="1.0" encoding="utf-8"?>
<formControlPr xmlns="http://schemas.microsoft.com/office/spreadsheetml/2009/9/main" objectType="Radio" lockText="1" noThreeD="1"/>
</file>

<file path=xl/ctrlProps/ctrlProp2474.xml><?xml version="1.0" encoding="utf-8"?>
<formControlPr xmlns="http://schemas.microsoft.com/office/spreadsheetml/2009/9/main" objectType="Radio" lockText="1" noThreeD="1"/>
</file>

<file path=xl/ctrlProps/ctrlProp2475.xml><?xml version="1.0" encoding="utf-8"?>
<formControlPr xmlns="http://schemas.microsoft.com/office/spreadsheetml/2009/9/main" objectType="Radio" lockText="1" noThreeD="1"/>
</file>

<file path=xl/ctrlProps/ctrlProp2476.xml><?xml version="1.0" encoding="utf-8"?>
<formControlPr xmlns="http://schemas.microsoft.com/office/spreadsheetml/2009/9/main" objectType="Radio" lockText="1" noThreeD="1"/>
</file>

<file path=xl/ctrlProps/ctrlProp2477.xml><?xml version="1.0" encoding="utf-8"?>
<formControlPr xmlns="http://schemas.microsoft.com/office/spreadsheetml/2009/9/main" objectType="Radio" firstButton="1" fmlaLink="$J$20" lockText="1" noThreeD="1"/>
</file>

<file path=xl/ctrlProps/ctrlProp2478.xml><?xml version="1.0" encoding="utf-8"?>
<formControlPr xmlns="http://schemas.microsoft.com/office/spreadsheetml/2009/9/main" objectType="Radio" lockText="1" noThreeD="1"/>
</file>

<file path=xl/ctrlProps/ctrlProp2479.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CheckBox" fmlaLink="$J$42" lockText="1" noThreeD="1"/>
</file>

<file path=xl/ctrlProps/ctrlProp2480.xml><?xml version="1.0" encoding="utf-8"?>
<formControlPr xmlns="http://schemas.microsoft.com/office/spreadsheetml/2009/9/main" objectType="Radio" lockText="1" noThreeD="1"/>
</file>

<file path=xl/ctrlProps/ctrlProp2481.xml><?xml version="1.0" encoding="utf-8"?>
<formControlPr xmlns="http://schemas.microsoft.com/office/spreadsheetml/2009/9/main" objectType="Radio" lockText="1" noThreeD="1"/>
</file>

<file path=xl/ctrlProps/ctrlProp2482.xml><?xml version="1.0" encoding="utf-8"?>
<formControlPr xmlns="http://schemas.microsoft.com/office/spreadsheetml/2009/9/main" objectType="Radio" firstButton="1" fmlaLink="$J$21" lockText="1" noThreeD="1"/>
</file>

<file path=xl/ctrlProps/ctrlProp2483.xml><?xml version="1.0" encoding="utf-8"?>
<formControlPr xmlns="http://schemas.microsoft.com/office/spreadsheetml/2009/9/main" objectType="Radio" lockText="1" noThreeD="1"/>
</file>

<file path=xl/ctrlProps/ctrlProp2484.xml><?xml version="1.0" encoding="utf-8"?>
<formControlPr xmlns="http://schemas.microsoft.com/office/spreadsheetml/2009/9/main" objectType="Radio" lockText="1" noThreeD="1"/>
</file>

<file path=xl/ctrlProps/ctrlProp2485.xml><?xml version="1.0" encoding="utf-8"?>
<formControlPr xmlns="http://schemas.microsoft.com/office/spreadsheetml/2009/9/main" objectType="Radio" lockText="1" noThreeD="1"/>
</file>

<file path=xl/ctrlProps/ctrlProp2486.xml><?xml version="1.0" encoding="utf-8"?>
<formControlPr xmlns="http://schemas.microsoft.com/office/spreadsheetml/2009/9/main" objectType="Radio" firstButton="1" fmlaLink="$J$22" lockText="1" noThreeD="1"/>
</file>

<file path=xl/ctrlProps/ctrlProp2487.xml><?xml version="1.0" encoding="utf-8"?>
<formControlPr xmlns="http://schemas.microsoft.com/office/spreadsheetml/2009/9/main" objectType="Radio" lockText="1" noThreeD="1"/>
</file>

<file path=xl/ctrlProps/ctrlProp2488.xml><?xml version="1.0" encoding="utf-8"?>
<formControlPr xmlns="http://schemas.microsoft.com/office/spreadsheetml/2009/9/main" objectType="Radio" lockText="1" noThreeD="1"/>
</file>

<file path=xl/ctrlProps/ctrlProp2489.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CheckBox" fmlaLink="$J$43" lockText="1" noThreeD="1"/>
</file>

<file path=xl/ctrlProps/ctrlProp2490.xml><?xml version="1.0" encoding="utf-8"?>
<formControlPr xmlns="http://schemas.microsoft.com/office/spreadsheetml/2009/9/main" objectType="Radio" firstButton="1" fmlaLink="$J$23" lockText="1" noThreeD="1"/>
</file>

<file path=xl/ctrlProps/ctrlProp2491.xml><?xml version="1.0" encoding="utf-8"?>
<formControlPr xmlns="http://schemas.microsoft.com/office/spreadsheetml/2009/9/main" objectType="Radio" lockText="1" noThreeD="1"/>
</file>

<file path=xl/ctrlProps/ctrlProp2492.xml><?xml version="1.0" encoding="utf-8"?>
<formControlPr xmlns="http://schemas.microsoft.com/office/spreadsheetml/2009/9/main" objectType="Radio" lockText="1" noThreeD="1"/>
</file>

<file path=xl/ctrlProps/ctrlProp2493.xml><?xml version="1.0" encoding="utf-8"?>
<formControlPr xmlns="http://schemas.microsoft.com/office/spreadsheetml/2009/9/main" objectType="Radio" lockText="1" noThreeD="1"/>
</file>

<file path=xl/ctrlProps/ctrlProp2494.xml><?xml version="1.0" encoding="utf-8"?>
<formControlPr xmlns="http://schemas.microsoft.com/office/spreadsheetml/2009/9/main" objectType="Radio" firstButton="1" fmlaLink="$J$24" lockText="1" noThreeD="1"/>
</file>

<file path=xl/ctrlProps/ctrlProp2495.xml><?xml version="1.0" encoding="utf-8"?>
<formControlPr xmlns="http://schemas.microsoft.com/office/spreadsheetml/2009/9/main" objectType="Radio" lockText="1" noThreeD="1"/>
</file>

<file path=xl/ctrlProps/ctrlProp2496.xml><?xml version="1.0" encoding="utf-8"?>
<formControlPr xmlns="http://schemas.microsoft.com/office/spreadsheetml/2009/9/main" objectType="Radio" lockText="1" noThreeD="1"/>
</file>

<file path=xl/ctrlProps/ctrlProp2497.xml><?xml version="1.0" encoding="utf-8"?>
<formControlPr xmlns="http://schemas.microsoft.com/office/spreadsheetml/2009/9/main" objectType="Radio" lockText="1" noThreeD="1"/>
</file>

<file path=xl/ctrlProps/ctrlProp2498.xml><?xml version="1.0" encoding="utf-8"?>
<formControlPr xmlns="http://schemas.microsoft.com/office/spreadsheetml/2009/9/main" objectType="Radio" lockText="1" noThreeD="1"/>
</file>

<file path=xl/ctrlProps/ctrlProp249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CheckBox" fmlaLink="$J$44" lockText="1" noThreeD="1"/>
</file>

<file path=xl/ctrlProps/ctrlProp2500.xml><?xml version="1.0" encoding="utf-8"?>
<formControlPr xmlns="http://schemas.microsoft.com/office/spreadsheetml/2009/9/main" objectType="Radio" lockText="1" noThreeD="1"/>
</file>

<file path=xl/ctrlProps/ctrlProp2501.xml><?xml version="1.0" encoding="utf-8"?>
<formControlPr xmlns="http://schemas.microsoft.com/office/spreadsheetml/2009/9/main" objectType="Radio" firstButton="1" fmlaLink="$J$25" lockText="1" noThreeD="1"/>
</file>

<file path=xl/ctrlProps/ctrlProp2502.xml><?xml version="1.0" encoding="utf-8"?>
<formControlPr xmlns="http://schemas.microsoft.com/office/spreadsheetml/2009/9/main" objectType="Radio" lockText="1" noThreeD="1"/>
</file>

<file path=xl/ctrlProps/ctrlProp2503.xml><?xml version="1.0" encoding="utf-8"?>
<formControlPr xmlns="http://schemas.microsoft.com/office/spreadsheetml/2009/9/main" objectType="Radio" lockText="1" noThreeD="1"/>
</file>

<file path=xl/ctrlProps/ctrlProp2504.xml><?xml version="1.0" encoding="utf-8"?>
<formControlPr xmlns="http://schemas.microsoft.com/office/spreadsheetml/2009/9/main" objectType="Radio" firstButton="1" fmlaLink="$J$26" lockText="1" noThreeD="1"/>
</file>

<file path=xl/ctrlProps/ctrlProp2505.xml><?xml version="1.0" encoding="utf-8"?>
<formControlPr xmlns="http://schemas.microsoft.com/office/spreadsheetml/2009/9/main" objectType="Radio" lockText="1" noThreeD="1"/>
</file>

<file path=xl/ctrlProps/ctrlProp2506.xml><?xml version="1.0" encoding="utf-8"?>
<formControlPr xmlns="http://schemas.microsoft.com/office/spreadsheetml/2009/9/main" objectType="Radio" lockText="1" noThreeD="1"/>
</file>

<file path=xl/ctrlProps/ctrlProp2507.xml><?xml version="1.0" encoding="utf-8"?>
<formControlPr xmlns="http://schemas.microsoft.com/office/spreadsheetml/2009/9/main" objectType="Radio" lockText="1" noThreeD="1"/>
</file>

<file path=xl/ctrlProps/ctrlProp2508.xml><?xml version="1.0" encoding="utf-8"?>
<formControlPr xmlns="http://schemas.microsoft.com/office/spreadsheetml/2009/9/main" objectType="Radio" firstButton="1" fmlaLink="$J$27" lockText="1" noThreeD="1"/>
</file>

<file path=xl/ctrlProps/ctrlProp2509.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CheckBox" fmlaLink="$J$45" lockText="1" noThreeD="1"/>
</file>

<file path=xl/ctrlProps/ctrlProp2510.xml><?xml version="1.0" encoding="utf-8"?>
<formControlPr xmlns="http://schemas.microsoft.com/office/spreadsheetml/2009/9/main" objectType="Radio" lockText="1" noThreeD="1"/>
</file>

<file path=xl/ctrlProps/ctrlProp2511.xml><?xml version="1.0" encoding="utf-8"?>
<formControlPr xmlns="http://schemas.microsoft.com/office/spreadsheetml/2009/9/main" objectType="Radio" lockText="1" noThreeD="1"/>
</file>

<file path=xl/ctrlProps/ctrlProp2512.xml><?xml version="1.0" encoding="utf-8"?>
<formControlPr xmlns="http://schemas.microsoft.com/office/spreadsheetml/2009/9/main" objectType="Radio" lockText="1" noThreeD="1"/>
</file>

<file path=xl/ctrlProps/ctrlProp2513.xml><?xml version="1.0" encoding="utf-8"?>
<formControlPr xmlns="http://schemas.microsoft.com/office/spreadsheetml/2009/9/main" objectType="Radio" firstButton="1" fmlaLink="$J$28" lockText="1" noThreeD="1"/>
</file>

<file path=xl/ctrlProps/ctrlProp2514.xml><?xml version="1.0" encoding="utf-8"?>
<formControlPr xmlns="http://schemas.microsoft.com/office/spreadsheetml/2009/9/main" objectType="Radio" lockText="1" noThreeD="1"/>
</file>

<file path=xl/ctrlProps/ctrlProp2515.xml><?xml version="1.0" encoding="utf-8"?>
<formControlPr xmlns="http://schemas.microsoft.com/office/spreadsheetml/2009/9/main" objectType="Radio" lockText="1" noThreeD="1"/>
</file>

<file path=xl/ctrlProps/ctrlProp2516.xml><?xml version="1.0" encoding="utf-8"?>
<formControlPr xmlns="http://schemas.microsoft.com/office/spreadsheetml/2009/9/main" objectType="Radio" lockText="1" noThreeD="1"/>
</file>

<file path=xl/ctrlProps/ctrlProp2517.xml><?xml version="1.0" encoding="utf-8"?>
<formControlPr xmlns="http://schemas.microsoft.com/office/spreadsheetml/2009/9/main" objectType="Radio" firstButton="1" fmlaLink="$J$29" lockText="1" noThreeD="1"/>
</file>

<file path=xl/ctrlProps/ctrlProp2518.xml><?xml version="1.0" encoding="utf-8"?>
<formControlPr xmlns="http://schemas.microsoft.com/office/spreadsheetml/2009/9/main" objectType="Radio" lockText="1" noThreeD="1"/>
</file>

<file path=xl/ctrlProps/ctrlProp2519.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CheckBox" fmlaLink="$J$46" lockText="1" noThreeD="1"/>
</file>

<file path=xl/ctrlProps/ctrlProp2520.xml><?xml version="1.0" encoding="utf-8"?>
<formControlPr xmlns="http://schemas.microsoft.com/office/spreadsheetml/2009/9/main" objectType="Radio" lockText="1" noThreeD="1"/>
</file>

<file path=xl/ctrlProps/ctrlProp2521.xml><?xml version="1.0" encoding="utf-8"?>
<formControlPr xmlns="http://schemas.microsoft.com/office/spreadsheetml/2009/9/main" objectType="Radio" firstButton="1" fmlaLink="$J$30" lockText="1" noThreeD="1"/>
</file>

<file path=xl/ctrlProps/ctrlProp2522.xml><?xml version="1.0" encoding="utf-8"?>
<formControlPr xmlns="http://schemas.microsoft.com/office/spreadsheetml/2009/9/main" objectType="Radio" lockText="1" noThreeD="1"/>
</file>

<file path=xl/ctrlProps/ctrlProp2523.xml><?xml version="1.0" encoding="utf-8"?>
<formControlPr xmlns="http://schemas.microsoft.com/office/spreadsheetml/2009/9/main" objectType="Radio" lockText="1" noThreeD="1"/>
</file>

<file path=xl/ctrlProps/ctrlProp2524.xml><?xml version="1.0" encoding="utf-8"?>
<formControlPr xmlns="http://schemas.microsoft.com/office/spreadsheetml/2009/9/main" objectType="Radio" lockText="1" noThreeD="1"/>
</file>

<file path=xl/ctrlProps/ctrlProp2525.xml><?xml version="1.0" encoding="utf-8"?>
<formControlPr xmlns="http://schemas.microsoft.com/office/spreadsheetml/2009/9/main" objectType="Radio" firstButton="1" fmlaLink="$J$31" lockText="1" noThreeD="1"/>
</file>

<file path=xl/ctrlProps/ctrlProp2526.xml><?xml version="1.0" encoding="utf-8"?>
<formControlPr xmlns="http://schemas.microsoft.com/office/spreadsheetml/2009/9/main" objectType="Radio" lockText="1" noThreeD="1"/>
</file>

<file path=xl/ctrlProps/ctrlProp2527.xml><?xml version="1.0" encoding="utf-8"?>
<formControlPr xmlns="http://schemas.microsoft.com/office/spreadsheetml/2009/9/main" objectType="Radio" lockText="1" noThreeD="1"/>
</file>

<file path=xl/ctrlProps/ctrlProp2528.xml><?xml version="1.0" encoding="utf-8"?>
<formControlPr xmlns="http://schemas.microsoft.com/office/spreadsheetml/2009/9/main" objectType="Radio" lockText="1" noThreeD="1"/>
</file>

<file path=xl/ctrlProps/ctrlProp2529.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CheckBox" fmlaLink="$J$47" lockText="1" noThreeD="1"/>
</file>

<file path=xl/ctrlProps/ctrlProp2530.xml><?xml version="1.0" encoding="utf-8"?>
<formControlPr xmlns="http://schemas.microsoft.com/office/spreadsheetml/2009/9/main" objectType="GBox" noThreeD="1"/>
</file>

<file path=xl/ctrlProps/ctrlProp2531.xml><?xml version="1.0" encoding="utf-8"?>
<formControlPr xmlns="http://schemas.microsoft.com/office/spreadsheetml/2009/9/main" objectType="GBox" noThreeD="1"/>
</file>

<file path=xl/ctrlProps/ctrlProp2532.xml><?xml version="1.0" encoding="utf-8"?>
<formControlPr xmlns="http://schemas.microsoft.com/office/spreadsheetml/2009/9/main" objectType="GBox" noThreeD="1"/>
</file>

<file path=xl/ctrlProps/ctrlProp2533.xml><?xml version="1.0" encoding="utf-8"?>
<formControlPr xmlns="http://schemas.microsoft.com/office/spreadsheetml/2009/9/main" objectType="GBox" noThreeD="1"/>
</file>

<file path=xl/ctrlProps/ctrlProp2534.xml><?xml version="1.0" encoding="utf-8"?>
<formControlPr xmlns="http://schemas.microsoft.com/office/spreadsheetml/2009/9/main" objectType="GBox" noThreeD="1"/>
</file>

<file path=xl/ctrlProps/ctrlProp2535.xml><?xml version="1.0" encoding="utf-8"?>
<formControlPr xmlns="http://schemas.microsoft.com/office/spreadsheetml/2009/9/main" objectType="GBox" noThreeD="1"/>
</file>

<file path=xl/ctrlProps/ctrlProp2536.xml><?xml version="1.0" encoding="utf-8"?>
<formControlPr xmlns="http://schemas.microsoft.com/office/spreadsheetml/2009/9/main" objectType="GBox" noThreeD="1"/>
</file>

<file path=xl/ctrlProps/ctrlProp2537.xml><?xml version="1.0" encoding="utf-8"?>
<formControlPr xmlns="http://schemas.microsoft.com/office/spreadsheetml/2009/9/main" objectType="GBox" noThreeD="1"/>
</file>

<file path=xl/ctrlProps/ctrlProp2538.xml><?xml version="1.0" encoding="utf-8"?>
<formControlPr xmlns="http://schemas.microsoft.com/office/spreadsheetml/2009/9/main" objectType="GBox" noThreeD="1"/>
</file>

<file path=xl/ctrlProps/ctrlProp2539.xml><?xml version="1.0" encoding="utf-8"?>
<formControlPr xmlns="http://schemas.microsoft.com/office/spreadsheetml/2009/9/main" objectType="GBox" noThreeD="1"/>
</file>

<file path=xl/ctrlProps/ctrlProp254.xml><?xml version="1.0" encoding="utf-8"?>
<formControlPr xmlns="http://schemas.microsoft.com/office/spreadsheetml/2009/9/main" objectType="CheckBox" fmlaLink="$J$48" lockText="1" noThreeD="1"/>
</file>

<file path=xl/ctrlProps/ctrlProp2540.xml><?xml version="1.0" encoding="utf-8"?>
<formControlPr xmlns="http://schemas.microsoft.com/office/spreadsheetml/2009/9/main" objectType="GBox" noThreeD="1"/>
</file>

<file path=xl/ctrlProps/ctrlProp2541.xml><?xml version="1.0" encoding="utf-8"?>
<formControlPr xmlns="http://schemas.microsoft.com/office/spreadsheetml/2009/9/main" objectType="GBox" noThreeD="1"/>
</file>

<file path=xl/ctrlProps/ctrlProp2542.xml><?xml version="1.0" encoding="utf-8"?>
<formControlPr xmlns="http://schemas.microsoft.com/office/spreadsheetml/2009/9/main" objectType="GBox" noThreeD="1"/>
</file>

<file path=xl/ctrlProps/ctrlProp2543.xml><?xml version="1.0" encoding="utf-8"?>
<formControlPr xmlns="http://schemas.microsoft.com/office/spreadsheetml/2009/9/main" objectType="GBox" noThreeD="1"/>
</file>

<file path=xl/ctrlProps/ctrlProp2544.xml><?xml version="1.0" encoding="utf-8"?>
<formControlPr xmlns="http://schemas.microsoft.com/office/spreadsheetml/2009/9/main" objectType="GBox" noThreeD="1"/>
</file>

<file path=xl/ctrlProps/ctrlProp2545.xml><?xml version="1.0" encoding="utf-8"?>
<formControlPr xmlns="http://schemas.microsoft.com/office/spreadsheetml/2009/9/main" objectType="GBox" noThreeD="1"/>
</file>

<file path=xl/ctrlProps/ctrlProp2546.xml><?xml version="1.0" encoding="utf-8"?>
<formControlPr xmlns="http://schemas.microsoft.com/office/spreadsheetml/2009/9/main" objectType="GBox" noThreeD="1"/>
</file>

<file path=xl/ctrlProps/ctrlProp2547.xml><?xml version="1.0" encoding="utf-8"?>
<formControlPr xmlns="http://schemas.microsoft.com/office/spreadsheetml/2009/9/main" objectType="Radio" firstButton="1" fmlaLink="$J$13" lockText="1" noThreeD="1"/>
</file>

<file path=xl/ctrlProps/ctrlProp2548.xml><?xml version="1.0" encoding="utf-8"?>
<formControlPr xmlns="http://schemas.microsoft.com/office/spreadsheetml/2009/9/main" objectType="Radio" lockText="1" noThreeD="1"/>
</file>

<file path=xl/ctrlProps/ctrlProp2549.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CheckBox" fmlaLink="$J$49" lockText="1" noThreeD="1"/>
</file>

<file path=xl/ctrlProps/ctrlProp2550.xml><?xml version="1.0" encoding="utf-8"?>
<formControlPr xmlns="http://schemas.microsoft.com/office/spreadsheetml/2009/9/main" objectType="Radio" lockText="1" noThreeD="1"/>
</file>

<file path=xl/ctrlProps/ctrlProp2551.xml><?xml version="1.0" encoding="utf-8"?>
<formControlPr xmlns="http://schemas.microsoft.com/office/spreadsheetml/2009/9/main" objectType="Radio" lockText="1" noThreeD="1"/>
</file>

<file path=xl/ctrlProps/ctrlProp2552.xml><?xml version="1.0" encoding="utf-8"?>
<formControlPr xmlns="http://schemas.microsoft.com/office/spreadsheetml/2009/9/main" objectType="Radio" lockText="1" noThreeD="1"/>
</file>

<file path=xl/ctrlProps/ctrlProp2553.xml><?xml version="1.0" encoding="utf-8"?>
<formControlPr xmlns="http://schemas.microsoft.com/office/spreadsheetml/2009/9/main" objectType="Radio" lockText="1" noThreeD="1"/>
</file>

<file path=xl/ctrlProps/ctrlProp2554.xml><?xml version="1.0" encoding="utf-8"?>
<formControlPr xmlns="http://schemas.microsoft.com/office/spreadsheetml/2009/9/main" objectType="GBox" noThreeD="1"/>
</file>

<file path=xl/ctrlProps/ctrlProp2555.xml><?xml version="1.0" encoding="utf-8"?>
<formControlPr xmlns="http://schemas.microsoft.com/office/spreadsheetml/2009/9/main" objectType="Radio" firstButton="1" fmlaLink="$J$18" lockText="1" noThreeD="1"/>
</file>

<file path=xl/ctrlProps/ctrlProp2556.xml><?xml version="1.0" encoding="utf-8"?>
<formControlPr xmlns="http://schemas.microsoft.com/office/spreadsheetml/2009/9/main" objectType="Radio" lockText="1" noThreeD="1"/>
</file>

<file path=xl/ctrlProps/ctrlProp2557.xml><?xml version="1.0" encoding="utf-8"?>
<formControlPr xmlns="http://schemas.microsoft.com/office/spreadsheetml/2009/9/main" objectType="Radio" lockText="1" noThreeD="1"/>
</file>

<file path=xl/ctrlProps/ctrlProp2558.xml><?xml version="1.0" encoding="utf-8"?>
<formControlPr xmlns="http://schemas.microsoft.com/office/spreadsheetml/2009/9/main" objectType="Radio" lockText="1" noThreeD="1"/>
</file>

<file path=xl/ctrlProps/ctrlProp2559.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CheckBox" fmlaLink="$J$50" lockText="1" noThreeD="1"/>
</file>

<file path=xl/ctrlProps/ctrlProp2560.xml><?xml version="1.0" encoding="utf-8"?>
<formControlPr xmlns="http://schemas.microsoft.com/office/spreadsheetml/2009/9/main" objectType="Radio" firstButton="1" fmlaLink="$J$17" lockText="1" noThreeD="1"/>
</file>

<file path=xl/ctrlProps/ctrlProp2561.xml><?xml version="1.0" encoding="utf-8"?>
<formControlPr xmlns="http://schemas.microsoft.com/office/spreadsheetml/2009/9/main" objectType="Radio" lockText="1" noThreeD="1"/>
</file>

<file path=xl/ctrlProps/ctrlProp2562.xml><?xml version="1.0" encoding="utf-8"?>
<formControlPr xmlns="http://schemas.microsoft.com/office/spreadsheetml/2009/9/main" objectType="Radio" lockText="1" noThreeD="1"/>
</file>

<file path=xl/ctrlProps/ctrlProp2563.xml><?xml version="1.0" encoding="utf-8"?>
<formControlPr xmlns="http://schemas.microsoft.com/office/spreadsheetml/2009/9/main" objectType="Radio" lockText="1" noThreeD="1"/>
</file>

<file path=xl/ctrlProps/ctrlProp2564.xml><?xml version="1.0" encoding="utf-8"?>
<formControlPr xmlns="http://schemas.microsoft.com/office/spreadsheetml/2009/9/main" objectType="GBox" noThreeD="1"/>
</file>

<file path=xl/ctrlProps/ctrlProp2565.xml><?xml version="1.0" encoding="utf-8"?>
<formControlPr xmlns="http://schemas.microsoft.com/office/spreadsheetml/2009/9/main" objectType="GBox" noThreeD="1"/>
</file>

<file path=xl/ctrlProps/ctrlProp2566.xml><?xml version="1.0" encoding="utf-8"?>
<formControlPr xmlns="http://schemas.microsoft.com/office/spreadsheetml/2009/9/main" objectType="Radio" lockText="1" noThreeD="1"/>
</file>

<file path=xl/ctrlProps/ctrlProp2567.xml><?xml version="1.0" encoding="utf-8"?>
<formControlPr xmlns="http://schemas.microsoft.com/office/spreadsheetml/2009/9/main" objectType="Radio" lockText="1" noThreeD="1"/>
</file>

<file path=xl/ctrlProps/ctrlProp2568.xml><?xml version="1.0" encoding="utf-8"?>
<formControlPr xmlns="http://schemas.microsoft.com/office/spreadsheetml/2009/9/main" objectType="CheckBox" fmlaLink="$J$40" lockText="1" noThreeD="1"/>
</file>

<file path=xl/ctrlProps/ctrlProp2569.xml><?xml version="1.0" encoding="utf-8"?>
<formControlPr xmlns="http://schemas.microsoft.com/office/spreadsheetml/2009/9/main" objectType="CheckBox" fmlaLink="$J$41" lockText="1" noThreeD="1"/>
</file>

<file path=xl/ctrlProps/ctrlProp257.xml><?xml version="1.0" encoding="utf-8"?>
<formControlPr xmlns="http://schemas.microsoft.com/office/spreadsheetml/2009/9/main" objectType="CheckBox" fmlaLink="$J$51" lockText="1" noThreeD="1"/>
</file>

<file path=xl/ctrlProps/ctrlProp2570.xml><?xml version="1.0" encoding="utf-8"?>
<formControlPr xmlns="http://schemas.microsoft.com/office/spreadsheetml/2009/9/main" objectType="CheckBox" fmlaLink="$J$42" lockText="1" noThreeD="1"/>
</file>

<file path=xl/ctrlProps/ctrlProp2571.xml><?xml version="1.0" encoding="utf-8"?>
<formControlPr xmlns="http://schemas.microsoft.com/office/spreadsheetml/2009/9/main" objectType="CheckBox" fmlaLink="$J$43" lockText="1" noThreeD="1"/>
</file>

<file path=xl/ctrlProps/ctrlProp2572.xml><?xml version="1.0" encoding="utf-8"?>
<formControlPr xmlns="http://schemas.microsoft.com/office/spreadsheetml/2009/9/main" objectType="CheckBox" fmlaLink="$J$44" lockText="1" noThreeD="1"/>
</file>

<file path=xl/ctrlProps/ctrlProp2573.xml><?xml version="1.0" encoding="utf-8"?>
<formControlPr xmlns="http://schemas.microsoft.com/office/spreadsheetml/2009/9/main" objectType="CheckBox" fmlaLink="$J$45" lockText="1" noThreeD="1"/>
</file>

<file path=xl/ctrlProps/ctrlProp2574.xml><?xml version="1.0" encoding="utf-8"?>
<formControlPr xmlns="http://schemas.microsoft.com/office/spreadsheetml/2009/9/main" objectType="CheckBox" fmlaLink="$J$46" lockText="1" noThreeD="1"/>
</file>

<file path=xl/ctrlProps/ctrlProp2575.xml><?xml version="1.0" encoding="utf-8"?>
<formControlPr xmlns="http://schemas.microsoft.com/office/spreadsheetml/2009/9/main" objectType="CheckBox" fmlaLink="$J$47" lockText="1" noThreeD="1"/>
</file>

<file path=xl/ctrlProps/ctrlProp2576.xml><?xml version="1.0" encoding="utf-8"?>
<formControlPr xmlns="http://schemas.microsoft.com/office/spreadsheetml/2009/9/main" objectType="CheckBox" fmlaLink="$J$48" lockText="1" noThreeD="1"/>
</file>

<file path=xl/ctrlProps/ctrlProp2577.xml><?xml version="1.0" encoding="utf-8"?>
<formControlPr xmlns="http://schemas.microsoft.com/office/spreadsheetml/2009/9/main" objectType="CheckBox" fmlaLink="$J$49" lockText="1" noThreeD="1"/>
</file>

<file path=xl/ctrlProps/ctrlProp2578.xml><?xml version="1.0" encoding="utf-8"?>
<formControlPr xmlns="http://schemas.microsoft.com/office/spreadsheetml/2009/9/main" objectType="CheckBox" fmlaLink="$J$50" lockText="1" noThreeD="1"/>
</file>

<file path=xl/ctrlProps/ctrlProp2579.xml><?xml version="1.0" encoding="utf-8"?>
<formControlPr xmlns="http://schemas.microsoft.com/office/spreadsheetml/2009/9/main" objectType="CheckBox" fmlaLink="$J$51" lockText="1" noThreeD="1"/>
</file>

<file path=xl/ctrlProps/ctrlProp258.xml><?xml version="1.0" encoding="utf-8"?>
<formControlPr xmlns="http://schemas.microsoft.com/office/spreadsheetml/2009/9/main" objectType="CheckBox" fmlaLink="$J$52" lockText="1" noThreeD="1"/>
</file>

<file path=xl/ctrlProps/ctrlProp2580.xml><?xml version="1.0" encoding="utf-8"?>
<formControlPr xmlns="http://schemas.microsoft.com/office/spreadsheetml/2009/9/main" objectType="CheckBox" fmlaLink="$J$52" lockText="1" noThreeD="1"/>
</file>

<file path=xl/ctrlProps/ctrlProp259.xml><?xml version="1.0" encoding="utf-8"?>
<formControlPr xmlns="http://schemas.microsoft.com/office/spreadsheetml/2009/9/main" objectType="Radio" firstButton="1" fmlaLink="$J$12" lockText="1" noThreeD="1"/>
</file>

<file path=xl/ctrlProps/ctrlProp26.xml><?xml version="1.0" encoding="utf-8"?>
<formControlPr xmlns="http://schemas.microsoft.com/office/spreadsheetml/2009/9/main" objectType="Radio" firstButton="1" fmlaLink="$J$21" lockText="1"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firstButton="1" fmlaLink="$J$14"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firstButton="1" fmlaLink="$J$15"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firstButton="1" fmlaLink="$J$16"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firstButton="1" fmlaLink="$J$19"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firstButton="1" fmlaLink="$J$20"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Radio" firstButton="1" fmlaLink="$J$21" lockText="1"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firstButton="1" fmlaLink="$J$22"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firstButton="1" fmlaLink="$J$23"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firstButton="1" fmlaLink="$J$22"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firstButton="1" fmlaLink="$J$24"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firstButton="1" fmlaLink="$J$25"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firstButton="1" fmlaLink="$J$26"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firstButton="1" fmlaLink="$J$27"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firstButton="1" fmlaLink="$J$28"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firstButton="1" fmlaLink="$J$29"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firstButton="1" fmlaLink="$J$30"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firstButton="1" fmlaLink="$J$31"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GBox"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Radio" firstButton="1" fmlaLink="$J$23" lockText="1"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GBox" noThreeD="1"/>
</file>

<file path=xl/ctrlProps/ctrlProp345.xml><?xml version="1.0" encoding="utf-8"?>
<formControlPr xmlns="http://schemas.microsoft.com/office/spreadsheetml/2009/9/main" objectType="GBox" noThreeD="1"/>
</file>

<file path=xl/ctrlProps/ctrlProp346.xml><?xml version="1.0" encoding="utf-8"?>
<formControlPr xmlns="http://schemas.microsoft.com/office/spreadsheetml/2009/9/main" objectType="GBox"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GBox"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GBox" noThreeD="1"/>
</file>

<file path=xl/ctrlProps/ctrlProp351.xml><?xml version="1.0" encoding="utf-8"?>
<formControlPr xmlns="http://schemas.microsoft.com/office/spreadsheetml/2009/9/main" objectType="GBox" noThreeD="1"/>
</file>

<file path=xl/ctrlProps/ctrlProp352.xml><?xml version="1.0" encoding="utf-8"?>
<formControlPr xmlns="http://schemas.microsoft.com/office/spreadsheetml/2009/9/main" objectType="GBox"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Radio" firstButton="1" fmlaLink="$J$13"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GBox" noThreeD="1"/>
</file>

<file path=xl/ctrlProps/ctrlProp362.xml><?xml version="1.0" encoding="utf-8"?>
<formControlPr xmlns="http://schemas.microsoft.com/office/spreadsheetml/2009/9/main" objectType="Radio" firstButton="1" fmlaLink="$J$18"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firstButton="1" fmlaLink="$J$17"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GBox"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CheckBox" fmlaLink="$J$40" lockText="1" noThreeD="1"/>
</file>

<file path=xl/ctrlProps/ctrlProp376.xml><?xml version="1.0" encoding="utf-8"?>
<formControlPr xmlns="http://schemas.microsoft.com/office/spreadsheetml/2009/9/main" objectType="CheckBox" fmlaLink="$J$41" lockText="1" noThreeD="1"/>
</file>

<file path=xl/ctrlProps/ctrlProp377.xml><?xml version="1.0" encoding="utf-8"?>
<formControlPr xmlns="http://schemas.microsoft.com/office/spreadsheetml/2009/9/main" objectType="CheckBox" fmlaLink="$J$42" lockText="1" noThreeD="1"/>
</file>

<file path=xl/ctrlProps/ctrlProp378.xml><?xml version="1.0" encoding="utf-8"?>
<formControlPr xmlns="http://schemas.microsoft.com/office/spreadsheetml/2009/9/main" objectType="CheckBox" fmlaLink="$J$43" lockText="1" noThreeD="1"/>
</file>

<file path=xl/ctrlProps/ctrlProp379.xml><?xml version="1.0" encoding="utf-8"?>
<formControlPr xmlns="http://schemas.microsoft.com/office/spreadsheetml/2009/9/main" objectType="CheckBox" fmlaLink="$J$44" lockText="1" noThreeD="1"/>
</file>

<file path=xl/ctrlProps/ctrlProp38.xml><?xml version="1.0" encoding="utf-8"?>
<formControlPr xmlns="http://schemas.microsoft.com/office/spreadsheetml/2009/9/main" objectType="Radio" firstButton="1" fmlaLink="$J$24" lockText="1" noThreeD="1"/>
</file>

<file path=xl/ctrlProps/ctrlProp380.xml><?xml version="1.0" encoding="utf-8"?>
<formControlPr xmlns="http://schemas.microsoft.com/office/spreadsheetml/2009/9/main" objectType="CheckBox" fmlaLink="$J$45" lockText="1" noThreeD="1"/>
</file>

<file path=xl/ctrlProps/ctrlProp381.xml><?xml version="1.0" encoding="utf-8"?>
<formControlPr xmlns="http://schemas.microsoft.com/office/spreadsheetml/2009/9/main" objectType="CheckBox" fmlaLink="$J$46" lockText="1" noThreeD="1"/>
</file>

<file path=xl/ctrlProps/ctrlProp382.xml><?xml version="1.0" encoding="utf-8"?>
<formControlPr xmlns="http://schemas.microsoft.com/office/spreadsheetml/2009/9/main" objectType="CheckBox" fmlaLink="$J$47" lockText="1" noThreeD="1"/>
</file>

<file path=xl/ctrlProps/ctrlProp383.xml><?xml version="1.0" encoding="utf-8"?>
<formControlPr xmlns="http://schemas.microsoft.com/office/spreadsheetml/2009/9/main" objectType="CheckBox" fmlaLink="$J$48" lockText="1" noThreeD="1"/>
</file>

<file path=xl/ctrlProps/ctrlProp384.xml><?xml version="1.0" encoding="utf-8"?>
<formControlPr xmlns="http://schemas.microsoft.com/office/spreadsheetml/2009/9/main" objectType="CheckBox" fmlaLink="$J$49" lockText="1" noThreeD="1"/>
</file>

<file path=xl/ctrlProps/ctrlProp385.xml><?xml version="1.0" encoding="utf-8"?>
<formControlPr xmlns="http://schemas.microsoft.com/office/spreadsheetml/2009/9/main" objectType="CheckBox" fmlaLink="$J$50" lockText="1" noThreeD="1"/>
</file>

<file path=xl/ctrlProps/ctrlProp386.xml><?xml version="1.0" encoding="utf-8"?>
<formControlPr xmlns="http://schemas.microsoft.com/office/spreadsheetml/2009/9/main" objectType="CheckBox" fmlaLink="$J$51" lockText="1" noThreeD="1"/>
</file>

<file path=xl/ctrlProps/ctrlProp387.xml><?xml version="1.0" encoding="utf-8"?>
<formControlPr xmlns="http://schemas.microsoft.com/office/spreadsheetml/2009/9/main" objectType="CheckBox" fmlaLink="$J$52" lockText="1" noThreeD="1"/>
</file>

<file path=xl/ctrlProps/ctrlProp388.xml><?xml version="1.0" encoding="utf-8"?>
<formControlPr xmlns="http://schemas.microsoft.com/office/spreadsheetml/2009/9/main" objectType="Radio" firstButton="1" fmlaLink="$J$12"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firstButton="1" fmlaLink="$J$25" lockText="1"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firstButton="1" fmlaLink="$J$14" lockText="1" noThreeD="1"/>
</file>

<file path=xl/ctrlProps/ctrlProp393.xml><?xml version="1.0" encoding="utf-8"?>
<formControlPr xmlns="http://schemas.microsoft.com/office/spreadsheetml/2009/9/main" objectType="Radio" lockText="1" noThreeD="1"/>
</file>

<file path=xl/ctrlProps/ctrlProp394.xml><?xml version="1.0" encoding="utf-8"?>
<formControlPr xmlns="http://schemas.microsoft.com/office/spreadsheetml/2009/9/main" objectType="Radio"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firstButton="1" fmlaLink="$J$15"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00.xml><?xml version="1.0" encoding="utf-8"?>
<formControlPr xmlns="http://schemas.microsoft.com/office/spreadsheetml/2009/9/main" objectType="Radio"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firstButton="1" fmlaLink="$J$16"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firstButton="1" fmlaLink="$J$19" lockText="1" noThreeD="1"/>
</file>

<file path=xl/ctrlProps/ctrlProp409.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lockText="1" noThreeD="1"/>
</file>

<file path=xl/ctrlProps/ctrlProp413.xml><?xml version="1.0" encoding="utf-8"?>
<formControlPr xmlns="http://schemas.microsoft.com/office/spreadsheetml/2009/9/main" objectType="Radio" firstButton="1" fmlaLink="$J$20"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firstButton="1" fmlaLink="$J$21"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firstButton="1" fmlaLink="$J$26" lockText="1" noThreeD="1"/>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firstButton="1" fmlaLink="$J$22"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Radio"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firstButton="1" fmlaLink="$J$23"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Radio" firstButton="1" fmlaLink="$J$24"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firstButton="1" fmlaLink="$J$25"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Radio" firstButton="1" fmlaLink="$J$26"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Radio" firstButton="1" fmlaLink="$J$27" lockText="1" noThreeD="1"/>
</file>

<file path=xl/ctrlProps/ctrlProp445.xml><?xml version="1.0" encoding="utf-8"?>
<formControlPr xmlns="http://schemas.microsoft.com/office/spreadsheetml/2009/9/main" objectType="Radio"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Radio" lockText="1" noThreeD="1"/>
</file>

<file path=xl/ctrlProps/ctrlProp449.xml><?xml version="1.0" encoding="utf-8"?>
<formControlPr xmlns="http://schemas.microsoft.com/office/spreadsheetml/2009/9/main" objectType="Radio" firstButton="1" fmlaLink="$J$28" lockText="1" noThreeD="1"/>
</file>

<file path=xl/ctrlProps/ctrlProp45.xml><?xml version="1.0" encoding="utf-8"?>
<formControlPr xmlns="http://schemas.microsoft.com/office/spreadsheetml/2009/9/main" objectType="Radio" lockText="1"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lockText="1" noThreeD="1"/>
</file>

<file path=xl/ctrlProps/ctrlProp452.xml><?xml version="1.0" encoding="utf-8"?>
<formControlPr xmlns="http://schemas.microsoft.com/office/spreadsheetml/2009/9/main" objectType="Radio" lockText="1" noThreeD="1"/>
</file>

<file path=xl/ctrlProps/ctrlProp453.xml><?xml version="1.0" encoding="utf-8"?>
<formControlPr xmlns="http://schemas.microsoft.com/office/spreadsheetml/2009/9/main" objectType="Radio" firstButton="1" fmlaLink="$J$29" lockText="1" noThreeD="1"/>
</file>

<file path=xl/ctrlProps/ctrlProp454.xml><?xml version="1.0" encoding="utf-8"?>
<formControlPr xmlns="http://schemas.microsoft.com/office/spreadsheetml/2009/9/main" objectType="Radio"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Radio" lockText="1" noThreeD="1"/>
</file>

<file path=xl/ctrlProps/ctrlProp457.xml><?xml version="1.0" encoding="utf-8"?>
<formControlPr xmlns="http://schemas.microsoft.com/office/spreadsheetml/2009/9/main" objectType="Radio" firstButton="1" fmlaLink="$J$30"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J$27" lockText="1" noThreeD="1"/>
</file>

<file path=xl/ctrlProps/ctrlProp460.xml><?xml version="1.0" encoding="utf-8"?>
<formControlPr xmlns="http://schemas.microsoft.com/office/spreadsheetml/2009/9/main" objectType="Radio" lockText="1" noThreeD="1"/>
</file>

<file path=xl/ctrlProps/ctrlProp461.xml><?xml version="1.0" encoding="utf-8"?>
<formControlPr xmlns="http://schemas.microsoft.com/office/spreadsheetml/2009/9/main" objectType="Radio" firstButton="1" fmlaLink="$J$31"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Radio" lockText="1" noThreeD="1"/>
</file>

<file path=xl/ctrlProps/ctrlProp464.xml><?xml version="1.0" encoding="utf-8"?>
<formControlPr xmlns="http://schemas.microsoft.com/office/spreadsheetml/2009/9/main" objectType="Radio"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GBox"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GBox" noThreeD="1"/>
</file>

<file path=xl/ctrlProps/ctrlProp47.xml><?xml version="1.0" encoding="utf-8"?>
<formControlPr xmlns="http://schemas.microsoft.com/office/spreadsheetml/2009/9/main" objectType="Radio" lockText="1" noThreeD="1"/>
</file>

<file path=xl/ctrlProps/ctrlProp470.xml><?xml version="1.0" encoding="utf-8"?>
<formControlPr xmlns="http://schemas.microsoft.com/office/spreadsheetml/2009/9/main" objectType="GBox" noThreeD="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GBox" noThreeD="1"/>
</file>

<file path=xl/ctrlProps/ctrlProp473.xml><?xml version="1.0" encoding="utf-8"?>
<formControlPr xmlns="http://schemas.microsoft.com/office/spreadsheetml/2009/9/main" objectType="GBox" noThreeD="1"/>
</file>

<file path=xl/ctrlProps/ctrlProp474.xml><?xml version="1.0" encoding="utf-8"?>
<formControlPr xmlns="http://schemas.microsoft.com/office/spreadsheetml/2009/9/main" objectType="GBox" noThreeD="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GBox" noThreeD="1"/>
</file>

<file path=xl/ctrlProps/ctrlProp478.xml><?xml version="1.0" encoding="utf-8"?>
<formControlPr xmlns="http://schemas.microsoft.com/office/spreadsheetml/2009/9/main" objectType="GBox" noThreeD="1"/>
</file>

<file path=xl/ctrlProps/ctrlProp479.xml><?xml version="1.0" encoding="utf-8"?>
<formControlPr xmlns="http://schemas.microsoft.com/office/spreadsheetml/2009/9/main" objectType="GBox"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GBox" noThreeD="1"/>
</file>

<file path=xl/ctrlProps/ctrlProp482.xml><?xml version="1.0" encoding="utf-8"?>
<formControlPr xmlns="http://schemas.microsoft.com/office/spreadsheetml/2009/9/main" objectType="GBox" noThreeD="1"/>
</file>

<file path=xl/ctrlProps/ctrlProp483.xml><?xml version="1.0" encoding="utf-8"?>
<formControlPr xmlns="http://schemas.microsoft.com/office/spreadsheetml/2009/9/main" objectType="Radio" firstButton="1" fmlaLink="$J$13" lockText="1" noThreeD="1"/>
</file>

<file path=xl/ctrlProps/ctrlProp484.xml><?xml version="1.0" encoding="utf-8"?>
<formControlPr xmlns="http://schemas.microsoft.com/office/spreadsheetml/2009/9/main" objectType="Radio" lockText="1" noThreeD="1"/>
</file>

<file path=xl/ctrlProps/ctrlProp485.xml><?xml version="1.0" encoding="utf-8"?>
<formControlPr xmlns="http://schemas.microsoft.com/office/spreadsheetml/2009/9/main" objectType="Radio"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GBox" noThreeD="1"/>
</file>

<file path=xl/ctrlProps/ctrlProp491.xml><?xml version="1.0" encoding="utf-8"?>
<formControlPr xmlns="http://schemas.microsoft.com/office/spreadsheetml/2009/9/main" objectType="Radio" firstButton="1" fmlaLink="$J$18" lockText="1" noThreeD="1"/>
</file>

<file path=xl/ctrlProps/ctrlProp492.xml><?xml version="1.0" encoding="utf-8"?>
<formControlPr xmlns="http://schemas.microsoft.com/office/spreadsheetml/2009/9/main" objectType="Radio" lockText="1" noThreeD="1"/>
</file>

<file path=xl/ctrlProps/ctrlProp493.xml><?xml version="1.0" encoding="utf-8"?>
<formControlPr xmlns="http://schemas.microsoft.com/office/spreadsheetml/2009/9/main" objectType="Radio"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lockText="1" noThreeD="1"/>
</file>

<file path=xl/ctrlProps/ctrlProp496.xml><?xml version="1.0" encoding="utf-8"?>
<formControlPr xmlns="http://schemas.microsoft.com/office/spreadsheetml/2009/9/main" objectType="Radio" firstButton="1" fmlaLink="$J$17" lockText="1" noThreeD="1"/>
</file>

<file path=xl/ctrlProps/ctrlProp497.xml><?xml version="1.0" encoding="utf-8"?>
<formControlPr xmlns="http://schemas.microsoft.com/office/spreadsheetml/2009/9/main" objectType="Radio" lockText="1" noThreeD="1"/>
</file>

<file path=xl/ctrlProps/ctrlProp498.xml><?xml version="1.0" encoding="utf-8"?>
<formControlPr xmlns="http://schemas.microsoft.com/office/spreadsheetml/2009/9/main" objectType="Radio" lockText="1" noThreeD="1"/>
</file>

<file path=xl/ctrlProps/ctrlProp49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fmlaLink="$J$14"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GBox"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lockText="1" noThreeD="1"/>
</file>

<file path=xl/ctrlProps/ctrlProp504.xml><?xml version="1.0" encoding="utf-8"?>
<formControlPr xmlns="http://schemas.microsoft.com/office/spreadsheetml/2009/9/main" objectType="CheckBox" fmlaLink="$J$40" lockText="1" noThreeD="1"/>
</file>

<file path=xl/ctrlProps/ctrlProp505.xml><?xml version="1.0" encoding="utf-8"?>
<formControlPr xmlns="http://schemas.microsoft.com/office/spreadsheetml/2009/9/main" objectType="CheckBox" fmlaLink="$J$41" lockText="1" noThreeD="1"/>
</file>

<file path=xl/ctrlProps/ctrlProp506.xml><?xml version="1.0" encoding="utf-8"?>
<formControlPr xmlns="http://schemas.microsoft.com/office/spreadsheetml/2009/9/main" objectType="CheckBox" fmlaLink="$J$42" lockText="1" noThreeD="1"/>
</file>

<file path=xl/ctrlProps/ctrlProp507.xml><?xml version="1.0" encoding="utf-8"?>
<formControlPr xmlns="http://schemas.microsoft.com/office/spreadsheetml/2009/9/main" objectType="CheckBox" fmlaLink="$J$43" lockText="1" noThreeD="1"/>
</file>

<file path=xl/ctrlProps/ctrlProp508.xml><?xml version="1.0" encoding="utf-8"?>
<formControlPr xmlns="http://schemas.microsoft.com/office/spreadsheetml/2009/9/main" objectType="CheckBox" fmlaLink="$J$44" lockText="1" noThreeD="1"/>
</file>

<file path=xl/ctrlProps/ctrlProp509.xml><?xml version="1.0" encoding="utf-8"?>
<formControlPr xmlns="http://schemas.microsoft.com/office/spreadsheetml/2009/9/main" objectType="CheckBox" fmlaLink="$J$45" lockText="1" noThreeD="1"/>
</file>

<file path=xl/ctrlProps/ctrlProp51.xml><?xml version="1.0" encoding="utf-8"?>
<formControlPr xmlns="http://schemas.microsoft.com/office/spreadsheetml/2009/9/main" objectType="Radio" firstButton="1" fmlaLink="$J$28" lockText="1" noThreeD="1"/>
</file>

<file path=xl/ctrlProps/ctrlProp510.xml><?xml version="1.0" encoding="utf-8"?>
<formControlPr xmlns="http://schemas.microsoft.com/office/spreadsheetml/2009/9/main" objectType="CheckBox" fmlaLink="$J$46" lockText="1" noThreeD="1"/>
</file>

<file path=xl/ctrlProps/ctrlProp511.xml><?xml version="1.0" encoding="utf-8"?>
<formControlPr xmlns="http://schemas.microsoft.com/office/spreadsheetml/2009/9/main" objectType="CheckBox" fmlaLink="$J$47" lockText="1" noThreeD="1"/>
</file>

<file path=xl/ctrlProps/ctrlProp512.xml><?xml version="1.0" encoding="utf-8"?>
<formControlPr xmlns="http://schemas.microsoft.com/office/spreadsheetml/2009/9/main" objectType="CheckBox" fmlaLink="$J$48" lockText="1" noThreeD="1"/>
</file>

<file path=xl/ctrlProps/ctrlProp513.xml><?xml version="1.0" encoding="utf-8"?>
<formControlPr xmlns="http://schemas.microsoft.com/office/spreadsheetml/2009/9/main" objectType="CheckBox" fmlaLink="$J$49" lockText="1" noThreeD="1"/>
</file>

<file path=xl/ctrlProps/ctrlProp514.xml><?xml version="1.0" encoding="utf-8"?>
<formControlPr xmlns="http://schemas.microsoft.com/office/spreadsheetml/2009/9/main" objectType="CheckBox" fmlaLink="$J$50" lockText="1" noThreeD="1"/>
</file>

<file path=xl/ctrlProps/ctrlProp515.xml><?xml version="1.0" encoding="utf-8"?>
<formControlPr xmlns="http://schemas.microsoft.com/office/spreadsheetml/2009/9/main" objectType="CheckBox" fmlaLink="$J$51" lockText="1" noThreeD="1"/>
</file>

<file path=xl/ctrlProps/ctrlProp516.xml><?xml version="1.0" encoding="utf-8"?>
<formControlPr xmlns="http://schemas.microsoft.com/office/spreadsheetml/2009/9/main" objectType="CheckBox" fmlaLink="$J$52" lockText="1" noThreeD="1"/>
</file>

<file path=xl/ctrlProps/ctrlProp517.xml><?xml version="1.0" encoding="utf-8"?>
<formControlPr xmlns="http://schemas.microsoft.com/office/spreadsheetml/2009/9/main" objectType="Radio" firstButton="1" fmlaLink="$J$12"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Radio" lockText="1" noThreeD="1"/>
</file>

<file path=xl/ctrlProps/ctrlProp521.xml><?xml version="1.0" encoding="utf-8"?>
<formControlPr xmlns="http://schemas.microsoft.com/office/spreadsheetml/2009/9/main" objectType="Radio" firstButton="1" fmlaLink="$J$14"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Radio" lockText="1" noThreeD="1"/>
</file>

<file path=xl/ctrlProps/ctrlProp524.xml><?xml version="1.0" encoding="utf-8"?>
<formControlPr xmlns="http://schemas.microsoft.com/office/spreadsheetml/2009/9/main" objectType="Radio" lockText="1" noThreeD="1"/>
</file>

<file path=xl/ctrlProps/ctrlProp525.xml><?xml version="1.0" encoding="utf-8"?>
<formControlPr xmlns="http://schemas.microsoft.com/office/spreadsheetml/2009/9/main" objectType="Radio" lockText="1" noThreeD="1"/>
</file>

<file path=xl/ctrlProps/ctrlProp526.xml><?xml version="1.0" encoding="utf-8"?>
<formControlPr xmlns="http://schemas.microsoft.com/office/spreadsheetml/2009/9/main" objectType="Radio" firstButton="1" fmlaLink="$J$15"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Radio" lockText="1" noThreeD="1"/>
</file>

<file path=xl/ctrlProps/ctrlProp529.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Radio" firstButton="1" fmlaLink="$J$16" lockText="1" noThreeD="1"/>
</file>

<file path=xl/ctrlProps/ctrlProp532.xml><?xml version="1.0" encoding="utf-8"?>
<formControlPr xmlns="http://schemas.microsoft.com/office/spreadsheetml/2009/9/main" objectType="Radio" lockText="1" noThreeD="1"/>
</file>

<file path=xl/ctrlProps/ctrlProp533.xml><?xml version="1.0" encoding="utf-8"?>
<formControlPr xmlns="http://schemas.microsoft.com/office/spreadsheetml/2009/9/main" objectType="Radio"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Radio" lockText="1" noThreeD="1"/>
</file>

<file path=xl/ctrlProps/ctrlProp537.xml><?xml version="1.0" encoding="utf-8"?>
<formControlPr xmlns="http://schemas.microsoft.com/office/spreadsheetml/2009/9/main" objectType="Radio" firstButton="1" fmlaLink="$J$19"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Radio" lockText="1" noThreeD="1"/>
</file>

<file path=xl/ctrlProps/ctrlProp542.xml><?xml version="1.0" encoding="utf-8"?>
<formControlPr xmlns="http://schemas.microsoft.com/office/spreadsheetml/2009/9/main" objectType="Radio" firstButton="1" fmlaLink="$J$20"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Radio" lockText="1" noThreeD="1"/>
</file>

<file path=xl/ctrlProps/ctrlProp545.xml><?xml version="1.0" encoding="utf-8"?>
<formControlPr xmlns="http://schemas.microsoft.com/office/spreadsheetml/2009/9/main" objectType="Radio"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Radio" firstButton="1" fmlaLink="$J$21" lockText="1" noThreeD="1"/>
</file>

<file path=xl/ctrlProps/ctrlProp548.xml><?xml version="1.0" encoding="utf-8"?>
<formControlPr xmlns="http://schemas.microsoft.com/office/spreadsheetml/2009/9/main" objectType="Radio" lockText="1" noThreeD="1"/>
</file>

<file path=xl/ctrlProps/ctrlProp549.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firstButton="1" fmlaLink="$J$29" lockText="1" noThreeD="1"/>
</file>

<file path=xl/ctrlProps/ctrlProp550.xml><?xml version="1.0" encoding="utf-8"?>
<formControlPr xmlns="http://schemas.microsoft.com/office/spreadsheetml/2009/9/main" objectType="Radio" lockText="1" noThreeD="1"/>
</file>

<file path=xl/ctrlProps/ctrlProp551.xml><?xml version="1.0" encoding="utf-8"?>
<formControlPr xmlns="http://schemas.microsoft.com/office/spreadsheetml/2009/9/main" objectType="Radio" firstButton="1" fmlaLink="$J$22" lockText="1" noThreeD="1"/>
</file>

<file path=xl/ctrlProps/ctrlProp552.xml><?xml version="1.0" encoding="utf-8"?>
<formControlPr xmlns="http://schemas.microsoft.com/office/spreadsheetml/2009/9/main" objectType="Radio" lockText="1" noThreeD="1"/>
</file>

<file path=xl/ctrlProps/ctrlProp553.xml><?xml version="1.0" encoding="utf-8"?>
<formControlPr xmlns="http://schemas.microsoft.com/office/spreadsheetml/2009/9/main" objectType="Radio"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firstButton="1" fmlaLink="$J$23" lockText="1" noThreeD="1"/>
</file>

<file path=xl/ctrlProps/ctrlProp556.xml><?xml version="1.0" encoding="utf-8"?>
<formControlPr xmlns="http://schemas.microsoft.com/office/spreadsheetml/2009/9/main" objectType="Radio" lockText="1" noThreeD="1"/>
</file>

<file path=xl/ctrlProps/ctrlProp557.xml><?xml version="1.0" encoding="utf-8"?>
<formControlPr xmlns="http://schemas.microsoft.com/office/spreadsheetml/2009/9/main" objectType="Radio"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firstButton="1" fmlaLink="$J$24" lockText="1"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Radio"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Radio" lockText="1" noThreeD="1"/>
</file>

<file path=xl/ctrlProps/ctrlProp563.xml><?xml version="1.0" encoding="utf-8"?>
<formControlPr xmlns="http://schemas.microsoft.com/office/spreadsheetml/2009/9/main" objectType="Radio" lockText="1" noThreeD="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Radio" lockText="1" noThreeD="1"/>
</file>

<file path=xl/ctrlProps/ctrlProp566.xml><?xml version="1.0" encoding="utf-8"?>
<formControlPr xmlns="http://schemas.microsoft.com/office/spreadsheetml/2009/9/main" objectType="Radio" firstButton="1" fmlaLink="$J$25"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lockText="1" noThreeD="1"/>
</file>

<file path=xl/ctrlProps/ctrlProp569.xml><?xml version="1.0" encoding="utf-8"?>
<formControlPr xmlns="http://schemas.microsoft.com/office/spreadsheetml/2009/9/main" objectType="Radio" firstButton="1" fmlaLink="$J$26" lockText="1" noThreeD="1"/>
</file>

<file path=xl/ctrlProps/ctrlProp57.xml><?xml version="1.0" encoding="utf-8"?>
<formControlPr xmlns="http://schemas.microsoft.com/office/spreadsheetml/2009/9/main" objectType="Radio"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lockText="1" noThreeD="1"/>
</file>

<file path=xl/ctrlProps/ctrlProp572.xml><?xml version="1.0" encoding="utf-8"?>
<formControlPr xmlns="http://schemas.microsoft.com/office/spreadsheetml/2009/9/main" objectType="Radio" lockText="1" noThreeD="1"/>
</file>

<file path=xl/ctrlProps/ctrlProp573.xml><?xml version="1.0" encoding="utf-8"?>
<formControlPr xmlns="http://schemas.microsoft.com/office/spreadsheetml/2009/9/main" objectType="Radio" firstButton="1" fmlaLink="$J$27"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Radio" lockText="1" noThreeD="1"/>
</file>

<file path=xl/ctrlProps/ctrlProp577.xml><?xml version="1.0" encoding="utf-8"?>
<formControlPr xmlns="http://schemas.microsoft.com/office/spreadsheetml/2009/9/main" objectType="Radio" lockText="1" noThreeD="1"/>
</file>

<file path=xl/ctrlProps/ctrlProp578.xml><?xml version="1.0" encoding="utf-8"?>
<formControlPr xmlns="http://schemas.microsoft.com/office/spreadsheetml/2009/9/main" objectType="Radio" firstButton="1" fmlaLink="$J$28"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Radio" lockText="1" noThreeD="1"/>
</file>

<file path=xl/ctrlProps/ctrlProp581.xml><?xml version="1.0" encoding="utf-8"?>
<formControlPr xmlns="http://schemas.microsoft.com/office/spreadsheetml/2009/9/main" objectType="Radio" lockText="1" noThreeD="1"/>
</file>

<file path=xl/ctrlProps/ctrlProp582.xml><?xml version="1.0" encoding="utf-8"?>
<formControlPr xmlns="http://schemas.microsoft.com/office/spreadsheetml/2009/9/main" objectType="Radio" firstButton="1" fmlaLink="$J$29" lockText="1" noThreeD="1"/>
</file>

<file path=xl/ctrlProps/ctrlProp583.xml><?xml version="1.0" encoding="utf-8"?>
<formControlPr xmlns="http://schemas.microsoft.com/office/spreadsheetml/2009/9/main" objectType="Radio"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Radio" firstButton="1" fmlaLink="$J$30"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Radio" lockText="1" noThreeD="1"/>
</file>

<file path=xl/ctrlProps/ctrlProp589.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firstButton="1" fmlaLink="$J$30" lockText="1" noThreeD="1"/>
</file>

<file path=xl/ctrlProps/ctrlProp590.xml><?xml version="1.0" encoding="utf-8"?>
<formControlPr xmlns="http://schemas.microsoft.com/office/spreadsheetml/2009/9/main" objectType="Radio" firstButton="1" fmlaLink="$J$31"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Radio" lockText="1" noThreeD="1"/>
</file>

<file path=xl/ctrlProps/ctrlProp593.xml><?xml version="1.0" encoding="utf-8"?>
<formControlPr xmlns="http://schemas.microsoft.com/office/spreadsheetml/2009/9/main" objectType="Radio"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GBox" noThreeD="1"/>
</file>

<file path=xl/ctrlProps/ctrlProp596.xml><?xml version="1.0" encoding="utf-8"?>
<formControlPr xmlns="http://schemas.microsoft.com/office/spreadsheetml/2009/9/main" objectType="GBox" noThreeD="1"/>
</file>

<file path=xl/ctrlProps/ctrlProp597.xml><?xml version="1.0" encoding="utf-8"?>
<formControlPr xmlns="http://schemas.microsoft.com/office/spreadsheetml/2009/9/main" objectType="GBox"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00.xml><?xml version="1.0" encoding="utf-8"?>
<formControlPr xmlns="http://schemas.microsoft.com/office/spreadsheetml/2009/9/main" objectType="GBox" noThreeD="1"/>
</file>

<file path=xl/ctrlProps/ctrlProp601.xml><?xml version="1.0" encoding="utf-8"?>
<formControlPr xmlns="http://schemas.microsoft.com/office/spreadsheetml/2009/9/main" objectType="GBox"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GBox" noThreeD="1"/>
</file>

<file path=xl/ctrlProps/ctrlProp604.xml><?xml version="1.0" encoding="utf-8"?>
<formControlPr xmlns="http://schemas.microsoft.com/office/spreadsheetml/2009/9/main" objectType="GBox" noThreeD="1"/>
</file>

<file path=xl/ctrlProps/ctrlProp605.xml><?xml version="1.0" encoding="utf-8"?>
<formControlPr xmlns="http://schemas.microsoft.com/office/spreadsheetml/2009/9/main" objectType="GBox" noThreeD="1"/>
</file>

<file path=xl/ctrlProps/ctrlProp606.xml><?xml version="1.0" encoding="utf-8"?>
<formControlPr xmlns="http://schemas.microsoft.com/office/spreadsheetml/2009/9/main" objectType="GBox" noThreeD="1"/>
</file>

<file path=xl/ctrlProps/ctrlProp607.xml><?xml version="1.0" encoding="utf-8"?>
<formControlPr xmlns="http://schemas.microsoft.com/office/spreadsheetml/2009/9/main" objectType="GBox" noThreeD="1"/>
</file>

<file path=xl/ctrlProps/ctrlProp608.xml><?xml version="1.0" encoding="utf-8"?>
<formControlPr xmlns="http://schemas.microsoft.com/office/spreadsheetml/2009/9/main" objectType="GBox" noThreeD="1"/>
</file>

<file path=xl/ctrlProps/ctrlProp609.xml><?xml version="1.0" encoding="utf-8"?>
<formControlPr xmlns="http://schemas.microsoft.com/office/spreadsheetml/2009/9/main" objectType="GBox" noThreeD="1"/>
</file>

<file path=xl/ctrlProps/ctrlProp61.xml><?xml version="1.0" encoding="utf-8"?>
<formControlPr xmlns="http://schemas.microsoft.com/office/spreadsheetml/2009/9/main" objectType="Radio" lockText="1" noThreeD="1"/>
</file>

<file path=xl/ctrlProps/ctrlProp610.xml><?xml version="1.0" encoding="utf-8"?>
<formControlPr xmlns="http://schemas.microsoft.com/office/spreadsheetml/2009/9/main" objectType="GBox" noThreeD="1"/>
</file>

<file path=xl/ctrlProps/ctrlProp611.xml><?xml version="1.0" encoding="utf-8"?>
<formControlPr xmlns="http://schemas.microsoft.com/office/spreadsheetml/2009/9/main" objectType="GBox" noThreeD="1"/>
</file>

<file path=xl/ctrlProps/ctrlProp612.xml><?xml version="1.0" encoding="utf-8"?>
<formControlPr xmlns="http://schemas.microsoft.com/office/spreadsheetml/2009/9/main" objectType="Radio" firstButton="1" fmlaLink="$J$13" lockText="1" noThreeD="1"/>
</file>

<file path=xl/ctrlProps/ctrlProp613.xml><?xml version="1.0" encoding="utf-8"?>
<formControlPr xmlns="http://schemas.microsoft.com/office/spreadsheetml/2009/9/main" objectType="Radio" lockText="1" noThreeD="1"/>
</file>

<file path=xl/ctrlProps/ctrlProp614.xml><?xml version="1.0" encoding="utf-8"?>
<formControlPr xmlns="http://schemas.microsoft.com/office/spreadsheetml/2009/9/main" objectType="Radio" lockText="1" noThreeD="1"/>
</file>

<file path=xl/ctrlProps/ctrlProp615.xml><?xml version="1.0" encoding="utf-8"?>
<formControlPr xmlns="http://schemas.microsoft.com/office/spreadsheetml/2009/9/main" objectType="Radio" lockText="1" noThreeD="1"/>
</file>

<file path=xl/ctrlProps/ctrlProp616.xml><?xml version="1.0" encoding="utf-8"?>
<formControlPr xmlns="http://schemas.microsoft.com/office/spreadsheetml/2009/9/main" objectType="Radio" lockText="1" noThreeD="1"/>
</file>

<file path=xl/ctrlProps/ctrlProp617.xml><?xml version="1.0" encoding="utf-8"?>
<formControlPr xmlns="http://schemas.microsoft.com/office/spreadsheetml/2009/9/main" objectType="Radio" lockText="1" noThreeD="1"/>
</file>

<file path=xl/ctrlProps/ctrlProp618.xml><?xml version="1.0" encoding="utf-8"?>
<formControlPr xmlns="http://schemas.microsoft.com/office/spreadsheetml/2009/9/main" objectType="Radio" lockText="1" noThreeD="1"/>
</file>

<file path=xl/ctrlProps/ctrlProp619.xml><?xml version="1.0" encoding="utf-8"?>
<formControlPr xmlns="http://schemas.microsoft.com/office/spreadsheetml/2009/9/main" objectType="GBox" noThreeD="1"/>
</file>

<file path=xl/ctrlProps/ctrlProp62.xml><?xml version="1.0" encoding="utf-8"?>
<formControlPr xmlns="http://schemas.microsoft.com/office/spreadsheetml/2009/9/main" objectType="Radio" lockText="1" noThreeD="1"/>
</file>

<file path=xl/ctrlProps/ctrlProp620.xml><?xml version="1.0" encoding="utf-8"?>
<formControlPr xmlns="http://schemas.microsoft.com/office/spreadsheetml/2009/9/main" objectType="Radio" firstButton="1" fmlaLink="$J$18" lockText="1" noThreeD="1"/>
</file>

<file path=xl/ctrlProps/ctrlProp621.xml><?xml version="1.0" encoding="utf-8"?>
<formControlPr xmlns="http://schemas.microsoft.com/office/spreadsheetml/2009/9/main" objectType="Radio" lockText="1" noThreeD="1"/>
</file>

<file path=xl/ctrlProps/ctrlProp622.xml><?xml version="1.0" encoding="utf-8"?>
<formControlPr xmlns="http://schemas.microsoft.com/office/spreadsheetml/2009/9/main" objectType="Radio" lockText="1" noThreeD="1"/>
</file>

<file path=xl/ctrlProps/ctrlProp623.xml><?xml version="1.0" encoding="utf-8"?>
<formControlPr xmlns="http://schemas.microsoft.com/office/spreadsheetml/2009/9/main" objectType="Radio" lockText="1" noThreeD="1"/>
</file>

<file path=xl/ctrlProps/ctrlProp624.xml><?xml version="1.0" encoding="utf-8"?>
<formControlPr xmlns="http://schemas.microsoft.com/office/spreadsheetml/2009/9/main" objectType="Radio" lockText="1" noThreeD="1"/>
</file>

<file path=xl/ctrlProps/ctrlProp625.xml><?xml version="1.0" encoding="utf-8"?>
<formControlPr xmlns="http://schemas.microsoft.com/office/spreadsheetml/2009/9/main" objectType="Radio" firstButton="1" fmlaLink="$J$17" lockText="1" noThreeD="1"/>
</file>

<file path=xl/ctrlProps/ctrlProp626.xml><?xml version="1.0" encoding="utf-8"?>
<formControlPr xmlns="http://schemas.microsoft.com/office/spreadsheetml/2009/9/main" objectType="Radio" lockText="1" noThreeD="1"/>
</file>

<file path=xl/ctrlProps/ctrlProp627.xml><?xml version="1.0" encoding="utf-8"?>
<formControlPr xmlns="http://schemas.microsoft.com/office/spreadsheetml/2009/9/main" objectType="Radio" lockText="1" noThreeD="1"/>
</file>

<file path=xl/ctrlProps/ctrlProp628.xml><?xml version="1.0" encoding="utf-8"?>
<formControlPr xmlns="http://schemas.microsoft.com/office/spreadsheetml/2009/9/main" objectType="Radio" lockText="1" noThreeD="1"/>
</file>

<file path=xl/ctrlProps/ctrlProp629.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J$31" lockText="1" noThreeD="1"/>
</file>

<file path=xl/ctrlProps/ctrlProp630.xml><?xml version="1.0" encoding="utf-8"?>
<formControlPr xmlns="http://schemas.microsoft.com/office/spreadsheetml/2009/9/main" objectType="GBox" noThreeD="1"/>
</file>

<file path=xl/ctrlProps/ctrlProp631.xml><?xml version="1.0" encoding="utf-8"?>
<formControlPr xmlns="http://schemas.microsoft.com/office/spreadsheetml/2009/9/main" objectType="Radio" lockText="1" noThreeD="1"/>
</file>

<file path=xl/ctrlProps/ctrlProp632.xml><?xml version="1.0" encoding="utf-8"?>
<formControlPr xmlns="http://schemas.microsoft.com/office/spreadsheetml/2009/9/main" objectType="Radio" lockText="1" noThreeD="1"/>
</file>

<file path=xl/ctrlProps/ctrlProp633.xml><?xml version="1.0" encoding="utf-8"?>
<formControlPr xmlns="http://schemas.microsoft.com/office/spreadsheetml/2009/9/main" objectType="CheckBox" fmlaLink="$J$40" lockText="1" noThreeD="1"/>
</file>

<file path=xl/ctrlProps/ctrlProp634.xml><?xml version="1.0" encoding="utf-8"?>
<formControlPr xmlns="http://schemas.microsoft.com/office/spreadsheetml/2009/9/main" objectType="CheckBox" fmlaLink="$J$41" lockText="1" noThreeD="1"/>
</file>

<file path=xl/ctrlProps/ctrlProp635.xml><?xml version="1.0" encoding="utf-8"?>
<formControlPr xmlns="http://schemas.microsoft.com/office/spreadsheetml/2009/9/main" objectType="CheckBox" fmlaLink="$J$42" lockText="1" noThreeD="1"/>
</file>

<file path=xl/ctrlProps/ctrlProp636.xml><?xml version="1.0" encoding="utf-8"?>
<formControlPr xmlns="http://schemas.microsoft.com/office/spreadsheetml/2009/9/main" objectType="CheckBox" fmlaLink="$J$43" lockText="1" noThreeD="1"/>
</file>

<file path=xl/ctrlProps/ctrlProp637.xml><?xml version="1.0" encoding="utf-8"?>
<formControlPr xmlns="http://schemas.microsoft.com/office/spreadsheetml/2009/9/main" objectType="CheckBox" fmlaLink="$J$44" lockText="1" noThreeD="1"/>
</file>

<file path=xl/ctrlProps/ctrlProp638.xml><?xml version="1.0" encoding="utf-8"?>
<formControlPr xmlns="http://schemas.microsoft.com/office/spreadsheetml/2009/9/main" objectType="CheckBox" fmlaLink="$J$45" lockText="1" noThreeD="1"/>
</file>

<file path=xl/ctrlProps/ctrlProp639.xml><?xml version="1.0" encoding="utf-8"?>
<formControlPr xmlns="http://schemas.microsoft.com/office/spreadsheetml/2009/9/main" objectType="CheckBox" fmlaLink="$J$46" lockText="1" noThreeD="1"/>
</file>

<file path=xl/ctrlProps/ctrlProp64.xml><?xml version="1.0" encoding="utf-8"?>
<formControlPr xmlns="http://schemas.microsoft.com/office/spreadsheetml/2009/9/main" objectType="Radio" lockText="1" noThreeD="1"/>
</file>

<file path=xl/ctrlProps/ctrlProp640.xml><?xml version="1.0" encoding="utf-8"?>
<formControlPr xmlns="http://schemas.microsoft.com/office/spreadsheetml/2009/9/main" objectType="CheckBox" fmlaLink="$J$47" lockText="1" noThreeD="1"/>
</file>

<file path=xl/ctrlProps/ctrlProp641.xml><?xml version="1.0" encoding="utf-8"?>
<formControlPr xmlns="http://schemas.microsoft.com/office/spreadsheetml/2009/9/main" objectType="CheckBox" fmlaLink="$J$48" lockText="1" noThreeD="1"/>
</file>

<file path=xl/ctrlProps/ctrlProp642.xml><?xml version="1.0" encoding="utf-8"?>
<formControlPr xmlns="http://schemas.microsoft.com/office/spreadsheetml/2009/9/main" objectType="CheckBox" fmlaLink="$J$49" lockText="1" noThreeD="1"/>
</file>

<file path=xl/ctrlProps/ctrlProp643.xml><?xml version="1.0" encoding="utf-8"?>
<formControlPr xmlns="http://schemas.microsoft.com/office/spreadsheetml/2009/9/main" objectType="CheckBox" fmlaLink="$J$50" lockText="1" noThreeD="1"/>
</file>

<file path=xl/ctrlProps/ctrlProp644.xml><?xml version="1.0" encoding="utf-8"?>
<formControlPr xmlns="http://schemas.microsoft.com/office/spreadsheetml/2009/9/main" objectType="CheckBox" fmlaLink="$J$51" lockText="1" noThreeD="1"/>
</file>

<file path=xl/ctrlProps/ctrlProp645.xml><?xml version="1.0" encoding="utf-8"?>
<formControlPr xmlns="http://schemas.microsoft.com/office/spreadsheetml/2009/9/main" objectType="CheckBox" fmlaLink="$J$52" lockText="1" noThreeD="1"/>
</file>

<file path=xl/ctrlProps/ctrlProp646.xml><?xml version="1.0" encoding="utf-8"?>
<formControlPr xmlns="http://schemas.microsoft.com/office/spreadsheetml/2009/9/main" objectType="Radio" firstButton="1" fmlaLink="$J$12" lockText="1" noThreeD="1"/>
</file>

<file path=xl/ctrlProps/ctrlProp647.xml><?xml version="1.0" encoding="utf-8"?>
<formControlPr xmlns="http://schemas.microsoft.com/office/spreadsheetml/2009/9/main" objectType="Radio" lockText="1" noThreeD="1"/>
</file>

<file path=xl/ctrlProps/ctrlProp648.xml><?xml version="1.0" encoding="utf-8"?>
<formControlPr xmlns="http://schemas.microsoft.com/office/spreadsheetml/2009/9/main" objectType="Radio" lockText="1" noThreeD="1"/>
</file>

<file path=xl/ctrlProps/ctrlProp649.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50.xml><?xml version="1.0" encoding="utf-8"?>
<formControlPr xmlns="http://schemas.microsoft.com/office/spreadsheetml/2009/9/main" objectType="Radio" firstButton="1" fmlaLink="$J$14" lockText="1" noThreeD="1"/>
</file>

<file path=xl/ctrlProps/ctrlProp651.xml><?xml version="1.0" encoding="utf-8"?>
<formControlPr xmlns="http://schemas.microsoft.com/office/spreadsheetml/2009/9/main" objectType="Radio" lockText="1" noThreeD="1"/>
</file>

<file path=xl/ctrlProps/ctrlProp652.xml><?xml version="1.0" encoding="utf-8"?>
<formControlPr xmlns="http://schemas.microsoft.com/office/spreadsheetml/2009/9/main" objectType="Radio" lockText="1" noThreeD="1"/>
</file>

<file path=xl/ctrlProps/ctrlProp653.xml><?xml version="1.0" encoding="utf-8"?>
<formControlPr xmlns="http://schemas.microsoft.com/office/spreadsheetml/2009/9/main" objectType="Radio" lockText="1" noThreeD="1"/>
</file>

<file path=xl/ctrlProps/ctrlProp654.xml><?xml version="1.0" encoding="utf-8"?>
<formControlPr xmlns="http://schemas.microsoft.com/office/spreadsheetml/2009/9/main" objectType="Radio" lockText="1" noThreeD="1"/>
</file>

<file path=xl/ctrlProps/ctrlProp655.xml><?xml version="1.0" encoding="utf-8"?>
<formControlPr xmlns="http://schemas.microsoft.com/office/spreadsheetml/2009/9/main" objectType="Radio" firstButton="1" fmlaLink="$J$15"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Radio"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60.xml><?xml version="1.0" encoding="utf-8"?>
<formControlPr xmlns="http://schemas.microsoft.com/office/spreadsheetml/2009/9/main" objectType="Radio" firstButton="1" fmlaLink="$J$16" lockText="1" noThreeD="1"/>
</file>

<file path=xl/ctrlProps/ctrlProp661.xml><?xml version="1.0" encoding="utf-8"?>
<formControlPr xmlns="http://schemas.microsoft.com/office/spreadsheetml/2009/9/main" objectType="Radio" lockText="1" noThreeD="1"/>
</file>

<file path=xl/ctrlProps/ctrlProp662.xml><?xml version="1.0" encoding="utf-8"?>
<formControlPr xmlns="http://schemas.microsoft.com/office/spreadsheetml/2009/9/main" objectType="Radio" lockText="1" noThreeD="1"/>
</file>

<file path=xl/ctrlProps/ctrlProp663.xml><?xml version="1.0" encoding="utf-8"?>
<formControlPr xmlns="http://schemas.microsoft.com/office/spreadsheetml/2009/9/main" objectType="Radio" lockText="1" noThreeD="1"/>
</file>

<file path=xl/ctrlProps/ctrlProp664.xml><?xml version="1.0" encoding="utf-8"?>
<formControlPr xmlns="http://schemas.microsoft.com/office/spreadsheetml/2009/9/main" objectType="Radio" lockText="1" noThreeD="1"/>
</file>

<file path=xl/ctrlProps/ctrlProp665.xml><?xml version="1.0" encoding="utf-8"?>
<formControlPr xmlns="http://schemas.microsoft.com/office/spreadsheetml/2009/9/main" objectType="Radio" lockText="1" noThreeD="1"/>
</file>

<file path=xl/ctrlProps/ctrlProp666.xml><?xml version="1.0" encoding="utf-8"?>
<formControlPr xmlns="http://schemas.microsoft.com/office/spreadsheetml/2009/9/main" objectType="Radio" firstButton="1" fmlaLink="$J$19" lockText="1" noThreeD="1"/>
</file>

<file path=xl/ctrlProps/ctrlProp667.xml><?xml version="1.0" encoding="utf-8"?>
<formControlPr xmlns="http://schemas.microsoft.com/office/spreadsheetml/2009/9/main" objectType="Radio" lockText="1" noThreeD="1"/>
</file>

<file path=xl/ctrlProps/ctrlProp668.xml><?xml version="1.0" encoding="utf-8"?>
<formControlPr xmlns="http://schemas.microsoft.com/office/spreadsheetml/2009/9/main" objectType="Radio" lockText="1" noThreeD="1"/>
</file>

<file path=xl/ctrlProps/ctrlProp669.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Radio" firstButton="1" fmlaLink="$J$20" lockText="1" noThreeD="1"/>
</file>

<file path=xl/ctrlProps/ctrlProp672.xml><?xml version="1.0" encoding="utf-8"?>
<formControlPr xmlns="http://schemas.microsoft.com/office/spreadsheetml/2009/9/main" objectType="Radio" lockText="1" noThreeD="1"/>
</file>

<file path=xl/ctrlProps/ctrlProp673.xml><?xml version="1.0" encoding="utf-8"?>
<formControlPr xmlns="http://schemas.microsoft.com/office/spreadsheetml/2009/9/main" objectType="Radio"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Radio" firstButton="1" fmlaLink="$J$21" lockText="1" noThreeD="1"/>
</file>

<file path=xl/ctrlProps/ctrlProp677.xml><?xml version="1.0" encoding="utf-8"?>
<formControlPr xmlns="http://schemas.microsoft.com/office/spreadsheetml/2009/9/main" objectType="Radio"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80.xml><?xml version="1.0" encoding="utf-8"?>
<formControlPr xmlns="http://schemas.microsoft.com/office/spreadsheetml/2009/9/main" objectType="Radio" firstButton="1" fmlaLink="$J$22" lockText="1" noThreeD="1"/>
</file>

<file path=xl/ctrlProps/ctrlProp681.xml><?xml version="1.0" encoding="utf-8"?>
<formControlPr xmlns="http://schemas.microsoft.com/office/spreadsheetml/2009/9/main" objectType="Radio"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lockText="1" noThreeD="1"/>
</file>

<file path=xl/ctrlProps/ctrlProp684.xml><?xml version="1.0" encoding="utf-8"?>
<formControlPr xmlns="http://schemas.microsoft.com/office/spreadsheetml/2009/9/main" objectType="Radio" firstButton="1" fmlaLink="$J$23" lockText="1" noThreeD="1"/>
</file>

<file path=xl/ctrlProps/ctrlProp685.xml><?xml version="1.0" encoding="utf-8"?>
<formControlPr xmlns="http://schemas.microsoft.com/office/spreadsheetml/2009/9/main" objectType="Radio"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lockText="1" noThreeD="1"/>
</file>

<file path=xl/ctrlProps/ctrlProp688.xml><?xml version="1.0" encoding="utf-8"?>
<formControlPr xmlns="http://schemas.microsoft.com/office/spreadsheetml/2009/9/main" objectType="Radio" firstButton="1" fmlaLink="$J$24" lockText="1" noThreeD="1"/>
</file>

<file path=xl/ctrlProps/ctrlProp689.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690.xml><?xml version="1.0" encoding="utf-8"?>
<formControlPr xmlns="http://schemas.microsoft.com/office/spreadsheetml/2009/9/main" objectType="Radio" lockText="1" noThreeD="1"/>
</file>

<file path=xl/ctrlProps/ctrlProp691.xml><?xml version="1.0" encoding="utf-8"?>
<formControlPr xmlns="http://schemas.microsoft.com/office/spreadsheetml/2009/9/main" objectType="Radio" lockText="1" noThreeD="1"/>
</file>

<file path=xl/ctrlProps/ctrlProp692.xml><?xml version="1.0" encoding="utf-8"?>
<formControlPr xmlns="http://schemas.microsoft.com/office/spreadsheetml/2009/9/main" objectType="Radio" lockText="1" noThreeD="1"/>
</file>

<file path=xl/ctrlProps/ctrlProp693.xml><?xml version="1.0" encoding="utf-8"?>
<formControlPr xmlns="http://schemas.microsoft.com/office/spreadsheetml/2009/9/main" objectType="Radio" lockText="1" noThreeD="1"/>
</file>

<file path=xl/ctrlProps/ctrlProp694.xml><?xml version="1.0" encoding="utf-8"?>
<formControlPr xmlns="http://schemas.microsoft.com/office/spreadsheetml/2009/9/main" objectType="Radio" lockText="1" noThreeD="1"/>
</file>

<file path=xl/ctrlProps/ctrlProp695.xml><?xml version="1.0" encoding="utf-8"?>
<formControlPr xmlns="http://schemas.microsoft.com/office/spreadsheetml/2009/9/main" objectType="Radio" firstButton="1" fmlaLink="$J$25" lockText="1" noThreeD="1"/>
</file>

<file path=xl/ctrlProps/ctrlProp696.xml><?xml version="1.0" encoding="utf-8"?>
<formControlPr xmlns="http://schemas.microsoft.com/office/spreadsheetml/2009/9/main" objectType="Radio" lockText="1" noThreeD="1"/>
</file>

<file path=xl/ctrlProps/ctrlProp697.xml><?xml version="1.0" encoding="utf-8"?>
<formControlPr xmlns="http://schemas.microsoft.com/office/spreadsheetml/2009/9/main" objectType="Radio" lockText="1" noThreeD="1"/>
</file>

<file path=xl/ctrlProps/ctrlProp698.xml><?xml version="1.0" encoding="utf-8"?>
<formControlPr xmlns="http://schemas.microsoft.com/office/spreadsheetml/2009/9/main" objectType="Radio" firstButton="1" fmlaLink="$J$26" lockText="1" noThreeD="1"/>
</file>

<file path=xl/ctrlProps/ctrlProp69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GBox" noThreeD="1"/>
</file>

<file path=xl/ctrlProps/ctrlProp700.xml><?xml version="1.0" encoding="utf-8"?>
<formControlPr xmlns="http://schemas.microsoft.com/office/spreadsheetml/2009/9/main" objectType="Radio" lockText="1" noThreeD="1"/>
</file>

<file path=xl/ctrlProps/ctrlProp701.xml><?xml version="1.0" encoding="utf-8"?>
<formControlPr xmlns="http://schemas.microsoft.com/office/spreadsheetml/2009/9/main" objectType="Radio" lockText="1" noThreeD="1"/>
</file>

<file path=xl/ctrlProps/ctrlProp702.xml><?xml version="1.0" encoding="utf-8"?>
<formControlPr xmlns="http://schemas.microsoft.com/office/spreadsheetml/2009/9/main" objectType="Radio" firstButton="1" fmlaLink="$J$27" lockText="1" noThreeD="1"/>
</file>

<file path=xl/ctrlProps/ctrlProp703.xml><?xml version="1.0" encoding="utf-8"?>
<formControlPr xmlns="http://schemas.microsoft.com/office/spreadsheetml/2009/9/main" objectType="Radio" lockText="1" noThreeD="1"/>
</file>

<file path=xl/ctrlProps/ctrlProp704.xml><?xml version="1.0" encoding="utf-8"?>
<formControlPr xmlns="http://schemas.microsoft.com/office/spreadsheetml/2009/9/main" objectType="Radio" lockText="1" noThreeD="1"/>
</file>

<file path=xl/ctrlProps/ctrlProp705.xml><?xml version="1.0" encoding="utf-8"?>
<formControlPr xmlns="http://schemas.microsoft.com/office/spreadsheetml/2009/9/main" objectType="Radio" lockText="1" noThreeD="1"/>
</file>

<file path=xl/ctrlProps/ctrlProp706.xml><?xml version="1.0" encoding="utf-8"?>
<formControlPr xmlns="http://schemas.microsoft.com/office/spreadsheetml/2009/9/main" objectType="Radio" lockText="1" noThreeD="1"/>
</file>

<file path=xl/ctrlProps/ctrlProp707.xml><?xml version="1.0" encoding="utf-8"?>
<formControlPr xmlns="http://schemas.microsoft.com/office/spreadsheetml/2009/9/main" objectType="Radio" firstButton="1" fmlaLink="$J$28" lockText="1" noThreeD="1"/>
</file>

<file path=xl/ctrlProps/ctrlProp708.xml><?xml version="1.0" encoding="utf-8"?>
<formControlPr xmlns="http://schemas.microsoft.com/office/spreadsheetml/2009/9/main" objectType="Radio" lockText="1" noThreeD="1"/>
</file>

<file path=xl/ctrlProps/ctrlProp709.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10.xml><?xml version="1.0" encoding="utf-8"?>
<formControlPr xmlns="http://schemas.microsoft.com/office/spreadsheetml/2009/9/main" objectType="Radio" lockText="1" noThreeD="1"/>
</file>

<file path=xl/ctrlProps/ctrlProp711.xml><?xml version="1.0" encoding="utf-8"?>
<formControlPr xmlns="http://schemas.microsoft.com/office/spreadsheetml/2009/9/main" objectType="Radio" firstButton="1" fmlaLink="$J$29" lockText="1" noThreeD="1"/>
</file>

<file path=xl/ctrlProps/ctrlProp712.xml><?xml version="1.0" encoding="utf-8"?>
<formControlPr xmlns="http://schemas.microsoft.com/office/spreadsheetml/2009/9/main" objectType="Radio" lockText="1" noThreeD="1"/>
</file>

<file path=xl/ctrlProps/ctrlProp713.xml><?xml version="1.0" encoding="utf-8"?>
<formControlPr xmlns="http://schemas.microsoft.com/office/spreadsheetml/2009/9/main" objectType="Radio" lockText="1" noThreeD="1"/>
</file>

<file path=xl/ctrlProps/ctrlProp714.xml><?xml version="1.0" encoding="utf-8"?>
<formControlPr xmlns="http://schemas.microsoft.com/office/spreadsheetml/2009/9/main" objectType="Radio" lockText="1" noThreeD="1"/>
</file>

<file path=xl/ctrlProps/ctrlProp715.xml><?xml version="1.0" encoding="utf-8"?>
<formControlPr xmlns="http://schemas.microsoft.com/office/spreadsheetml/2009/9/main" objectType="Radio" firstButton="1" fmlaLink="$J$30" lockText="1" noThreeD="1"/>
</file>

<file path=xl/ctrlProps/ctrlProp716.xml><?xml version="1.0" encoding="utf-8"?>
<formControlPr xmlns="http://schemas.microsoft.com/office/spreadsheetml/2009/9/main" objectType="Radio" lockText="1" noThreeD="1"/>
</file>

<file path=xl/ctrlProps/ctrlProp717.xml><?xml version="1.0" encoding="utf-8"?>
<formControlPr xmlns="http://schemas.microsoft.com/office/spreadsheetml/2009/9/main" objectType="Radio" lockText="1" noThreeD="1"/>
</file>

<file path=xl/ctrlProps/ctrlProp718.xml><?xml version="1.0" encoding="utf-8"?>
<formControlPr xmlns="http://schemas.microsoft.com/office/spreadsheetml/2009/9/main" objectType="Radio" lockText="1" noThreeD="1"/>
</file>

<file path=xl/ctrlProps/ctrlProp719.xml><?xml version="1.0" encoding="utf-8"?>
<formControlPr xmlns="http://schemas.microsoft.com/office/spreadsheetml/2009/9/main" objectType="Radio" firstButton="1" fmlaLink="$J$31" lockText="1" noThreeD="1"/>
</file>

<file path=xl/ctrlProps/ctrlProp72.xml><?xml version="1.0" encoding="utf-8"?>
<formControlPr xmlns="http://schemas.microsoft.com/office/spreadsheetml/2009/9/main" objectType="GBox" noThreeD="1"/>
</file>

<file path=xl/ctrlProps/ctrlProp720.xml><?xml version="1.0" encoding="utf-8"?>
<formControlPr xmlns="http://schemas.microsoft.com/office/spreadsheetml/2009/9/main" objectType="Radio" lockText="1" noThreeD="1"/>
</file>

<file path=xl/ctrlProps/ctrlProp721.xml><?xml version="1.0" encoding="utf-8"?>
<formControlPr xmlns="http://schemas.microsoft.com/office/spreadsheetml/2009/9/main" objectType="Radio" lockText="1" noThreeD="1"/>
</file>

<file path=xl/ctrlProps/ctrlProp722.xml><?xml version="1.0" encoding="utf-8"?>
<formControlPr xmlns="http://schemas.microsoft.com/office/spreadsheetml/2009/9/main" objectType="Radio" lockText="1" noThreeD="1"/>
</file>

<file path=xl/ctrlProps/ctrlProp723.xml><?xml version="1.0" encoding="utf-8"?>
<formControlPr xmlns="http://schemas.microsoft.com/office/spreadsheetml/2009/9/main" objectType="Radio" lockText="1" noThreeD="1"/>
</file>

<file path=xl/ctrlProps/ctrlProp724.xml><?xml version="1.0" encoding="utf-8"?>
<formControlPr xmlns="http://schemas.microsoft.com/office/spreadsheetml/2009/9/main" objectType="GBox" noThreeD="1"/>
</file>

<file path=xl/ctrlProps/ctrlProp725.xml><?xml version="1.0" encoding="utf-8"?>
<formControlPr xmlns="http://schemas.microsoft.com/office/spreadsheetml/2009/9/main" objectType="GBox" noThreeD="1"/>
</file>

<file path=xl/ctrlProps/ctrlProp726.xml><?xml version="1.0" encoding="utf-8"?>
<formControlPr xmlns="http://schemas.microsoft.com/office/spreadsheetml/2009/9/main" objectType="GBox" noThreeD="1"/>
</file>

<file path=xl/ctrlProps/ctrlProp727.xml><?xml version="1.0" encoding="utf-8"?>
<formControlPr xmlns="http://schemas.microsoft.com/office/spreadsheetml/2009/9/main" objectType="GBox" noThreeD="1"/>
</file>

<file path=xl/ctrlProps/ctrlProp728.xml><?xml version="1.0" encoding="utf-8"?>
<formControlPr xmlns="http://schemas.microsoft.com/office/spreadsheetml/2009/9/main" objectType="GBox" noThreeD="1"/>
</file>

<file path=xl/ctrlProps/ctrlProp729.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30.xml><?xml version="1.0" encoding="utf-8"?>
<formControlPr xmlns="http://schemas.microsoft.com/office/spreadsheetml/2009/9/main" objectType="GBox" noThreeD="1"/>
</file>

<file path=xl/ctrlProps/ctrlProp731.xml><?xml version="1.0" encoding="utf-8"?>
<formControlPr xmlns="http://schemas.microsoft.com/office/spreadsheetml/2009/9/main" objectType="GBox" noThreeD="1"/>
</file>

<file path=xl/ctrlProps/ctrlProp732.xml><?xml version="1.0" encoding="utf-8"?>
<formControlPr xmlns="http://schemas.microsoft.com/office/spreadsheetml/2009/9/main" objectType="GBox" noThreeD="1"/>
</file>

<file path=xl/ctrlProps/ctrlProp733.xml><?xml version="1.0" encoding="utf-8"?>
<formControlPr xmlns="http://schemas.microsoft.com/office/spreadsheetml/2009/9/main" objectType="GBox" noThreeD="1"/>
</file>

<file path=xl/ctrlProps/ctrlProp734.xml><?xml version="1.0" encoding="utf-8"?>
<formControlPr xmlns="http://schemas.microsoft.com/office/spreadsheetml/2009/9/main" objectType="GBox" noThreeD="1"/>
</file>

<file path=xl/ctrlProps/ctrlProp735.xml><?xml version="1.0" encoding="utf-8"?>
<formControlPr xmlns="http://schemas.microsoft.com/office/spreadsheetml/2009/9/main" objectType="GBox" noThreeD="1"/>
</file>

<file path=xl/ctrlProps/ctrlProp736.xml><?xml version="1.0" encoding="utf-8"?>
<formControlPr xmlns="http://schemas.microsoft.com/office/spreadsheetml/2009/9/main" objectType="GBox" noThreeD="1"/>
</file>

<file path=xl/ctrlProps/ctrlProp737.xml><?xml version="1.0" encoding="utf-8"?>
<formControlPr xmlns="http://schemas.microsoft.com/office/spreadsheetml/2009/9/main" objectType="GBox" noThreeD="1"/>
</file>

<file path=xl/ctrlProps/ctrlProp738.xml><?xml version="1.0" encoding="utf-8"?>
<formControlPr xmlns="http://schemas.microsoft.com/office/spreadsheetml/2009/9/main" objectType="GBox" noThreeD="1"/>
</file>

<file path=xl/ctrlProps/ctrlProp739.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40.xml><?xml version="1.0" encoding="utf-8"?>
<formControlPr xmlns="http://schemas.microsoft.com/office/spreadsheetml/2009/9/main" objectType="GBox" noThreeD="1"/>
</file>

<file path=xl/ctrlProps/ctrlProp741.xml><?xml version="1.0" encoding="utf-8"?>
<formControlPr xmlns="http://schemas.microsoft.com/office/spreadsheetml/2009/9/main" objectType="Radio" firstButton="1" fmlaLink="$J$13" lockText="1" noThreeD="1"/>
</file>

<file path=xl/ctrlProps/ctrlProp742.xml><?xml version="1.0" encoding="utf-8"?>
<formControlPr xmlns="http://schemas.microsoft.com/office/spreadsheetml/2009/9/main" objectType="Radio" lockText="1" noThreeD="1"/>
</file>

<file path=xl/ctrlProps/ctrlProp743.xml><?xml version="1.0" encoding="utf-8"?>
<formControlPr xmlns="http://schemas.microsoft.com/office/spreadsheetml/2009/9/main" objectType="Radio" lockText="1" noThreeD="1"/>
</file>

<file path=xl/ctrlProps/ctrlProp744.xml><?xml version="1.0" encoding="utf-8"?>
<formControlPr xmlns="http://schemas.microsoft.com/office/spreadsheetml/2009/9/main" objectType="Radio" lockText="1" noThreeD="1"/>
</file>

<file path=xl/ctrlProps/ctrlProp745.xml><?xml version="1.0" encoding="utf-8"?>
<formControlPr xmlns="http://schemas.microsoft.com/office/spreadsheetml/2009/9/main" objectType="Radio" lockText="1" noThreeD="1"/>
</file>

<file path=xl/ctrlProps/ctrlProp746.xml><?xml version="1.0" encoding="utf-8"?>
<formControlPr xmlns="http://schemas.microsoft.com/office/spreadsheetml/2009/9/main" objectType="Radio" lockText="1" noThreeD="1"/>
</file>

<file path=xl/ctrlProps/ctrlProp747.xml><?xml version="1.0" encoding="utf-8"?>
<formControlPr xmlns="http://schemas.microsoft.com/office/spreadsheetml/2009/9/main" objectType="Radio" lockText="1" noThreeD="1"/>
</file>

<file path=xl/ctrlProps/ctrlProp748.xml><?xml version="1.0" encoding="utf-8"?>
<formControlPr xmlns="http://schemas.microsoft.com/office/spreadsheetml/2009/9/main" objectType="GBox" noThreeD="1"/>
</file>

<file path=xl/ctrlProps/ctrlProp749.xml><?xml version="1.0" encoding="utf-8"?>
<formControlPr xmlns="http://schemas.microsoft.com/office/spreadsheetml/2009/9/main" objectType="Radio" firstButton="1" fmlaLink="$J$18" lockText="1" noThreeD="1"/>
</file>

<file path=xl/ctrlProps/ctrlProp75.xml><?xml version="1.0" encoding="utf-8"?>
<formControlPr xmlns="http://schemas.microsoft.com/office/spreadsheetml/2009/9/main" objectType="GBox" noThreeD="1"/>
</file>

<file path=xl/ctrlProps/ctrlProp750.xml><?xml version="1.0" encoding="utf-8"?>
<formControlPr xmlns="http://schemas.microsoft.com/office/spreadsheetml/2009/9/main" objectType="Radio" lockText="1" noThreeD="1"/>
</file>

<file path=xl/ctrlProps/ctrlProp751.xml><?xml version="1.0" encoding="utf-8"?>
<formControlPr xmlns="http://schemas.microsoft.com/office/spreadsheetml/2009/9/main" objectType="Radio" lockText="1" noThreeD="1"/>
</file>

<file path=xl/ctrlProps/ctrlProp752.xml><?xml version="1.0" encoding="utf-8"?>
<formControlPr xmlns="http://schemas.microsoft.com/office/spreadsheetml/2009/9/main" objectType="Radio" lockText="1" noThreeD="1"/>
</file>

<file path=xl/ctrlProps/ctrlProp753.xml><?xml version="1.0" encoding="utf-8"?>
<formControlPr xmlns="http://schemas.microsoft.com/office/spreadsheetml/2009/9/main" objectType="Radio" lockText="1" noThreeD="1"/>
</file>

<file path=xl/ctrlProps/ctrlProp754.xml><?xml version="1.0" encoding="utf-8"?>
<formControlPr xmlns="http://schemas.microsoft.com/office/spreadsheetml/2009/9/main" objectType="Radio" firstButton="1" fmlaLink="$J$17" lockText="1" noThreeD="1"/>
</file>

<file path=xl/ctrlProps/ctrlProp755.xml><?xml version="1.0" encoding="utf-8"?>
<formControlPr xmlns="http://schemas.microsoft.com/office/spreadsheetml/2009/9/main" objectType="Radio" lockText="1" noThreeD="1"/>
</file>

<file path=xl/ctrlProps/ctrlProp756.xml><?xml version="1.0" encoding="utf-8"?>
<formControlPr xmlns="http://schemas.microsoft.com/office/spreadsheetml/2009/9/main" objectType="Radio" lockText="1" noThreeD="1"/>
</file>

<file path=xl/ctrlProps/ctrlProp757.xml><?xml version="1.0" encoding="utf-8"?>
<formControlPr xmlns="http://schemas.microsoft.com/office/spreadsheetml/2009/9/main" objectType="Radio" lockText="1" noThreeD="1"/>
</file>

<file path=xl/ctrlProps/ctrlProp758.xml><?xml version="1.0" encoding="utf-8"?>
<formControlPr xmlns="http://schemas.microsoft.com/office/spreadsheetml/2009/9/main" objectType="GBox" noThreeD="1"/>
</file>

<file path=xl/ctrlProps/ctrlProp759.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60.xml><?xml version="1.0" encoding="utf-8"?>
<formControlPr xmlns="http://schemas.microsoft.com/office/spreadsheetml/2009/9/main" objectType="Radio" lockText="1" noThreeD="1"/>
</file>

<file path=xl/ctrlProps/ctrlProp761.xml><?xml version="1.0" encoding="utf-8"?>
<formControlPr xmlns="http://schemas.microsoft.com/office/spreadsheetml/2009/9/main" objectType="Radio" lockText="1" noThreeD="1"/>
</file>

<file path=xl/ctrlProps/ctrlProp762.xml><?xml version="1.0" encoding="utf-8"?>
<formControlPr xmlns="http://schemas.microsoft.com/office/spreadsheetml/2009/9/main" objectType="CheckBox" fmlaLink="$J$40" lockText="1" noThreeD="1"/>
</file>

<file path=xl/ctrlProps/ctrlProp763.xml><?xml version="1.0" encoding="utf-8"?>
<formControlPr xmlns="http://schemas.microsoft.com/office/spreadsheetml/2009/9/main" objectType="CheckBox" fmlaLink="$J$41" lockText="1" noThreeD="1"/>
</file>

<file path=xl/ctrlProps/ctrlProp764.xml><?xml version="1.0" encoding="utf-8"?>
<formControlPr xmlns="http://schemas.microsoft.com/office/spreadsheetml/2009/9/main" objectType="CheckBox" fmlaLink="$J$42" lockText="1" noThreeD="1"/>
</file>

<file path=xl/ctrlProps/ctrlProp765.xml><?xml version="1.0" encoding="utf-8"?>
<formControlPr xmlns="http://schemas.microsoft.com/office/spreadsheetml/2009/9/main" objectType="CheckBox" fmlaLink="$J$43" lockText="1" noThreeD="1"/>
</file>

<file path=xl/ctrlProps/ctrlProp766.xml><?xml version="1.0" encoding="utf-8"?>
<formControlPr xmlns="http://schemas.microsoft.com/office/spreadsheetml/2009/9/main" objectType="CheckBox" fmlaLink="$J$44" lockText="1" noThreeD="1"/>
</file>

<file path=xl/ctrlProps/ctrlProp767.xml><?xml version="1.0" encoding="utf-8"?>
<formControlPr xmlns="http://schemas.microsoft.com/office/spreadsheetml/2009/9/main" objectType="CheckBox" fmlaLink="$J$45" lockText="1" noThreeD="1"/>
</file>

<file path=xl/ctrlProps/ctrlProp768.xml><?xml version="1.0" encoding="utf-8"?>
<formControlPr xmlns="http://schemas.microsoft.com/office/spreadsheetml/2009/9/main" objectType="CheckBox" fmlaLink="$J$46" lockText="1" noThreeD="1"/>
</file>

<file path=xl/ctrlProps/ctrlProp769.xml><?xml version="1.0" encoding="utf-8"?>
<formControlPr xmlns="http://schemas.microsoft.com/office/spreadsheetml/2009/9/main" objectType="CheckBox" fmlaLink="$J$47" lockText="1" noThreeD="1"/>
</file>

<file path=xl/ctrlProps/ctrlProp77.xml><?xml version="1.0" encoding="utf-8"?>
<formControlPr xmlns="http://schemas.microsoft.com/office/spreadsheetml/2009/9/main" objectType="GBox" noThreeD="1"/>
</file>

<file path=xl/ctrlProps/ctrlProp770.xml><?xml version="1.0" encoding="utf-8"?>
<formControlPr xmlns="http://schemas.microsoft.com/office/spreadsheetml/2009/9/main" objectType="CheckBox" fmlaLink="$J$48" lockText="1" noThreeD="1"/>
</file>

<file path=xl/ctrlProps/ctrlProp771.xml><?xml version="1.0" encoding="utf-8"?>
<formControlPr xmlns="http://schemas.microsoft.com/office/spreadsheetml/2009/9/main" objectType="CheckBox" fmlaLink="$J$49" lockText="1" noThreeD="1"/>
</file>

<file path=xl/ctrlProps/ctrlProp772.xml><?xml version="1.0" encoding="utf-8"?>
<formControlPr xmlns="http://schemas.microsoft.com/office/spreadsheetml/2009/9/main" objectType="CheckBox" fmlaLink="$J$50" lockText="1" noThreeD="1"/>
</file>

<file path=xl/ctrlProps/ctrlProp773.xml><?xml version="1.0" encoding="utf-8"?>
<formControlPr xmlns="http://schemas.microsoft.com/office/spreadsheetml/2009/9/main" objectType="CheckBox" fmlaLink="$J$51" lockText="1" noThreeD="1"/>
</file>

<file path=xl/ctrlProps/ctrlProp774.xml><?xml version="1.0" encoding="utf-8"?>
<formControlPr xmlns="http://schemas.microsoft.com/office/spreadsheetml/2009/9/main" objectType="CheckBox" fmlaLink="$J$52" lockText="1" noThreeD="1"/>
</file>

<file path=xl/ctrlProps/ctrlProp775.xml><?xml version="1.0" encoding="utf-8"?>
<formControlPr xmlns="http://schemas.microsoft.com/office/spreadsheetml/2009/9/main" objectType="Radio" firstButton="1" fmlaLink="$J$12" lockText="1" noThreeD="1"/>
</file>

<file path=xl/ctrlProps/ctrlProp776.xml><?xml version="1.0" encoding="utf-8"?>
<formControlPr xmlns="http://schemas.microsoft.com/office/spreadsheetml/2009/9/main" objectType="Radio" lockText="1" noThreeD="1"/>
</file>

<file path=xl/ctrlProps/ctrlProp777.xml><?xml version="1.0" encoding="utf-8"?>
<formControlPr xmlns="http://schemas.microsoft.com/office/spreadsheetml/2009/9/main" objectType="Radio" lockText="1" noThreeD="1"/>
</file>

<file path=xl/ctrlProps/ctrlProp778.xml><?xml version="1.0" encoding="utf-8"?>
<formControlPr xmlns="http://schemas.microsoft.com/office/spreadsheetml/2009/9/main" objectType="Radio" lockText="1" noThreeD="1"/>
</file>

<file path=xl/ctrlProps/ctrlProp779.xml><?xml version="1.0" encoding="utf-8"?>
<formControlPr xmlns="http://schemas.microsoft.com/office/spreadsheetml/2009/9/main" objectType="Radio" firstButton="1" fmlaLink="$J$14" lockText="1" noThreeD="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Radio" lockText="1" noThreeD="1"/>
</file>

<file path=xl/ctrlProps/ctrlProp781.xml><?xml version="1.0" encoding="utf-8"?>
<formControlPr xmlns="http://schemas.microsoft.com/office/spreadsheetml/2009/9/main" objectType="Radio" lockText="1" noThreeD="1"/>
</file>

<file path=xl/ctrlProps/ctrlProp782.xml><?xml version="1.0" encoding="utf-8"?>
<formControlPr xmlns="http://schemas.microsoft.com/office/spreadsheetml/2009/9/main" objectType="Radio" lockText="1" noThreeD="1"/>
</file>

<file path=xl/ctrlProps/ctrlProp783.xml><?xml version="1.0" encoding="utf-8"?>
<formControlPr xmlns="http://schemas.microsoft.com/office/spreadsheetml/2009/9/main" objectType="Radio" lockText="1" noThreeD="1"/>
</file>

<file path=xl/ctrlProps/ctrlProp784.xml><?xml version="1.0" encoding="utf-8"?>
<formControlPr xmlns="http://schemas.microsoft.com/office/spreadsheetml/2009/9/main" objectType="Radio" firstButton="1" fmlaLink="$J$15" lockText="1" noThreeD="1"/>
</file>

<file path=xl/ctrlProps/ctrlProp785.xml><?xml version="1.0" encoding="utf-8"?>
<formControlPr xmlns="http://schemas.microsoft.com/office/spreadsheetml/2009/9/main" objectType="Radio" lockText="1" noThreeD="1"/>
</file>

<file path=xl/ctrlProps/ctrlProp786.xml><?xml version="1.0" encoding="utf-8"?>
<formControlPr xmlns="http://schemas.microsoft.com/office/spreadsheetml/2009/9/main" objectType="Radio" lockText="1" noThreeD="1"/>
</file>

<file path=xl/ctrlProps/ctrlProp787.xml><?xml version="1.0" encoding="utf-8"?>
<formControlPr xmlns="http://schemas.microsoft.com/office/spreadsheetml/2009/9/main" objectType="Radio" lockText="1" noThreeD="1"/>
</file>

<file path=xl/ctrlProps/ctrlProp788.xml><?xml version="1.0" encoding="utf-8"?>
<formControlPr xmlns="http://schemas.microsoft.com/office/spreadsheetml/2009/9/main" objectType="Radio" lockText="1" noThreeD="1"/>
</file>

<file path=xl/ctrlProps/ctrlProp789.xml><?xml version="1.0" encoding="utf-8"?>
<formControlPr xmlns="http://schemas.microsoft.com/office/spreadsheetml/2009/9/main" objectType="Radio" firstButton="1" fmlaLink="$J$16" lockText="1" noThreeD="1"/>
</file>

<file path=xl/ctrlProps/ctrlProp79.xml><?xml version="1.0" encoding="utf-8"?>
<formControlPr xmlns="http://schemas.microsoft.com/office/spreadsheetml/2009/9/main" objectType="GBox" noThreeD="1"/>
</file>

<file path=xl/ctrlProps/ctrlProp790.xml><?xml version="1.0" encoding="utf-8"?>
<formControlPr xmlns="http://schemas.microsoft.com/office/spreadsheetml/2009/9/main" objectType="Radio" lockText="1" noThreeD="1"/>
</file>

<file path=xl/ctrlProps/ctrlProp791.xml><?xml version="1.0" encoding="utf-8"?>
<formControlPr xmlns="http://schemas.microsoft.com/office/spreadsheetml/2009/9/main" objectType="Radio" lockText="1" noThreeD="1"/>
</file>

<file path=xl/ctrlProps/ctrlProp792.xml><?xml version="1.0" encoding="utf-8"?>
<formControlPr xmlns="http://schemas.microsoft.com/office/spreadsheetml/2009/9/main" objectType="Radio" lockText="1" noThreeD="1"/>
</file>

<file path=xl/ctrlProps/ctrlProp793.xml><?xml version="1.0" encoding="utf-8"?>
<formControlPr xmlns="http://schemas.microsoft.com/office/spreadsheetml/2009/9/main" objectType="Radio" lockText="1" noThreeD="1"/>
</file>

<file path=xl/ctrlProps/ctrlProp794.xml><?xml version="1.0" encoding="utf-8"?>
<formControlPr xmlns="http://schemas.microsoft.com/office/spreadsheetml/2009/9/main" objectType="Radio" lockText="1" noThreeD="1"/>
</file>

<file path=xl/ctrlProps/ctrlProp795.xml><?xml version="1.0" encoding="utf-8"?>
<formControlPr xmlns="http://schemas.microsoft.com/office/spreadsheetml/2009/9/main" objectType="Radio" firstButton="1" fmlaLink="$J$19" lockText="1" noThreeD="1"/>
</file>

<file path=xl/ctrlProps/ctrlProp796.xml><?xml version="1.0" encoding="utf-8"?>
<formControlPr xmlns="http://schemas.microsoft.com/office/spreadsheetml/2009/9/main" objectType="Radio" lockText="1" noThreeD="1"/>
</file>

<file path=xl/ctrlProps/ctrlProp797.xml><?xml version="1.0" encoding="utf-8"?>
<formControlPr xmlns="http://schemas.microsoft.com/office/spreadsheetml/2009/9/main" objectType="Radio" lockText="1" noThreeD="1"/>
</file>

<file path=xl/ctrlProps/ctrlProp798.xml><?xml version="1.0" encoding="utf-8"?>
<formControlPr xmlns="http://schemas.microsoft.com/office/spreadsheetml/2009/9/main" objectType="Radio" lockText="1" noThreeD="1"/>
</file>

<file path=xl/ctrlProps/ctrlProp79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00.xml><?xml version="1.0" encoding="utf-8"?>
<formControlPr xmlns="http://schemas.microsoft.com/office/spreadsheetml/2009/9/main" objectType="Radio" firstButton="1" fmlaLink="$J$20" lockText="1" noThreeD="1"/>
</file>

<file path=xl/ctrlProps/ctrlProp801.xml><?xml version="1.0" encoding="utf-8"?>
<formControlPr xmlns="http://schemas.microsoft.com/office/spreadsheetml/2009/9/main" objectType="Radio" lockText="1" noThreeD="1"/>
</file>

<file path=xl/ctrlProps/ctrlProp802.xml><?xml version="1.0" encoding="utf-8"?>
<formControlPr xmlns="http://schemas.microsoft.com/office/spreadsheetml/2009/9/main" objectType="Radio" lockText="1" noThreeD="1"/>
</file>

<file path=xl/ctrlProps/ctrlProp803.xml><?xml version="1.0" encoding="utf-8"?>
<formControlPr xmlns="http://schemas.microsoft.com/office/spreadsheetml/2009/9/main" objectType="Radio" lockText="1" noThreeD="1"/>
</file>

<file path=xl/ctrlProps/ctrlProp804.xml><?xml version="1.0" encoding="utf-8"?>
<formControlPr xmlns="http://schemas.microsoft.com/office/spreadsheetml/2009/9/main" objectType="Radio" lockText="1" noThreeD="1"/>
</file>

<file path=xl/ctrlProps/ctrlProp805.xml><?xml version="1.0" encoding="utf-8"?>
<formControlPr xmlns="http://schemas.microsoft.com/office/spreadsheetml/2009/9/main" objectType="Radio" firstButton="1" fmlaLink="$J$21" lockText="1" noThreeD="1"/>
</file>

<file path=xl/ctrlProps/ctrlProp806.xml><?xml version="1.0" encoding="utf-8"?>
<formControlPr xmlns="http://schemas.microsoft.com/office/spreadsheetml/2009/9/main" objectType="Radio" lockText="1" noThreeD="1"/>
</file>

<file path=xl/ctrlProps/ctrlProp807.xml><?xml version="1.0" encoding="utf-8"?>
<formControlPr xmlns="http://schemas.microsoft.com/office/spreadsheetml/2009/9/main" objectType="Radio" lockText="1" noThreeD="1"/>
</file>

<file path=xl/ctrlProps/ctrlProp808.xml><?xml version="1.0" encoding="utf-8"?>
<formControlPr xmlns="http://schemas.microsoft.com/office/spreadsheetml/2009/9/main" objectType="Radio" lockText="1" noThreeD="1"/>
</file>

<file path=xl/ctrlProps/ctrlProp809.xml><?xml version="1.0" encoding="utf-8"?>
<formControlPr xmlns="http://schemas.microsoft.com/office/spreadsheetml/2009/9/main" objectType="Radio" firstButton="1" fmlaLink="$J$22" lockText="1" noThreeD="1"/>
</file>

<file path=xl/ctrlProps/ctrlProp81.xml><?xml version="1.0" encoding="utf-8"?>
<formControlPr xmlns="http://schemas.microsoft.com/office/spreadsheetml/2009/9/main" objectType="Radio" firstButton="1" fmlaLink="$J$13" lockText="1" noThreeD="1"/>
</file>

<file path=xl/ctrlProps/ctrlProp810.xml><?xml version="1.0" encoding="utf-8"?>
<formControlPr xmlns="http://schemas.microsoft.com/office/spreadsheetml/2009/9/main" objectType="Radio" lockText="1" noThreeD="1"/>
</file>

<file path=xl/ctrlProps/ctrlProp811.xml><?xml version="1.0" encoding="utf-8"?>
<formControlPr xmlns="http://schemas.microsoft.com/office/spreadsheetml/2009/9/main" objectType="Radio" lockText="1" noThreeD="1"/>
</file>

<file path=xl/ctrlProps/ctrlProp812.xml><?xml version="1.0" encoding="utf-8"?>
<formControlPr xmlns="http://schemas.microsoft.com/office/spreadsheetml/2009/9/main" objectType="Radio" lockText="1" noThreeD="1"/>
</file>

<file path=xl/ctrlProps/ctrlProp813.xml><?xml version="1.0" encoding="utf-8"?>
<formControlPr xmlns="http://schemas.microsoft.com/office/spreadsheetml/2009/9/main" objectType="Radio" firstButton="1" fmlaLink="$J$23" lockText="1" noThreeD="1"/>
</file>

<file path=xl/ctrlProps/ctrlProp814.xml><?xml version="1.0" encoding="utf-8"?>
<formControlPr xmlns="http://schemas.microsoft.com/office/spreadsheetml/2009/9/main" objectType="Radio" lockText="1" noThreeD="1"/>
</file>

<file path=xl/ctrlProps/ctrlProp815.xml><?xml version="1.0" encoding="utf-8"?>
<formControlPr xmlns="http://schemas.microsoft.com/office/spreadsheetml/2009/9/main" objectType="Radio" lockText="1" noThreeD="1"/>
</file>

<file path=xl/ctrlProps/ctrlProp816.xml><?xml version="1.0" encoding="utf-8"?>
<formControlPr xmlns="http://schemas.microsoft.com/office/spreadsheetml/2009/9/main" objectType="Radio" lockText="1" noThreeD="1"/>
</file>

<file path=xl/ctrlProps/ctrlProp817.xml><?xml version="1.0" encoding="utf-8"?>
<formControlPr xmlns="http://schemas.microsoft.com/office/spreadsheetml/2009/9/main" objectType="Radio" firstButton="1" fmlaLink="$J$24"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20.xml><?xml version="1.0" encoding="utf-8"?>
<formControlPr xmlns="http://schemas.microsoft.com/office/spreadsheetml/2009/9/main" objectType="Radio" lockText="1" noThreeD="1"/>
</file>

<file path=xl/ctrlProps/ctrlProp821.xml><?xml version="1.0" encoding="utf-8"?>
<formControlPr xmlns="http://schemas.microsoft.com/office/spreadsheetml/2009/9/main" objectType="Radio" lockText="1" noThreeD="1"/>
</file>

<file path=xl/ctrlProps/ctrlProp822.xml><?xml version="1.0" encoding="utf-8"?>
<formControlPr xmlns="http://schemas.microsoft.com/office/spreadsheetml/2009/9/main" objectType="Radio" lockText="1" noThreeD="1"/>
</file>

<file path=xl/ctrlProps/ctrlProp823.xml><?xml version="1.0" encoding="utf-8"?>
<formControlPr xmlns="http://schemas.microsoft.com/office/spreadsheetml/2009/9/main" objectType="Radio" lockText="1" noThreeD="1"/>
</file>

<file path=xl/ctrlProps/ctrlProp824.xml><?xml version="1.0" encoding="utf-8"?>
<formControlPr xmlns="http://schemas.microsoft.com/office/spreadsheetml/2009/9/main" objectType="Radio" firstButton="1" fmlaLink="$J$25" lockText="1" noThreeD="1"/>
</file>

<file path=xl/ctrlProps/ctrlProp825.xml><?xml version="1.0" encoding="utf-8"?>
<formControlPr xmlns="http://schemas.microsoft.com/office/spreadsheetml/2009/9/main" objectType="Radio" lockText="1" noThreeD="1"/>
</file>

<file path=xl/ctrlProps/ctrlProp826.xml><?xml version="1.0" encoding="utf-8"?>
<formControlPr xmlns="http://schemas.microsoft.com/office/spreadsheetml/2009/9/main" objectType="Radio" lockText="1" noThreeD="1"/>
</file>

<file path=xl/ctrlProps/ctrlProp827.xml><?xml version="1.0" encoding="utf-8"?>
<formControlPr xmlns="http://schemas.microsoft.com/office/spreadsheetml/2009/9/main" objectType="Radio" firstButton="1" fmlaLink="$J$26" lockText="1" noThreeD="1"/>
</file>

<file path=xl/ctrlProps/ctrlProp828.xml><?xml version="1.0" encoding="utf-8"?>
<formControlPr xmlns="http://schemas.microsoft.com/office/spreadsheetml/2009/9/main" objectType="Radio" lockText="1" noThreeD="1"/>
</file>

<file path=xl/ctrlProps/ctrlProp829.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30.xml><?xml version="1.0" encoding="utf-8"?>
<formControlPr xmlns="http://schemas.microsoft.com/office/spreadsheetml/2009/9/main" objectType="Radio" lockText="1" noThreeD="1"/>
</file>

<file path=xl/ctrlProps/ctrlProp831.xml><?xml version="1.0" encoding="utf-8"?>
<formControlPr xmlns="http://schemas.microsoft.com/office/spreadsheetml/2009/9/main" objectType="Radio" firstButton="1" fmlaLink="$J$27" lockText="1" noThreeD="1"/>
</file>

<file path=xl/ctrlProps/ctrlProp832.xml><?xml version="1.0" encoding="utf-8"?>
<formControlPr xmlns="http://schemas.microsoft.com/office/spreadsheetml/2009/9/main" objectType="Radio" lockText="1" noThreeD="1"/>
</file>

<file path=xl/ctrlProps/ctrlProp833.xml><?xml version="1.0" encoding="utf-8"?>
<formControlPr xmlns="http://schemas.microsoft.com/office/spreadsheetml/2009/9/main" objectType="Radio" lockText="1" noThreeD="1"/>
</file>

<file path=xl/ctrlProps/ctrlProp834.xml><?xml version="1.0" encoding="utf-8"?>
<formControlPr xmlns="http://schemas.microsoft.com/office/spreadsheetml/2009/9/main" objectType="Radio" lockText="1" noThreeD="1"/>
</file>

<file path=xl/ctrlProps/ctrlProp835.xml><?xml version="1.0" encoding="utf-8"?>
<formControlPr xmlns="http://schemas.microsoft.com/office/spreadsheetml/2009/9/main" objectType="Radio" lockText="1" noThreeD="1"/>
</file>

<file path=xl/ctrlProps/ctrlProp836.xml><?xml version="1.0" encoding="utf-8"?>
<formControlPr xmlns="http://schemas.microsoft.com/office/spreadsheetml/2009/9/main" objectType="Radio" firstButton="1" fmlaLink="$J$28" lockText="1" noThreeD="1"/>
</file>

<file path=xl/ctrlProps/ctrlProp837.xml><?xml version="1.0" encoding="utf-8"?>
<formControlPr xmlns="http://schemas.microsoft.com/office/spreadsheetml/2009/9/main" objectType="Radio" lockText="1" noThreeD="1"/>
</file>

<file path=xl/ctrlProps/ctrlProp838.xml><?xml version="1.0" encoding="utf-8"?>
<formControlPr xmlns="http://schemas.microsoft.com/office/spreadsheetml/2009/9/main" objectType="Radio" lockText="1" noThreeD="1"/>
</file>

<file path=xl/ctrlProps/ctrlProp839.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40.xml><?xml version="1.0" encoding="utf-8"?>
<formControlPr xmlns="http://schemas.microsoft.com/office/spreadsheetml/2009/9/main" objectType="Radio" firstButton="1" fmlaLink="$J$29" lockText="1" noThreeD="1"/>
</file>

<file path=xl/ctrlProps/ctrlProp841.xml><?xml version="1.0" encoding="utf-8"?>
<formControlPr xmlns="http://schemas.microsoft.com/office/spreadsheetml/2009/9/main" objectType="Radio" lockText="1" noThreeD="1"/>
</file>

<file path=xl/ctrlProps/ctrlProp842.xml><?xml version="1.0" encoding="utf-8"?>
<formControlPr xmlns="http://schemas.microsoft.com/office/spreadsheetml/2009/9/main" objectType="Radio" lockText="1" noThreeD="1"/>
</file>

<file path=xl/ctrlProps/ctrlProp843.xml><?xml version="1.0" encoding="utf-8"?>
<formControlPr xmlns="http://schemas.microsoft.com/office/spreadsheetml/2009/9/main" objectType="Radio" lockText="1" noThreeD="1"/>
</file>

<file path=xl/ctrlProps/ctrlProp844.xml><?xml version="1.0" encoding="utf-8"?>
<formControlPr xmlns="http://schemas.microsoft.com/office/spreadsheetml/2009/9/main" objectType="Radio" firstButton="1" fmlaLink="$J$30" lockText="1" noThreeD="1"/>
</file>

<file path=xl/ctrlProps/ctrlProp845.xml><?xml version="1.0" encoding="utf-8"?>
<formControlPr xmlns="http://schemas.microsoft.com/office/spreadsheetml/2009/9/main" objectType="Radio" lockText="1" noThreeD="1"/>
</file>

<file path=xl/ctrlProps/ctrlProp846.xml><?xml version="1.0" encoding="utf-8"?>
<formControlPr xmlns="http://schemas.microsoft.com/office/spreadsheetml/2009/9/main" objectType="Radio" lockText="1" noThreeD="1"/>
</file>

<file path=xl/ctrlProps/ctrlProp847.xml><?xml version="1.0" encoding="utf-8"?>
<formControlPr xmlns="http://schemas.microsoft.com/office/spreadsheetml/2009/9/main" objectType="Radio" lockText="1" noThreeD="1"/>
</file>

<file path=xl/ctrlProps/ctrlProp848.xml><?xml version="1.0" encoding="utf-8"?>
<formControlPr xmlns="http://schemas.microsoft.com/office/spreadsheetml/2009/9/main" objectType="Radio" firstButton="1" fmlaLink="$J$31" lockText="1" noThreeD="1"/>
</file>

<file path=xl/ctrlProps/ctrlProp849.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50.xml><?xml version="1.0" encoding="utf-8"?>
<formControlPr xmlns="http://schemas.microsoft.com/office/spreadsheetml/2009/9/main" objectType="Radio" lockText="1" noThreeD="1"/>
</file>

<file path=xl/ctrlProps/ctrlProp851.xml><?xml version="1.0" encoding="utf-8"?>
<formControlPr xmlns="http://schemas.microsoft.com/office/spreadsheetml/2009/9/main" objectType="Radio" lockText="1" noThreeD="1"/>
</file>

<file path=xl/ctrlProps/ctrlProp852.xml><?xml version="1.0" encoding="utf-8"?>
<formControlPr xmlns="http://schemas.microsoft.com/office/spreadsheetml/2009/9/main" objectType="Radio" lockText="1" noThreeD="1"/>
</file>

<file path=xl/ctrlProps/ctrlProp853.xml><?xml version="1.0" encoding="utf-8"?>
<formControlPr xmlns="http://schemas.microsoft.com/office/spreadsheetml/2009/9/main" objectType="GBox" noThreeD="1"/>
</file>

<file path=xl/ctrlProps/ctrlProp854.xml><?xml version="1.0" encoding="utf-8"?>
<formControlPr xmlns="http://schemas.microsoft.com/office/spreadsheetml/2009/9/main" objectType="GBox" noThreeD="1"/>
</file>

<file path=xl/ctrlProps/ctrlProp855.xml><?xml version="1.0" encoding="utf-8"?>
<formControlPr xmlns="http://schemas.microsoft.com/office/spreadsheetml/2009/9/main" objectType="GBox" noThreeD="1"/>
</file>

<file path=xl/ctrlProps/ctrlProp856.xml><?xml version="1.0" encoding="utf-8"?>
<formControlPr xmlns="http://schemas.microsoft.com/office/spreadsheetml/2009/9/main" objectType="GBox" noThreeD="1"/>
</file>

<file path=xl/ctrlProps/ctrlProp857.xml><?xml version="1.0" encoding="utf-8"?>
<formControlPr xmlns="http://schemas.microsoft.com/office/spreadsheetml/2009/9/main" objectType="GBox" noThreeD="1"/>
</file>

<file path=xl/ctrlProps/ctrlProp858.xml><?xml version="1.0" encoding="utf-8"?>
<formControlPr xmlns="http://schemas.microsoft.com/office/spreadsheetml/2009/9/main" objectType="GBox" noThreeD="1"/>
</file>

<file path=xl/ctrlProps/ctrlProp859.xml><?xml version="1.0" encoding="utf-8"?>
<formControlPr xmlns="http://schemas.microsoft.com/office/spreadsheetml/2009/9/main" objectType="GBox" noThreeD="1"/>
</file>

<file path=xl/ctrlProps/ctrlProp86.xml><?xml version="1.0" encoding="utf-8"?>
<formControlPr xmlns="http://schemas.microsoft.com/office/spreadsheetml/2009/9/main" objectType="Radio" firstButton="1" fmlaLink="$J$19" lockText="1" noThreeD="1"/>
</file>

<file path=xl/ctrlProps/ctrlProp860.xml><?xml version="1.0" encoding="utf-8"?>
<formControlPr xmlns="http://schemas.microsoft.com/office/spreadsheetml/2009/9/main" objectType="GBox" noThreeD="1"/>
</file>

<file path=xl/ctrlProps/ctrlProp861.xml><?xml version="1.0" encoding="utf-8"?>
<formControlPr xmlns="http://schemas.microsoft.com/office/spreadsheetml/2009/9/main" objectType="GBox" noThreeD="1"/>
</file>

<file path=xl/ctrlProps/ctrlProp862.xml><?xml version="1.0" encoding="utf-8"?>
<formControlPr xmlns="http://schemas.microsoft.com/office/spreadsheetml/2009/9/main" objectType="GBox" noThreeD="1"/>
</file>

<file path=xl/ctrlProps/ctrlProp863.xml><?xml version="1.0" encoding="utf-8"?>
<formControlPr xmlns="http://schemas.microsoft.com/office/spreadsheetml/2009/9/main" objectType="GBox" noThreeD="1"/>
</file>

<file path=xl/ctrlProps/ctrlProp864.xml><?xml version="1.0" encoding="utf-8"?>
<formControlPr xmlns="http://schemas.microsoft.com/office/spreadsheetml/2009/9/main" objectType="GBox" noThreeD="1"/>
</file>

<file path=xl/ctrlProps/ctrlProp865.xml><?xml version="1.0" encoding="utf-8"?>
<formControlPr xmlns="http://schemas.microsoft.com/office/spreadsheetml/2009/9/main" objectType="GBox" noThreeD="1"/>
</file>

<file path=xl/ctrlProps/ctrlProp866.xml><?xml version="1.0" encoding="utf-8"?>
<formControlPr xmlns="http://schemas.microsoft.com/office/spreadsheetml/2009/9/main" objectType="GBox" noThreeD="1"/>
</file>

<file path=xl/ctrlProps/ctrlProp867.xml><?xml version="1.0" encoding="utf-8"?>
<formControlPr xmlns="http://schemas.microsoft.com/office/spreadsheetml/2009/9/main" objectType="GBox" noThreeD="1"/>
</file>

<file path=xl/ctrlProps/ctrlProp868.xml><?xml version="1.0" encoding="utf-8"?>
<formControlPr xmlns="http://schemas.microsoft.com/office/spreadsheetml/2009/9/main" objectType="GBox" noThreeD="1"/>
</file>

<file path=xl/ctrlProps/ctrlProp869.xml><?xml version="1.0" encoding="utf-8"?>
<formControlPr xmlns="http://schemas.microsoft.com/office/spreadsheetml/2009/9/main" objectType="GBox" noThreeD="1"/>
</file>

<file path=xl/ctrlProps/ctrlProp87.xml><?xml version="1.0" encoding="utf-8"?>
<formControlPr xmlns="http://schemas.microsoft.com/office/spreadsheetml/2009/9/main" objectType="Radio" lockText="1" noThreeD="1"/>
</file>

<file path=xl/ctrlProps/ctrlProp870.xml><?xml version="1.0" encoding="utf-8"?>
<formControlPr xmlns="http://schemas.microsoft.com/office/spreadsheetml/2009/9/main" objectType="Radio" firstButton="1" fmlaLink="$J$13" lockText="1" noThreeD="1"/>
</file>

<file path=xl/ctrlProps/ctrlProp871.xml><?xml version="1.0" encoding="utf-8"?>
<formControlPr xmlns="http://schemas.microsoft.com/office/spreadsheetml/2009/9/main" objectType="Radio" lockText="1" noThreeD="1"/>
</file>

<file path=xl/ctrlProps/ctrlProp872.xml><?xml version="1.0" encoding="utf-8"?>
<formControlPr xmlns="http://schemas.microsoft.com/office/spreadsheetml/2009/9/main" objectType="Radio" lockText="1" noThreeD="1"/>
</file>

<file path=xl/ctrlProps/ctrlProp873.xml><?xml version="1.0" encoding="utf-8"?>
<formControlPr xmlns="http://schemas.microsoft.com/office/spreadsheetml/2009/9/main" objectType="Radio" lockText="1" noThreeD="1"/>
</file>

<file path=xl/ctrlProps/ctrlProp874.xml><?xml version="1.0" encoding="utf-8"?>
<formControlPr xmlns="http://schemas.microsoft.com/office/spreadsheetml/2009/9/main" objectType="Radio" lockText="1" noThreeD="1"/>
</file>

<file path=xl/ctrlProps/ctrlProp875.xml><?xml version="1.0" encoding="utf-8"?>
<formControlPr xmlns="http://schemas.microsoft.com/office/spreadsheetml/2009/9/main" objectType="Radio" lockText="1" noThreeD="1"/>
</file>

<file path=xl/ctrlProps/ctrlProp876.xml><?xml version="1.0" encoding="utf-8"?>
<formControlPr xmlns="http://schemas.microsoft.com/office/spreadsheetml/2009/9/main" objectType="Radio" lockText="1" noThreeD="1"/>
</file>

<file path=xl/ctrlProps/ctrlProp877.xml><?xml version="1.0" encoding="utf-8"?>
<formControlPr xmlns="http://schemas.microsoft.com/office/spreadsheetml/2009/9/main" objectType="GBox" noThreeD="1"/>
</file>

<file path=xl/ctrlProps/ctrlProp878.xml><?xml version="1.0" encoding="utf-8"?>
<formControlPr xmlns="http://schemas.microsoft.com/office/spreadsheetml/2009/9/main" objectType="Radio" firstButton="1" fmlaLink="$J$18" lockText="1" noThreeD="1"/>
</file>

<file path=xl/ctrlProps/ctrlProp879.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80.xml><?xml version="1.0" encoding="utf-8"?>
<formControlPr xmlns="http://schemas.microsoft.com/office/spreadsheetml/2009/9/main" objectType="Radio" lockText="1" noThreeD="1"/>
</file>

<file path=xl/ctrlProps/ctrlProp881.xml><?xml version="1.0" encoding="utf-8"?>
<formControlPr xmlns="http://schemas.microsoft.com/office/spreadsheetml/2009/9/main" objectType="Radio" lockText="1" noThreeD="1"/>
</file>

<file path=xl/ctrlProps/ctrlProp882.xml><?xml version="1.0" encoding="utf-8"?>
<formControlPr xmlns="http://schemas.microsoft.com/office/spreadsheetml/2009/9/main" objectType="Radio" lockText="1" noThreeD="1"/>
</file>

<file path=xl/ctrlProps/ctrlProp883.xml><?xml version="1.0" encoding="utf-8"?>
<formControlPr xmlns="http://schemas.microsoft.com/office/spreadsheetml/2009/9/main" objectType="Radio" firstButton="1" fmlaLink="$J$17" lockText="1" noThreeD="1"/>
</file>

<file path=xl/ctrlProps/ctrlProp884.xml><?xml version="1.0" encoding="utf-8"?>
<formControlPr xmlns="http://schemas.microsoft.com/office/spreadsheetml/2009/9/main" objectType="Radio" lockText="1" noThreeD="1"/>
</file>

<file path=xl/ctrlProps/ctrlProp885.xml><?xml version="1.0" encoding="utf-8"?>
<formControlPr xmlns="http://schemas.microsoft.com/office/spreadsheetml/2009/9/main" objectType="Radio" lockText="1" noThreeD="1"/>
</file>

<file path=xl/ctrlProps/ctrlProp886.xml><?xml version="1.0" encoding="utf-8"?>
<formControlPr xmlns="http://schemas.microsoft.com/office/spreadsheetml/2009/9/main" objectType="Radio" lockText="1" noThreeD="1"/>
</file>

<file path=xl/ctrlProps/ctrlProp887.xml><?xml version="1.0" encoding="utf-8"?>
<formControlPr xmlns="http://schemas.microsoft.com/office/spreadsheetml/2009/9/main" objectType="GBox" noThreeD="1"/>
</file>

<file path=xl/ctrlProps/ctrlProp888.xml><?xml version="1.0" encoding="utf-8"?>
<formControlPr xmlns="http://schemas.microsoft.com/office/spreadsheetml/2009/9/main" objectType="GBox" noThreeD="1"/>
</file>

<file path=xl/ctrlProps/ctrlProp889.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890.xml><?xml version="1.0" encoding="utf-8"?>
<formControlPr xmlns="http://schemas.microsoft.com/office/spreadsheetml/2009/9/main" objectType="Radio" lockText="1" noThreeD="1"/>
</file>

<file path=xl/ctrlProps/ctrlProp891.xml><?xml version="1.0" encoding="utf-8"?>
<formControlPr xmlns="http://schemas.microsoft.com/office/spreadsheetml/2009/9/main" objectType="CheckBox" fmlaLink="$J$40" lockText="1" noThreeD="1"/>
</file>

<file path=xl/ctrlProps/ctrlProp892.xml><?xml version="1.0" encoding="utf-8"?>
<formControlPr xmlns="http://schemas.microsoft.com/office/spreadsheetml/2009/9/main" objectType="CheckBox" fmlaLink="$J$41" lockText="1" noThreeD="1"/>
</file>

<file path=xl/ctrlProps/ctrlProp893.xml><?xml version="1.0" encoding="utf-8"?>
<formControlPr xmlns="http://schemas.microsoft.com/office/spreadsheetml/2009/9/main" objectType="CheckBox" fmlaLink="$J$42" lockText="1" noThreeD="1"/>
</file>

<file path=xl/ctrlProps/ctrlProp894.xml><?xml version="1.0" encoding="utf-8"?>
<formControlPr xmlns="http://schemas.microsoft.com/office/spreadsheetml/2009/9/main" objectType="CheckBox" fmlaLink="$J$43" lockText="1" noThreeD="1"/>
</file>

<file path=xl/ctrlProps/ctrlProp895.xml><?xml version="1.0" encoding="utf-8"?>
<formControlPr xmlns="http://schemas.microsoft.com/office/spreadsheetml/2009/9/main" objectType="CheckBox" fmlaLink="$J$44" lockText="1" noThreeD="1"/>
</file>

<file path=xl/ctrlProps/ctrlProp896.xml><?xml version="1.0" encoding="utf-8"?>
<formControlPr xmlns="http://schemas.microsoft.com/office/spreadsheetml/2009/9/main" objectType="CheckBox" fmlaLink="$J$45" lockText="1" noThreeD="1"/>
</file>

<file path=xl/ctrlProps/ctrlProp897.xml><?xml version="1.0" encoding="utf-8"?>
<formControlPr xmlns="http://schemas.microsoft.com/office/spreadsheetml/2009/9/main" objectType="CheckBox" fmlaLink="$J$46" lockText="1" noThreeD="1"/>
</file>

<file path=xl/ctrlProps/ctrlProp898.xml><?xml version="1.0" encoding="utf-8"?>
<formControlPr xmlns="http://schemas.microsoft.com/office/spreadsheetml/2009/9/main" objectType="CheckBox" fmlaLink="$J$47" lockText="1" noThreeD="1"/>
</file>

<file path=xl/ctrlProps/ctrlProp899.xml><?xml version="1.0" encoding="utf-8"?>
<formControlPr xmlns="http://schemas.microsoft.com/office/spreadsheetml/2009/9/main" objectType="CheckBox" fmlaLink="$J$48"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00.xml><?xml version="1.0" encoding="utf-8"?>
<formControlPr xmlns="http://schemas.microsoft.com/office/spreadsheetml/2009/9/main" objectType="CheckBox" fmlaLink="$J$49" lockText="1" noThreeD="1"/>
</file>

<file path=xl/ctrlProps/ctrlProp901.xml><?xml version="1.0" encoding="utf-8"?>
<formControlPr xmlns="http://schemas.microsoft.com/office/spreadsheetml/2009/9/main" objectType="CheckBox" fmlaLink="$J$50" lockText="1" noThreeD="1"/>
</file>

<file path=xl/ctrlProps/ctrlProp902.xml><?xml version="1.0" encoding="utf-8"?>
<formControlPr xmlns="http://schemas.microsoft.com/office/spreadsheetml/2009/9/main" objectType="CheckBox" fmlaLink="$J$51" lockText="1" noThreeD="1"/>
</file>

<file path=xl/ctrlProps/ctrlProp903.xml><?xml version="1.0" encoding="utf-8"?>
<formControlPr xmlns="http://schemas.microsoft.com/office/spreadsheetml/2009/9/main" objectType="CheckBox" fmlaLink="$J$52" lockText="1" noThreeD="1"/>
</file>

<file path=xl/ctrlProps/ctrlProp904.xml><?xml version="1.0" encoding="utf-8"?>
<formControlPr xmlns="http://schemas.microsoft.com/office/spreadsheetml/2009/9/main" objectType="Radio" firstButton="1" fmlaLink="$J$12" lockText="1" noThreeD="1"/>
</file>

<file path=xl/ctrlProps/ctrlProp905.xml><?xml version="1.0" encoding="utf-8"?>
<formControlPr xmlns="http://schemas.microsoft.com/office/spreadsheetml/2009/9/main" objectType="Radio" lockText="1" noThreeD="1"/>
</file>

<file path=xl/ctrlProps/ctrlProp906.xml><?xml version="1.0" encoding="utf-8"?>
<formControlPr xmlns="http://schemas.microsoft.com/office/spreadsheetml/2009/9/main" objectType="Radio" lockText="1" noThreeD="1"/>
</file>

<file path=xl/ctrlProps/ctrlProp907.xml><?xml version="1.0" encoding="utf-8"?>
<formControlPr xmlns="http://schemas.microsoft.com/office/spreadsheetml/2009/9/main" objectType="Radio" lockText="1" noThreeD="1"/>
</file>

<file path=xl/ctrlProps/ctrlProp908.xml><?xml version="1.0" encoding="utf-8"?>
<formControlPr xmlns="http://schemas.microsoft.com/office/spreadsheetml/2009/9/main" objectType="Radio" firstButton="1" fmlaLink="$J$14" lockText="1" noThreeD="1"/>
</file>

<file path=xl/ctrlProps/ctrlProp909.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GBox" noThreeD="1"/>
</file>

<file path=xl/ctrlProps/ctrlProp910.xml><?xml version="1.0" encoding="utf-8"?>
<formControlPr xmlns="http://schemas.microsoft.com/office/spreadsheetml/2009/9/main" objectType="Radio" lockText="1" noThreeD="1"/>
</file>

<file path=xl/ctrlProps/ctrlProp911.xml><?xml version="1.0" encoding="utf-8"?>
<formControlPr xmlns="http://schemas.microsoft.com/office/spreadsheetml/2009/9/main" objectType="Radio" lockText="1" noThreeD="1"/>
</file>

<file path=xl/ctrlProps/ctrlProp912.xml><?xml version="1.0" encoding="utf-8"?>
<formControlPr xmlns="http://schemas.microsoft.com/office/spreadsheetml/2009/9/main" objectType="Radio" lockText="1" noThreeD="1"/>
</file>

<file path=xl/ctrlProps/ctrlProp913.xml><?xml version="1.0" encoding="utf-8"?>
<formControlPr xmlns="http://schemas.microsoft.com/office/spreadsheetml/2009/9/main" objectType="Radio" firstButton="1" fmlaLink="$J$15" lockText="1" noThreeD="1"/>
</file>

<file path=xl/ctrlProps/ctrlProp914.xml><?xml version="1.0" encoding="utf-8"?>
<formControlPr xmlns="http://schemas.microsoft.com/office/spreadsheetml/2009/9/main" objectType="Radio" lockText="1" noThreeD="1"/>
</file>

<file path=xl/ctrlProps/ctrlProp915.xml><?xml version="1.0" encoding="utf-8"?>
<formControlPr xmlns="http://schemas.microsoft.com/office/spreadsheetml/2009/9/main" objectType="Radio" lockText="1" noThreeD="1"/>
</file>

<file path=xl/ctrlProps/ctrlProp916.xml><?xml version="1.0" encoding="utf-8"?>
<formControlPr xmlns="http://schemas.microsoft.com/office/spreadsheetml/2009/9/main" objectType="Radio" lockText="1" noThreeD="1"/>
</file>

<file path=xl/ctrlProps/ctrlProp917.xml><?xml version="1.0" encoding="utf-8"?>
<formControlPr xmlns="http://schemas.microsoft.com/office/spreadsheetml/2009/9/main" objectType="Radio" lockText="1" noThreeD="1"/>
</file>

<file path=xl/ctrlProps/ctrlProp918.xml><?xml version="1.0" encoding="utf-8"?>
<formControlPr xmlns="http://schemas.microsoft.com/office/spreadsheetml/2009/9/main" objectType="Radio" firstButton="1" fmlaLink="$J$16" lockText="1" noThreeD="1"/>
</file>

<file path=xl/ctrlProps/ctrlProp919.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firstButton="1" fmlaLink="$J$18" lockText="1" noThreeD="1"/>
</file>

<file path=xl/ctrlProps/ctrlProp920.xml><?xml version="1.0" encoding="utf-8"?>
<formControlPr xmlns="http://schemas.microsoft.com/office/spreadsheetml/2009/9/main" objectType="Radio" lockText="1" noThreeD="1"/>
</file>

<file path=xl/ctrlProps/ctrlProp921.xml><?xml version="1.0" encoding="utf-8"?>
<formControlPr xmlns="http://schemas.microsoft.com/office/spreadsheetml/2009/9/main" objectType="Radio" lockText="1" noThreeD="1"/>
</file>

<file path=xl/ctrlProps/ctrlProp922.xml><?xml version="1.0" encoding="utf-8"?>
<formControlPr xmlns="http://schemas.microsoft.com/office/spreadsheetml/2009/9/main" objectType="Radio" lockText="1" noThreeD="1"/>
</file>

<file path=xl/ctrlProps/ctrlProp923.xml><?xml version="1.0" encoding="utf-8"?>
<formControlPr xmlns="http://schemas.microsoft.com/office/spreadsheetml/2009/9/main" objectType="Radio" lockText="1" noThreeD="1"/>
</file>

<file path=xl/ctrlProps/ctrlProp924.xml><?xml version="1.0" encoding="utf-8"?>
<formControlPr xmlns="http://schemas.microsoft.com/office/spreadsheetml/2009/9/main" objectType="Radio" firstButton="1" fmlaLink="$J$19" lockText="1" noThreeD="1"/>
</file>

<file path=xl/ctrlProps/ctrlProp925.xml><?xml version="1.0" encoding="utf-8"?>
<formControlPr xmlns="http://schemas.microsoft.com/office/spreadsheetml/2009/9/main" objectType="Radio" lockText="1" noThreeD="1"/>
</file>

<file path=xl/ctrlProps/ctrlProp926.xml><?xml version="1.0" encoding="utf-8"?>
<formControlPr xmlns="http://schemas.microsoft.com/office/spreadsheetml/2009/9/main" objectType="Radio" lockText="1" noThreeD="1"/>
</file>

<file path=xl/ctrlProps/ctrlProp927.xml><?xml version="1.0" encoding="utf-8"?>
<formControlPr xmlns="http://schemas.microsoft.com/office/spreadsheetml/2009/9/main" objectType="Radio" lockText="1" noThreeD="1"/>
</file>

<file path=xl/ctrlProps/ctrlProp928.xml><?xml version="1.0" encoding="utf-8"?>
<formControlPr xmlns="http://schemas.microsoft.com/office/spreadsheetml/2009/9/main" objectType="Radio" lockText="1" noThreeD="1"/>
</file>

<file path=xl/ctrlProps/ctrlProp929.xml><?xml version="1.0" encoding="utf-8"?>
<formControlPr xmlns="http://schemas.microsoft.com/office/spreadsheetml/2009/9/main" objectType="Radio" firstButton="1" fmlaLink="$J$20" lockText="1" noThreeD="1"/>
</file>

<file path=xl/ctrlProps/ctrlProp93.xml><?xml version="1.0" encoding="utf-8"?>
<formControlPr xmlns="http://schemas.microsoft.com/office/spreadsheetml/2009/9/main" objectType="Radio" lockText="1" noThreeD="1"/>
</file>

<file path=xl/ctrlProps/ctrlProp930.xml><?xml version="1.0" encoding="utf-8"?>
<formControlPr xmlns="http://schemas.microsoft.com/office/spreadsheetml/2009/9/main" objectType="Radio" lockText="1" noThreeD="1"/>
</file>

<file path=xl/ctrlProps/ctrlProp931.xml><?xml version="1.0" encoding="utf-8"?>
<formControlPr xmlns="http://schemas.microsoft.com/office/spreadsheetml/2009/9/main" objectType="Radio" lockText="1" noThreeD="1"/>
</file>

<file path=xl/ctrlProps/ctrlProp932.xml><?xml version="1.0" encoding="utf-8"?>
<formControlPr xmlns="http://schemas.microsoft.com/office/spreadsheetml/2009/9/main" objectType="Radio" lockText="1" noThreeD="1"/>
</file>

<file path=xl/ctrlProps/ctrlProp933.xml><?xml version="1.0" encoding="utf-8"?>
<formControlPr xmlns="http://schemas.microsoft.com/office/spreadsheetml/2009/9/main" objectType="Radio" lockText="1" noThreeD="1"/>
</file>

<file path=xl/ctrlProps/ctrlProp934.xml><?xml version="1.0" encoding="utf-8"?>
<formControlPr xmlns="http://schemas.microsoft.com/office/spreadsheetml/2009/9/main" objectType="Radio" firstButton="1" fmlaLink="$J$21" lockText="1" noThreeD="1"/>
</file>

<file path=xl/ctrlProps/ctrlProp935.xml><?xml version="1.0" encoding="utf-8"?>
<formControlPr xmlns="http://schemas.microsoft.com/office/spreadsheetml/2009/9/main" objectType="Radio" lockText="1" noThreeD="1"/>
</file>

<file path=xl/ctrlProps/ctrlProp936.xml><?xml version="1.0" encoding="utf-8"?>
<formControlPr xmlns="http://schemas.microsoft.com/office/spreadsheetml/2009/9/main" objectType="Radio" lockText="1" noThreeD="1"/>
</file>

<file path=xl/ctrlProps/ctrlProp937.xml><?xml version="1.0" encoding="utf-8"?>
<formControlPr xmlns="http://schemas.microsoft.com/office/spreadsheetml/2009/9/main" objectType="Radio" lockText="1" noThreeD="1"/>
</file>

<file path=xl/ctrlProps/ctrlProp938.xml><?xml version="1.0" encoding="utf-8"?>
<formControlPr xmlns="http://schemas.microsoft.com/office/spreadsheetml/2009/9/main" objectType="Radio" firstButton="1" fmlaLink="$J$22" lockText="1" noThreeD="1"/>
</file>

<file path=xl/ctrlProps/ctrlProp939.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40.xml><?xml version="1.0" encoding="utf-8"?>
<formControlPr xmlns="http://schemas.microsoft.com/office/spreadsheetml/2009/9/main" objectType="Radio" lockText="1" noThreeD="1"/>
</file>

<file path=xl/ctrlProps/ctrlProp941.xml><?xml version="1.0" encoding="utf-8"?>
<formControlPr xmlns="http://schemas.microsoft.com/office/spreadsheetml/2009/9/main" objectType="Radio" lockText="1" noThreeD="1"/>
</file>

<file path=xl/ctrlProps/ctrlProp942.xml><?xml version="1.0" encoding="utf-8"?>
<formControlPr xmlns="http://schemas.microsoft.com/office/spreadsheetml/2009/9/main" objectType="Radio" firstButton="1" fmlaLink="$J$23" lockText="1" noThreeD="1"/>
</file>

<file path=xl/ctrlProps/ctrlProp943.xml><?xml version="1.0" encoding="utf-8"?>
<formControlPr xmlns="http://schemas.microsoft.com/office/spreadsheetml/2009/9/main" objectType="Radio" lockText="1" noThreeD="1"/>
</file>

<file path=xl/ctrlProps/ctrlProp944.xml><?xml version="1.0" encoding="utf-8"?>
<formControlPr xmlns="http://schemas.microsoft.com/office/spreadsheetml/2009/9/main" objectType="Radio" lockText="1" noThreeD="1"/>
</file>

<file path=xl/ctrlProps/ctrlProp945.xml><?xml version="1.0" encoding="utf-8"?>
<formControlPr xmlns="http://schemas.microsoft.com/office/spreadsheetml/2009/9/main" objectType="Radio" lockText="1" noThreeD="1"/>
</file>

<file path=xl/ctrlProps/ctrlProp946.xml><?xml version="1.0" encoding="utf-8"?>
<formControlPr xmlns="http://schemas.microsoft.com/office/spreadsheetml/2009/9/main" objectType="Radio" firstButton="1" fmlaLink="$J$24" lockText="1" noThreeD="1"/>
</file>

<file path=xl/ctrlProps/ctrlProp947.xml><?xml version="1.0" encoding="utf-8"?>
<formControlPr xmlns="http://schemas.microsoft.com/office/spreadsheetml/2009/9/main" objectType="Radio" lockText="1" noThreeD="1"/>
</file>

<file path=xl/ctrlProps/ctrlProp948.xml><?xml version="1.0" encoding="utf-8"?>
<formControlPr xmlns="http://schemas.microsoft.com/office/spreadsheetml/2009/9/main" objectType="Radio" lockText="1" noThreeD="1"/>
</file>

<file path=xl/ctrlProps/ctrlProp949.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50.xml><?xml version="1.0" encoding="utf-8"?>
<formControlPr xmlns="http://schemas.microsoft.com/office/spreadsheetml/2009/9/main" objectType="Radio" lockText="1" noThreeD="1"/>
</file>

<file path=xl/ctrlProps/ctrlProp951.xml><?xml version="1.0" encoding="utf-8"?>
<formControlPr xmlns="http://schemas.microsoft.com/office/spreadsheetml/2009/9/main" objectType="Radio" lockText="1" noThreeD="1"/>
</file>

<file path=xl/ctrlProps/ctrlProp952.xml><?xml version="1.0" encoding="utf-8"?>
<formControlPr xmlns="http://schemas.microsoft.com/office/spreadsheetml/2009/9/main" objectType="Radio" lockText="1" noThreeD="1"/>
</file>

<file path=xl/ctrlProps/ctrlProp953.xml><?xml version="1.0" encoding="utf-8"?>
<formControlPr xmlns="http://schemas.microsoft.com/office/spreadsheetml/2009/9/main" objectType="Radio" firstButton="1" fmlaLink="$J$25" lockText="1" noThreeD="1"/>
</file>

<file path=xl/ctrlProps/ctrlProp954.xml><?xml version="1.0" encoding="utf-8"?>
<formControlPr xmlns="http://schemas.microsoft.com/office/spreadsheetml/2009/9/main" objectType="Radio" lockText="1" noThreeD="1"/>
</file>

<file path=xl/ctrlProps/ctrlProp955.xml><?xml version="1.0" encoding="utf-8"?>
<formControlPr xmlns="http://schemas.microsoft.com/office/spreadsheetml/2009/9/main" objectType="Radio" lockText="1" noThreeD="1"/>
</file>

<file path=xl/ctrlProps/ctrlProp956.xml><?xml version="1.0" encoding="utf-8"?>
<formControlPr xmlns="http://schemas.microsoft.com/office/spreadsheetml/2009/9/main" objectType="Radio" firstButton="1" fmlaLink="$J$26" lockText="1" noThreeD="1"/>
</file>

<file path=xl/ctrlProps/ctrlProp957.xml><?xml version="1.0" encoding="utf-8"?>
<formControlPr xmlns="http://schemas.microsoft.com/office/spreadsheetml/2009/9/main" objectType="Radio" lockText="1" noThreeD="1"/>
</file>

<file path=xl/ctrlProps/ctrlProp958.xml><?xml version="1.0" encoding="utf-8"?>
<formControlPr xmlns="http://schemas.microsoft.com/office/spreadsheetml/2009/9/main" objectType="Radio" lockText="1" noThreeD="1"/>
</file>

<file path=xl/ctrlProps/ctrlProp959.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60.xml><?xml version="1.0" encoding="utf-8"?>
<formControlPr xmlns="http://schemas.microsoft.com/office/spreadsheetml/2009/9/main" objectType="Radio" firstButton="1" fmlaLink="$J$27" lockText="1" noThreeD="1"/>
</file>

<file path=xl/ctrlProps/ctrlProp961.xml><?xml version="1.0" encoding="utf-8"?>
<formControlPr xmlns="http://schemas.microsoft.com/office/spreadsheetml/2009/9/main" objectType="Radio" lockText="1" noThreeD="1"/>
</file>

<file path=xl/ctrlProps/ctrlProp962.xml><?xml version="1.0" encoding="utf-8"?>
<formControlPr xmlns="http://schemas.microsoft.com/office/spreadsheetml/2009/9/main" objectType="Radio" lockText="1" noThreeD="1"/>
</file>

<file path=xl/ctrlProps/ctrlProp963.xml><?xml version="1.0" encoding="utf-8"?>
<formControlPr xmlns="http://schemas.microsoft.com/office/spreadsheetml/2009/9/main" objectType="Radio" lockText="1" noThreeD="1"/>
</file>

<file path=xl/ctrlProps/ctrlProp964.xml><?xml version="1.0" encoding="utf-8"?>
<formControlPr xmlns="http://schemas.microsoft.com/office/spreadsheetml/2009/9/main" objectType="Radio" lockText="1" noThreeD="1"/>
</file>

<file path=xl/ctrlProps/ctrlProp965.xml><?xml version="1.0" encoding="utf-8"?>
<formControlPr xmlns="http://schemas.microsoft.com/office/spreadsheetml/2009/9/main" objectType="Radio" firstButton="1" fmlaLink="$J$28" lockText="1" noThreeD="1"/>
</file>

<file path=xl/ctrlProps/ctrlProp966.xml><?xml version="1.0" encoding="utf-8"?>
<formControlPr xmlns="http://schemas.microsoft.com/office/spreadsheetml/2009/9/main" objectType="Radio" lockText="1" noThreeD="1"/>
</file>

<file path=xl/ctrlProps/ctrlProp967.xml><?xml version="1.0" encoding="utf-8"?>
<formControlPr xmlns="http://schemas.microsoft.com/office/spreadsheetml/2009/9/main" objectType="Radio" lockText="1" noThreeD="1"/>
</file>

<file path=xl/ctrlProps/ctrlProp968.xml><?xml version="1.0" encoding="utf-8"?>
<formControlPr xmlns="http://schemas.microsoft.com/office/spreadsheetml/2009/9/main" objectType="Radio" lockText="1" noThreeD="1"/>
</file>

<file path=xl/ctrlProps/ctrlProp969.xml><?xml version="1.0" encoding="utf-8"?>
<formControlPr xmlns="http://schemas.microsoft.com/office/spreadsheetml/2009/9/main" objectType="Radio" firstButton="1" fmlaLink="$J$29" lockText="1" noThreeD="1"/>
</file>

<file path=xl/ctrlProps/ctrlProp97.xml><?xml version="1.0" encoding="utf-8"?>
<formControlPr xmlns="http://schemas.microsoft.com/office/spreadsheetml/2009/9/main" objectType="Radio" firstButton="1" fmlaLink="$J$17" lockText="1" noThreeD="1"/>
</file>

<file path=xl/ctrlProps/ctrlProp970.xml><?xml version="1.0" encoding="utf-8"?>
<formControlPr xmlns="http://schemas.microsoft.com/office/spreadsheetml/2009/9/main" objectType="Radio" lockText="1" noThreeD="1"/>
</file>

<file path=xl/ctrlProps/ctrlProp971.xml><?xml version="1.0" encoding="utf-8"?>
<formControlPr xmlns="http://schemas.microsoft.com/office/spreadsheetml/2009/9/main" objectType="Radio" lockText="1" noThreeD="1"/>
</file>

<file path=xl/ctrlProps/ctrlProp972.xml><?xml version="1.0" encoding="utf-8"?>
<formControlPr xmlns="http://schemas.microsoft.com/office/spreadsheetml/2009/9/main" objectType="Radio" lockText="1" noThreeD="1"/>
</file>

<file path=xl/ctrlProps/ctrlProp973.xml><?xml version="1.0" encoding="utf-8"?>
<formControlPr xmlns="http://schemas.microsoft.com/office/spreadsheetml/2009/9/main" objectType="Radio" firstButton="1" fmlaLink="$J$30" lockText="1" noThreeD="1"/>
</file>

<file path=xl/ctrlProps/ctrlProp974.xml><?xml version="1.0" encoding="utf-8"?>
<formControlPr xmlns="http://schemas.microsoft.com/office/spreadsheetml/2009/9/main" objectType="Radio" lockText="1" noThreeD="1"/>
</file>

<file path=xl/ctrlProps/ctrlProp975.xml><?xml version="1.0" encoding="utf-8"?>
<formControlPr xmlns="http://schemas.microsoft.com/office/spreadsheetml/2009/9/main" objectType="Radio" lockText="1" noThreeD="1"/>
</file>

<file path=xl/ctrlProps/ctrlProp976.xml><?xml version="1.0" encoding="utf-8"?>
<formControlPr xmlns="http://schemas.microsoft.com/office/spreadsheetml/2009/9/main" objectType="Radio" lockText="1" noThreeD="1"/>
</file>

<file path=xl/ctrlProps/ctrlProp977.xml><?xml version="1.0" encoding="utf-8"?>
<formControlPr xmlns="http://schemas.microsoft.com/office/spreadsheetml/2009/9/main" objectType="Radio" firstButton="1" fmlaLink="$J$31" lockText="1" noThreeD="1"/>
</file>

<file path=xl/ctrlProps/ctrlProp978.xml><?xml version="1.0" encoding="utf-8"?>
<formControlPr xmlns="http://schemas.microsoft.com/office/spreadsheetml/2009/9/main" objectType="Radio" lockText="1" noThreeD="1"/>
</file>

<file path=xl/ctrlProps/ctrlProp979.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80.xml><?xml version="1.0" encoding="utf-8"?>
<formControlPr xmlns="http://schemas.microsoft.com/office/spreadsheetml/2009/9/main" objectType="Radio" lockText="1" noThreeD="1"/>
</file>

<file path=xl/ctrlProps/ctrlProp981.xml><?xml version="1.0" encoding="utf-8"?>
<formControlPr xmlns="http://schemas.microsoft.com/office/spreadsheetml/2009/9/main" objectType="Radio" lockText="1" noThreeD="1"/>
</file>

<file path=xl/ctrlProps/ctrlProp982.xml><?xml version="1.0" encoding="utf-8"?>
<formControlPr xmlns="http://schemas.microsoft.com/office/spreadsheetml/2009/9/main" objectType="GBox" noThreeD="1"/>
</file>

<file path=xl/ctrlProps/ctrlProp983.xml><?xml version="1.0" encoding="utf-8"?>
<formControlPr xmlns="http://schemas.microsoft.com/office/spreadsheetml/2009/9/main" objectType="GBox" noThreeD="1"/>
</file>

<file path=xl/ctrlProps/ctrlProp984.xml><?xml version="1.0" encoding="utf-8"?>
<formControlPr xmlns="http://schemas.microsoft.com/office/spreadsheetml/2009/9/main" objectType="GBox" noThreeD="1"/>
</file>

<file path=xl/ctrlProps/ctrlProp985.xml><?xml version="1.0" encoding="utf-8"?>
<formControlPr xmlns="http://schemas.microsoft.com/office/spreadsheetml/2009/9/main" objectType="GBox" noThreeD="1"/>
</file>

<file path=xl/ctrlProps/ctrlProp986.xml><?xml version="1.0" encoding="utf-8"?>
<formControlPr xmlns="http://schemas.microsoft.com/office/spreadsheetml/2009/9/main" objectType="GBox" noThreeD="1"/>
</file>

<file path=xl/ctrlProps/ctrlProp987.xml><?xml version="1.0" encoding="utf-8"?>
<formControlPr xmlns="http://schemas.microsoft.com/office/spreadsheetml/2009/9/main" objectType="GBox" noThreeD="1"/>
</file>

<file path=xl/ctrlProps/ctrlProp988.xml><?xml version="1.0" encoding="utf-8"?>
<formControlPr xmlns="http://schemas.microsoft.com/office/spreadsheetml/2009/9/main" objectType="GBox" noThreeD="1"/>
</file>

<file path=xl/ctrlProps/ctrlProp989.xml><?xml version="1.0" encoding="utf-8"?>
<formControlPr xmlns="http://schemas.microsoft.com/office/spreadsheetml/2009/9/main" objectType="GBox" noThreeD="1"/>
</file>

<file path=xl/ctrlProps/ctrlProp99.xml><?xml version="1.0" encoding="utf-8"?>
<formControlPr xmlns="http://schemas.microsoft.com/office/spreadsheetml/2009/9/main" objectType="Radio" lockText="1" noThreeD="1"/>
</file>

<file path=xl/ctrlProps/ctrlProp990.xml><?xml version="1.0" encoding="utf-8"?>
<formControlPr xmlns="http://schemas.microsoft.com/office/spreadsheetml/2009/9/main" objectType="GBox" noThreeD="1"/>
</file>

<file path=xl/ctrlProps/ctrlProp991.xml><?xml version="1.0" encoding="utf-8"?>
<formControlPr xmlns="http://schemas.microsoft.com/office/spreadsheetml/2009/9/main" objectType="GBox" noThreeD="1"/>
</file>

<file path=xl/ctrlProps/ctrlProp992.xml><?xml version="1.0" encoding="utf-8"?>
<formControlPr xmlns="http://schemas.microsoft.com/office/spreadsheetml/2009/9/main" objectType="GBox" noThreeD="1"/>
</file>

<file path=xl/ctrlProps/ctrlProp993.xml><?xml version="1.0" encoding="utf-8"?>
<formControlPr xmlns="http://schemas.microsoft.com/office/spreadsheetml/2009/9/main" objectType="GBox" noThreeD="1"/>
</file>

<file path=xl/ctrlProps/ctrlProp994.xml><?xml version="1.0" encoding="utf-8"?>
<formControlPr xmlns="http://schemas.microsoft.com/office/spreadsheetml/2009/9/main" objectType="GBox" noThreeD="1"/>
</file>

<file path=xl/ctrlProps/ctrlProp995.xml><?xml version="1.0" encoding="utf-8"?>
<formControlPr xmlns="http://schemas.microsoft.com/office/spreadsheetml/2009/9/main" objectType="GBox" noThreeD="1"/>
</file>

<file path=xl/ctrlProps/ctrlProp996.xml><?xml version="1.0" encoding="utf-8"?>
<formControlPr xmlns="http://schemas.microsoft.com/office/spreadsheetml/2009/9/main" objectType="GBox" noThreeD="1"/>
</file>

<file path=xl/ctrlProps/ctrlProp997.xml><?xml version="1.0" encoding="utf-8"?>
<formControlPr xmlns="http://schemas.microsoft.com/office/spreadsheetml/2009/9/main" objectType="GBox" noThreeD="1"/>
</file>

<file path=xl/ctrlProps/ctrlProp998.xml><?xml version="1.0" encoding="utf-8"?>
<formControlPr xmlns="http://schemas.microsoft.com/office/spreadsheetml/2009/9/main" objectType="GBox" noThreeD="1"/>
</file>

<file path=xl/ctrlProps/ctrlProp999.xml><?xml version="1.0" encoding="utf-8"?>
<formControlPr xmlns="http://schemas.microsoft.com/office/spreadsheetml/2009/9/main" objectType="Radio" firstButton="1" fmlaLink="$J$1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9217" name="Option Button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9218" name="Option Button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9219" name="Option 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9220" name="Option 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9221" name="Option 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9222" name="Option Button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9223" name="Option Button 7"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9224" name="Option Button 8" hidden="1">
              <a:extLst>
                <a:ext uri="{63B3BB69-23CF-44E3-9099-C40C66FF867C}">
                  <a14:compatExt spid="_x0000_s9224"/>
                </a:ext>
                <a:ext uri="{FF2B5EF4-FFF2-40B4-BE49-F238E27FC236}">
                  <a16:creationId xmlns:a16="http://schemas.microsoft.com/office/drawing/2014/main" id="{00000000-0008-0000-03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9225" name="Option Button 9" hidden="1">
              <a:extLst>
                <a:ext uri="{63B3BB69-23CF-44E3-9099-C40C66FF867C}">
                  <a14:compatExt spid="_x0000_s9225"/>
                </a:ext>
                <a:ext uri="{FF2B5EF4-FFF2-40B4-BE49-F238E27FC236}">
                  <a16:creationId xmlns:a16="http://schemas.microsoft.com/office/drawing/2014/main" id="{00000000-0008-0000-03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9226" name="Option Button 10" hidden="1">
              <a:extLst>
                <a:ext uri="{63B3BB69-23CF-44E3-9099-C40C66FF867C}">
                  <a14:compatExt spid="_x0000_s9226"/>
                </a:ext>
                <a:ext uri="{FF2B5EF4-FFF2-40B4-BE49-F238E27FC236}">
                  <a16:creationId xmlns:a16="http://schemas.microsoft.com/office/drawing/2014/main" id="{00000000-0008-0000-03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9227" name="Option Button 11" hidden="1">
              <a:extLst>
                <a:ext uri="{63B3BB69-23CF-44E3-9099-C40C66FF867C}">
                  <a14:compatExt spid="_x0000_s9227"/>
                </a:ext>
                <a:ext uri="{FF2B5EF4-FFF2-40B4-BE49-F238E27FC236}">
                  <a16:creationId xmlns:a16="http://schemas.microsoft.com/office/drawing/2014/main" id="{00000000-0008-0000-03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9228" name="Option Button 12" hidden="1">
              <a:extLst>
                <a:ext uri="{63B3BB69-23CF-44E3-9099-C40C66FF867C}">
                  <a14:compatExt spid="_x0000_s9228"/>
                </a:ext>
                <a:ext uri="{FF2B5EF4-FFF2-40B4-BE49-F238E27FC236}">
                  <a16:creationId xmlns:a16="http://schemas.microsoft.com/office/drawing/2014/main" id="{00000000-0008-0000-03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9229" name="Option Button 13" hidden="1">
              <a:extLst>
                <a:ext uri="{63B3BB69-23CF-44E3-9099-C40C66FF867C}">
                  <a14:compatExt spid="_x0000_s9229"/>
                </a:ext>
                <a:ext uri="{FF2B5EF4-FFF2-40B4-BE49-F238E27FC236}">
                  <a16:creationId xmlns:a16="http://schemas.microsoft.com/office/drawing/2014/main" id="{00000000-0008-0000-03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9230" name="Option Button 14" hidden="1">
              <a:extLst>
                <a:ext uri="{63B3BB69-23CF-44E3-9099-C40C66FF867C}">
                  <a14:compatExt spid="_x0000_s9230"/>
                </a:ext>
                <a:ext uri="{FF2B5EF4-FFF2-40B4-BE49-F238E27FC236}">
                  <a16:creationId xmlns:a16="http://schemas.microsoft.com/office/drawing/2014/main" id="{00000000-0008-0000-03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9231" name="Option Button 15"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9232" name="Option Button 16"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9233" name="Option Button 17" hidden="1">
              <a:extLst>
                <a:ext uri="{63B3BB69-23CF-44E3-9099-C40C66FF867C}">
                  <a14:compatExt spid="_x0000_s9233"/>
                </a:ext>
                <a:ext uri="{FF2B5EF4-FFF2-40B4-BE49-F238E27FC236}">
                  <a16:creationId xmlns:a16="http://schemas.microsoft.com/office/drawing/2014/main" id="{00000000-0008-0000-03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9234" name="Option Button 18" hidden="1">
              <a:extLst>
                <a:ext uri="{63B3BB69-23CF-44E3-9099-C40C66FF867C}">
                  <a14:compatExt spid="_x0000_s9234"/>
                </a:ext>
                <a:ext uri="{FF2B5EF4-FFF2-40B4-BE49-F238E27FC236}">
                  <a16:creationId xmlns:a16="http://schemas.microsoft.com/office/drawing/2014/main" id="{00000000-0008-0000-03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9235" name="Option Button 19" hidden="1">
              <a:extLst>
                <a:ext uri="{63B3BB69-23CF-44E3-9099-C40C66FF867C}">
                  <a14:compatExt spid="_x0000_s9235"/>
                </a:ext>
                <a:ext uri="{FF2B5EF4-FFF2-40B4-BE49-F238E27FC236}">
                  <a16:creationId xmlns:a16="http://schemas.microsoft.com/office/drawing/2014/main" id="{00000000-0008-0000-03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9236" name="Option Button 20" hidden="1">
              <a:extLst>
                <a:ext uri="{63B3BB69-23CF-44E3-9099-C40C66FF867C}">
                  <a14:compatExt spid="_x0000_s9236"/>
                </a:ext>
                <a:ext uri="{FF2B5EF4-FFF2-40B4-BE49-F238E27FC236}">
                  <a16:creationId xmlns:a16="http://schemas.microsoft.com/office/drawing/2014/main" id="{00000000-0008-0000-03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9237" name="Option Button 21" hidden="1">
              <a:extLst>
                <a:ext uri="{63B3BB69-23CF-44E3-9099-C40C66FF867C}">
                  <a14:compatExt spid="_x0000_s9237"/>
                </a:ext>
                <a:ext uri="{FF2B5EF4-FFF2-40B4-BE49-F238E27FC236}">
                  <a16:creationId xmlns:a16="http://schemas.microsoft.com/office/drawing/2014/main" id="{00000000-0008-0000-03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9238" name="Option Button 22"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9239" name="Option Button 23"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9240" name="Option Button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9241" name="Option Button 25"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9242" name="Option Button 26"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9243" name="Option Button 27"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9244" name="Option Button 28"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9245" name="Option Button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9246" name="Option Button 30"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9247" name="Option Button 31"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9248" name="Option Button 32" hidden="1">
              <a:extLst>
                <a:ext uri="{63B3BB69-23CF-44E3-9099-C40C66FF867C}">
                  <a14:compatExt spid="_x0000_s9248"/>
                </a:ext>
                <a:ext uri="{FF2B5EF4-FFF2-40B4-BE49-F238E27FC236}">
                  <a16:creationId xmlns:a16="http://schemas.microsoft.com/office/drawing/2014/main" id="{00000000-0008-0000-03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9249" name="Option Button 33" hidden="1">
              <a:extLst>
                <a:ext uri="{63B3BB69-23CF-44E3-9099-C40C66FF867C}">
                  <a14:compatExt spid="_x0000_s9249"/>
                </a:ext>
                <a:ext uri="{FF2B5EF4-FFF2-40B4-BE49-F238E27FC236}">
                  <a16:creationId xmlns:a16="http://schemas.microsoft.com/office/drawing/2014/main" id="{00000000-0008-0000-03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9250" name="Option Button 34" hidden="1">
              <a:extLst>
                <a:ext uri="{63B3BB69-23CF-44E3-9099-C40C66FF867C}">
                  <a14:compatExt spid="_x0000_s9250"/>
                </a:ext>
                <a:ext uri="{FF2B5EF4-FFF2-40B4-BE49-F238E27FC236}">
                  <a16:creationId xmlns:a16="http://schemas.microsoft.com/office/drawing/2014/main" id="{00000000-0008-0000-03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9251" name="Option Button 35" hidden="1">
              <a:extLst>
                <a:ext uri="{63B3BB69-23CF-44E3-9099-C40C66FF867C}">
                  <a14:compatExt spid="_x0000_s9251"/>
                </a:ext>
                <a:ext uri="{FF2B5EF4-FFF2-40B4-BE49-F238E27FC236}">
                  <a16:creationId xmlns:a16="http://schemas.microsoft.com/office/drawing/2014/main" id="{00000000-0008-0000-03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9252" name="Option Button 36" hidden="1">
              <a:extLst>
                <a:ext uri="{63B3BB69-23CF-44E3-9099-C40C66FF867C}">
                  <a14:compatExt spid="_x0000_s9252"/>
                </a:ext>
                <a:ext uri="{FF2B5EF4-FFF2-40B4-BE49-F238E27FC236}">
                  <a16:creationId xmlns:a16="http://schemas.microsoft.com/office/drawing/2014/main" id="{00000000-0008-0000-03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9253" name="Option Button 37" hidden="1">
              <a:extLst>
                <a:ext uri="{63B3BB69-23CF-44E3-9099-C40C66FF867C}">
                  <a14:compatExt spid="_x0000_s9253"/>
                </a:ext>
                <a:ext uri="{FF2B5EF4-FFF2-40B4-BE49-F238E27FC236}">
                  <a16:creationId xmlns:a16="http://schemas.microsoft.com/office/drawing/2014/main" id="{00000000-0008-0000-03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9254" name="Option Button 38"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9255" name="Option Button 39"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9256" name="Option Button 40"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9257" name="Option Button 41" hidden="1">
              <a:extLst>
                <a:ext uri="{63B3BB69-23CF-44E3-9099-C40C66FF867C}">
                  <a14:compatExt spid="_x0000_s9257"/>
                </a:ext>
                <a:ext uri="{FF2B5EF4-FFF2-40B4-BE49-F238E27FC236}">
                  <a16:creationId xmlns:a16="http://schemas.microsoft.com/office/drawing/2014/main" id="{00000000-0008-0000-03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9258" name="Option Button 42" hidden="1">
              <a:extLst>
                <a:ext uri="{63B3BB69-23CF-44E3-9099-C40C66FF867C}">
                  <a14:compatExt spid="_x0000_s9258"/>
                </a:ext>
                <a:ext uri="{FF2B5EF4-FFF2-40B4-BE49-F238E27FC236}">
                  <a16:creationId xmlns:a16="http://schemas.microsoft.com/office/drawing/2014/main" id="{00000000-0008-0000-03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9259" name="Option Button 43" hidden="1">
              <a:extLst>
                <a:ext uri="{63B3BB69-23CF-44E3-9099-C40C66FF867C}">
                  <a14:compatExt spid="_x0000_s9259"/>
                </a:ext>
                <a:ext uri="{FF2B5EF4-FFF2-40B4-BE49-F238E27FC236}">
                  <a16:creationId xmlns:a16="http://schemas.microsoft.com/office/drawing/2014/main" id="{00000000-0008-0000-03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9260" name="Option Button 44" hidden="1">
              <a:extLst>
                <a:ext uri="{63B3BB69-23CF-44E3-9099-C40C66FF867C}">
                  <a14:compatExt spid="_x0000_s9260"/>
                </a:ext>
                <a:ext uri="{FF2B5EF4-FFF2-40B4-BE49-F238E27FC236}">
                  <a16:creationId xmlns:a16="http://schemas.microsoft.com/office/drawing/2014/main" id="{00000000-0008-0000-03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9261" name="Option Button 45" hidden="1">
              <a:extLst>
                <a:ext uri="{63B3BB69-23CF-44E3-9099-C40C66FF867C}">
                  <a14:compatExt spid="_x0000_s9261"/>
                </a:ext>
                <a:ext uri="{FF2B5EF4-FFF2-40B4-BE49-F238E27FC236}">
                  <a16:creationId xmlns:a16="http://schemas.microsoft.com/office/drawing/2014/main" id="{00000000-0008-0000-03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9262" name="Option Button 46" hidden="1">
              <a:extLst>
                <a:ext uri="{63B3BB69-23CF-44E3-9099-C40C66FF867C}">
                  <a14:compatExt spid="_x0000_s9262"/>
                </a:ext>
                <a:ext uri="{FF2B5EF4-FFF2-40B4-BE49-F238E27FC236}">
                  <a16:creationId xmlns:a16="http://schemas.microsoft.com/office/drawing/2014/main" id="{00000000-0008-0000-03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9263" name="Option Button 47" hidden="1">
              <a:extLst>
                <a:ext uri="{63B3BB69-23CF-44E3-9099-C40C66FF867C}">
                  <a14:compatExt spid="_x0000_s9263"/>
                </a:ext>
                <a:ext uri="{FF2B5EF4-FFF2-40B4-BE49-F238E27FC236}">
                  <a16:creationId xmlns:a16="http://schemas.microsoft.com/office/drawing/2014/main" id="{00000000-0008-0000-03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9264" name="Option Button 48" hidden="1">
              <a:extLst>
                <a:ext uri="{63B3BB69-23CF-44E3-9099-C40C66FF867C}">
                  <a14:compatExt spid="_x0000_s9264"/>
                </a:ext>
                <a:ext uri="{FF2B5EF4-FFF2-40B4-BE49-F238E27FC236}">
                  <a16:creationId xmlns:a16="http://schemas.microsoft.com/office/drawing/2014/main" id="{00000000-0008-0000-03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9265" name="Option Button 49" hidden="1">
              <a:extLst>
                <a:ext uri="{63B3BB69-23CF-44E3-9099-C40C66FF867C}">
                  <a14:compatExt spid="_x0000_s9265"/>
                </a:ext>
                <a:ext uri="{FF2B5EF4-FFF2-40B4-BE49-F238E27FC236}">
                  <a16:creationId xmlns:a16="http://schemas.microsoft.com/office/drawing/2014/main" id="{00000000-0008-0000-03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9266" name="Option Button 50" hidden="1">
              <a:extLst>
                <a:ext uri="{63B3BB69-23CF-44E3-9099-C40C66FF867C}">
                  <a14:compatExt spid="_x0000_s9266"/>
                </a:ext>
                <a:ext uri="{FF2B5EF4-FFF2-40B4-BE49-F238E27FC236}">
                  <a16:creationId xmlns:a16="http://schemas.microsoft.com/office/drawing/2014/main" id="{00000000-0008-0000-03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9267" name="Option Button 51" hidden="1">
              <a:extLst>
                <a:ext uri="{63B3BB69-23CF-44E3-9099-C40C66FF867C}">
                  <a14:compatExt spid="_x0000_s9267"/>
                </a:ext>
                <a:ext uri="{FF2B5EF4-FFF2-40B4-BE49-F238E27FC236}">
                  <a16:creationId xmlns:a16="http://schemas.microsoft.com/office/drawing/2014/main" id="{00000000-0008-0000-03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9268" name="Option Button 52" hidden="1">
              <a:extLst>
                <a:ext uri="{63B3BB69-23CF-44E3-9099-C40C66FF867C}">
                  <a14:compatExt spid="_x0000_s9268"/>
                </a:ext>
                <a:ext uri="{FF2B5EF4-FFF2-40B4-BE49-F238E27FC236}">
                  <a16:creationId xmlns:a16="http://schemas.microsoft.com/office/drawing/2014/main" id="{00000000-0008-0000-03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9269" name="Option Button 53" hidden="1">
              <a:extLst>
                <a:ext uri="{63B3BB69-23CF-44E3-9099-C40C66FF867C}">
                  <a14:compatExt spid="_x0000_s9269"/>
                </a:ext>
                <a:ext uri="{FF2B5EF4-FFF2-40B4-BE49-F238E27FC236}">
                  <a16:creationId xmlns:a16="http://schemas.microsoft.com/office/drawing/2014/main" id="{00000000-0008-0000-03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9270" name="Option Button 54" hidden="1">
              <a:extLst>
                <a:ext uri="{63B3BB69-23CF-44E3-9099-C40C66FF867C}">
                  <a14:compatExt spid="_x0000_s9270"/>
                </a:ext>
                <a:ext uri="{FF2B5EF4-FFF2-40B4-BE49-F238E27FC236}">
                  <a16:creationId xmlns:a16="http://schemas.microsoft.com/office/drawing/2014/main" id="{00000000-0008-0000-03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9271" name="Option Button 55" hidden="1">
              <a:extLst>
                <a:ext uri="{63B3BB69-23CF-44E3-9099-C40C66FF867C}">
                  <a14:compatExt spid="_x0000_s9271"/>
                </a:ext>
                <a:ext uri="{FF2B5EF4-FFF2-40B4-BE49-F238E27FC236}">
                  <a16:creationId xmlns:a16="http://schemas.microsoft.com/office/drawing/2014/main" id="{00000000-0008-0000-03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9272" name="Option Button 56" hidden="1">
              <a:extLst>
                <a:ext uri="{63B3BB69-23CF-44E3-9099-C40C66FF867C}">
                  <a14:compatExt spid="_x0000_s9272"/>
                </a:ext>
                <a:ext uri="{FF2B5EF4-FFF2-40B4-BE49-F238E27FC236}">
                  <a16:creationId xmlns:a16="http://schemas.microsoft.com/office/drawing/2014/main" id="{00000000-0008-0000-03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9273" name="Option Button 57" hidden="1">
              <a:extLst>
                <a:ext uri="{63B3BB69-23CF-44E3-9099-C40C66FF867C}">
                  <a14:compatExt spid="_x0000_s9273"/>
                </a:ext>
                <a:ext uri="{FF2B5EF4-FFF2-40B4-BE49-F238E27FC236}">
                  <a16:creationId xmlns:a16="http://schemas.microsoft.com/office/drawing/2014/main" id="{00000000-0008-0000-03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9274" name="Option Button 58" hidden="1">
              <a:extLst>
                <a:ext uri="{63B3BB69-23CF-44E3-9099-C40C66FF867C}">
                  <a14:compatExt spid="_x0000_s9274"/>
                </a:ext>
                <a:ext uri="{FF2B5EF4-FFF2-40B4-BE49-F238E27FC236}">
                  <a16:creationId xmlns:a16="http://schemas.microsoft.com/office/drawing/2014/main" id="{00000000-0008-0000-03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9275" name="Option Button 59" hidden="1">
              <a:extLst>
                <a:ext uri="{63B3BB69-23CF-44E3-9099-C40C66FF867C}">
                  <a14:compatExt spid="_x0000_s9275"/>
                </a:ext>
                <a:ext uri="{FF2B5EF4-FFF2-40B4-BE49-F238E27FC236}">
                  <a16:creationId xmlns:a16="http://schemas.microsoft.com/office/drawing/2014/main" id="{00000000-0008-0000-03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9276" name="Option Button 60" hidden="1">
              <a:extLst>
                <a:ext uri="{63B3BB69-23CF-44E3-9099-C40C66FF867C}">
                  <a14:compatExt spid="_x0000_s9276"/>
                </a:ext>
                <a:ext uri="{FF2B5EF4-FFF2-40B4-BE49-F238E27FC236}">
                  <a16:creationId xmlns:a16="http://schemas.microsoft.com/office/drawing/2014/main" id="{00000000-0008-0000-03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9277" name="Option Button 61" hidden="1">
              <a:extLst>
                <a:ext uri="{63B3BB69-23CF-44E3-9099-C40C66FF867C}">
                  <a14:compatExt spid="_x0000_s9277"/>
                </a:ext>
                <a:ext uri="{FF2B5EF4-FFF2-40B4-BE49-F238E27FC236}">
                  <a16:creationId xmlns:a16="http://schemas.microsoft.com/office/drawing/2014/main" id="{00000000-0008-0000-03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9278" name="Option Button 62"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9279" name="Option Button 63"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9280" name="Option Button 64"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9281" name="Option Button 65"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9282" name="Option Button 66"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9283" name="Option Button 67"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9284" name="Option Button 68" hidden="1">
              <a:extLst>
                <a:ext uri="{63B3BB69-23CF-44E3-9099-C40C66FF867C}">
                  <a14:compatExt spid="_x0000_s9284"/>
                </a:ext>
                <a:ext uri="{FF2B5EF4-FFF2-40B4-BE49-F238E27FC236}">
                  <a16:creationId xmlns:a16="http://schemas.microsoft.com/office/drawing/2014/main" id="{00000000-0008-0000-03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9285" name="Option Button 69" hidden="1">
              <a:extLst>
                <a:ext uri="{63B3BB69-23CF-44E3-9099-C40C66FF867C}">
                  <a14:compatExt spid="_x0000_s9285"/>
                </a:ext>
                <a:ext uri="{FF2B5EF4-FFF2-40B4-BE49-F238E27FC236}">
                  <a16:creationId xmlns:a16="http://schemas.microsoft.com/office/drawing/2014/main" id="{00000000-0008-0000-03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9286" name="Option Button 70" hidden="1">
              <a:extLst>
                <a:ext uri="{63B3BB69-23CF-44E3-9099-C40C66FF867C}">
                  <a14:compatExt spid="_x0000_s9286"/>
                </a:ext>
                <a:ext uri="{FF2B5EF4-FFF2-40B4-BE49-F238E27FC236}">
                  <a16:creationId xmlns:a16="http://schemas.microsoft.com/office/drawing/2014/main" id="{00000000-0008-0000-03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9287" name="Option Button 71"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9288" name="Option Button 72"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9289" name="Option Button 73"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9290" name="Option Button 74" hidden="1">
              <a:extLst>
                <a:ext uri="{63B3BB69-23CF-44E3-9099-C40C66FF867C}">
                  <a14:compatExt spid="_x0000_s9290"/>
                </a:ext>
                <a:ext uri="{FF2B5EF4-FFF2-40B4-BE49-F238E27FC236}">
                  <a16:creationId xmlns:a16="http://schemas.microsoft.com/office/drawing/2014/main" id="{00000000-0008-0000-03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9291" name="Option Button 75" hidden="1">
              <a:extLst>
                <a:ext uri="{63B3BB69-23CF-44E3-9099-C40C66FF867C}">
                  <a14:compatExt spid="_x0000_s9291"/>
                </a:ext>
                <a:ext uri="{FF2B5EF4-FFF2-40B4-BE49-F238E27FC236}">
                  <a16:creationId xmlns:a16="http://schemas.microsoft.com/office/drawing/2014/main" id="{00000000-0008-0000-03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9292" name="Option Button 76" hidden="1">
              <a:extLst>
                <a:ext uri="{63B3BB69-23CF-44E3-9099-C40C66FF867C}">
                  <a14:compatExt spid="_x0000_s9292"/>
                </a:ext>
                <a:ext uri="{FF2B5EF4-FFF2-40B4-BE49-F238E27FC236}">
                  <a16:creationId xmlns:a16="http://schemas.microsoft.com/office/drawing/2014/main" id="{00000000-0008-0000-03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9293" name="Option Button 77"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9294" name="Option Button 78"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9295" name="Group Box 79"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9296" name="Group Box 80"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9297" name="Group Box 81"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9298" name="Group Box 82"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9299" name="Group Box 83"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9300" name="Group Box 84"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9301" name="Group Box 85"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9302" name="Group Box 86"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9303" name="Group Box 87"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9304" name="Group Box 88"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9305" name="Group Box 89" hidden="1">
              <a:extLst>
                <a:ext uri="{63B3BB69-23CF-44E3-9099-C40C66FF867C}">
                  <a14:compatExt spid="_x0000_s9305"/>
                </a:ext>
                <a:ext uri="{FF2B5EF4-FFF2-40B4-BE49-F238E27FC236}">
                  <a16:creationId xmlns:a16="http://schemas.microsoft.com/office/drawing/2014/main" id="{00000000-0008-0000-0300-000059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9306" name="Group Box 90" hidden="1">
              <a:extLst>
                <a:ext uri="{63B3BB69-23CF-44E3-9099-C40C66FF867C}">
                  <a14:compatExt spid="_x0000_s9306"/>
                </a:ext>
                <a:ext uri="{FF2B5EF4-FFF2-40B4-BE49-F238E27FC236}">
                  <a16:creationId xmlns:a16="http://schemas.microsoft.com/office/drawing/2014/main" id="{00000000-0008-0000-0300-00005A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9307" name="Group Box 91" hidden="1">
              <a:extLst>
                <a:ext uri="{63B3BB69-23CF-44E3-9099-C40C66FF867C}">
                  <a14:compatExt spid="_x0000_s9307"/>
                </a:ext>
                <a:ext uri="{FF2B5EF4-FFF2-40B4-BE49-F238E27FC236}">
                  <a16:creationId xmlns:a16="http://schemas.microsoft.com/office/drawing/2014/main" id="{00000000-0008-0000-0300-00005B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9308" name="Group Box 92" hidden="1">
              <a:extLst>
                <a:ext uri="{63B3BB69-23CF-44E3-9099-C40C66FF867C}">
                  <a14:compatExt spid="_x0000_s9308"/>
                </a:ext>
                <a:ext uri="{FF2B5EF4-FFF2-40B4-BE49-F238E27FC236}">
                  <a16:creationId xmlns:a16="http://schemas.microsoft.com/office/drawing/2014/main" id="{00000000-0008-0000-0300-00005C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9309" name="Group Box 93" hidden="1">
              <a:extLst>
                <a:ext uri="{63B3BB69-23CF-44E3-9099-C40C66FF867C}">
                  <a14:compatExt spid="_x0000_s9309"/>
                </a:ext>
                <a:ext uri="{FF2B5EF4-FFF2-40B4-BE49-F238E27FC236}">
                  <a16:creationId xmlns:a16="http://schemas.microsoft.com/office/drawing/2014/main" id="{00000000-0008-0000-0300-00005D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9310" name="Group Box 94" hidden="1">
              <a:extLst>
                <a:ext uri="{63B3BB69-23CF-44E3-9099-C40C66FF867C}">
                  <a14:compatExt spid="_x0000_s9310"/>
                </a:ext>
                <a:ext uri="{FF2B5EF4-FFF2-40B4-BE49-F238E27FC236}">
                  <a16:creationId xmlns:a16="http://schemas.microsoft.com/office/drawing/2014/main" id="{00000000-0008-0000-0300-00005E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9311" name="Group Box 95"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9313" name="Option Button 97"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9314" name="Option Button 98"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9315" name="Option Button 99"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9316" name="Option Button 100"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2"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300-000066000000}"/>
            </a:ext>
          </a:extLst>
        </xdr:cNvPr>
        <xdr:cNvSpPr/>
      </xdr:nvSpPr>
      <xdr:spPr bwMode="auto">
        <a:xfrm>
          <a:off x="600075" y="4733925"/>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3"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300-000067000000}"/>
            </a:ext>
          </a:extLst>
        </xdr:cNvPr>
        <xdr:cNvSpPr/>
      </xdr:nvSpPr>
      <xdr:spPr bwMode="auto">
        <a:xfrm>
          <a:off x="695325" y="5848350"/>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9317" name="Option Button 101" hidden="1">
              <a:extLst>
                <a:ext uri="{63B3BB69-23CF-44E3-9099-C40C66FF867C}">
                  <a14:compatExt spid="_x0000_s9317"/>
                </a:ext>
                <a:ext uri="{FF2B5EF4-FFF2-40B4-BE49-F238E27FC236}">
                  <a16:creationId xmlns:a16="http://schemas.microsoft.com/office/drawing/2014/main" id="{00000000-0008-0000-03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9318" name="Option Button 102" hidden="1">
              <a:extLst>
                <a:ext uri="{63B3BB69-23CF-44E3-9099-C40C66FF867C}">
                  <a14:compatExt spid="_x0000_s9318"/>
                </a:ext>
                <a:ext uri="{FF2B5EF4-FFF2-40B4-BE49-F238E27FC236}">
                  <a16:creationId xmlns:a16="http://schemas.microsoft.com/office/drawing/2014/main" id="{00000000-0008-0000-03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9319" name="Option Button 103" hidden="1">
              <a:extLst>
                <a:ext uri="{63B3BB69-23CF-44E3-9099-C40C66FF867C}">
                  <a14:compatExt spid="_x0000_s9319"/>
                </a:ext>
                <a:ext uri="{FF2B5EF4-FFF2-40B4-BE49-F238E27FC236}">
                  <a16:creationId xmlns:a16="http://schemas.microsoft.com/office/drawing/2014/main" id="{00000000-0008-0000-03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9320" name="Group Box 104"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9323" name="Option Button 107"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9324" name="Option Button 108"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9325" name="Option Button 109"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9326" name="Option Button 110"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9327" name="Option Button 111"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9330" name="Option Button 114"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9331" name="Option Button 115"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9332" name="Option Button 116"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9333" name="Option Button 117"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9338" name="Group Box 122"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9339" name="Group Box 123"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25"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300-00007D000000}"/>
            </a:ext>
          </a:extLst>
        </xdr:cNvPr>
        <xdr:cNvSpPr/>
      </xdr:nvSpPr>
      <xdr:spPr bwMode="auto">
        <a:xfrm>
          <a:off x="695325" y="5848350"/>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9343" name="Option Button 127" hidden="1">
              <a:extLst>
                <a:ext uri="{63B3BB69-23CF-44E3-9099-C40C66FF867C}">
                  <a14:compatExt spid="_x0000_s9343"/>
                </a:ext>
                <a:ext uri="{FF2B5EF4-FFF2-40B4-BE49-F238E27FC236}">
                  <a16:creationId xmlns:a16="http://schemas.microsoft.com/office/drawing/2014/main" id="{00000000-0008-0000-03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9344" name="Option Button 128" hidden="1">
              <a:extLst>
                <a:ext uri="{63B3BB69-23CF-44E3-9099-C40C66FF867C}">
                  <a14:compatExt spid="_x0000_s9344"/>
                </a:ext>
                <a:ext uri="{FF2B5EF4-FFF2-40B4-BE49-F238E27FC236}">
                  <a16:creationId xmlns:a16="http://schemas.microsoft.com/office/drawing/2014/main" id="{00000000-0008-0000-03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3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3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3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3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3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3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3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3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5601" name="Option Button 1" hidden="1">
              <a:extLst>
                <a:ext uri="{63B3BB69-23CF-44E3-9099-C40C66FF867C}">
                  <a14:compatExt spid="_x0000_s25601"/>
                </a:ext>
                <a:ext uri="{FF2B5EF4-FFF2-40B4-BE49-F238E27FC236}">
                  <a16:creationId xmlns:a16="http://schemas.microsoft.com/office/drawing/2014/main" id="{00000000-0008-0000-0C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5602" name="Option Button 2" hidden="1">
              <a:extLst>
                <a:ext uri="{63B3BB69-23CF-44E3-9099-C40C66FF867C}">
                  <a14:compatExt spid="_x0000_s25602"/>
                </a:ext>
                <a:ext uri="{FF2B5EF4-FFF2-40B4-BE49-F238E27FC236}">
                  <a16:creationId xmlns:a16="http://schemas.microsoft.com/office/drawing/2014/main" id="{00000000-0008-0000-0C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5603" name="Option Button 3" hidden="1">
              <a:extLst>
                <a:ext uri="{63B3BB69-23CF-44E3-9099-C40C66FF867C}">
                  <a14:compatExt spid="_x0000_s25603"/>
                </a:ext>
                <a:ext uri="{FF2B5EF4-FFF2-40B4-BE49-F238E27FC236}">
                  <a16:creationId xmlns:a16="http://schemas.microsoft.com/office/drawing/2014/main" id="{00000000-0008-0000-0C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5604" name="Option Button 4" hidden="1">
              <a:extLst>
                <a:ext uri="{63B3BB69-23CF-44E3-9099-C40C66FF867C}">
                  <a14:compatExt spid="_x0000_s25604"/>
                </a:ext>
                <a:ext uri="{FF2B5EF4-FFF2-40B4-BE49-F238E27FC236}">
                  <a16:creationId xmlns:a16="http://schemas.microsoft.com/office/drawing/2014/main" id="{00000000-0008-0000-0C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5605" name="Option Button 5" hidden="1">
              <a:extLst>
                <a:ext uri="{63B3BB69-23CF-44E3-9099-C40C66FF867C}">
                  <a14:compatExt spid="_x0000_s25605"/>
                </a:ext>
                <a:ext uri="{FF2B5EF4-FFF2-40B4-BE49-F238E27FC236}">
                  <a16:creationId xmlns:a16="http://schemas.microsoft.com/office/drawing/2014/main" id="{00000000-0008-0000-0C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5606" name="Option Button 6" hidden="1">
              <a:extLst>
                <a:ext uri="{63B3BB69-23CF-44E3-9099-C40C66FF867C}">
                  <a14:compatExt spid="_x0000_s25606"/>
                </a:ext>
                <a:ext uri="{FF2B5EF4-FFF2-40B4-BE49-F238E27FC236}">
                  <a16:creationId xmlns:a16="http://schemas.microsoft.com/office/drawing/2014/main" id="{00000000-0008-0000-0C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5607" name="Option Button 7" hidden="1">
              <a:extLst>
                <a:ext uri="{63B3BB69-23CF-44E3-9099-C40C66FF867C}">
                  <a14:compatExt spid="_x0000_s25607"/>
                </a:ext>
                <a:ext uri="{FF2B5EF4-FFF2-40B4-BE49-F238E27FC236}">
                  <a16:creationId xmlns:a16="http://schemas.microsoft.com/office/drawing/2014/main" id="{00000000-0008-0000-0C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5608" name="Option Button 8" hidden="1">
              <a:extLst>
                <a:ext uri="{63B3BB69-23CF-44E3-9099-C40C66FF867C}">
                  <a14:compatExt spid="_x0000_s25608"/>
                </a:ext>
                <a:ext uri="{FF2B5EF4-FFF2-40B4-BE49-F238E27FC236}">
                  <a16:creationId xmlns:a16="http://schemas.microsoft.com/office/drawing/2014/main" id="{00000000-0008-0000-0C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5609" name="Option Button 9" hidden="1">
              <a:extLst>
                <a:ext uri="{63B3BB69-23CF-44E3-9099-C40C66FF867C}">
                  <a14:compatExt spid="_x0000_s25609"/>
                </a:ext>
                <a:ext uri="{FF2B5EF4-FFF2-40B4-BE49-F238E27FC236}">
                  <a16:creationId xmlns:a16="http://schemas.microsoft.com/office/drawing/2014/main" id="{00000000-0008-0000-0C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5610" name="Option Button 10" hidden="1">
              <a:extLst>
                <a:ext uri="{63B3BB69-23CF-44E3-9099-C40C66FF867C}">
                  <a14:compatExt spid="_x0000_s25610"/>
                </a:ext>
                <a:ext uri="{FF2B5EF4-FFF2-40B4-BE49-F238E27FC236}">
                  <a16:creationId xmlns:a16="http://schemas.microsoft.com/office/drawing/2014/main" id="{00000000-0008-0000-0C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5611" name="Option Button 11" hidden="1">
              <a:extLst>
                <a:ext uri="{63B3BB69-23CF-44E3-9099-C40C66FF867C}">
                  <a14:compatExt spid="_x0000_s25611"/>
                </a:ext>
                <a:ext uri="{FF2B5EF4-FFF2-40B4-BE49-F238E27FC236}">
                  <a16:creationId xmlns:a16="http://schemas.microsoft.com/office/drawing/2014/main" id="{00000000-0008-0000-0C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5612" name="Option Button 12" hidden="1">
              <a:extLst>
                <a:ext uri="{63B3BB69-23CF-44E3-9099-C40C66FF867C}">
                  <a14:compatExt spid="_x0000_s25612"/>
                </a:ext>
                <a:ext uri="{FF2B5EF4-FFF2-40B4-BE49-F238E27FC236}">
                  <a16:creationId xmlns:a16="http://schemas.microsoft.com/office/drawing/2014/main" id="{00000000-0008-0000-0C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5613" name="Option Button 13" hidden="1">
              <a:extLst>
                <a:ext uri="{63B3BB69-23CF-44E3-9099-C40C66FF867C}">
                  <a14:compatExt spid="_x0000_s25613"/>
                </a:ext>
                <a:ext uri="{FF2B5EF4-FFF2-40B4-BE49-F238E27FC236}">
                  <a16:creationId xmlns:a16="http://schemas.microsoft.com/office/drawing/2014/main" id="{00000000-0008-0000-0C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5614" name="Option Button 14" hidden="1">
              <a:extLst>
                <a:ext uri="{63B3BB69-23CF-44E3-9099-C40C66FF867C}">
                  <a14:compatExt spid="_x0000_s25614"/>
                </a:ext>
                <a:ext uri="{FF2B5EF4-FFF2-40B4-BE49-F238E27FC236}">
                  <a16:creationId xmlns:a16="http://schemas.microsoft.com/office/drawing/2014/main" id="{00000000-0008-0000-0C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5615" name="Option Button 15" hidden="1">
              <a:extLst>
                <a:ext uri="{63B3BB69-23CF-44E3-9099-C40C66FF867C}">
                  <a14:compatExt spid="_x0000_s25615"/>
                </a:ext>
                <a:ext uri="{FF2B5EF4-FFF2-40B4-BE49-F238E27FC236}">
                  <a16:creationId xmlns:a16="http://schemas.microsoft.com/office/drawing/2014/main" id="{00000000-0008-0000-0C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5616" name="Option Button 16" hidden="1">
              <a:extLst>
                <a:ext uri="{63B3BB69-23CF-44E3-9099-C40C66FF867C}">
                  <a14:compatExt spid="_x0000_s25616"/>
                </a:ext>
                <a:ext uri="{FF2B5EF4-FFF2-40B4-BE49-F238E27FC236}">
                  <a16:creationId xmlns:a16="http://schemas.microsoft.com/office/drawing/2014/main" id="{00000000-0008-0000-0C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5617" name="Option Button 17" hidden="1">
              <a:extLst>
                <a:ext uri="{63B3BB69-23CF-44E3-9099-C40C66FF867C}">
                  <a14:compatExt spid="_x0000_s25617"/>
                </a:ext>
                <a:ext uri="{FF2B5EF4-FFF2-40B4-BE49-F238E27FC236}">
                  <a16:creationId xmlns:a16="http://schemas.microsoft.com/office/drawing/2014/main" id="{00000000-0008-0000-0C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5618" name="Option Button 18" hidden="1">
              <a:extLst>
                <a:ext uri="{63B3BB69-23CF-44E3-9099-C40C66FF867C}">
                  <a14:compatExt spid="_x0000_s25618"/>
                </a:ext>
                <a:ext uri="{FF2B5EF4-FFF2-40B4-BE49-F238E27FC236}">
                  <a16:creationId xmlns:a16="http://schemas.microsoft.com/office/drawing/2014/main" id="{00000000-0008-0000-0C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5619" name="Option Button 19" hidden="1">
              <a:extLst>
                <a:ext uri="{63B3BB69-23CF-44E3-9099-C40C66FF867C}">
                  <a14:compatExt spid="_x0000_s25619"/>
                </a:ext>
                <a:ext uri="{FF2B5EF4-FFF2-40B4-BE49-F238E27FC236}">
                  <a16:creationId xmlns:a16="http://schemas.microsoft.com/office/drawing/2014/main" id="{00000000-0008-0000-0C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5620" name="Option Button 20" hidden="1">
              <a:extLst>
                <a:ext uri="{63B3BB69-23CF-44E3-9099-C40C66FF867C}">
                  <a14:compatExt spid="_x0000_s25620"/>
                </a:ext>
                <a:ext uri="{FF2B5EF4-FFF2-40B4-BE49-F238E27FC236}">
                  <a16:creationId xmlns:a16="http://schemas.microsoft.com/office/drawing/2014/main" id="{00000000-0008-0000-0C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5621" name="Option Button 21" hidden="1">
              <a:extLst>
                <a:ext uri="{63B3BB69-23CF-44E3-9099-C40C66FF867C}">
                  <a14:compatExt spid="_x0000_s25621"/>
                </a:ext>
                <a:ext uri="{FF2B5EF4-FFF2-40B4-BE49-F238E27FC236}">
                  <a16:creationId xmlns:a16="http://schemas.microsoft.com/office/drawing/2014/main" id="{00000000-0008-0000-0C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5622" name="Option Button 22" hidden="1">
              <a:extLst>
                <a:ext uri="{63B3BB69-23CF-44E3-9099-C40C66FF867C}">
                  <a14:compatExt spid="_x0000_s25622"/>
                </a:ext>
                <a:ext uri="{FF2B5EF4-FFF2-40B4-BE49-F238E27FC236}">
                  <a16:creationId xmlns:a16="http://schemas.microsoft.com/office/drawing/2014/main" id="{00000000-0008-0000-0C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5623" name="Option Button 23" hidden="1">
              <a:extLst>
                <a:ext uri="{63B3BB69-23CF-44E3-9099-C40C66FF867C}">
                  <a14:compatExt spid="_x0000_s25623"/>
                </a:ext>
                <a:ext uri="{FF2B5EF4-FFF2-40B4-BE49-F238E27FC236}">
                  <a16:creationId xmlns:a16="http://schemas.microsoft.com/office/drawing/2014/main" id="{00000000-0008-0000-0C00-00001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5624" name="Option Button 24" hidden="1">
              <a:extLst>
                <a:ext uri="{63B3BB69-23CF-44E3-9099-C40C66FF867C}">
                  <a14:compatExt spid="_x0000_s25624"/>
                </a:ext>
                <a:ext uri="{FF2B5EF4-FFF2-40B4-BE49-F238E27FC236}">
                  <a16:creationId xmlns:a16="http://schemas.microsoft.com/office/drawing/2014/main" id="{00000000-0008-0000-0C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5625" name="Option Button 25" hidden="1">
              <a:extLst>
                <a:ext uri="{63B3BB69-23CF-44E3-9099-C40C66FF867C}">
                  <a14:compatExt spid="_x0000_s25625"/>
                </a:ext>
                <a:ext uri="{FF2B5EF4-FFF2-40B4-BE49-F238E27FC236}">
                  <a16:creationId xmlns:a16="http://schemas.microsoft.com/office/drawing/2014/main" id="{00000000-0008-0000-0C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5626" name="Option Button 26" hidden="1">
              <a:extLst>
                <a:ext uri="{63B3BB69-23CF-44E3-9099-C40C66FF867C}">
                  <a14:compatExt spid="_x0000_s25626"/>
                </a:ext>
                <a:ext uri="{FF2B5EF4-FFF2-40B4-BE49-F238E27FC236}">
                  <a16:creationId xmlns:a16="http://schemas.microsoft.com/office/drawing/2014/main" id="{00000000-0008-0000-0C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5627" name="Option Button 27" hidden="1">
              <a:extLst>
                <a:ext uri="{63B3BB69-23CF-44E3-9099-C40C66FF867C}">
                  <a14:compatExt spid="_x0000_s25627"/>
                </a:ext>
                <a:ext uri="{FF2B5EF4-FFF2-40B4-BE49-F238E27FC236}">
                  <a16:creationId xmlns:a16="http://schemas.microsoft.com/office/drawing/2014/main" id="{00000000-0008-0000-0C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5628" name="Option Button 28" hidden="1">
              <a:extLst>
                <a:ext uri="{63B3BB69-23CF-44E3-9099-C40C66FF867C}">
                  <a14:compatExt spid="_x0000_s25628"/>
                </a:ext>
                <a:ext uri="{FF2B5EF4-FFF2-40B4-BE49-F238E27FC236}">
                  <a16:creationId xmlns:a16="http://schemas.microsoft.com/office/drawing/2014/main" id="{00000000-0008-0000-0C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5629" name="Option Button 29" hidden="1">
              <a:extLst>
                <a:ext uri="{63B3BB69-23CF-44E3-9099-C40C66FF867C}">
                  <a14:compatExt spid="_x0000_s25629"/>
                </a:ext>
                <a:ext uri="{FF2B5EF4-FFF2-40B4-BE49-F238E27FC236}">
                  <a16:creationId xmlns:a16="http://schemas.microsoft.com/office/drawing/2014/main" id="{00000000-0008-0000-0C00-00001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5630" name="Option Button 30" hidden="1">
              <a:extLst>
                <a:ext uri="{63B3BB69-23CF-44E3-9099-C40C66FF867C}">
                  <a14:compatExt spid="_x0000_s25630"/>
                </a:ext>
                <a:ext uri="{FF2B5EF4-FFF2-40B4-BE49-F238E27FC236}">
                  <a16:creationId xmlns:a16="http://schemas.microsoft.com/office/drawing/2014/main" id="{00000000-0008-0000-0C00-00001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5631" name="Option Button 31" hidden="1">
              <a:extLst>
                <a:ext uri="{63B3BB69-23CF-44E3-9099-C40C66FF867C}">
                  <a14:compatExt spid="_x0000_s25631"/>
                </a:ext>
                <a:ext uri="{FF2B5EF4-FFF2-40B4-BE49-F238E27FC236}">
                  <a16:creationId xmlns:a16="http://schemas.microsoft.com/office/drawing/2014/main" id="{00000000-0008-0000-0C00-00001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5632" name="Option Button 32" hidden="1">
              <a:extLst>
                <a:ext uri="{63B3BB69-23CF-44E3-9099-C40C66FF867C}">
                  <a14:compatExt spid="_x0000_s25632"/>
                </a:ext>
                <a:ext uri="{FF2B5EF4-FFF2-40B4-BE49-F238E27FC236}">
                  <a16:creationId xmlns:a16="http://schemas.microsoft.com/office/drawing/2014/main" id="{00000000-0008-0000-0C00-00002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5633" name="Option Button 33" hidden="1">
              <a:extLst>
                <a:ext uri="{63B3BB69-23CF-44E3-9099-C40C66FF867C}">
                  <a14:compatExt spid="_x0000_s25633"/>
                </a:ext>
                <a:ext uri="{FF2B5EF4-FFF2-40B4-BE49-F238E27FC236}">
                  <a16:creationId xmlns:a16="http://schemas.microsoft.com/office/drawing/2014/main" id="{00000000-0008-0000-0C00-00002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5634" name="Option Button 34" hidden="1">
              <a:extLst>
                <a:ext uri="{63B3BB69-23CF-44E3-9099-C40C66FF867C}">
                  <a14:compatExt spid="_x0000_s25634"/>
                </a:ext>
                <a:ext uri="{FF2B5EF4-FFF2-40B4-BE49-F238E27FC236}">
                  <a16:creationId xmlns:a16="http://schemas.microsoft.com/office/drawing/2014/main" id="{00000000-0008-0000-0C00-00002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5635" name="Option Button 35" hidden="1">
              <a:extLst>
                <a:ext uri="{63B3BB69-23CF-44E3-9099-C40C66FF867C}">
                  <a14:compatExt spid="_x0000_s25635"/>
                </a:ext>
                <a:ext uri="{FF2B5EF4-FFF2-40B4-BE49-F238E27FC236}">
                  <a16:creationId xmlns:a16="http://schemas.microsoft.com/office/drawing/2014/main" id="{00000000-0008-0000-0C00-00002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5636" name="Option Button 36" hidden="1">
              <a:extLst>
                <a:ext uri="{63B3BB69-23CF-44E3-9099-C40C66FF867C}">
                  <a14:compatExt spid="_x0000_s25636"/>
                </a:ext>
                <a:ext uri="{FF2B5EF4-FFF2-40B4-BE49-F238E27FC236}">
                  <a16:creationId xmlns:a16="http://schemas.microsoft.com/office/drawing/2014/main" id="{00000000-0008-0000-0C00-00002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5637" name="Option Button 37" hidden="1">
              <a:extLst>
                <a:ext uri="{63B3BB69-23CF-44E3-9099-C40C66FF867C}">
                  <a14:compatExt spid="_x0000_s25637"/>
                </a:ext>
                <a:ext uri="{FF2B5EF4-FFF2-40B4-BE49-F238E27FC236}">
                  <a16:creationId xmlns:a16="http://schemas.microsoft.com/office/drawing/2014/main" id="{00000000-0008-0000-0C00-00002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5638" name="Option Button 38" hidden="1">
              <a:extLst>
                <a:ext uri="{63B3BB69-23CF-44E3-9099-C40C66FF867C}">
                  <a14:compatExt spid="_x0000_s25638"/>
                </a:ext>
                <a:ext uri="{FF2B5EF4-FFF2-40B4-BE49-F238E27FC236}">
                  <a16:creationId xmlns:a16="http://schemas.microsoft.com/office/drawing/2014/main" id="{00000000-0008-0000-0C00-00002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5639" name="Option Button 39" hidden="1">
              <a:extLst>
                <a:ext uri="{63B3BB69-23CF-44E3-9099-C40C66FF867C}">
                  <a14:compatExt spid="_x0000_s25639"/>
                </a:ext>
                <a:ext uri="{FF2B5EF4-FFF2-40B4-BE49-F238E27FC236}">
                  <a16:creationId xmlns:a16="http://schemas.microsoft.com/office/drawing/2014/main" id="{00000000-0008-0000-0C00-00002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5640" name="Option Button 40" hidden="1">
              <a:extLst>
                <a:ext uri="{63B3BB69-23CF-44E3-9099-C40C66FF867C}">
                  <a14:compatExt spid="_x0000_s25640"/>
                </a:ext>
                <a:ext uri="{FF2B5EF4-FFF2-40B4-BE49-F238E27FC236}">
                  <a16:creationId xmlns:a16="http://schemas.microsoft.com/office/drawing/2014/main" id="{00000000-0008-0000-0C00-00002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5641" name="Option Button 41" hidden="1">
              <a:extLst>
                <a:ext uri="{63B3BB69-23CF-44E3-9099-C40C66FF867C}">
                  <a14:compatExt spid="_x0000_s25641"/>
                </a:ext>
                <a:ext uri="{FF2B5EF4-FFF2-40B4-BE49-F238E27FC236}">
                  <a16:creationId xmlns:a16="http://schemas.microsoft.com/office/drawing/2014/main" id="{00000000-0008-0000-0C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5642" name="Option Button 42" hidden="1">
              <a:extLst>
                <a:ext uri="{63B3BB69-23CF-44E3-9099-C40C66FF867C}">
                  <a14:compatExt spid="_x0000_s25642"/>
                </a:ext>
                <a:ext uri="{FF2B5EF4-FFF2-40B4-BE49-F238E27FC236}">
                  <a16:creationId xmlns:a16="http://schemas.microsoft.com/office/drawing/2014/main" id="{00000000-0008-0000-0C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5643" name="Option Button 43" hidden="1">
              <a:extLst>
                <a:ext uri="{63B3BB69-23CF-44E3-9099-C40C66FF867C}">
                  <a14:compatExt spid="_x0000_s25643"/>
                </a:ext>
                <a:ext uri="{FF2B5EF4-FFF2-40B4-BE49-F238E27FC236}">
                  <a16:creationId xmlns:a16="http://schemas.microsoft.com/office/drawing/2014/main" id="{00000000-0008-0000-0C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5644" name="Option Button 44" hidden="1">
              <a:extLst>
                <a:ext uri="{63B3BB69-23CF-44E3-9099-C40C66FF867C}">
                  <a14:compatExt spid="_x0000_s25644"/>
                </a:ext>
                <a:ext uri="{FF2B5EF4-FFF2-40B4-BE49-F238E27FC236}">
                  <a16:creationId xmlns:a16="http://schemas.microsoft.com/office/drawing/2014/main" id="{00000000-0008-0000-0C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5645" name="Option Button 45" hidden="1">
              <a:extLst>
                <a:ext uri="{63B3BB69-23CF-44E3-9099-C40C66FF867C}">
                  <a14:compatExt spid="_x0000_s25645"/>
                </a:ext>
                <a:ext uri="{FF2B5EF4-FFF2-40B4-BE49-F238E27FC236}">
                  <a16:creationId xmlns:a16="http://schemas.microsoft.com/office/drawing/2014/main" id="{00000000-0008-0000-0C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5646" name="Option Button 46" hidden="1">
              <a:extLst>
                <a:ext uri="{63B3BB69-23CF-44E3-9099-C40C66FF867C}">
                  <a14:compatExt spid="_x0000_s25646"/>
                </a:ext>
                <a:ext uri="{FF2B5EF4-FFF2-40B4-BE49-F238E27FC236}">
                  <a16:creationId xmlns:a16="http://schemas.microsoft.com/office/drawing/2014/main" id="{00000000-0008-0000-0C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5647" name="Option Button 47" hidden="1">
              <a:extLst>
                <a:ext uri="{63B3BB69-23CF-44E3-9099-C40C66FF867C}">
                  <a14:compatExt spid="_x0000_s25647"/>
                </a:ext>
                <a:ext uri="{FF2B5EF4-FFF2-40B4-BE49-F238E27FC236}">
                  <a16:creationId xmlns:a16="http://schemas.microsoft.com/office/drawing/2014/main" id="{00000000-0008-0000-0C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5648" name="Option Button 48" hidden="1">
              <a:extLst>
                <a:ext uri="{63B3BB69-23CF-44E3-9099-C40C66FF867C}">
                  <a14:compatExt spid="_x0000_s25648"/>
                </a:ext>
                <a:ext uri="{FF2B5EF4-FFF2-40B4-BE49-F238E27FC236}">
                  <a16:creationId xmlns:a16="http://schemas.microsoft.com/office/drawing/2014/main" id="{00000000-0008-0000-0C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5649" name="Option Button 49" hidden="1">
              <a:extLst>
                <a:ext uri="{63B3BB69-23CF-44E3-9099-C40C66FF867C}">
                  <a14:compatExt spid="_x0000_s25649"/>
                </a:ext>
                <a:ext uri="{FF2B5EF4-FFF2-40B4-BE49-F238E27FC236}">
                  <a16:creationId xmlns:a16="http://schemas.microsoft.com/office/drawing/2014/main" id="{00000000-0008-0000-0C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5650" name="Option Button 50" hidden="1">
              <a:extLst>
                <a:ext uri="{63B3BB69-23CF-44E3-9099-C40C66FF867C}">
                  <a14:compatExt spid="_x0000_s25650"/>
                </a:ext>
                <a:ext uri="{FF2B5EF4-FFF2-40B4-BE49-F238E27FC236}">
                  <a16:creationId xmlns:a16="http://schemas.microsoft.com/office/drawing/2014/main" id="{00000000-0008-0000-0C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5651" name="Option Button 51" hidden="1">
              <a:extLst>
                <a:ext uri="{63B3BB69-23CF-44E3-9099-C40C66FF867C}">
                  <a14:compatExt spid="_x0000_s25651"/>
                </a:ext>
                <a:ext uri="{FF2B5EF4-FFF2-40B4-BE49-F238E27FC236}">
                  <a16:creationId xmlns:a16="http://schemas.microsoft.com/office/drawing/2014/main" id="{00000000-0008-0000-0C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5652" name="Option Button 52" hidden="1">
              <a:extLst>
                <a:ext uri="{63B3BB69-23CF-44E3-9099-C40C66FF867C}">
                  <a14:compatExt spid="_x0000_s25652"/>
                </a:ext>
                <a:ext uri="{FF2B5EF4-FFF2-40B4-BE49-F238E27FC236}">
                  <a16:creationId xmlns:a16="http://schemas.microsoft.com/office/drawing/2014/main" id="{00000000-0008-0000-0C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5653" name="Option Button 53" hidden="1">
              <a:extLst>
                <a:ext uri="{63B3BB69-23CF-44E3-9099-C40C66FF867C}">
                  <a14:compatExt spid="_x0000_s25653"/>
                </a:ext>
                <a:ext uri="{FF2B5EF4-FFF2-40B4-BE49-F238E27FC236}">
                  <a16:creationId xmlns:a16="http://schemas.microsoft.com/office/drawing/2014/main" id="{00000000-0008-0000-0C00-00003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5654" name="Option Button 54" hidden="1">
              <a:extLst>
                <a:ext uri="{63B3BB69-23CF-44E3-9099-C40C66FF867C}">
                  <a14:compatExt spid="_x0000_s25654"/>
                </a:ext>
                <a:ext uri="{FF2B5EF4-FFF2-40B4-BE49-F238E27FC236}">
                  <a16:creationId xmlns:a16="http://schemas.microsoft.com/office/drawing/2014/main" id="{00000000-0008-0000-0C00-00003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5655" name="Option Button 55" hidden="1">
              <a:extLst>
                <a:ext uri="{63B3BB69-23CF-44E3-9099-C40C66FF867C}">
                  <a14:compatExt spid="_x0000_s25655"/>
                </a:ext>
                <a:ext uri="{FF2B5EF4-FFF2-40B4-BE49-F238E27FC236}">
                  <a16:creationId xmlns:a16="http://schemas.microsoft.com/office/drawing/2014/main" id="{00000000-0008-0000-0C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5656" name="Option Button 56" hidden="1">
              <a:extLst>
                <a:ext uri="{63B3BB69-23CF-44E3-9099-C40C66FF867C}">
                  <a14:compatExt spid="_x0000_s25656"/>
                </a:ext>
                <a:ext uri="{FF2B5EF4-FFF2-40B4-BE49-F238E27FC236}">
                  <a16:creationId xmlns:a16="http://schemas.microsoft.com/office/drawing/2014/main" id="{00000000-0008-0000-0C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5657" name="Option Button 57" hidden="1">
              <a:extLst>
                <a:ext uri="{63B3BB69-23CF-44E3-9099-C40C66FF867C}">
                  <a14:compatExt spid="_x0000_s25657"/>
                </a:ext>
                <a:ext uri="{FF2B5EF4-FFF2-40B4-BE49-F238E27FC236}">
                  <a16:creationId xmlns:a16="http://schemas.microsoft.com/office/drawing/2014/main" id="{00000000-0008-0000-0C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5658" name="Option Button 58" hidden="1">
              <a:extLst>
                <a:ext uri="{63B3BB69-23CF-44E3-9099-C40C66FF867C}">
                  <a14:compatExt spid="_x0000_s25658"/>
                </a:ext>
                <a:ext uri="{FF2B5EF4-FFF2-40B4-BE49-F238E27FC236}">
                  <a16:creationId xmlns:a16="http://schemas.microsoft.com/office/drawing/2014/main" id="{00000000-0008-0000-0C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5659" name="Option Button 59" hidden="1">
              <a:extLst>
                <a:ext uri="{63B3BB69-23CF-44E3-9099-C40C66FF867C}">
                  <a14:compatExt spid="_x0000_s25659"/>
                </a:ext>
                <a:ext uri="{FF2B5EF4-FFF2-40B4-BE49-F238E27FC236}">
                  <a16:creationId xmlns:a16="http://schemas.microsoft.com/office/drawing/2014/main" id="{00000000-0008-0000-0C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5660" name="Option Button 60" hidden="1">
              <a:extLst>
                <a:ext uri="{63B3BB69-23CF-44E3-9099-C40C66FF867C}">
                  <a14:compatExt spid="_x0000_s25660"/>
                </a:ext>
                <a:ext uri="{FF2B5EF4-FFF2-40B4-BE49-F238E27FC236}">
                  <a16:creationId xmlns:a16="http://schemas.microsoft.com/office/drawing/2014/main" id="{00000000-0008-0000-0C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5661" name="Option Button 61" hidden="1">
              <a:extLst>
                <a:ext uri="{63B3BB69-23CF-44E3-9099-C40C66FF867C}">
                  <a14:compatExt spid="_x0000_s25661"/>
                </a:ext>
                <a:ext uri="{FF2B5EF4-FFF2-40B4-BE49-F238E27FC236}">
                  <a16:creationId xmlns:a16="http://schemas.microsoft.com/office/drawing/2014/main" id="{00000000-0008-0000-0C00-00003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5662" name="Option Button 62" hidden="1">
              <a:extLst>
                <a:ext uri="{63B3BB69-23CF-44E3-9099-C40C66FF867C}">
                  <a14:compatExt spid="_x0000_s25662"/>
                </a:ext>
                <a:ext uri="{FF2B5EF4-FFF2-40B4-BE49-F238E27FC236}">
                  <a16:creationId xmlns:a16="http://schemas.microsoft.com/office/drawing/2014/main" id="{00000000-0008-0000-0C00-00003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5663" name="Option Button 63" hidden="1">
              <a:extLst>
                <a:ext uri="{63B3BB69-23CF-44E3-9099-C40C66FF867C}">
                  <a14:compatExt spid="_x0000_s25663"/>
                </a:ext>
                <a:ext uri="{FF2B5EF4-FFF2-40B4-BE49-F238E27FC236}">
                  <a16:creationId xmlns:a16="http://schemas.microsoft.com/office/drawing/2014/main" id="{00000000-0008-0000-0C00-00003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5664" name="Option Button 64" hidden="1">
              <a:extLst>
                <a:ext uri="{63B3BB69-23CF-44E3-9099-C40C66FF867C}">
                  <a14:compatExt spid="_x0000_s25664"/>
                </a:ext>
                <a:ext uri="{FF2B5EF4-FFF2-40B4-BE49-F238E27FC236}">
                  <a16:creationId xmlns:a16="http://schemas.microsoft.com/office/drawing/2014/main" id="{00000000-0008-0000-0C00-00004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5665" name="Option Button 65" hidden="1">
              <a:extLst>
                <a:ext uri="{63B3BB69-23CF-44E3-9099-C40C66FF867C}">
                  <a14:compatExt spid="_x0000_s25665"/>
                </a:ext>
                <a:ext uri="{FF2B5EF4-FFF2-40B4-BE49-F238E27FC236}">
                  <a16:creationId xmlns:a16="http://schemas.microsoft.com/office/drawing/2014/main" id="{00000000-0008-0000-0C00-00004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5666" name="Option Button 66" hidden="1">
              <a:extLst>
                <a:ext uri="{63B3BB69-23CF-44E3-9099-C40C66FF867C}">
                  <a14:compatExt spid="_x0000_s25666"/>
                </a:ext>
                <a:ext uri="{FF2B5EF4-FFF2-40B4-BE49-F238E27FC236}">
                  <a16:creationId xmlns:a16="http://schemas.microsoft.com/office/drawing/2014/main" id="{00000000-0008-0000-0C00-00004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5667" name="Option Button 67" hidden="1">
              <a:extLst>
                <a:ext uri="{63B3BB69-23CF-44E3-9099-C40C66FF867C}">
                  <a14:compatExt spid="_x0000_s25667"/>
                </a:ext>
                <a:ext uri="{FF2B5EF4-FFF2-40B4-BE49-F238E27FC236}">
                  <a16:creationId xmlns:a16="http://schemas.microsoft.com/office/drawing/2014/main" id="{00000000-0008-0000-0C00-00004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5668" name="Option Button 68" hidden="1">
              <a:extLst>
                <a:ext uri="{63B3BB69-23CF-44E3-9099-C40C66FF867C}">
                  <a14:compatExt spid="_x0000_s25668"/>
                </a:ext>
                <a:ext uri="{FF2B5EF4-FFF2-40B4-BE49-F238E27FC236}">
                  <a16:creationId xmlns:a16="http://schemas.microsoft.com/office/drawing/2014/main" id="{00000000-0008-0000-0C00-00004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5669" name="Option Button 69" hidden="1">
              <a:extLst>
                <a:ext uri="{63B3BB69-23CF-44E3-9099-C40C66FF867C}">
                  <a14:compatExt spid="_x0000_s25669"/>
                </a:ext>
                <a:ext uri="{FF2B5EF4-FFF2-40B4-BE49-F238E27FC236}">
                  <a16:creationId xmlns:a16="http://schemas.microsoft.com/office/drawing/2014/main" id="{00000000-0008-0000-0C00-00004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5670" name="Option Button 70" hidden="1">
              <a:extLst>
                <a:ext uri="{63B3BB69-23CF-44E3-9099-C40C66FF867C}">
                  <a14:compatExt spid="_x0000_s25670"/>
                </a:ext>
                <a:ext uri="{FF2B5EF4-FFF2-40B4-BE49-F238E27FC236}">
                  <a16:creationId xmlns:a16="http://schemas.microsoft.com/office/drawing/2014/main" id="{00000000-0008-0000-0C00-00004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5671" name="Option Button 71" hidden="1">
              <a:extLst>
                <a:ext uri="{63B3BB69-23CF-44E3-9099-C40C66FF867C}">
                  <a14:compatExt spid="_x0000_s25671"/>
                </a:ext>
                <a:ext uri="{FF2B5EF4-FFF2-40B4-BE49-F238E27FC236}">
                  <a16:creationId xmlns:a16="http://schemas.microsoft.com/office/drawing/2014/main" id="{00000000-0008-0000-0C00-00004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5672" name="Option Button 72" hidden="1">
              <a:extLst>
                <a:ext uri="{63B3BB69-23CF-44E3-9099-C40C66FF867C}">
                  <a14:compatExt spid="_x0000_s25672"/>
                </a:ext>
                <a:ext uri="{FF2B5EF4-FFF2-40B4-BE49-F238E27FC236}">
                  <a16:creationId xmlns:a16="http://schemas.microsoft.com/office/drawing/2014/main" id="{00000000-0008-0000-0C00-00004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5673" name="Option Button 73" hidden="1">
              <a:extLst>
                <a:ext uri="{63B3BB69-23CF-44E3-9099-C40C66FF867C}">
                  <a14:compatExt spid="_x0000_s25673"/>
                </a:ext>
                <a:ext uri="{FF2B5EF4-FFF2-40B4-BE49-F238E27FC236}">
                  <a16:creationId xmlns:a16="http://schemas.microsoft.com/office/drawing/2014/main" id="{00000000-0008-0000-0C00-00004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5674" name="Option Button 74" hidden="1">
              <a:extLst>
                <a:ext uri="{63B3BB69-23CF-44E3-9099-C40C66FF867C}">
                  <a14:compatExt spid="_x0000_s25674"/>
                </a:ext>
                <a:ext uri="{FF2B5EF4-FFF2-40B4-BE49-F238E27FC236}">
                  <a16:creationId xmlns:a16="http://schemas.microsoft.com/office/drawing/2014/main" id="{00000000-0008-0000-0C00-00004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5675" name="Option Button 75" hidden="1">
              <a:extLst>
                <a:ext uri="{63B3BB69-23CF-44E3-9099-C40C66FF867C}">
                  <a14:compatExt spid="_x0000_s25675"/>
                </a:ext>
                <a:ext uri="{FF2B5EF4-FFF2-40B4-BE49-F238E27FC236}">
                  <a16:creationId xmlns:a16="http://schemas.microsoft.com/office/drawing/2014/main" id="{00000000-0008-0000-0C00-00004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5676" name="Option Button 76" hidden="1">
              <a:extLst>
                <a:ext uri="{63B3BB69-23CF-44E3-9099-C40C66FF867C}">
                  <a14:compatExt spid="_x0000_s25676"/>
                </a:ext>
                <a:ext uri="{FF2B5EF4-FFF2-40B4-BE49-F238E27FC236}">
                  <a16:creationId xmlns:a16="http://schemas.microsoft.com/office/drawing/2014/main" id="{00000000-0008-0000-0C00-00004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5677" name="Option Button 77" hidden="1">
              <a:extLst>
                <a:ext uri="{63B3BB69-23CF-44E3-9099-C40C66FF867C}">
                  <a14:compatExt spid="_x0000_s25677"/>
                </a:ext>
                <a:ext uri="{FF2B5EF4-FFF2-40B4-BE49-F238E27FC236}">
                  <a16:creationId xmlns:a16="http://schemas.microsoft.com/office/drawing/2014/main" id="{00000000-0008-0000-0C00-00004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5678" name="Option Button 78" hidden="1">
              <a:extLst>
                <a:ext uri="{63B3BB69-23CF-44E3-9099-C40C66FF867C}">
                  <a14:compatExt spid="_x0000_s25678"/>
                </a:ext>
                <a:ext uri="{FF2B5EF4-FFF2-40B4-BE49-F238E27FC236}">
                  <a16:creationId xmlns:a16="http://schemas.microsoft.com/office/drawing/2014/main" id="{00000000-0008-0000-0C00-00004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5679" name="Group Box 79" hidden="1">
              <a:extLst>
                <a:ext uri="{63B3BB69-23CF-44E3-9099-C40C66FF867C}">
                  <a14:compatExt spid="_x0000_s25679"/>
                </a:ext>
                <a:ext uri="{FF2B5EF4-FFF2-40B4-BE49-F238E27FC236}">
                  <a16:creationId xmlns:a16="http://schemas.microsoft.com/office/drawing/2014/main" id="{00000000-0008-0000-0C00-00004F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5680" name="Group Box 80" hidden="1">
              <a:extLst>
                <a:ext uri="{63B3BB69-23CF-44E3-9099-C40C66FF867C}">
                  <a14:compatExt spid="_x0000_s25680"/>
                </a:ext>
                <a:ext uri="{FF2B5EF4-FFF2-40B4-BE49-F238E27FC236}">
                  <a16:creationId xmlns:a16="http://schemas.microsoft.com/office/drawing/2014/main" id="{00000000-0008-0000-0C00-000050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5681" name="Group Box 81" hidden="1">
              <a:extLst>
                <a:ext uri="{63B3BB69-23CF-44E3-9099-C40C66FF867C}">
                  <a14:compatExt spid="_x0000_s25681"/>
                </a:ext>
                <a:ext uri="{FF2B5EF4-FFF2-40B4-BE49-F238E27FC236}">
                  <a16:creationId xmlns:a16="http://schemas.microsoft.com/office/drawing/2014/main" id="{00000000-0008-0000-0C00-000051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5682" name="Group Box 82" hidden="1">
              <a:extLst>
                <a:ext uri="{63B3BB69-23CF-44E3-9099-C40C66FF867C}">
                  <a14:compatExt spid="_x0000_s25682"/>
                </a:ext>
                <a:ext uri="{FF2B5EF4-FFF2-40B4-BE49-F238E27FC236}">
                  <a16:creationId xmlns:a16="http://schemas.microsoft.com/office/drawing/2014/main" id="{00000000-0008-0000-0C00-000052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5683" name="Group Box 83" hidden="1">
              <a:extLst>
                <a:ext uri="{63B3BB69-23CF-44E3-9099-C40C66FF867C}">
                  <a14:compatExt spid="_x0000_s25683"/>
                </a:ext>
                <a:ext uri="{FF2B5EF4-FFF2-40B4-BE49-F238E27FC236}">
                  <a16:creationId xmlns:a16="http://schemas.microsoft.com/office/drawing/2014/main" id="{00000000-0008-0000-0C00-000053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5684" name="Group Box 84" hidden="1">
              <a:extLst>
                <a:ext uri="{63B3BB69-23CF-44E3-9099-C40C66FF867C}">
                  <a14:compatExt spid="_x0000_s25684"/>
                </a:ext>
                <a:ext uri="{FF2B5EF4-FFF2-40B4-BE49-F238E27FC236}">
                  <a16:creationId xmlns:a16="http://schemas.microsoft.com/office/drawing/2014/main" id="{00000000-0008-0000-0C00-000054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5685" name="Group Box 85" hidden="1">
              <a:extLst>
                <a:ext uri="{63B3BB69-23CF-44E3-9099-C40C66FF867C}">
                  <a14:compatExt spid="_x0000_s25685"/>
                </a:ext>
                <a:ext uri="{FF2B5EF4-FFF2-40B4-BE49-F238E27FC236}">
                  <a16:creationId xmlns:a16="http://schemas.microsoft.com/office/drawing/2014/main" id="{00000000-0008-0000-0C00-000055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5686" name="Group Box 86" hidden="1">
              <a:extLst>
                <a:ext uri="{63B3BB69-23CF-44E3-9099-C40C66FF867C}">
                  <a14:compatExt spid="_x0000_s25686"/>
                </a:ext>
                <a:ext uri="{FF2B5EF4-FFF2-40B4-BE49-F238E27FC236}">
                  <a16:creationId xmlns:a16="http://schemas.microsoft.com/office/drawing/2014/main" id="{00000000-0008-0000-0C00-000056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5687" name="Group Box 87" hidden="1">
              <a:extLst>
                <a:ext uri="{63B3BB69-23CF-44E3-9099-C40C66FF867C}">
                  <a14:compatExt spid="_x0000_s25687"/>
                </a:ext>
                <a:ext uri="{FF2B5EF4-FFF2-40B4-BE49-F238E27FC236}">
                  <a16:creationId xmlns:a16="http://schemas.microsoft.com/office/drawing/2014/main" id="{00000000-0008-0000-0C00-000057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5688" name="Group Box 88" hidden="1">
              <a:extLst>
                <a:ext uri="{63B3BB69-23CF-44E3-9099-C40C66FF867C}">
                  <a14:compatExt spid="_x0000_s25688"/>
                </a:ext>
                <a:ext uri="{FF2B5EF4-FFF2-40B4-BE49-F238E27FC236}">
                  <a16:creationId xmlns:a16="http://schemas.microsoft.com/office/drawing/2014/main" id="{00000000-0008-0000-0C00-000058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5689" name="Group Box 89" hidden="1">
              <a:extLst>
                <a:ext uri="{63B3BB69-23CF-44E3-9099-C40C66FF867C}">
                  <a14:compatExt spid="_x0000_s25689"/>
                </a:ext>
                <a:ext uri="{FF2B5EF4-FFF2-40B4-BE49-F238E27FC236}">
                  <a16:creationId xmlns:a16="http://schemas.microsoft.com/office/drawing/2014/main" id="{00000000-0008-0000-0C00-000059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5690" name="Group Box 90" hidden="1">
              <a:extLst>
                <a:ext uri="{63B3BB69-23CF-44E3-9099-C40C66FF867C}">
                  <a14:compatExt spid="_x0000_s25690"/>
                </a:ext>
                <a:ext uri="{FF2B5EF4-FFF2-40B4-BE49-F238E27FC236}">
                  <a16:creationId xmlns:a16="http://schemas.microsoft.com/office/drawing/2014/main" id="{00000000-0008-0000-0C00-00005A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5691" name="Group Box 91" hidden="1">
              <a:extLst>
                <a:ext uri="{63B3BB69-23CF-44E3-9099-C40C66FF867C}">
                  <a14:compatExt spid="_x0000_s25691"/>
                </a:ext>
                <a:ext uri="{FF2B5EF4-FFF2-40B4-BE49-F238E27FC236}">
                  <a16:creationId xmlns:a16="http://schemas.microsoft.com/office/drawing/2014/main" id="{00000000-0008-0000-0C00-00005B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5692" name="Group Box 92" hidden="1">
              <a:extLst>
                <a:ext uri="{63B3BB69-23CF-44E3-9099-C40C66FF867C}">
                  <a14:compatExt spid="_x0000_s25692"/>
                </a:ext>
                <a:ext uri="{FF2B5EF4-FFF2-40B4-BE49-F238E27FC236}">
                  <a16:creationId xmlns:a16="http://schemas.microsoft.com/office/drawing/2014/main" id="{00000000-0008-0000-0C00-00005C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5693" name="Group Box 93" hidden="1">
              <a:extLst>
                <a:ext uri="{63B3BB69-23CF-44E3-9099-C40C66FF867C}">
                  <a14:compatExt spid="_x0000_s25693"/>
                </a:ext>
                <a:ext uri="{FF2B5EF4-FFF2-40B4-BE49-F238E27FC236}">
                  <a16:creationId xmlns:a16="http://schemas.microsoft.com/office/drawing/2014/main" id="{00000000-0008-0000-0C00-00005D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5694" name="Group Box 94" hidden="1">
              <a:extLst>
                <a:ext uri="{63B3BB69-23CF-44E3-9099-C40C66FF867C}">
                  <a14:compatExt spid="_x0000_s25694"/>
                </a:ext>
                <a:ext uri="{FF2B5EF4-FFF2-40B4-BE49-F238E27FC236}">
                  <a16:creationId xmlns:a16="http://schemas.microsoft.com/office/drawing/2014/main" id="{00000000-0008-0000-0C00-00005E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5695" name="Group Box 95" hidden="1">
              <a:extLst>
                <a:ext uri="{63B3BB69-23CF-44E3-9099-C40C66FF867C}">
                  <a14:compatExt spid="_x0000_s25695"/>
                </a:ext>
                <a:ext uri="{FF2B5EF4-FFF2-40B4-BE49-F238E27FC236}">
                  <a16:creationId xmlns:a16="http://schemas.microsoft.com/office/drawing/2014/main" id="{00000000-0008-0000-0C00-00005F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5696" name="Option Button 96" hidden="1">
              <a:extLst>
                <a:ext uri="{63B3BB69-23CF-44E3-9099-C40C66FF867C}">
                  <a14:compatExt spid="_x0000_s25696"/>
                </a:ext>
                <a:ext uri="{FF2B5EF4-FFF2-40B4-BE49-F238E27FC236}">
                  <a16:creationId xmlns:a16="http://schemas.microsoft.com/office/drawing/2014/main" id="{00000000-0008-0000-0C00-00006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5697" name="Option Button 97" hidden="1">
              <a:extLst>
                <a:ext uri="{63B3BB69-23CF-44E3-9099-C40C66FF867C}">
                  <a14:compatExt spid="_x0000_s25697"/>
                </a:ext>
                <a:ext uri="{FF2B5EF4-FFF2-40B4-BE49-F238E27FC236}">
                  <a16:creationId xmlns:a16="http://schemas.microsoft.com/office/drawing/2014/main" id="{00000000-0008-0000-0C00-00006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5698" name="Option Button 98" hidden="1">
              <a:extLst>
                <a:ext uri="{63B3BB69-23CF-44E3-9099-C40C66FF867C}">
                  <a14:compatExt spid="_x0000_s25698"/>
                </a:ext>
                <a:ext uri="{FF2B5EF4-FFF2-40B4-BE49-F238E27FC236}">
                  <a16:creationId xmlns:a16="http://schemas.microsoft.com/office/drawing/2014/main" id="{00000000-0008-0000-0C00-00006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5699" name="Option Button 99" hidden="1">
              <a:extLst>
                <a:ext uri="{63B3BB69-23CF-44E3-9099-C40C66FF867C}">
                  <a14:compatExt spid="_x0000_s25699"/>
                </a:ext>
                <a:ext uri="{FF2B5EF4-FFF2-40B4-BE49-F238E27FC236}">
                  <a16:creationId xmlns:a16="http://schemas.microsoft.com/office/drawing/2014/main" id="{00000000-0008-0000-0C00-00006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C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C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5700" name="Option Button 100" hidden="1">
              <a:extLst>
                <a:ext uri="{63B3BB69-23CF-44E3-9099-C40C66FF867C}">
                  <a14:compatExt spid="_x0000_s25700"/>
                </a:ext>
                <a:ext uri="{FF2B5EF4-FFF2-40B4-BE49-F238E27FC236}">
                  <a16:creationId xmlns:a16="http://schemas.microsoft.com/office/drawing/2014/main" id="{00000000-0008-0000-0C00-00006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5701" name="Option Button 101" hidden="1">
              <a:extLst>
                <a:ext uri="{63B3BB69-23CF-44E3-9099-C40C66FF867C}">
                  <a14:compatExt spid="_x0000_s25701"/>
                </a:ext>
                <a:ext uri="{FF2B5EF4-FFF2-40B4-BE49-F238E27FC236}">
                  <a16:creationId xmlns:a16="http://schemas.microsoft.com/office/drawing/2014/main" id="{00000000-0008-0000-0C00-00006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5702" name="Option Button 102" hidden="1">
              <a:extLst>
                <a:ext uri="{63B3BB69-23CF-44E3-9099-C40C66FF867C}">
                  <a14:compatExt spid="_x0000_s25702"/>
                </a:ext>
                <a:ext uri="{FF2B5EF4-FFF2-40B4-BE49-F238E27FC236}">
                  <a16:creationId xmlns:a16="http://schemas.microsoft.com/office/drawing/2014/main" id="{00000000-0008-0000-0C00-00006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5703" name="Group Box 103" hidden="1">
              <a:extLst>
                <a:ext uri="{63B3BB69-23CF-44E3-9099-C40C66FF867C}">
                  <a14:compatExt spid="_x0000_s25703"/>
                </a:ext>
                <a:ext uri="{FF2B5EF4-FFF2-40B4-BE49-F238E27FC236}">
                  <a16:creationId xmlns:a16="http://schemas.microsoft.com/office/drawing/2014/main" id="{00000000-0008-0000-0C00-000067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5704" name="Option Button 104" hidden="1">
              <a:extLst>
                <a:ext uri="{63B3BB69-23CF-44E3-9099-C40C66FF867C}">
                  <a14:compatExt spid="_x0000_s25704"/>
                </a:ext>
                <a:ext uri="{FF2B5EF4-FFF2-40B4-BE49-F238E27FC236}">
                  <a16:creationId xmlns:a16="http://schemas.microsoft.com/office/drawing/2014/main" id="{00000000-0008-0000-0C00-00006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5705" name="Option Button 105" hidden="1">
              <a:extLst>
                <a:ext uri="{63B3BB69-23CF-44E3-9099-C40C66FF867C}">
                  <a14:compatExt spid="_x0000_s25705"/>
                </a:ext>
                <a:ext uri="{FF2B5EF4-FFF2-40B4-BE49-F238E27FC236}">
                  <a16:creationId xmlns:a16="http://schemas.microsoft.com/office/drawing/2014/main" id="{00000000-0008-0000-0C00-00006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5706" name="Option Button 106" hidden="1">
              <a:extLst>
                <a:ext uri="{63B3BB69-23CF-44E3-9099-C40C66FF867C}">
                  <a14:compatExt spid="_x0000_s25706"/>
                </a:ext>
                <a:ext uri="{FF2B5EF4-FFF2-40B4-BE49-F238E27FC236}">
                  <a16:creationId xmlns:a16="http://schemas.microsoft.com/office/drawing/2014/main" id="{00000000-0008-0000-0C00-00006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5707" name="Option Button 107" hidden="1">
              <a:extLst>
                <a:ext uri="{63B3BB69-23CF-44E3-9099-C40C66FF867C}">
                  <a14:compatExt spid="_x0000_s25707"/>
                </a:ext>
                <a:ext uri="{FF2B5EF4-FFF2-40B4-BE49-F238E27FC236}">
                  <a16:creationId xmlns:a16="http://schemas.microsoft.com/office/drawing/2014/main" id="{00000000-0008-0000-0C00-00006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5708" name="Option Button 108" hidden="1">
              <a:extLst>
                <a:ext uri="{63B3BB69-23CF-44E3-9099-C40C66FF867C}">
                  <a14:compatExt spid="_x0000_s25708"/>
                </a:ext>
                <a:ext uri="{FF2B5EF4-FFF2-40B4-BE49-F238E27FC236}">
                  <a16:creationId xmlns:a16="http://schemas.microsoft.com/office/drawing/2014/main" id="{00000000-0008-0000-0C00-00006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5709" name="Option Button 109" hidden="1">
              <a:extLst>
                <a:ext uri="{63B3BB69-23CF-44E3-9099-C40C66FF867C}">
                  <a14:compatExt spid="_x0000_s25709"/>
                </a:ext>
                <a:ext uri="{FF2B5EF4-FFF2-40B4-BE49-F238E27FC236}">
                  <a16:creationId xmlns:a16="http://schemas.microsoft.com/office/drawing/2014/main" id="{00000000-0008-0000-0C00-00006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5710" name="Option Button 110" hidden="1">
              <a:extLst>
                <a:ext uri="{63B3BB69-23CF-44E3-9099-C40C66FF867C}">
                  <a14:compatExt spid="_x0000_s25710"/>
                </a:ext>
                <a:ext uri="{FF2B5EF4-FFF2-40B4-BE49-F238E27FC236}">
                  <a16:creationId xmlns:a16="http://schemas.microsoft.com/office/drawing/2014/main" id="{00000000-0008-0000-0C00-00006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5711" name="Option Button 111" hidden="1">
              <a:extLst>
                <a:ext uri="{63B3BB69-23CF-44E3-9099-C40C66FF867C}">
                  <a14:compatExt spid="_x0000_s25711"/>
                </a:ext>
                <a:ext uri="{FF2B5EF4-FFF2-40B4-BE49-F238E27FC236}">
                  <a16:creationId xmlns:a16="http://schemas.microsoft.com/office/drawing/2014/main" id="{00000000-0008-0000-0C00-00006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5712" name="Option Button 112" hidden="1">
              <a:extLst>
                <a:ext uri="{63B3BB69-23CF-44E3-9099-C40C66FF867C}">
                  <a14:compatExt spid="_x0000_s25712"/>
                </a:ext>
                <a:ext uri="{FF2B5EF4-FFF2-40B4-BE49-F238E27FC236}">
                  <a16:creationId xmlns:a16="http://schemas.microsoft.com/office/drawing/2014/main" id="{00000000-0008-0000-0C00-00007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5713" name="Group Box 113" hidden="1">
              <a:extLst>
                <a:ext uri="{63B3BB69-23CF-44E3-9099-C40C66FF867C}">
                  <a14:compatExt spid="_x0000_s25713"/>
                </a:ext>
                <a:ext uri="{FF2B5EF4-FFF2-40B4-BE49-F238E27FC236}">
                  <a16:creationId xmlns:a16="http://schemas.microsoft.com/office/drawing/2014/main" id="{00000000-0008-0000-0C00-000071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5714" name="Group Box 114" hidden="1">
              <a:extLst>
                <a:ext uri="{63B3BB69-23CF-44E3-9099-C40C66FF867C}">
                  <a14:compatExt spid="_x0000_s25714"/>
                </a:ext>
                <a:ext uri="{FF2B5EF4-FFF2-40B4-BE49-F238E27FC236}">
                  <a16:creationId xmlns:a16="http://schemas.microsoft.com/office/drawing/2014/main" id="{00000000-0008-0000-0C00-000072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C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5715" name="Option Button 115" hidden="1">
              <a:extLst>
                <a:ext uri="{63B3BB69-23CF-44E3-9099-C40C66FF867C}">
                  <a14:compatExt spid="_x0000_s25715"/>
                </a:ext>
                <a:ext uri="{FF2B5EF4-FFF2-40B4-BE49-F238E27FC236}">
                  <a16:creationId xmlns:a16="http://schemas.microsoft.com/office/drawing/2014/main" id="{00000000-0008-0000-0C00-00007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5716" name="Option Button 116" hidden="1">
              <a:extLst>
                <a:ext uri="{63B3BB69-23CF-44E3-9099-C40C66FF867C}">
                  <a14:compatExt spid="_x0000_s25716"/>
                </a:ext>
                <a:ext uri="{FF2B5EF4-FFF2-40B4-BE49-F238E27FC236}">
                  <a16:creationId xmlns:a16="http://schemas.microsoft.com/office/drawing/2014/main" id="{00000000-0008-0000-0C00-00007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5717" name="Check Box 117" hidden="1">
              <a:extLst>
                <a:ext uri="{63B3BB69-23CF-44E3-9099-C40C66FF867C}">
                  <a14:compatExt spid="_x0000_s25717"/>
                </a:ext>
                <a:ext uri="{FF2B5EF4-FFF2-40B4-BE49-F238E27FC236}">
                  <a16:creationId xmlns:a16="http://schemas.microsoft.com/office/drawing/2014/main" id="{00000000-0008-0000-0C00-00007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5718" name="Check Box 118" hidden="1">
              <a:extLst>
                <a:ext uri="{63B3BB69-23CF-44E3-9099-C40C66FF867C}">
                  <a14:compatExt spid="_x0000_s25718"/>
                </a:ext>
                <a:ext uri="{FF2B5EF4-FFF2-40B4-BE49-F238E27FC236}">
                  <a16:creationId xmlns:a16="http://schemas.microsoft.com/office/drawing/2014/main" id="{00000000-0008-0000-0C00-00007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5719" name="Check Box 119" hidden="1">
              <a:extLst>
                <a:ext uri="{63B3BB69-23CF-44E3-9099-C40C66FF867C}">
                  <a14:compatExt spid="_x0000_s25719"/>
                </a:ext>
                <a:ext uri="{FF2B5EF4-FFF2-40B4-BE49-F238E27FC236}">
                  <a16:creationId xmlns:a16="http://schemas.microsoft.com/office/drawing/2014/main" id="{00000000-0008-0000-0C00-00007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5720" name="Check Box 120" hidden="1">
              <a:extLst>
                <a:ext uri="{63B3BB69-23CF-44E3-9099-C40C66FF867C}">
                  <a14:compatExt spid="_x0000_s25720"/>
                </a:ext>
                <a:ext uri="{FF2B5EF4-FFF2-40B4-BE49-F238E27FC236}">
                  <a16:creationId xmlns:a16="http://schemas.microsoft.com/office/drawing/2014/main" id="{00000000-0008-0000-0C00-00007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5721" name="Check Box 121" hidden="1">
              <a:extLst>
                <a:ext uri="{63B3BB69-23CF-44E3-9099-C40C66FF867C}">
                  <a14:compatExt spid="_x0000_s25721"/>
                </a:ext>
                <a:ext uri="{FF2B5EF4-FFF2-40B4-BE49-F238E27FC236}">
                  <a16:creationId xmlns:a16="http://schemas.microsoft.com/office/drawing/2014/main" id="{00000000-0008-0000-0C00-00007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5722" name="Check Box 122" hidden="1">
              <a:extLst>
                <a:ext uri="{63B3BB69-23CF-44E3-9099-C40C66FF867C}">
                  <a14:compatExt spid="_x0000_s25722"/>
                </a:ext>
                <a:ext uri="{FF2B5EF4-FFF2-40B4-BE49-F238E27FC236}">
                  <a16:creationId xmlns:a16="http://schemas.microsoft.com/office/drawing/2014/main" id="{00000000-0008-0000-0C00-00007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5723" name="Check Box 123" hidden="1">
              <a:extLst>
                <a:ext uri="{63B3BB69-23CF-44E3-9099-C40C66FF867C}">
                  <a14:compatExt spid="_x0000_s25723"/>
                </a:ext>
                <a:ext uri="{FF2B5EF4-FFF2-40B4-BE49-F238E27FC236}">
                  <a16:creationId xmlns:a16="http://schemas.microsoft.com/office/drawing/2014/main" id="{00000000-0008-0000-0C00-00007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5724" name="Check Box 124" hidden="1">
              <a:extLst>
                <a:ext uri="{63B3BB69-23CF-44E3-9099-C40C66FF867C}">
                  <a14:compatExt spid="_x0000_s25724"/>
                </a:ext>
                <a:ext uri="{FF2B5EF4-FFF2-40B4-BE49-F238E27FC236}">
                  <a16:creationId xmlns:a16="http://schemas.microsoft.com/office/drawing/2014/main" id="{00000000-0008-0000-0C00-00007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5725" name="Check Box 125" hidden="1">
              <a:extLst>
                <a:ext uri="{63B3BB69-23CF-44E3-9099-C40C66FF867C}">
                  <a14:compatExt spid="_x0000_s25725"/>
                </a:ext>
                <a:ext uri="{FF2B5EF4-FFF2-40B4-BE49-F238E27FC236}">
                  <a16:creationId xmlns:a16="http://schemas.microsoft.com/office/drawing/2014/main" id="{00000000-0008-0000-0C00-00007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5726" name="Check Box 126" hidden="1">
              <a:extLst>
                <a:ext uri="{63B3BB69-23CF-44E3-9099-C40C66FF867C}">
                  <a14:compatExt spid="_x0000_s25726"/>
                </a:ext>
                <a:ext uri="{FF2B5EF4-FFF2-40B4-BE49-F238E27FC236}">
                  <a16:creationId xmlns:a16="http://schemas.microsoft.com/office/drawing/2014/main" id="{00000000-0008-0000-0C00-00007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5727" name="Check Box 127" hidden="1">
              <a:extLst>
                <a:ext uri="{63B3BB69-23CF-44E3-9099-C40C66FF867C}">
                  <a14:compatExt spid="_x0000_s25727"/>
                </a:ext>
                <a:ext uri="{FF2B5EF4-FFF2-40B4-BE49-F238E27FC236}">
                  <a16:creationId xmlns:a16="http://schemas.microsoft.com/office/drawing/2014/main" id="{00000000-0008-0000-0C00-00007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5728" name="Check Box 128" hidden="1">
              <a:extLst>
                <a:ext uri="{63B3BB69-23CF-44E3-9099-C40C66FF867C}">
                  <a14:compatExt spid="_x0000_s25728"/>
                </a:ext>
                <a:ext uri="{FF2B5EF4-FFF2-40B4-BE49-F238E27FC236}">
                  <a16:creationId xmlns:a16="http://schemas.microsoft.com/office/drawing/2014/main" id="{00000000-0008-0000-0C00-00008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5729" name="Check Box 129" hidden="1">
              <a:extLst>
                <a:ext uri="{63B3BB69-23CF-44E3-9099-C40C66FF867C}">
                  <a14:compatExt spid="_x0000_s25729"/>
                </a:ext>
                <a:ext uri="{FF2B5EF4-FFF2-40B4-BE49-F238E27FC236}">
                  <a16:creationId xmlns:a16="http://schemas.microsoft.com/office/drawing/2014/main" id="{00000000-0008-0000-0C00-00008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6625" name="Option Button 1" hidden="1">
              <a:extLst>
                <a:ext uri="{63B3BB69-23CF-44E3-9099-C40C66FF867C}">
                  <a14:compatExt spid="_x0000_s26625"/>
                </a:ext>
                <a:ext uri="{FF2B5EF4-FFF2-40B4-BE49-F238E27FC236}">
                  <a16:creationId xmlns:a16="http://schemas.microsoft.com/office/drawing/2014/main" id="{00000000-0008-0000-0D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6626" name="Option Button 2" hidden="1">
              <a:extLst>
                <a:ext uri="{63B3BB69-23CF-44E3-9099-C40C66FF867C}">
                  <a14:compatExt spid="_x0000_s26626"/>
                </a:ext>
                <a:ext uri="{FF2B5EF4-FFF2-40B4-BE49-F238E27FC236}">
                  <a16:creationId xmlns:a16="http://schemas.microsoft.com/office/drawing/2014/main" id="{00000000-0008-0000-0D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6627" name="Option Button 3" hidden="1">
              <a:extLst>
                <a:ext uri="{63B3BB69-23CF-44E3-9099-C40C66FF867C}">
                  <a14:compatExt spid="_x0000_s26627"/>
                </a:ext>
                <a:ext uri="{FF2B5EF4-FFF2-40B4-BE49-F238E27FC236}">
                  <a16:creationId xmlns:a16="http://schemas.microsoft.com/office/drawing/2014/main" id="{00000000-0008-0000-0D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6628" name="Option Button 4" hidden="1">
              <a:extLst>
                <a:ext uri="{63B3BB69-23CF-44E3-9099-C40C66FF867C}">
                  <a14:compatExt spid="_x0000_s26628"/>
                </a:ext>
                <a:ext uri="{FF2B5EF4-FFF2-40B4-BE49-F238E27FC236}">
                  <a16:creationId xmlns:a16="http://schemas.microsoft.com/office/drawing/2014/main" id="{00000000-0008-0000-0D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6629" name="Option Button 5" hidden="1">
              <a:extLst>
                <a:ext uri="{63B3BB69-23CF-44E3-9099-C40C66FF867C}">
                  <a14:compatExt spid="_x0000_s26629"/>
                </a:ext>
                <a:ext uri="{FF2B5EF4-FFF2-40B4-BE49-F238E27FC236}">
                  <a16:creationId xmlns:a16="http://schemas.microsoft.com/office/drawing/2014/main" id="{00000000-0008-0000-0D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6630" name="Option Button 6" hidden="1">
              <a:extLst>
                <a:ext uri="{63B3BB69-23CF-44E3-9099-C40C66FF867C}">
                  <a14:compatExt spid="_x0000_s26630"/>
                </a:ext>
                <a:ext uri="{FF2B5EF4-FFF2-40B4-BE49-F238E27FC236}">
                  <a16:creationId xmlns:a16="http://schemas.microsoft.com/office/drawing/2014/main" id="{00000000-0008-0000-0D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6631" name="Option Button 7" hidden="1">
              <a:extLst>
                <a:ext uri="{63B3BB69-23CF-44E3-9099-C40C66FF867C}">
                  <a14:compatExt spid="_x0000_s26631"/>
                </a:ext>
                <a:ext uri="{FF2B5EF4-FFF2-40B4-BE49-F238E27FC236}">
                  <a16:creationId xmlns:a16="http://schemas.microsoft.com/office/drawing/2014/main" id="{00000000-0008-0000-0D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6632" name="Option Button 8" hidden="1">
              <a:extLst>
                <a:ext uri="{63B3BB69-23CF-44E3-9099-C40C66FF867C}">
                  <a14:compatExt spid="_x0000_s26632"/>
                </a:ext>
                <a:ext uri="{FF2B5EF4-FFF2-40B4-BE49-F238E27FC236}">
                  <a16:creationId xmlns:a16="http://schemas.microsoft.com/office/drawing/2014/main" id="{00000000-0008-0000-0D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6633" name="Option Button 9" hidden="1">
              <a:extLst>
                <a:ext uri="{63B3BB69-23CF-44E3-9099-C40C66FF867C}">
                  <a14:compatExt spid="_x0000_s26633"/>
                </a:ext>
                <a:ext uri="{FF2B5EF4-FFF2-40B4-BE49-F238E27FC236}">
                  <a16:creationId xmlns:a16="http://schemas.microsoft.com/office/drawing/2014/main" id="{00000000-0008-0000-0D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6634" name="Option Button 10" hidden="1">
              <a:extLst>
                <a:ext uri="{63B3BB69-23CF-44E3-9099-C40C66FF867C}">
                  <a14:compatExt spid="_x0000_s26634"/>
                </a:ext>
                <a:ext uri="{FF2B5EF4-FFF2-40B4-BE49-F238E27FC236}">
                  <a16:creationId xmlns:a16="http://schemas.microsoft.com/office/drawing/2014/main" id="{00000000-0008-0000-0D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6635" name="Option Button 11" hidden="1">
              <a:extLst>
                <a:ext uri="{63B3BB69-23CF-44E3-9099-C40C66FF867C}">
                  <a14:compatExt spid="_x0000_s26635"/>
                </a:ext>
                <a:ext uri="{FF2B5EF4-FFF2-40B4-BE49-F238E27FC236}">
                  <a16:creationId xmlns:a16="http://schemas.microsoft.com/office/drawing/2014/main" id="{00000000-0008-0000-0D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6636" name="Option Button 12" hidden="1">
              <a:extLst>
                <a:ext uri="{63B3BB69-23CF-44E3-9099-C40C66FF867C}">
                  <a14:compatExt spid="_x0000_s26636"/>
                </a:ext>
                <a:ext uri="{FF2B5EF4-FFF2-40B4-BE49-F238E27FC236}">
                  <a16:creationId xmlns:a16="http://schemas.microsoft.com/office/drawing/2014/main" id="{00000000-0008-0000-0D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6637" name="Option Button 13" hidden="1">
              <a:extLst>
                <a:ext uri="{63B3BB69-23CF-44E3-9099-C40C66FF867C}">
                  <a14:compatExt spid="_x0000_s26637"/>
                </a:ext>
                <a:ext uri="{FF2B5EF4-FFF2-40B4-BE49-F238E27FC236}">
                  <a16:creationId xmlns:a16="http://schemas.microsoft.com/office/drawing/2014/main" id="{00000000-0008-0000-0D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6638" name="Option Button 14" hidden="1">
              <a:extLst>
                <a:ext uri="{63B3BB69-23CF-44E3-9099-C40C66FF867C}">
                  <a14:compatExt spid="_x0000_s26638"/>
                </a:ext>
                <a:ext uri="{FF2B5EF4-FFF2-40B4-BE49-F238E27FC236}">
                  <a16:creationId xmlns:a16="http://schemas.microsoft.com/office/drawing/2014/main" id="{00000000-0008-0000-0D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6639" name="Option Button 15" hidden="1">
              <a:extLst>
                <a:ext uri="{63B3BB69-23CF-44E3-9099-C40C66FF867C}">
                  <a14:compatExt spid="_x0000_s26639"/>
                </a:ext>
                <a:ext uri="{FF2B5EF4-FFF2-40B4-BE49-F238E27FC236}">
                  <a16:creationId xmlns:a16="http://schemas.microsoft.com/office/drawing/2014/main" id="{00000000-0008-0000-0D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6640" name="Option Button 16" hidden="1">
              <a:extLst>
                <a:ext uri="{63B3BB69-23CF-44E3-9099-C40C66FF867C}">
                  <a14:compatExt spid="_x0000_s26640"/>
                </a:ext>
                <a:ext uri="{FF2B5EF4-FFF2-40B4-BE49-F238E27FC236}">
                  <a16:creationId xmlns:a16="http://schemas.microsoft.com/office/drawing/2014/main" id="{00000000-0008-0000-0D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6641" name="Option Button 17" hidden="1">
              <a:extLst>
                <a:ext uri="{63B3BB69-23CF-44E3-9099-C40C66FF867C}">
                  <a14:compatExt spid="_x0000_s26641"/>
                </a:ext>
                <a:ext uri="{FF2B5EF4-FFF2-40B4-BE49-F238E27FC236}">
                  <a16:creationId xmlns:a16="http://schemas.microsoft.com/office/drawing/2014/main" id="{00000000-0008-0000-0D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6642" name="Option Button 18" hidden="1">
              <a:extLst>
                <a:ext uri="{63B3BB69-23CF-44E3-9099-C40C66FF867C}">
                  <a14:compatExt spid="_x0000_s26642"/>
                </a:ext>
                <a:ext uri="{FF2B5EF4-FFF2-40B4-BE49-F238E27FC236}">
                  <a16:creationId xmlns:a16="http://schemas.microsoft.com/office/drawing/2014/main" id="{00000000-0008-0000-0D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6643" name="Option Button 19" hidden="1">
              <a:extLst>
                <a:ext uri="{63B3BB69-23CF-44E3-9099-C40C66FF867C}">
                  <a14:compatExt spid="_x0000_s26643"/>
                </a:ext>
                <a:ext uri="{FF2B5EF4-FFF2-40B4-BE49-F238E27FC236}">
                  <a16:creationId xmlns:a16="http://schemas.microsoft.com/office/drawing/2014/main" id="{00000000-0008-0000-0D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6644" name="Option Button 20" hidden="1">
              <a:extLst>
                <a:ext uri="{63B3BB69-23CF-44E3-9099-C40C66FF867C}">
                  <a14:compatExt spid="_x0000_s26644"/>
                </a:ext>
                <a:ext uri="{FF2B5EF4-FFF2-40B4-BE49-F238E27FC236}">
                  <a16:creationId xmlns:a16="http://schemas.microsoft.com/office/drawing/2014/main" id="{00000000-0008-0000-0D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6645" name="Option Button 21" hidden="1">
              <a:extLst>
                <a:ext uri="{63B3BB69-23CF-44E3-9099-C40C66FF867C}">
                  <a14:compatExt spid="_x0000_s26645"/>
                </a:ext>
                <a:ext uri="{FF2B5EF4-FFF2-40B4-BE49-F238E27FC236}">
                  <a16:creationId xmlns:a16="http://schemas.microsoft.com/office/drawing/2014/main" id="{00000000-0008-0000-0D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6646" name="Option Button 22" hidden="1">
              <a:extLst>
                <a:ext uri="{63B3BB69-23CF-44E3-9099-C40C66FF867C}">
                  <a14:compatExt spid="_x0000_s26646"/>
                </a:ext>
                <a:ext uri="{FF2B5EF4-FFF2-40B4-BE49-F238E27FC236}">
                  <a16:creationId xmlns:a16="http://schemas.microsoft.com/office/drawing/2014/main" id="{00000000-0008-0000-0D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6647" name="Option Button 23" hidden="1">
              <a:extLst>
                <a:ext uri="{63B3BB69-23CF-44E3-9099-C40C66FF867C}">
                  <a14:compatExt spid="_x0000_s26647"/>
                </a:ext>
                <a:ext uri="{FF2B5EF4-FFF2-40B4-BE49-F238E27FC236}">
                  <a16:creationId xmlns:a16="http://schemas.microsoft.com/office/drawing/2014/main" id="{00000000-0008-0000-0D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6648" name="Option Button 24" hidden="1">
              <a:extLst>
                <a:ext uri="{63B3BB69-23CF-44E3-9099-C40C66FF867C}">
                  <a14:compatExt spid="_x0000_s26648"/>
                </a:ext>
                <a:ext uri="{FF2B5EF4-FFF2-40B4-BE49-F238E27FC236}">
                  <a16:creationId xmlns:a16="http://schemas.microsoft.com/office/drawing/2014/main" id="{00000000-0008-0000-0D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6649" name="Option Button 25" hidden="1">
              <a:extLst>
                <a:ext uri="{63B3BB69-23CF-44E3-9099-C40C66FF867C}">
                  <a14:compatExt spid="_x0000_s26649"/>
                </a:ext>
                <a:ext uri="{FF2B5EF4-FFF2-40B4-BE49-F238E27FC236}">
                  <a16:creationId xmlns:a16="http://schemas.microsoft.com/office/drawing/2014/main" id="{00000000-0008-0000-0D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6650" name="Option Button 26" hidden="1">
              <a:extLst>
                <a:ext uri="{63B3BB69-23CF-44E3-9099-C40C66FF867C}">
                  <a14:compatExt spid="_x0000_s26650"/>
                </a:ext>
                <a:ext uri="{FF2B5EF4-FFF2-40B4-BE49-F238E27FC236}">
                  <a16:creationId xmlns:a16="http://schemas.microsoft.com/office/drawing/2014/main" id="{00000000-0008-0000-0D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6651" name="Option Button 27" hidden="1">
              <a:extLst>
                <a:ext uri="{63B3BB69-23CF-44E3-9099-C40C66FF867C}">
                  <a14:compatExt spid="_x0000_s26651"/>
                </a:ext>
                <a:ext uri="{FF2B5EF4-FFF2-40B4-BE49-F238E27FC236}">
                  <a16:creationId xmlns:a16="http://schemas.microsoft.com/office/drawing/2014/main" id="{00000000-0008-0000-0D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6652" name="Option Button 28" hidden="1">
              <a:extLst>
                <a:ext uri="{63B3BB69-23CF-44E3-9099-C40C66FF867C}">
                  <a14:compatExt spid="_x0000_s26652"/>
                </a:ext>
                <a:ext uri="{FF2B5EF4-FFF2-40B4-BE49-F238E27FC236}">
                  <a16:creationId xmlns:a16="http://schemas.microsoft.com/office/drawing/2014/main" id="{00000000-0008-0000-0D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6653" name="Option Button 29" hidden="1">
              <a:extLst>
                <a:ext uri="{63B3BB69-23CF-44E3-9099-C40C66FF867C}">
                  <a14:compatExt spid="_x0000_s26653"/>
                </a:ext>
                <a:ext uri="{FF2B5EF4-FFF2-40B4-BE49-F238E27FC236}">
                  <a16:creationId xmlns:a16="http://schemas.microsoft.com/office/drawing/2014/main" id="{00000000-0008-0000-0D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6654" name="Option Button 30" hidden="1">
              <a:extLst>
                <a:ext uri="{63B3BB69-23CF-44E3-9099-C40C66FF867C}">
                  <a14:compatExt spid="_x0000_s26654"/>
                </a:ext>
                <a:ext uri="{FF2B5EF4-FFF2-40B4-BE49-F238E27FC236}">
                  <a16:creationId xmlns:a16="http://schemas.microsoft.com/office/drawing/2014/main" id="{00000000-0008-0000-0D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6655" name="Option Button 31" hidden="1">
              <a:extLst>
                <a:ext uri="{63B3BB69-23CF-44E3-9099-C40C66FF867C}">
                  <a14:compatExt spid="_x0000_s26655"/>
                </a:ext>
                <a:ext uri="{FF2B5EF4-FFF2-40B4-BE49-F238E27FC236}">
                  <a16:creationId xmlns:a16="http://schemas.microsoft.com/office/drawing/2014/main" id="{00000000-0008-0000-0D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6656" name="Option Button 32" hidden="1">
              <a:extLst>
                <a:ext uri="{63B3BB69-23CF-44E3-9099-C40C66FF867C}">
                  <a14:compatExt spid="_x0000_s26656"/>
                </a:ext>
                <a:ext uri="{FF2B5EF4-FFF2-40B4-BE49-F238E27FC236}">
                  <a16:creationId xmlns:a16="http://schemas.microsoft.com/office/drawing/2014/main" id="{00000000-0008-0000-0D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6657" name="Option Button 33" hidden="1">
              <a:extLst>
                <a:ext uri="{63B3BB69-23CF-44E3-9099-C40C66FF867C}">
                  <a14:compatExt spid="_x0000_s26657"/>
                </a:ext>
                <a:ext uri="{FF2B5EF4-FFF2-40B4-BE49-F238E27FC236}">
                  <a16:creationId xmlns:a16="http://schemas.microsoft.com/office/drawing/2014/main" id="{00000000-0008-0000-0D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6658" name="Option Button 34" hidden="1">
              <a:extLst>
                <a:ext uri="{63B3BB69-23CF-44E3-9099-C40C66FF867C}">
                  <a14:compatExt spid="_x0000_s26658"/>
                </a:ext>
                <a:ext uri="{FF2B5EF4-FFF2-40B4-BE49-F238E27FC236}">
                  <a16:creationId xmlns:a16="http://schemas.microsoft.com/office/drawing/2014/main" id="{00000000-0008-0000-0D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6659" name="Option Button 35" hidden="1">
              <a:extLst>
                <a:ext uri="{63B3BB69-23CF-44E3-9099-C40C66FF867C}">
                  <a14:compatExt spid="_x0000_s26659"/>
                </a:ext>
                <a:ext uri="{FF2B5EF4-FFF2-40B4-BE49-F238E27FC236}">
                  <a16:creationId xmlns:a16="http://schemas.microsoft.com/office/drawing/2014/main" id="{00000000-0008-0000-0D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6660" name="Option Button 36" hidden="1">
              <a:extLst>
                <a:ext uri="{63B3BB69-23CF-44E3-9099-C40C66FF867C}">
                  <a14:compatExt spid="_x0000_s26660"/>
                </a:ext>
                <a:ext uri="{FF2B5EF4-FFF2-40B4-BE49-F238E27FC236}">
                  <a16:creationId xmlns:a16="http://schemas.microsoft.com/office/drawing/2014/main" id="{00000000-0008-0000-0D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6661" name="Option Button 37" hidden="1">
              <a:extLst>
                <a:ext uri="{63B3BB69-23CF-44E3-9099-C40C66FF867C}">
                  <a14:compatExt spid="_x0000_s26661"/>
                </a:ext>
                <a:ext uri="{FF2B5EF4-FFF2-40B4-BE49-F238E27FC236}">
                  <a16:creationId xmlns:a16="http://schemas.microsoft.com/office/drawing/2014/main" id="{00000000-0008-0000-0D00-00002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6662" name="Option Button 38" hidden="1">
              <a:extLst>
                <a:ext uri="{63B3BB69-23CF-44E3-9099-C40C66FF867C}">
                  <a14:compatExt spid="_x0000_s26662"/>
                </a:ext>
                <a:ext uri="{FF2B5EF4-FFF2-40B4-BE49-F238E27FC236}">
                  <a16:creationId xmlns:a16="http://schemas.microsoft.com/office/drawing/2014/main" id="{00000000-0008-0000-0D00-00002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6663" name="Option Button 39" hidden="1">
              <a:extLst>
                <a:ext uri="{63B3BB69-23CF-44E3-9099-C40C66FF867C}">
                  <a14:compatExt spid="_x0000_s26663"/>
                </a:ext>
                <a:ext uri="{FF2B5EF4-FFF2-40B4-BE49-F238E27FC236}">
                  <a16:creationId xmlns:a16="http://schemas.microsoft.com/office/drawing/2014/main" id="{00000000-0008-0000-0D00-00002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6664" name="Option Button 40" hidden="1">
              <a:extLst>
                <a:ext uri="{63B3BB69-23CF-44E3-9099-C40C66FF867C}">
                  <a14:compatExt spid="_x0000_s26664"/>
                </a:ext>
                <a:ext uri="{FF2B5EF4-FFF2-40B4-BE49-F238E27FC236}">
                  <a16:creationId xmlns:a16="http://schemas.microsoft.com/office/drawing/2014/main" id="{00000000-0008-0000-0D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6665" name="Option Button 41" hidden="1">
              <a:extLst>
                <a:ext uri="{63B3BB69-23CF-44E3-9099-C40C66FF867C}">
                  <a14:compatExt spid="_x0000_s26665"/>
                </a:ext>
                <a:ext uri="{FF2B5EF4-FFF2-40B4-BE49-F238E27FC236}">
                  <a16:creationId xmlns:a16="http://schemas.microsoft.com/office/drawing/2014/main" id="{00000000-0008-0000-0D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6666" name="Option Button 42" hidden="1">
              <a:extLst>
                <a:ext uri="{63B3BB69-23CF-44E3-9099-C40C66FF867C}">
                  <a14:compatExt spid="_x0000_s26666"/>
                </a:ext>
                <a:ext uri="{FF2B5EF4-FFF2-40B4-BE49-F238E27FC236}">
                  <a16:creationId xmlns:a16="http://schemas.microsoft.com/office/drawing/2014/main" id="{00000000-0008-0000-0D00-00002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6667" name="Option Button 43" hidden="1">
              <a:extLst>
                <a:ext uri="{63B3BB69-23CF-44E3-9099-C40C66FF867C}">
                  <a14:compatExt spid="_x0000_s26667"/>
                </a:ext>
                <a:ext uri="{FF2B5EF4-FFF2-40B4-BE49-F238E27FC236}">
                  <a16:creationId xmlns:a16="http://schemas.microsoft.com/office/drawing/2014/main" id="{00000000-0008-0000-0D00-00002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6668" name="Option Button 44" hidden="1">
              <a:extLst>
                <a:ext uri="{63B3BB69-23CF-44E3-9099-C40C66FF867C}">
                  <a14:compatExt spid="_x0000_s26668"/>
                </a:ext>
                <a:ext uri="{FF2B5EF4-FFF2-40B4-BE49-F238E27FC236}">
                  <a16:creationId xmlns:a16="http://schemas.microsoft.com/office/drawing/2014/main" id="{00000000-0008-0000-0D00-00002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6669" name="Option Button 45" hidden="1">
              <a:extLst>
                <a:ext uri="{63B3BB69-23CF-44E3-9099-C40C66FF867C}">
                  <a14:compatExt spid="_x0000_s26669"/>
                </a:ext>
                <a:ext uri="{FF2B5EF4-FFF2-40B4-BE49-F238E27FC236}">
                  <a16:creationId xmlns:a16="http://schemas.microsoft.com/office/drawing/2014/main" id="{00000000-0008-0000-0D00-00002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6670" name="Option Button 46" hidden="1">
              <a:extLst>
                <a:ext uri="{63B3BB69-23CF-44E3-9099-C40C66FF867C}">
                  <a14:compatExt spid="_x0000_s26670"/>
                </a:ext>
                <a:ext uri="{FF2B5EF4-FFF2-40B4-BE49-F238E27FC236}">
                  <a16:creationId xmlns:a16="http://schemas.microsoft.com/office/drawing/2014/main" id="{00000000-0008-0000-0D00-00002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6671" name="Option Button 47" hidden="1">
              <a:extLst>
                <a:ext uri="{63B3BB69-23CF-44E3-9099-C40C66FF867C}">
                  <a14:compatExt spid="_x0000_s26671"/>
                </a:ext>
                <a:ext uri="{FF2B5EF4-FFF2-40B4-BE49-F238E27FC236}">
                  <a16:creationId xmlns:a16="http://schemas.microsoft.com/office/drawing/2014/main" id="{00000000-0008-0000-0D00-00002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6672" name="Option Button 48" hidden="1">
              <a:extLst>
                <a:ext uri="{63B3BB69-23CF-44E3-9099-C40C66FF867C}">
                  <a14:compatExt spid="_x0000_s26672"/>
                </a:ext>
                <a:ext uri="{FF2B5EF4-FFF2-40B4-BE49-F238E27FC236}">
                  <a16:creationId xmlns:a16="http://schemas.microsoft.com/office/drawing/2014/main" id="{00000000-0008-0000-0D00-00003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6673" name="Option Button 49" hidden="1">
              <a:extLst>
                <a:ext uri="{63B3BB69-23CF-44E3-9099-C40C66FF867C}">
                  <a14:compatExt spid="_x0000_s26673"/>
                </a:ext>
                <a:ext uri="{FF2B5EF4-FFF2-40B4-BE49-F238E27FC236}">
                  <a16:creationId xmlns:a16="http://schemas.microsoft.com/office/drawing/2014/main" id="{00000000-0008-0000-0D00-00003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6674" name="Option Button 50" hidden="1">
              <a:extLst>
                <a:ext uri="{63B3BB69-23CF-44E3-9099-C40C66FF867C}">
                  <a14:compatExt spid="_x0000_s26674"/>
                </a:ext>
                <a:ext uri="{FF2B5EF4-FFF2-40B4-BE49-F238E27FC236}">
                  <a16:creationId xmlns:a16="http://schemas.microsoft.com/office/drawing/2014/main" id="{00000000-0008-0000-0D00-00003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6675" name="Option Button 51" hidden="1">
              <a:extLst>
                <a:ext uri="{63B3BB69-23CF-44E3-9099-C40C66FF867C}">
                  <a14:compatExt spid="_x0000_s26675"/>
                </a:ext>
                <a:ext uri="{FF2B5EF4-FFF2-40B4-BE49-F238E27FC236}">
                  <a16:creationId xmlns:a16="http://schemas.microsoft.com/office/drawing/2014/main" id="{00000000-0008-0000-0D00-00003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6676" name="Option Button 52" hidden="1">
              <a:extLst>
                <a:ext uri="{63B3BB69-23CF-44E3-9099-C40C66FF867C}">
                  <a14:compatExt spid="_x0000_s26676"/>
                </a:ext>
                <a:ext uri="{FF2B5EF4-FFF2-40B4-BE49-F238E27FC236}">
                  <a16:creationId xmlns:a16="http://schemas.microsoft.com/office/drawing/2014/main" id="{00000000-0008-0000-0D00-00003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6677" name="Option Button 53" hidden="1">
              <a:extLst>
                <a:ext uri="{63B3BB69-23CF-44E3-9099-C40C66FF867C}">
                  <a14:compatExt spid="_x0000_s26677"/>
                </a:ext>
                <a:ext uri="{FF2B5EF4-FFF2-40B4-BE49-F238E27FC236}">
                  <a16:creationId xmlns:a16="http://schemas.microsoft.com/office/drawing/2014/main" id="{00000000-0008-0000-0D00-00003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6678" name="Option Button 54" hidden="1">
              <a:extLst>
                <a:ext uri="{63B3BB69-23CF-44E3-9099-C40C66FF867C}">
                  <a14:compatExt spid="_x0000_s26678"/>
                </a:ext>
                <a:ext uri="{FF2B5EF4-FFF2-40B4-BE49-F238E27FC236}">
                  <a16:creationId xmlns:a16="http://schemas.microsoft.com/office/drawing/2014/main" id="{00000000-0008-0000-0D00-00003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6679" name="Option Button 55" hidden="1">
              <a:extLst>
                <a:ext uri="{63B3BB69-23CF-44E3-9099-C40C66FF867C}">
                  <a14:compatExt spid="_x0000_s26679"/>
                </a:ext>
                <a:ext uri="{FF2B5EF4-FFF2-40B4-BE49-F238E27FC236}">
                  <a16:creationId xmlns:a16="http://schemas.microsoft.com/office/drawing/2014/main" id="{00000000-0008-0000-0D00-00003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6680" name="Option Button 56" hidden="1">
              <a:extLst>
                <a:ext uri="{63B3BB69-23CF-44E3-9099-C40C66FF867C}">
                  <a14:compatExt spid="_x0000_s26680"/>
                </a:ext>
                <a:ext uri="{FF2B5EF4-FFF2-40B4-BE49-F238E27FC236}">
                  <a16:creationId xmlns:a16="http://schemas.microsoft.com/office/drawing/2014/main" id="{00000000-0008-0000-0D00-00003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6681" name="Option Button 57" hidden="1">
              <a:extLst>
                <a:ext uri="{63B3BB69-23CF-44E3-9099-C40C66FF867C}">
                  <a14:compatExt spid="_x0000_s26681"/>
                </a:ext>
                <a:ext uri="{FF2B5EF4-FFF2-40B4-BE49-F238E27FC236}">
                  <a16:creationId xmlns:a16="http://schemas.microsoft.com/office/drawing/2014/main" id="{00000000-0008-0000-0D00-00003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6682" name="Option Button 58" hidden="1">
              <a:extLst>
                <a:ext uri="{63B3BB69-23CF-44E3-9099-C40C66FF867C}">
                  <a14:compatExt spid="_x0000_s26682"/>
                </a:ext>
                <a:ext uri="{FF2B5EF4-FFF2-40B4-BE49-F238E27FC236}">
                  <a16:creationId xmlns:a16="http://schemas.microsoft.com/office/drawing/2014/main" id="{00000000-0008-0000-0D00-00003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6683" name="Option Button 59" hidden="1">
              <a:extLst>
                <a:ext uri="{63B3BB69-23CF-44E3-9099-C40C66FF867C}">
                  <a14:compatExt spid="_x0000_s26683"/>
                </a:ext>
                <a:ext uri="{FF2B5EF4-FFF2-40B4-BE49-F238E27FC236}">
                  <a16:creationId xmlns:a16="http://schemas.microsoft.com/office/drawing/2014/main" id="{00000000-0008-0000-0D00-00003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6684" name="Option Button 60" hidden="1">
              <a:extLst>
                <a:ext uri="{63B3BB69-23CF-44E3-9099-C40C66FF867C}">
                  <a14:compatExt spid="_x0000_s26684"/>
                </a:ext>
                <a:ext uri="{FF2B5EF4-FFF2-40B4-BE49-F238E27FC236}">
                  <a16:creationId xmlns:a16="http://schemas.microsoft.com/office/drawing/2014/main" id="{00000000-0008-0000-0D00-00003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6685" name="Option Button 61" hidden="1">
              <a:extLst>
                <a:ext uri="{63B3BB69-23CF-44E3-9099-C40C66FF867C}">
                  <a14:compatExt spid="_x0000_s26685"/>
                </a:ext>
                <a:ext uri="{FF2B5EF4-FFF2-40B4-BE49-F238E27FC236}">
                  <a16:creationId xmlns:a16="http://schemas.microsoft.com/office/drawing/2014/main" id="{00000000-0008-0000-0D00-00003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6686" name="Option Button 62" hidden="1">
              <a:extLst>
                <a:ext uri="{63B3BB69-23CF-44E3-9099-C40C66FF867C}">
                  <a14:compatExt spid="_x0000_s26686"/>
                </a:ext>
                <a:ext uri="{FF2B5EF4-FFF2-40B4-BE49-F238E27FC236}">
                  <a16:creationId xmlns:a16="http://schemas.microsoft.com/office/drawing/2014/main" id="{00000000-0008-0000-0D00-00003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6687" name="Option Button 63" hidden="1">
              <a:extLst>
                <a:ext uri="{63B3BB69-23CF-44E3-9099-C40C66FF867C}">
                  <a14:compatExt spid="_x0000_s26687"/>
                </a:ext>
                <a:ext uri="{FF2B5EF4-FFF2-40B4-BE49-F238E27FC236}">
                  <a16:creationId xmlns:a16="http://schemas.microsoft.com/office/drawing/2014/main" id="{00000000-0008-0000-0D00-00003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6688" name="Option Button 64" hidden="1">
              <a:extLst>
                <a:ext uri="{63B3BB69-23CF-44E3-9099-C40C66FF867C}">
                  <a14:compatExt spid="_x0000_s26688"/>
                </a:ext>
                <a:ext uri="{FF2B5EF4-FFF2-40B4-BE49-F238E27FC236}">
                  <a16:creationId xmlns:a16="http://schemas.microsoft.com/office/drawing/2014/main" id="{00000000-0008-0000-0D00-00004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6689" name="Option Button 65" hidden="1">
              <a:extLst>
                <a:ext uri="{63B3BB69-23CF-44E3-9099-C40C66FF867C}">
                  <a14:compatExt spid="_x0000_s26689"/>
                </a:ext>
                <a:ext uri="{FF2B5EF4-FFF2-40B4-BE49-F238E27FC236}">
                  <a16:creationId xmlns:a16="http://schemas.microsoft.com/office/drawing/2014/main" id="{00000000-0008-0000-0D00-00004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6690" name="Option Button 66" hidden="1">
              <a:extLst>
                <a:ext uri="{63B3BB69-23CF-44E3-9099-C40C66FF867C}">
                  <a14:compatExt spid="_x0000_s26690"/>
                </a:ext>
                <a:ext uri="{FF2B5EF4-FFF2-40B4-BE49-F238E27FC236}">
                  <a16:creationId xmlns:a16="http://schemas.microsoft.com/office/drawing/2014/main" id="{00000000-0008-0000-0D00-00004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6691" name="Option Button 67" hidden="1">
              <a:extLst>
                <a:ext uri="{63B3BB69-23CF-44E3-9099-C40C66FF867C}">
                  <a14:compatExt spid="_x0000_s26691"/>
                </a:ext>
                <a:ext uri="{FF2B5EF4-FFF2-40B4-BE49-F238E27FC236}">
                  <a16:creationId xmlns:a16="http://schemas.microsoft.com/office/drawing/2014/main" id="{00000000-0008-0000-0D00-00004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6692" name="Option Button 68" hidden="1">
              <a:extLst>
                <a:ext uri="{63B3BB69-23CF-44E3-9099-C40C66FF867C}">
                  <a14:compatExt spid="_x0000_s26692"/>
                </a:ext>
                <a:ext uri="{FF2B5EF4-FFF2-40B4-BE49-F238E27FC236}">
                  <a16:creationId xmlns:a16="http://schemas.microsoft.com/office/drawing/2014/main" id="{00000000-0008-0000-0D00-00004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6693" name="Option Button 69" hidden="1">
              <a:extLst>
                <a:ext uri="{63B3BB69-23CF-44E3-9099-C40C66FF867C}">
                  <a14:compatExt spid="_x0000_s26693"/>
                </a:ext>
                <a:ext uri="{FF2B5EF4-FFF2-40B4-BE49-F238E27FC236}">
                  <a16:creationId xmlns:a16="http://schemas.microsoft.com/office/drawing/2014/main" id="{00000000-0008-0000-0D00-00004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6694" name="Option Button 70" hidden="1">
              <a:extLst>
                <a:ext uri="{63B3BB69-23CF-44E3-9099-C40C66FF867C}">
                  <a14:compatExt spid="_x0000_s26694"/>
                </a:ext>
                <a:ext uri="{FF2B5EF4-FFF2-40B4-BE49-F238E27FC236}">
                  <a16:creationId xmlns:a16="http://schemas.microsoft.com/office/drawing/2014/main" id="{00000000-0008-0000-0D00-00004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6695" name="Option Button 71" hidden="1">
              <a:extLst>
                <a:ext uri="{63B3BB69-23CF-44E3-9099-C40C66FF867C}">
                  <a14:compatExt spid="_x0000_s26695"/>
                </a:ext>
                <a:ext uri="{FF2B5EF4-FFF2-40B4-BE49-F238E27FC236}">
                  <a16:creationId xmlns:a16="http://schemas.microsoft.com/office/drawing/2014/main" id="{00000000-0008-0000-0D00-00004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6696" name="Option Button 72" hidden="1">
              <a:extLst>
                <a:ext uri="{63B3BB69-23CF-44E3-9099-C40C66FF867C}">
                  <a14:compatExt spid="_x0000_s26696"/>
                </a:ext>
                <a:ext uri="{FF2B5EF4-FFF2-40B4-BE49-F238E27FC236}">
                  <a16:creationId xmlns:a16="http://schemas.microsoft.com/office/drawing/2014/main" id="{00000000-0008-0000-0D00-00004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6697" name="Option Button 73" hidden="1">
              <a:extLst>
                <a:ext uri="{63B3BB69-23CF-44E3-9099-C40C66FF867C}">
                  <a14:compatExt spid="_x0000_s26697"/>
                </a:ext>
                <a:ext uri="{FF2B5EF4-FFF2-40B4-BE49-F238E27FC236}">
                  <a16:creationId xmlns:a16="http://schemas.microsoft.com/office/drawing/2014/main" id="{00000000-0008-0000-0D00-00004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6698" name="Option Button 74" hidden="1">
              <a:extLst>
                <a:ext uri="{63B3BB69-23CF-44E3-9099-C40C66FF867C}">
                  <a14:compatExt spid="_x0000_s26698"/>
                </a:ext>
                <a:ext uri="{FF2B5EF4-FFF2-40B4-BE49-F238E27FC236}">
                  <a16:creationId xmlns:a16="http://schemas.microsoft.com/office/drawing/2014/main" id="{00000000-0008-0000-0D00-00004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6699" name="Option Button 75" hidden="1">
              <a:extLst>
                <a:ext uri="{63B3BB69-23CF-44E3-9099-C40C66FF867C}">
                  <a14:compatExt spid="_x0000_s26699"/>
                </a:ext>
                <a:ext uri="{FF2B5EF4-FFF2-40B4-BE49-F238E27FC236}">
                  <a16:creationId xmlns:a16="http://schemas.microsoft.com/office/drawing/2014/main" id="{00000000-0008-0000-0D00-00004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6700" name="Option Button 76" hidden="1">
              <a:extLst>
                <a:ext uri="{63B3BB69-23CF-44E3-9099-C40C66FF867C}">
                  <a14:compatExt spid="_x0000_s26700"/>
                </a:ext>
                <a:ext uri="{FF2B5EF4-FFF2-40B4-BE49-F238E27FC236}">
                  <a16:creationId xmlns:a16="http://schemas.microsoft.com/office/drawing/2014/main" id="{00000000-0008-0000-0D00-00004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6701" name="Option Button 77" hidden="1">
              <a:extLst>
                <a:ext uri="{63B3BB69-23CF-44E3-9099-C40C66FF867C}">
                  <a14:compatExt spid="_x0000_s26701"/>
                </a:ext>
                <a:ext uri="{FF2B5EF4-FFF2-40B4-BE49-F238E27FC236}">
                  <a16:creationId xmlns:a16="http://schemas.microsoft.com/office/drawing/2014/main" id="{00000000-0008-0000-0D00-00004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6702" name="Option Button 78" hidden="1">
              <a:extLst>
                <a:ext uri="{63B3BB69-23CF-44E3-9099-C40C66FF867C}">
                  <a14:compatExt spid="_x0000_s26702"/>
                </a:ext>
                <a:ext uri="{FF2B5EF4-FFF2-40B4-BE49-F238E27FC236}">
                  <a16:creationId xmlns:a16="http://schemas.microsoft.com/office/drawing/2014/main" id="{00000000-0008-0000-0D00-00004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6703" name="Group Box 79" hidden="1">
              <a:extLst>
                <a:ext uri="{63B3BB69-23CF-44E3-9099-C40C66FF867C}">
                  <a14:compatExt spid="_x0000_s26703"/>
                </a:ext>
                <a:ext uri="{FF2B5EF4-FFF2-40B4-BE49-F238E27FC236}">
                  <a16:creationId xmlns:a16="http://schemas.microsoft.com/office/drawing/2014/main" id="{00000000-0008-0000-0D00-00004F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6704" name="Group Box 80" hidden="1">
              <a:extLst>
                <a:ext uri="{63B3BB69-23CF-44E3-9099-C40C66FF867C}">
                  <a14:compatExt spid="_x0000_s26704"/>
                </a:ext>
                <a:ext uri="{FF2B5EF4-FFF2-40B4-BE49-F238E27FC236}">
                  <a16:creationId xmlns:a16="http://schemas.microsoft.com/office/drawing/2014/main" id="{00000000-0008-0000-0D00-000050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6705" name="Group Box 81" hidden="1">
              <a:extLst>
                <a:ext uri="{63B3BB69-23CF-44E3-9099-C40C66FF867C}">
                  <a14:compatExt spid="_x0000_s26705"/>
                </a:ext>
                <a:ext uri="{FF2B5EF4-FFF2-40B4-BE49-F238E27FC236}">
                  <a16:creationId xmlns:a16="http://schemas.microsoft.com/office/drawing/2014/main" id="{00000000-0008-0000-0D00-000051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6706" name="Group Box 82" hidden="1">
              <a:extLst>
                <a:ext uri="{63B3BB69-23CF-44E3-9099-C40C66FF867C}">
                  <a14:compatExt spid="_x0000_s26706"/>
                </a:ext>
                <a:ext uri="{FF2B5EF4-FFF2-40B4-BE49-F238E27FC236}">
                  <a16:creationId xmlns:a16="http://schemas.microsoft.com/office/drawing/2014/main" id="{00000000-0008-0000-0D00-000052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6707" name="Group Box 83" hidden="1">
              <a:extLst>
                <a:ext uri="{63B3BB69-23CF-44E3-9099-C40C66FF867C}">
                  <a14:compatExt spid="_x0000_s26707"/>
                </a:ext>
                <a:ext uri="{FF2B5EF4-FFF2-40B4-BE49-F238E27FC236}">
                  <a16:creationId xmlns:a16="http://schemas.microsoft.com/office/drawing/2014/main" id="{00000000-0008-0000-0D00-000053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6708" name="Group Box 84" hidden="1">
              <a:extLst>
                <a:ext uri="{63B3BB69-23CF-44E3-9099-C40C66FF867C}">
                  <a14:compatExt spid="_x0000_s26708"/>
                </a:ext>
                <a:ext uri="{FF2B5EF4-FFF2-40B4-BE49-F238E27FC236}">
                  <a16:creationId xmlns:a16="http://schemas.microsoft.com/office/drawing/2014/main" id="{00000000-0008-0000-0D00-000054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6709" name="Group Box 85" hidden="1">
              <a:extLst>
                <a:ext uri="{63B3BB69-23CF-44E3-9099-C40C66FF867C}">
                  <a14:compatExt spid="_x0000_s26709"/>
                </a:ext>
                <a:ext uri="{FF2B5EF4-FFF2-40B4-BE49-F238E27FC236}">
                  <a16:creationId xmlns:a16="http://schemas.microsoft.com/office/drawing/2014/main" id="{00000000-0008-0000-0D00-000055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6710" name="Group Box 86" hidden="1">
              <a:extLst>
                <a:ext uri="{63B3BB69-23CF-44E3-9099-C40C66FF867C}">
                  <a14:compatExt spid="_x0000_s26710"/>
                </a:ext>
                <a:ext uri="{FF2B5EF4-FFF2-40B4-BE49-F238E27FC236}">
                  <a16:creationId xmlns:a16="http://schemas.microsoft.com/office/drawing/2014/main" id="{00000000-0008-0000-0D00-000056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6711" name="Group Box 87" hidden="1">
              <a:extLst>
                <a:ext uri="{63B3BB69-23CF-44E3-9099-C40C66FF867C}">
                  <a14:compatExt spid="_x0000_s26711"/>
                </a:ext>
                <a:ext uri="{FF2B5EF4-FFF2-40B4-BE49-F238E27FC236}">
                  <a16:creationId xmlns:a16="http://schemas.microsoft.com/office/drawing/2014/main" id="{00000000-0008-0000-0D00-000057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6712" name="Group Box 88" hidden="1">
              <a:extLst>
                <a:ext uri="{63B3BB69-23CF-44E3-9099-C40C66FF867C}">
                  <a14:compatExt spid="_x0000_s26712"/>
                </a:ext>
                <a:ext uri="{FF2B5EF4-FFF2-40B4-BE49-F238E27FC236}">
                  <a16:creationId xmlns:a16="http://schemas.microsoft.com/office/drawing/2014/main" id="{00000000-0008-0000-0D00-000058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6713" name="Group Box 89" hidden="1">
              <a:extLst>
                <a:ext uri="{63B3BB69-23CF-44E3-9099-C40C66FF867C}">
                  <a14:compatExt spid="_x0000_s26713"/>
                </a:ext>
                <a:ext uri="{FF2B5EF4-FFF2-40B4-BE49-F238E27FC236}">
                  <a16:creationId xmlns:a16="http://schemas.microsoft.com/office/drawing/2014/main" id="{00000000-0008-0000-0D00-000059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6714" name="Group Box 90" hidden="1">
              <a:extLst>
                <a:ext uri="{63B3BB69-23CF-44E3-9099-C40C66FF867C}">
                  <a14:compatExt spid="_x0000_s26714"/>
                </a:ext>
                <a:ext uri="{FF2B5EF4-FFF2-40B4-BE49-F238E27FC236}">
                  <a16:creationId xmlns:a16="http://schemas.microsoft.com/office/drawing/2014/main" id="{00000000-0008-0000-0D00-00005A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6715" name="Group Box 91" hidden="1">
              <a:extLst>
                <a:ext uri="{63B3BB69-23CF-44E3-9099-C40C66FF867C}">
                  <a14:compatExt spid="_x0000_s26715"/>
                </a:ext>
                <a:ext uri="{FF2B5EF4-FFF2-40B4-BE49-F238E27FC236}">
                  <a16:creationId xmlns:a16="http://schemas.microsoft.com/office/drawing/2014/main" id="{00000000-0008-0000-0D00-00005B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6716" name="Group Box 92" hidden="1">
              <a:extLst>
                <a:ext uri="{63B3BB69-23CF-44E3-9099-C40C66FF867C}">
                  <a14:compatExt spid="_x0000_s26716"/>
                </a:ext>
                <a:ext uri="{FF2B5EF4-FFF2-40B4-BE49-F238E27FC236}">
                  <a16:creationId xmlns:a16="http://schemas.microsoft.com/office/drawing/2014/main" id="{00000000-0008-0000-0D00-00005C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6717" name="Group Box 93" hidden="1">
              <a:extLst>
                <a:ext uri="{63B3BB69-23CF-44E3-9099-C40C66FF867C}">
                  <a14:compatExt spid="_x0000_s26717"/>
                </a:ext>
                <a:ext uri="{FF2B5EF4-FFF2-40B4-BE49-F238E27FC236}">
                  <a16:creationId xmlns:a16="http://schemas.microsoft.com/office/drawing/2014/main" id="{00000000-0008-0000-0D00-00005D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6718" name="Group Box 94" hidden="1">
              <a:extLst>
                <a:ext uri="{63B3BB69-23CF-44E3-9099-C40C66FF867C}">
                  <a14:compatExt spid="_x0000_s26718"/>
                </a:ext>
                <a:ext uri="{FF2B5EF4-FFF2-40B4-BE49-F238E27FC236}">
                  <a16:creationId xmlns:a16="http://schemas.microsoft.com/office/drawing/2014/main" id="{00000000-0008-0000-0D00-00005E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6719" name="Group Box 95" hidden="1">
              <a:extLst>
                <a:ext uri="{63B3BB69-23CF-44E3-9099-C40C66FF867C}">
                  <a14:compatExt spid="_x0000_s26719"/>
                </a:ext>
                <a:ext uri="{FF2B5EF4-FFF2-40B4-BE49-F238E27FC236}">
                  <a16:creationId xmlns:a16="http://schemas.microsoft.com/office/drawing/2014/main" id="{00000000-0008-0000-0D00-00005F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6720" name="Option Button 96" hidden="1">
              <a:extLst>
                <a:ext uri="{63B3BB69-23CF-44E3-9099-C40C66FF867C}">
                  <a14:compatExt spid="_x0000_s26720"/>
                </a:ext>
                <a:ext uri="{FF2B5EF4-FFF2-40B4-BE49-F238E27FC236}">
                  <a16:creationId xmlns:a16="http://schemas.microsoft.com/office/drawing/2014/main" id="{00000000-0008-0000-0D00-00006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6721" name="Option Button 97" hidden="1">
              <a:extLst>
                <a:ext uri="{63B3BB69-23CF-44E3-9099-C40C66FF867C}">
                  <a14:compatExt spid="_x0000_s26721"/>
                </a:ext>
                <a:ext uri="{FF2B5EF4-FFF2-40B4-BE49-F238E27FC236}">
                  <a16:creationId xmlns:a16="http://schemas.microsoft.com/office/drawing/2014/main" id="{00000000-0008-0000-0D00-00006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6722" name="Option Button 98" hidden="1">
              <a:extLst>
                <a:ext uri="{63B3BB69-23CF-44E3-9099-C40C66FF867C}">
                  <a14:compatExt spid="_x0000_s26722"/>
                </a:ext>
                <a:ext uri="{FF2B5EF4-FFF2-40B4-BE49-F238E27FC236}">
                  <a16:creationId xmlns:a16="http://schemas.microsoft.com/office/drawing/2014/main" id="{00000000-0008-0000-0D00-00006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6723" name="Option Button 99" hidden="1">
              <a:extLst>
                <a:ext uri="{63B3BB69-23CF-44E3-9099-C40C66FF867C}">
                  <a14:compatExt spid="_x0000_s26723"/>
                </a:ext>
                <a:ext uri="{FF2B5EF4-FFF2-40B4-BE49-F238E27FC236}">
                  <a16:creationId xmlns:a16="http://schemas.microsoft.com/office/drawing/2014/main" id="{00000000-0008-0000-0D00-00006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D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D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6724" name="Option Button 100" hidden="1">
              <a:extLst>
                <a:ext uri="{63B3BB69-23CF-44E3-9099-C40C66FF867C}">
                  <a14:compatExt spid="_x0000_s26724"/>
                </a:ext>
                <a:ext uri="{FF2B5EF4-FFF2-40B4-BE49-F238E27FC236}">
                  <a16:creationId xmlns:a16="http://schemas.microsoft.com/office/drawing/2014/main" id="{00000000-0008-0000-0D00-00006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6725" name="Option Button 101" hidden="1">
              <a:extLst>
                <a:ext uri="{63B3BB69-23CF-44E3-9099-C40C66FF867C}">
                  <a14:compatExt spid="_x0000_s26725"/>
                </a:ext>
                <a:ext uri="{FF2B5EF4-FFF2-40B4-BE49-F238E27FC236}">
                  <a16:creationId xmlns:a16="http://schemas.microsoft.com/office/drawing/2014/main" id="{00000000-0008-0000-0D00-00006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6726" name="Option Button 102" hidden="1">
              <a:extLst>
                <a:ext uri="{63B3BB69-23CF-44E3-9099-C40C66FF867C}">
                  <a14:compatExt spid="_x0000_s26726"/>
                </a:ext>
                <a:ext uri="{FF2B5EF4-FFF2-40B4-BE49-F238E27FC236}">
                  <a16:creationId xmlns:a16="http://schemas.microsoft.com/office/drawing/2014/main" id="{00000000-0008-0000-0D00-00006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6727" name="Group Box 103" hidden="1">
              <a:extLst>
                <a:ext uri="{63B3BB69-23CF-44E3-9099-C40C66FF867C}">
                  <a14:compatExt spid="_x0000_s26727"/>
                </a:ext>
                <a:ext uri="{FF2B5EF4-FFF2-40B4-BE49-F238E27FC236}">
                  <a16:creationId xmlns:a16="http://schemas.microsoft.com/office/drawing/2014/main" id="{00000000-0008-0000-0D00-000067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6728" name="Option Button 104" hidden="1">
              <a:extLst>
                <a:ext uri="{63B3BB69-23CF-44E3-9099-C40C66FF867C}">
                  <a14:compatExt spid="_x0000_s26728"/>
                </a:ext>
                <a:ext uri="{FF2B5EF4-FFF2-40B4-BE49-F238E27FC236}">
                  <a16:creationId xmlns:a16="http://schemas.microsoft.com/office/drawing/2014/main" id="{00000000-0008-0000-0D00-00006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6729" name="Option Button 105" hidden="1">
              <a:extLst>
                <a:ext uri="{63B3BB69-23CF-44E3-9099-C40C66FF867C}">
                  <a14:compatExt spid="_x0000_s26729"/>
                </a:ext>
                <a:ext uri="{FF2B5EF4-FFF2-40B4-BE49-F238E27FC236}">
                  <a16:creationId xmlns:a16="http://schemas.microsoft.com/office/drawing/2014/main" id="{00000000-0008-0000-0D00-00006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6730" name="Option Button 106" hidden="1">
              <a:extLst>
                <a:ext uri="{63B3BB69-23CF-44E3-9099-C40C66FF867C}">
                  <a14:compatExt spid="_x0000_s26730"/>
                </a:ext>
                <a:ext uri="{FF2B5EF4-FFF2-40B4-BE49-F238E27FC236}">
                  <a16:creationId xmlns:a16="http://schemas.microsoft.com/office/drawing/2014/main" id="{00000000-0008-0000-0D00-00006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6731" name="Option Button 107" hidden="1">
              <a:extLst>
                <a:ext uri="{63B3BB69-23CF-44E3-9099-C40C66FF867C}">
                  <a14:compatExt spid="_x0000_s26731"/>
                </a:ext>
                <a:ext uri="{FF2B5EF4-FFF2-40B4-BE49-F238E27FC236}">
                  <a16:creationId xmlns:a16="http://schemas.microsoft.com/office/drawing/2014/main" id="{00000000-0008-0000-0D00-00006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6732" name="Option Button 108" hidden="1">
              <a:extLst>
                <a:ext uri="{63B3BB69-23CF-44E3-9099-C40C66FF867C}">
                  <a14:compatExt spid="_x0000_s26732"/>
                </a:ext>
                <a:ext uri="{FF2B5EF4-FFF2-40B4-BE49-F238E27FC236}">
                  <a16:creationId xmlns:a16="http://schemas.microsoft.com/office/drawing/2014/main" id="{00000000-0008-0000-0D00-00006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6733" name="Option Button 109" hidden="1">
              <a:extLst>
                <a:ext uri="{63B3BB69-23CF-44E3-9099-C40C66FF867C}">
                  <a14:compatExt spid="_x0000_s26733"/>
                </a:ext>
                <a:ext uri="{FF2B5EF4-FFF2-40B4-BE49-F238E27FC236}">
                  <a16:creationId xmlns:a16="http://schemas.microsoft.com/office/drawing/2014/main" id="{00000000-0008-0000-0D00-00006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6734" name="Option Button 110" hidden="1">
              <a:extLst>
                <a:ext uri="{63B3BB69-23CF-44E3-9099-C40C66FF867C}">
                  <a14:compatExt spid="_x0000_s26734"/>
                </a:ext>
                <a:ext uri="{FF2B5EF4-FFF2-40B4-BE49-F238E27FC236}">
                  <a16:creationId xmlns:a16="http://schemas.microsoft.com/office/drawing/2014/main" id="{00000000-0008-0000-0D00-00006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6735" name="Option Button 111" hidden="1">
              <a:extLst>
                <a:ext uri="{63B3BB69-23CF-44E3-9099-C40C66FF867C}">
                  <a14:compatExt spid="_x0000_s26735"/>
                </a:ext>
                <a:ext uri="{FF2B5EF4-FFF2-40B4-BE49-F238E27FC236}">
                  <a16:creationId xmlns:a16="http://schemas.microsoft.com/office/drawing/2014/main" id="{00000000-0008-0000-0D00-00006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6736" name="Option Button 112" hidden="1">
              <a:extLst>
                <a:ext uri="{63B3BB69-23CF-44E3-9099-C40C66FF867C}">
                  <a14:compatExt spid="_x0000_s26736"/>
                </a:ext>
                <a:ext uri="{FF2B5EF4-FFF2-40B4-BE49-F238E27FC236}">
                  <a16:creationId xmlns:a16="http://schemas.microsoft.com/office/drawing/2014/main" id="{00000000-0008-0000-0D00-00007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6737" name="Group Box 113" hidden="1">
              <a:extLst>
                <a:ext uri="{63B3BB69-23CF-44E3-9099-C40C66FF867C}">
                  <a14:compatExt spid="_x0000_s26737"/>
                </a:ext>
                <a:ext uri="{FF2B5EF4-FFF2-40B4-BE49-F238E27FC236}">
                  <a16:creationId xmlns:a16="http://schemas.microsoft.com/office/drawing/2014/main" id="{00000000-0008-0000-0D00-000071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6738" name="Group Box 114" hidden="1">
              <a:extLst>
                <a:ext uri="{63B3BB69-23CF-44E3-9099-C40C66FF867C}">
                  <a14:compatExt spid="_x0000_s26738"/>
                </a:ext>
                <a:ext uri="{FF2B5EF4-FFF2-40B4-BE49-F238E27FC236}">
                  <a16:creationId xmlns:a16="http://schemas.microsoft.com/office/drawing/2014/main" id="{00000000-0008-0000-0D00-000072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D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6739" name="Option Button 115" hidden="1">
              <a:extLst>
                <a:ext uri="{63B3BB69-23CF-44E3-9099-C40C66FF867C}">
                  <a14:compatExt spid="_x0000_s26739"/>
                </a:ext>
                <a:ext uri="{FF2B5EF4-FFF2-40B4-BE49-F238E27FC236}">
                  <a16:creationId xmlns:a16="http://schemas.microsoft.com/office/drawing/2014/main" id="{00000000-0008-0000-0D00-00007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6740" name="Option Button 116" hidden="1">
              <a:extLst>
                <a:ext uri="{63B3BB69-23CF-44E3-9099-C40C66FF867C}">
                  <a14:compatExt spid="_x0000_s26740"/>
                </a:ext>
                <a:ext uri="{FF2B5EF4-FFF2-40B4-BE49-F238E27FC236}">
                  <a16:creationId xmlns:a16="http://schemas.microsoft.com/office/drawing/2014/main" id="{00000000-0008-0000-0D00-00007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6741" name="Check Box 117" hidden="1">
              <a:extLst>
                <a:ext uri="{63B3BB69-23CF-44E3-9099-C40C66FF867C}">
                  <a14:compatExt spid="_x0000_s26741"/>
                </a:ext>
                <a:ext uri="{FF2B5EF4-FFF2-40B4-BE49-F238E27FC236}">
                  <a16:creationId xmlns:a16="http://schemas.microsoft.com/office/drawing/2014/main" id="{00000000-0008-0000-0D00-00007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6742" name="Check Box 118" hidden="1">
              <a:extLst>
                <a:ext uri="{63B3BB69-23CF-44E3-9099-C40C66FF867C}">
                  <a14:compatExt spid="_x0000_s26742"/>
                </a:ext>
                <a:ext uri="{FF2B5EF4-FFF2-40B4-BE49-F238E27FC236}">
                  <a16:creationId xmlns:a16="http://schemas.microsoft.com/office/drawing/2014/main" id="{00000000-0008-0000-0D00-00007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6743" name="Check Box 119" hidden="1">
              <a:extLst>
                <a:ext uri="{63B3BB69-23CF-44E3-9099-C40C66FF867C}">
                  <a14:compatExt spid="_x0000_s26743"/>
                </a:ext>
                <a:ext uri="{FF2B5EF4-FFF2-40B4-BE49-F238E27FC236}">
                  <a16:creationId xmlns:a16="http://schemas.microsoft.com/office/drawing/2014/main" id="{00000000-0008-0000-0D00-00007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6744" name="Check Box 120" hidden="1">
              <a:extLst>
                <a:ext uri="{63B3BB69-23CF-44E3-9099-C40C66FF867C}">
                  <a14:compatExt spid="_x0000_s26744"/>
                </a:ext>
                <a:ext uri="{FF2B5EF4-FFF2-40B4-BE49-F238E27FC236}">
                  <a16:creationId xmlns:a16="http://schemas.microsoft.com/office/drawing/2014/main" id="{00000000-0008-0000-0D00-00007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6745" name="Check Box 121" hidden="1">
              <a:extLst>
                <a:ext uri="{63B3BB69-23CF-44E3-9099-C40C66FF867C}">
                  <a14:compatExt spid="_x0000_s26745"/>
                </a:ext>
                <a:ext uri="{FF2B5EF4-FFF2-40B4-BE49-F238E27FC236}">
                  <a16:creationId xmlns:a16="http://schemas.microsoft.com/office/drawing/2014/main" id="{00000000-0008-0000-0D00-00007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6746" name="Check Box 122" hidden="1">
              <a:extLst>
                <a:ext uri="{63B3BB69-23CF-44E3-9099-C40C66FF867C}">
                  <a14:compatExt spid="_x0000_s26746"/>
                </a:ext>
                <a:ext uri="{FF2B5EF4-FFF2-40B4-BE49-F238E27FC236}">
                  <a16:creationId xmlns:a16="http://schemas.microsoft.com/office/drawing/2014/main" id="{00000000-0008-0000-0D00-00007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6747" name="Check Box 123" hidden="1">
              <a:extLst>
                <a:ext uri="{63B3BB69-23CF-44E3-9099-C40C66FF867C}">
                  <a14:compatExt spid="_x0000_s26747"/>
                </a:ext>
                <a:ext uri="{FF2B5EF4-FFF2-40B4-BE49-F238E27FC236}">
                  <a16:creationId xmlns:a16="http://schemas.microsoft.com/office/drawing/2014/main" id="{00000000-0008-0000-0D00-00007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6748" name="Check Box 124" hidden="1">
              <a:extLst>
                <a:ext uri="{63B3BB69-23CF-44E3-9099-C40C66FF867C}">
                  <a14:compatExt spid="_x0000_s26748"/>
                </a:ext>
                <a:ext uri="{FF2B5EF4-FFF2-40B4-BE49-F238E27FC236}">
                  <a16:creationId xmlns:a16="http://schemas.microsoft.com/office/drawing/2014/main" id="{00000000-0008-0000-0D00-00007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6749" name="Check Box 125" hidden="1">
              <a:extLst>
                <a:ext uri="{63B3BB69-23CF-44E3-9099-C40C66FF867C}">
                  <a14:compatExt spid="_x0000_s26749"/>
                </a:ext>
                <a:ext uri="{FF2B5EF4-FFF2-40B4-BE49-F238E27FC236}">
                  <a16:creationId xmlns:a16="http://schemas.microsoft.com/office/drawing/2014/main" id="{00000000-0008-0000-0D00-00007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6750" name="Check Box 126" hidden="1">
              <a:extLst>
                <a:ext uri="{63B3BB69-23CF-44E3-9099-C40C66FF867C}">
                  <a14:compatExt spid="_x0000_s26750"/>
                </a:ext>
                <a:ext uri="{FF2B5EF4-FFF2-40B4-BE49-F238E27FC236}">
                  <a16:creationId xmlns:a16="http://schemas.microsoft.com/office/drawing/2014/main" id="{00000000-0008-0000-0D00-00007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6751" name="Check Box 127" hidden="1">
              <a:extLst>
                <a:ext uri="{63B3BB69-23CF-44E3-9099-C40C66FF867C}">
                  <a14:compatExt spid="_x0000_s26751"/>
                </a:ext>
                <a:ext uri="{FF2B5EF4-FFF2-40B4-BE49-F238E27FC236}">
                  <a16:creationId xmlns:a16="http://schemas.microsoft.com/office/drawing/2014/main" id="{00000000-0008-0000-0D00-00007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6752" name="Check Box 128" hidden="1">
              <a:extLst>
                <a:ext uri="{63B3BB69-23CF-44E3-9099-C40C66FF867C}">
                  <a14:compatExt spid="_x0000_s26752"/>
                </a:ext>
                <a:ext uri="{FF2B5EF4-FFF2-40B4-BE49-F238E27FC236}">
                  <a16:creationId xmlns:a16="http://schemas.microsoft.com/office/drawing/2014/main" id="{00000000-0008-0000-0D00-00008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6753" name="Check Box 129" hidden="1">
              <a:extLst>
                <a:ext uri="{63B3BB69-23CF-44E3-9099-C40C66FF867C}">
                  <a14:compatExt spid="_x0000_s26753"/>
                </a:ext>
                <a:ext uri="{FF2B5EF4-FFF2-40B4-BE49-F238E27FC236}">
                  <a16:creationId xmlns:a16="http://schemas.microsoft.com/office/drawing/2014/main" id="{00000000-0008-0000-0D00-00008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7649" name="Option Button 1" hidden="1">
              <a:extLst>
                <a:ext uri="{63B3BB69-23CF-44E3-9099-C40C66FF867C}">
                  <a14:compatExt spid="_x0000_s27649"/>
                </a:ext>
                <a:ext uri="{FF2B5EF4-FFF2-40B4-BE49-F238E27FC236}">
                  <a16:creationId xmlns:a16="http://schemas.microsoft.com/office/drawing/2014/main" id="{00000000-0008-0000-0E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7650" name="Option Button 2" hidden="1">
              <a:extLst>
                <a:ext uri="{63B3BB69-23CF-44E3-9099-C40C66FF867C}">
                  <a14:compatExt spid="_x0000_s27650"/>
                </a:ext>
                <a:ext uri="{FF2B5EF4-FFF2-40B4-BE49-F238E27FC236}">
                  <a16:creationId xmlns:a16="http://schemas.microsoft.com/office/drawing/2014/main" id="{00000000-0008-0000-0E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7651" name="Option Button 3" hidden="1">
              <a:extLst>
                <a:ext uri="{63B3BB69-23CF-44E3-9099-C40C66FF867C}">
                  <a14:compatExt spid="_x0000_s27651"/>
                </a:ext>
                <a:ext uri="{FF2B5EF4-FFF2-40B4-BE49-F238E27FC236}">
                  <a16:creationId xmlns:a16="http://schemas.microsoft.com/office/drawing/2014/main" id="{00000000-0008-0000-0E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7652" name="Option Button 4" hidden="1">
              <a:extLst>
                <a:ext uri="{63B3BB69-23CF-44E3-9099-C40C66FF867C}">
                  <a14:compatExt spid="_x0000_s27652"/>
                </a:ext>
                <a:ext uri="{FF2B5EF4-FFF2-40B4-BE49-F238E27FC236}">
                  <a16:creationId xmlns:a16="http://schemas.microsoft.com/office/drawing/2014/main" id="{00000000-0008-0000-0E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7653" name="Option Button 5" hidden="1">
              <a:extLst>
                <a:ext uri="{63B3BB69-23CF-44E3-9099-C40C66FF867C}">
                  <a14:compatExt spid="_x0000_s27653"/>
                </a:ext>
                <a:ext uri="{FF2B5EF4-FFF2-40B4-BE49-F238E27FC236}">
                  <a16:creationId xmlns:a16="http://schemas.microsoft.com/office/drawing/2014/main" id="{00000000-0008-0000-0E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7654" name="Option Button 6" hidden="1">
              <a:extLst>
                <a:ext uri="{63B3BB69-23CF-44E3-9099-C40C66FF867C}">
                  <a14:compatExt spid="_x0000_s27654"/>
                </a:ext>
                <a:ext uri="{FF2B5EF4-FFF2-40B4-BE49-F238E27FC236}">
                  <a16:creationId xmlns:a16="http://schemas.microsoft.com/office/drawing/2014/main" id="{00000000-0008-0000-0E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7655" name="Option Button 7" hidden="1">
              <a:extLst>
                <a:ext uri="{63B3BB69-23CF-44E3-9099-C40C66FF867C}">
                  <a14:compatExt spid="_x0000_s27655"/>
                </a:ext>
                <a:ext uri="{FF2B5EF4-FFF2-40B4-BE49-F238E27FC236}">
                  <a16:creationId xmlns:a16="http://schemas.microsoft.com/office/drawing/2014/main" id="{00000000-0008-0000-0E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7656" name="Option Button 8" hidden="1">
              <a:extLst>
                <a:ext uri="{63B3BB69-23CF-44E3-9099-C40C66FF867C}">
                  <a14:compatExt spid="_x0000_s27656"/>
                </a:ext>
                <a:ext uri="{FF2B5EF4-FFF2-40B4-BE49-F238E27FC236}">
                  <a16:creationId xmlns:a16="http://schemas.microsoft.com/office/drawing/2014/main" id="{00000000-0008-0000-0E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7657" name="Option Button 9" hidden="1">
              <a:extLst>
                <a:ext uri="{63B3BB69-23CF-44E3-9099-C40C66FF867C}">
                  <a14:compatExt spid="_x0000_s27657"/>
                </a:ext>
                <a:ext uri="{FF2B5EF4-FFF2-40B4-BE49-F238E27FC236}">
                  <a16:creationId xmlns:a16="http://schemas.microsoft.com/office/drawing/2014/main" id="{00000000-0008-0000-0E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7658" name="Option Button 10" hidden="1">
              <a:extLst>
                <a:ext uri="{63B3BB69-23CF-44E3-9099-C40C66FF867C}">
                  <a14:compatExt spid="_x0000_s27658"/>
                </a:ext>
                <a:ext uri="{FF2B5EF4-FFF2-40B4-BE49-F238E27FC236}">
                  <a16:creationId xmlns:a16="http://schemas.microsoft.com/office/drawing/2014/main" id="{00000000-0008-0000-0E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7659" name="Option Button 11" hidden="1">
              <a:extLst>
                <a:ext uri="{63B3BB69-23CF-44E3-9099-C40C66FF867C}">
                  <a14:compatExt spid="_x0000_s27659"/>
                </a:ext>
                <a:ext uri="{FF2B5EF4-FFF2-40B4-BE49-F238E27FC236}">
                  <a16:creationId xmlns:a16="http://schemas.microsoft.com/office/drawing/2014/main" id="{00000000-0008-0000-0E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7660" name="Option Button 12" hidden="1">
              <a:extLst>
                <a:ext uri="{63B3BB69-23CF-44E3-9099-C40C66FF867C}">
                  <a14:compatExt spid="_x0000_s27660"/>
                </a:ext>
                <a:ext uri="{FF2B5EF4-FFF2-40B4-BE49-F238E27FC236}">
                  <a16:creationId xmlns:a16="http://schemas.microsoft.com/office/drawing/2014/main" id="{00000000-0008-0000-0E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7661" name="Option Button 13" hidden="1">
              <a:extLst>
                <a:ext uri="{63B3BB69-23CF-44E3-9099-C40C66FF867C}">
                  <a14:compatExt spid="_x0000_s27661"/>
                </a:ext>
                <a:ext uri="{FF2B5EF4-FFF2-40B4-BE49-F238E27FC236}">
                  <a16:creationId xmlns:a16="http://schemas.microsoft.com/office/drawing/2014/main" id="{00000000-0008-0000-0E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7662" name="Option Button 14" hidden="1">
              <a:extLst>
                <a:ext uri="{63B3BB69-23CF-44E3-9099-C40C66FF867C}">
                  <a14:compatExt spid="_x0000_s27662"/>
                </a:ext>
                <a:ext uri="{FF2B5EF4-FFF2-40B4-BE49-F238E27FC236}">
                  <a16:creationId xmlns:a16="http://schemas.microsoft.com/office/drawing/2014/main" id="{00000000-0008-0000-0E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7663" name="Option Button 15" hidden="1">
              <a:extLst>
                <a:ext uri="{63B3BB69-23CF-44E3-9099-C40C66FF867C}">
                  <a14:compatExt spid="_x0000_s27663"/>
                </a:ext>
                <a:ext uri="{FF2B5EF4-FFF2-40B4-BE49-F238E27FC236}">
                  <a16:creationId xmlns:a16="http://schemas.microsoft.com/office/drawing/2014/main" id="{00000000-0008-0000-0E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7664" name="Option Button 16" hidden="1">
              <a:extLst>
                <a:ext uri="{63B3BB69-23CF-44E3-9099-C40C66FF867C}">
                  <a14:compatExt spid="_x0000_s27664"/>
                </a:ext>
                <a:ext uri="{FF2B5EF4-FFF2-40B4-BE49-F238E27FC236}">
                  <a16:creationId xmlns:a16="http://schemas.microsoft.com/office/drawing/2014/main" id="{00000000-0008-0000-0E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7665" name="Option Button 17" hidden="1">
              <a:extLst>
                <a:ext uri="{63B3BB69-23CF-44E3-9099-C40C66FF867C}">
                  <a14:compatExt spid="_x0000_s27665"/>
                </a:ext>
                <a:ext uri="{FF2B5EF4-FFF2-40B4-BE49-F238E27FC236}">
                  <a16:creationId xmlns:a16="http://schemas.microsoft.com/office/drawing/2014/main" id="{00000000-0008-0000-0E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7666" name="Option Button 18" hidden="1">
              <a:extLst>
                <a:ext uri="{63B3BB69-23CF-44E3-9099-C40C66FF867C}">
                  <a14:compatExt spid="_x0000_s27666"/>
                </a:ext>
                <a:ext uri="{FF2B5EF4-FFF2-40B4-BE49-F238E27FC236}">
                  <a16:creationId xmlns:a16="http://schemas.microsoft.com/office/drawing/2014/main" id="{00000000-0008-0000-0E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7667" name="Option Button 19" hidden="1">
              <a:extLst>
                <a:ext uri="{63B3BB69-23CF-44E3-9099-C40C66FF867C}">
                  <a14:compatExt spid="_x0000_s27667"/>
                </a:ext>
                <a:ext uri="{FF2B5EF4-FFF2-40B4-BE49-F238E27FC236}">
                  <a16:creationId xmlns:a16="http://schemas.microsoft.com/office/drawing/2014/main" id="{00000000-0008-0000-0E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7668" name="Option Button 20" hidden="1">
              <a:extLst>
                <a:ext uri="{63B3BB69-23CF-44E3-9099-C40C66FF867C}">
                  <a14:compatExt spid="_x0000_s27668"/>
                </a:ext>
                <a:ext uri="{FF2B5EF4-FFF2-40B4-BE49-F238E27FC236}">
                  <a16:creationId xmlns:a16="http://schemas.microsoft.com/office/drawing/2014/main" id="{00000000-0008-0000-0E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7669" name="Option Button 21" hidden="1">
              <a:extLst>
                <a:ext uri="{63B3BB69-23CF-44E3-9099-C40C66FF867C}">
                  <a14:compatExt spid="_x0000_s27669"/>
                </a:ext>
                <a:ext uri="{FF2B5EF4-FFF2-40B4-BE49-F238E27FC236}">
                  <a16:creationId xmlns:a16="http://schemas.microsoft.com/office/drawing/2014/main" id="{00000000-0008-0000-0E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7670" name="Option Button 22" hidden="1">
              <a:extLst>
                <a:ext uri="{63B3BB69-23CF-44E3-9099-C40C66FF867C}">
                  <a14:compatExt spid="_x0000_s27670"/>
                </a:ext>
                <a:ext uri="{FF2B5EF4-FFF2-40B4-BE49-F238E27FC236}">
                  <a16:creationId xmlns:a16="http://schemas.microsoft.com/office/drawing/2014/main" id="{00000000-0008-0000-0E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7671" name="Option Button 23" hidden="1">
              <a:extLst>
                <a:ext uri="{63B3BB69-23CF-44E3-9099-C40C66FF867C}">
                  <a14:compatExt spid="_x0000_s27671"/>
                </a:ext>
                <a:ext uri="{FF2B5EF4-FFF2-40B4-BE49-F238E27FC236}">
                  <a16:creationId xmlns:a16="http://schemas.microsoft.com/office/drawing/2014/main" id="{00000000-0008-0000-0E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7672" name="Option Button 24" hidden="1">
              <a:extLst>
                <a:ext uri="{63B3BB69-23CF-44E3-9099-C40C66FF867C}">
                  <a14:compatExt spid="_x0000_s27672"/>
                </a:ext>
                <a:ext uri="{FF2B5EF4-FFF2-40B4-BE49-F238E27FC236}">
                  <a16:creationId xmlns:a16="http://schemas.microsoft.com/office/drawing/2014/main" id="{00000000-0008-0000-0E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7673" name="Option Button 25" hidden="1">
              <a:extLst>
                <a:ext uri="{63B3BB69-23CF-44E3-9099-C40C66FF867C}">
                  <a14:compatExt spid="_x0000_s27673"/>
                </a:ext>
                <a:ext uri="{FF2B5EF4-FFF2-40B4-BE49-F238E27FC236}">
                  <a16:creationId xmlns:a16="http://schemas.microsoft.com/office/drawing/2014/main" id="{00000000-0008-0000-0E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7674" name="Option Button 26" hidden="1">
              <a:extLst>
                <a:ext uri="{63B3BB69-23CF-44E3-9099-C40C66FF867C}">
                  <a14:compatExt spid="_x0000_s27674"/>
                </a:ext>
                <a:ext uri="{FF2B5EF4-FFF2-40B4-BE49-F238E27FC236}">
                  <a16:creationId xmlns:a16="http://schemas.microsoft.com/office/drawing/2014/main" id="{00000000-0008-0000-0E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7675" name="Option Button 27" hidden="1">
              <a:extLst>
                <a:ext uri="{63B3BB69-23CF-44E3-9099-C40C66FF867C}">
                  <a14:compatExt spid="_x0000_s27675"/>
                </a:ext>
                <a:ext uri="{FF2B5EF4-FFF2-40B4-BE49-F238E27FC236}">
                  <a16:creationId xmlns:a16="http://schemas.microsoft.com/office/drawing/2014/main" id="{00000000-0008-0000-0E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7676" name="Option Button 28" hidden="1">
              <a:extLst>
                <a:ext uri="{63B3BB69-23CF-44E3-9099-C40C66FF867C}">
                  <a14:compatExt spid="_x0000_s27676"/>
                </a:ext>
                <a:ext uri="{FF2B5EF4-FFF2-40B4-BE49-F238E27FC236}">
                  <a16:creationId xmlns:a16="http://schemas.microsoft.com/office/drawing/2014/main" id="{00000000-0008-0000-0E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7677" name="Option Button 29" hidden="1">
              <a:extLst>
                <a:ext uri="{63B3BB69-23CF-44E3-9099-C40C66FF867C}">
                  <a14:compatExt spid="_x0000_s27677"/>
                </a:ext>
                <a:ext uri="{FF2B5EF4-FFF2-40B4-BE49-F238E27FC236}">
                  <a16:creationId xmlns:a16="http://schemas.microsoft.com/office/drawing/2014/main" id="{00000000-0008-0000-0E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7678" name="Option Button 30" hidden="1">
              <a:extLst>
                <a:ext uri="{63B3BB69-23CF-44E3-9099-C40C66FF867C}">
                  <a14:compatExt spid="_x0000_s27678"/>
                </a:ext>
                <a:ext uri="{FF2B5EF4-FFF2-40B4-BE49-F238E27FC236}">
                  <a16:creationId xmlns:a16="http://schemas.microsoft.com/office/drawing/2014/main" id="{00000000-0008-0000-0E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7679" name="Option Button 31" hidden="1">
              <a:extLst>
                <a:ext uri="{63B3BB69-23CF-44E3-9099-C40C66FF867C}">
                  <a14:compatExt spid="_x0000_s27679"/>
                </a:ext>
                <a:ext uri="{FF2B5EF4-FFF2-40B4-BE49-F238E27FC236}">
                  <a16:creationId xmlns:a16="http://schemas.microsoft.com/office/drawing/2014/main" id="{00000000-0008-0000-0E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7680" name="Option Button 32" hidden="1">
              <a:extLst>
                <a:ext uri="{63B3BB69-23CF-44E3-9099-C40C66FF867C}">
                  <a14:compatExt spid="_x0000_s27680"/>
                </a:ext>
                <a:ext uri="{FF2B5EF4-FFF2-40B4-BE49-F238E27FC236}">
                  <a16:creationId xmlns:a16="http://schemas.microsoft.com/office/drawing/2014/main" id="{00000000-0008-0000-0E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7681" name="Option Button 33" hidden="1">
              <a:extLst>
                <a:ext uri="{63B3BB69-23CF-44E3-9099-C40C66FF867C}">
                  <a14:compatExt spid="_x0000_s27681"/>
                </a:ext>
                <a:ext uri="{FF2B5EF4-FFF2-40B4-BE49-F238E27FC236}">
                  <a16:creationId xmlns:a16="http://schemas.microsoft.com/office/drawing/2014/main" id="{00000000-0008-0000-0E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7682" name="Option Button 34" hidden="1">
              <a:extLst>
                <a:ext uri="{63B3BB69-23CF-44E3-9099-C40C66FF867C}">
                  <a14:compatExt spid="_x0000_s27682"/>
                </a:ext>
                <a:ext uri="{FF2B5EF4-FFF2-40B4-BE49-F238E27FC236}">
                  <a16:creationId xmlns:a16="http://schemas.microsoft.com/office/drawing/2014/main" id="{00000000-0008-0000-0E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7683" name="Option Button 35" hidden="1">
              <a:extLst>
                <a:ext uri="{63B3BB69-23CF-44E3-9099-C40C66FF867C}">
                  <a14:compatExt spid="_x0000_s27683"/>
                </a:ext>
                <a:ext uri="{FF2B5EF4-FFF2-40B4-BE49-F238E27FC236}">
                  <a16:creationId xmlns:a16="http://schemas.microsoft.com/office/drawing/2014/main" id="{00000000-0008-0000-0E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7684" name="Option Button 36" hidden="1">
              <a:extLst>
                <a:ext uri="{63B3BB69-23CF-44E3-9099-C40C66FF867C}">
                  <a14:compatExt spid="_x0000_s27684"/>
                </a:ext>
                <a:ext uri="{FF2B5EF4-FFF2-40B4-BE49-F238E27FC236}">
                  <a16:creationId xmlns:a16="http://schemas.microsoft.com/office/drawing/2014/main" id="{00000000-0008-0000-0E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7685" name="Option Button 37" hidden="1">
              <a:extLst>
                <a:ext uri="{63B3BB69-23CF-44E3-9099-C40C66FF867C}">
                  <a14:compatExt spid="_x0000_s27685"/>
                </a:ext>
                <a:ext uri="{FF2B5EF4-FFF2-40B4-BE49-F238E27FC236}">
                  <a16:creationId xmlns:a16="http://schemas.microsoft.com/office/drawing/2014/main" id="{00000000-0008-0000-0E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7686" name="Option Button 38" hidden="1">
              <a:extLst>
                <a:ext uri="{63B3BB69-23CF-44E3-9099-C40C66FF867C}">
                  <a14:compatExt spid="_x0000_s27686"/>
                </a:ext>
                <a:ext uri="{FF2B5EF4-FFF2-40B4-BE49-F238E27FC236}">
                  <a16:creationId xmlns:a16="http://schemas.microsoft.com/office/drawing/2014/main" id="{00000000-0008-0000-0E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7687" name="Option Button 39" hidden="1">
              <a:extLst>
                <a:ext uri="{63B3BB69-23CF-44E3-9099-C40C66FF867C}">
                  <a14:compatExt spid="_x0000_s27687"/>
                </a:ext>
                <a:ext uri="{FF2B5EF4-FFF2-40B4-BE49-F238E27FC236}">
                  <a16:creationId xmlns:a16="http://schemas.microsoft.com/office/drawing/2014/main" id="{00000000-0008-0000-0E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7688" name="Option Button 40" hidden="1">
              <a:extLst>
                <a:ext uri="{63B3BB69-23CF-44E3-9099-C40C66FF867C}">
                  <a14:compatExt spid="_x0000_s27688"/>
                </a:ext>
                <a:ext uri="{FF2B5EF4-FFF2-40B4-BE49-F238E27FC236}">
                  <a16:creationId xmlns:a16="http://schemas.microsoft.com/office/drawing/2014/main" id="{00000000-0008-0000-0E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7689" name="Option Button 41" hidden="1">
              <a:extLst>
                <a:ext uri="{63B3BB69-23CF-44E3-9099-C40C66FF867C}">
                  <a14:compatExt spid="_x0000_s27689"/>
                </a:ext>
                <a:ext uri="{FF2B5EF4-FFF2-40B4-BE49-F238E27FC236}">
                  <a16:creationId xmlns:a16="http://schemas.microsoft.com/office/drawing/2014/main" id="{00000000-0008-0000-0E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7690" name="Option Button 42" hidden="1">
              <a:extLst>
                <a:ext uri="{63B3BB69-23CF-44E3-9099-C40C66FF867C}">
                  <a14:compatExt spid="_x0000_s27690"/>
                </a:ext>
                <a:ext uri="{FF2B5EF4-FFF2-40B4-BE49-F238E27FC236}">
                  <a16:creationId xmlns:a16="http://schemas.microsoft.com/office/drawing/2014/main" id="{00000000-0008-0000-0E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7691" name="Option Button 43" hidden="1">
              <a:extLst>
                <a:ext uri="{63B3BB69-23CF-44E3-9099-C40C66FF867C}">
                  <a14:compatExt spid="_x0000_s27691"/>
                </a:ext>
                <a:ext uri="{FF2B5EF4-FFF2-40B4-BE49-F238E27FC236}">
                  <a16:creationId xmlns:a16="http://schemas.microsoft.com/office/drawing/2014/main" id="{00000000-0008-0000-0E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7692" name="Option Button 44" hidden="1">
              <a:extLst>
                <a:ext uri="{63B3BB69-23CF-44E3-9099-C40C66FF867C}">
                  <a14:compatExt spid="_x0000_s27692"/>
                </a:ext>
                <a:ext uri="{FF2B5EF4-FFF2-40B4-BE49-F238E27FC236}">
                  <a16:creationId xmlns:a16="http://schemas.microsoft.com/office/drawing/2014/main" id="{00000000-0008-0000-0E00-00002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7693" name="Option Button 45" hidden="1">
              <a:extLst>
                <a:ext uri="{63B3BB69-23CF-44E3-9099-C40C66FF867C}">
                  <a14:compatExt spid="_x0000_s27693"/>
                </a:ext>
                <a:ext uri="{FF2B5EF4-FFF2-40B4-BE49-F238E27FC236}">
                  <a16:creationId xmlns:a16="http://schemas.microsoft.com/office/drawing/2014/main" id="{00000000-0008-0000-0E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7694" name="Option Button 46" hidden="1">
              <a:extLst>
                <a:ext uri="{63B3BB69-23CF-44E3-9099-C40C66FF867C}">
                  <a14:compatExt spid="_x0000_s27694"/>
                </a:ext>
                <a:ext uri="{FF2B5EF4-FFF2-40B4-BE49-F238E27FC236}">
                  <a16:creationId xmlns:a16="http://schemas.microsoft.com/office/drawing/2014/main" id="{00000000-0008-0000-0E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7695" name="Option Button 47" hidden="1">
              <a:extLst>
                <a:ext uri="{63B3BB69-23CF-44E3-9099-C40C66FF867C}">
                  <a14:compatExt spid="_x0000_s27695"/>
                </a:ext>
                <a:ext uri="{FF2B5EF4-FFF2-40B4-BE49-F238E27FC236}">
                  <a16:creationId xmlns:a16="http://schemas.microsoft.com/office/drawing/2014/main" id="{00000000-0008-0000-0E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7696" name="Option Button 48" hidden="1">
              <a:extLst>
                <a:ext uri="{63B3BB69-23CF-44E3-9099-C40C66FF867C}">
                  <a14:compatExt spid="_x0000_s27696"/>
                </a:ext>
                <a:ext uri="{FF2B5EF4-FFF2-40B4-BE49-F238E27FC236}">
                  <a16:creationId xmlns:a16="http://schemas.microsoft.com/office/drawing/2014/main" id="{00000000-0008-0000-0E00-00003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7697" name="Option Button 49" hidden="1">
              <a:extLst>
                <a:ext uri="{63B3BB69-23CF-44E3-9099-C40C66FF867C}">
                  <a14:compatExt spid="_x0000_s27697"/>
                </a:ext>
                <a:ext uri="{FF2B5EF4-FFF2-40B4-BE49-F238E27FC236}">
                  <a16:creationId xmlns:a16="http://schemas.microsoft.com/office/drawing/2014/main" id="{00000000-0008-0000-0E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7698" name="Option Button 50" hidden="1">
              <a:extLst>
                <a:ext uri="{63B3BB69-23CF-44E3-9099-C40C66FF867C}">
                  <a14:compatExt spid="_x0000_s27698"/>
                </a:ext>
                <a:ext uri="{FF2B5EF4-FFF2-40B4-BE49-F238E27FC236}">
                  <a16:creationId xmlns:a16="http://schemas.microsoft.com/office/drawing/2014/main" id="{00000000-0008-0000-0E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7699" name="Option Button 51" hidden="1">
              <a:extLst>
                <a:ext uri="{63B3BB69-23CF-44E3-9099-C40C66FF867C}">
                  <a14:compatExt spid="_x0000_s27699"/>
                </a:ext>
                <a:ext uri="{FF2B5EF4-FFF2-40B4-BE49-F238E27FC236}">
                  <a16:creationId xmlns:a16="http://schemas.microsoft.com/office/drawing/2014/main" id="{00000000-0008-0000-0E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7700" name="Option Button 52" hidden="1">
              <a:extLst>
                <a:ext uri="{63B3BB69-23CF-44E3-9099-C40C66FF867C}">
                  <a14:compatExt spid="_x0000_s27700"/>
                </a:ext>
                <a:ext uri="{FF2B5EF4-FFF2-40B4-BE49-F238E27FC236}">
                  <a16:creationId xmlns:a16="http://schemas.microsoft.com/office/drawing/2014/main" id="{00000000-0008-0000-0E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7701" name="Option Button 53" hidden="1">
              <a:extLst>
                <a:ext uri="{63B3BB69-23CF-44E3-9099-C40C66FF867C}">
                  <a14:compatExt spid="_x0000_s27701"/>
                </a:ext>
                <a:ext uri="{FF2B5EF4-FFF2-40B4-BE49-F238E27FC236}">
                  <a16:creationId xmlns:a16="http://schemas.microsoft.com/office/drawing/2014/main" id="{00000000-0008-0000-0E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7702" name="Option Button 54" hidden="1">
              <a:extLst>
                <a:ext uri="{63B3BB69-23CF-44E3-9099-C40C66FF867C}">
                  <a14:compatExt spid="_x0000_s27702"/>
                </a:ext>
                <a:ext uri="{FF2B5EF4-FFF2-40B4-BE49-F238E27FC236}">
                  <a16:creationId xmlns:a16="http://schemas.microsoft.com/office/drawing/2014/main" id="{00000000-0008-0000-0E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7703" name="Option Button 55" hidden="1">
              <a:extLst>
                <a:ext uri="{63B3BB69-23CF-44E3-9099-C40C66FF867C}">
                  <a14:compatExt spid="_x0000_s27703"/>
                </a:ext>
                <a:ext uri="{FF2B5EF4-FFF2-40B4-BE49-F238E27FC236}">
                  <a16:creationId xmlns:a16="http://schemas.microsoft.com/office/drawing/2014/main" id="{00000000-0008-0000-0E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7704" name="Option Button 56" hidden="1">
              <a:extLst>
                <a:ext uri="{63B3BB69-23CF-44E3-9099-C40C66FF867C}">
                  <a14:compatExt spid="_x0000_s27704"/>
                </a:ext>
                <a:ext uri="{FF2B5EF4-FFF2-40B4-BE49-F238E27FC236}">
                  <a16:creationId xmlns:a16="http://schemas.microsoft.com/office/drawing/2014/main" id="{00000000-0008-0000-0E00-00003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7705" name="Option Button 57" hidden="1">
              <a:extLst>
                <a:ext uri="{63B3BB69-23CF-44E3-9099-C40C66FF867C}">
                  <a14:compatExt spid="_x0000_s27705"/>
                </a:ext>
                <a:ext uri="{FF2B5EF4-FFF2-40B4-BE49-F238E27FC236}">
                  <a16:creationId xmlns:a16="http://schemas.microsoft.com/office/drawing/2014/main" id="{00000000-0008-0000-0E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7706" name="Option Button 58" hidden="1">
              <a:extLst>
                <a:ext uri="{63B3BB69-23CF-44E3-9099-C40C66FF867C}">
                  <a14:compatExt spid="_x0000_s27706"/>
                </a:ext>
                <a:ext uri="{FF2B5EF4-FFF2-40B4-BE49-F238E27FC236}">
                  <a16:creationId xmlns:a16="http://schemas.microsoft.com/office/drawing/2014/main" id="{00000000-0008-0000-0E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7707" name="Option Button 59" hidden="1">
              <a:extLst>
                <a:ext uri="{63B3BB69-23CF-44E3-9099-C40C66FF867C}">
                  <a14:compatExt spid="_x0000_s27707"/>
                </a:ext>
                <a:ext uri="{FF2B5EF4-FFF2-40B4-BE49-F238E27FC236}">
                  <a16:creationId xmlns:a16="http://schemas.microsoft.com/office/drawing/2014/main" id="{00000000-0008-0000-0E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7708" name="Option Button 60" hidden="1">
              <a:extLst>
                <a:ext uri="{63B3BB69-23CF-44E3-9099-C40C66FF867C}">
                  <a14:compatExt spid="_x0000_s27708"/>
                </a:ext>
                <a:ext uri="{FF2B5EF4-FFF2-40B4-BE49-F238E27FC236}">
                  <a16:creationId xmlns:a16="http://schemas.microsoft.com/office/drawing/2014/main" id="{00000000-0008-0000-0E00-00003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7709" name="Option Button 61" hidden="1">
              <a:extLst>
                <a:ext uri="{63B3BB69-23CF-44E3-9099-C40C66FF867C}">
                  <a14:compatExt spid="_x0000_s27709"/>
                </a:ext>
                <a:ext uri="{FF2B5EF4-FFF2-40B4-BE49-F238E27FC236}">
                  <a16:creationId xmlns:a16="http://schemas.microsoft.com/office/drawing/2014/main" id="{00000000-0008-0000-0E00-00003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7710" name="Option Button 62" hidden="1">
              <a:extLst>
                <a:ext uri="{63B3BB69-23CF-44E3-9099-C40C66FF867C}">
                  <a14:compatExt spid="_x0000_s27710"/>
                </a:ext>
                <a:ext uri="{FF2B5EF4-FFF2-40B4-BE49-F238E27FC236}">
                  <a16:creationId xmlns:a16="http://schemas.microsoft.com/office/drawing/2014/main" id="{00000000-0008-0000-0E00-00003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7711" name="Option Button 63" hidden="1">
              <a:extLst>
                <a:ext uri="{63B3BB69-23CF-44E3-9099-C40C66FF867C}">
                  <a14:compatExt spid="_x0000_s27711"/>
                </a:ext>
                <a:ext uri="{FF2B5EF4-FFF2-40B4-BE49-F238E27FC236}">
                  <a16:creationId xmlns:a16="http://schemas.microsoft.com/office/drawing/2014/main" id="{00000000-0008-0000-0E00-00003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7712" name="Option Button 64" hidden="1">
              <a:extLst>
                <a:ext uri="{63B3BB69-23CF-44E3-9099-C40C66FF867C}">
                  <a14:compatExt spid="_x0000_s27712"/>
                </a:ext>
                <a:ext uri="{FF2B5EF4-FFF2-40B4-BE49-F238E27FC236}">
                  <a16:creationId xmlns:a16="http://schemas.microsoft.com/office/drawing/2014/main" id="{00000000-0008-0000-0E00-00004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7713" name="Option Button 65" hidden="1">
              <a:extLst>
                <a:ext uri="{63B3BB69-23CF-44E3-9099-C40C66FF867C}">
                  <a14:compatExt spid="_x0000_s27713"/>
                </a:ext>
                <a:ext uri="{FF2B5EF4-FFF2-40B4-BE49-F238E27FC236}">
                  <a16:creationId xmlns:a16="http://schemas.microsoft.com/office/drawing/2014/main" id="{00000000-0008-0000-0E00-00004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7714" name="Option Button 66" hidden="1">
              <a:extLst>
                <a:ext uri="{63B3BB69-23CF-44E3-9099-C40C66FF867C}">
                  <a14:compatExt spid="_x0000_s27714"/>
                </a:ext>
                <a:ext uri="{FF2B5EF4-FFF2-40B4-BE49-F238E27FC236}">
                  <a16:creationId xmlns:a16="http://schemas.microsoft.com/office/drawing/2014/main" id="{00000000-0008-0000-0E00-00004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7715" name="Option Button 67" hidden="1">
              <a:extLst>
                <a:ext uri="{63B3BB69-23CF-44E3-9099-C40C66FF867C}">
                  <a14:compatExt spid="_x0000_s27715"/>
                </a:ext>
                <a:ext uri="{FF2B5EF4-FFF2-40B4-BE49-F238E27FC236}">
                  <a16:creationId xmlns:a16="http://schemas.microsoft.com/office/drawing/2014/main" id="{00000000-0008-0000-0E00-00004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7716" name="Option Button 68" hidden="1">
              <a:extLst>
                <a:ext uri="{63B3BB69-23CF-44E3-9099-C40C66FF867C}">
                  <a14:compatExt spid="_x0000_s27716"/>
                </a:ext>
                <a:ext uri="{FF2B5EF4-FFF2-40B4-BE49-F238E27FC236}">
                  <a16:creationId xmlns:a16="http://schemas.microsoft.com/office/drawing/2014/main" id="{00000000-0008-0000-0E00-00004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7717" name="Option Button 69" hidden="1">
              <a:extLst>
                <a:ext uri="{63B3BB69-23CF-44E3-9099-C40C66FF867C}">
                  <a14:compatExt spid="_x0000_s27717"/>
                </a:ext>
                <a:ext uri="{FF2B5EF4-FFF2-40B4-BE49-F238E27FC236}">
                  <a16:creationId xmlns:a16="http://schemas.microsoft.com/office/drawing/2014/main" id="{00000000-0008-0000-0E00-00004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7718" name="Option Button 70" hidden="1">
              <a:extLst>
                <a:ext uri="{63B3BB69-23CF-44E3-9099-C40C66FF867C}">
                  <a14:compatExt spid="_x0000_s27718"/>
                </a:ext>
                <a:ext uri="{FF2B5EF4-FFF2-40B4-BE49-F238E27FC236}">
                  <a16:creationId xmlns:a16="http://schemas.microsoft.com/office/drawing/2014/main" id="{00000000-0008-0000-0E00-00004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7719" name="Option Button 71" hidden="1">
              <a:extLst>
                <a:ext uri="{63B3BB69-23CF-44E3-9099-C40C66FF867C}">
                  <a14:compatExt spid="_x0000_s27719"/>
                </a:ext>
                <a:ext uri="{FF2B5EF4-FFF2-40B4-BE49-F238E27FC236}">
                  <a16:creationId xmlns:a16="http://schemas.microsoft.com/office/drawing/2014/main" id="{00000000-0008-0000-0E00-00004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7720" name="Option Button 72" hidden="1">
              <a:extLst>
                <a:ext uri="{63B3BB69-23CF-44E3-9099-C40C66FF867C}">
                  <a14:compatExt spid="_x0000_s27720"/>
                </a:ext>
                <a:ext uri="{FF2B5EF4-FFF2-40B4-BE49-F238E27FC236}">
                  <a16:creationId xmlns:a16="http://schemas.microsoft.com/office/drawing/2014/main" id="{00000000-0008-0000-0E00-00004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7721" name="Option Button 73" hidden="1">
              <a:extLst>
                <a:ext uri="{63B3BB69-23CF-44E3-9099-C40C66FF867C}">
                  <a14:compatExt spid="_x0000_s27721"/>
                </a:ext>
                <a:ext uri="{FF2B5EF4-FFF2-40B4-BE49-F238E27FC236}">
                  <a16:creationId xmlns:a16="http://schemas.microsoft.com/office/drawing/2014/main" id="{00000000-0008-0000-0E00-00004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7722" name="Option Button 74" hidden="1">
              <a:extLst>
                <a:ext uri="{63B3BB69-23CF-44E3-9099-C40C66FF867C}">
                  <a14:compatExt spid="_x0000_s27722"/>
                </a:ext>
                <a:ext uri="{FF2B5EF4-FFF2-40B4-BE49-F238E27FC236}">
                  <a16:creationId xmlns:a16="http://schemas.microsoft.com/office/drawing/2014/main" id="{00000000-0008-0000-0E00-00004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7723" name="Option Button 75" hidden="1">
              <a:extLst>
                <a:ext uri="{63B3BB69-23CF-44E3-9099-C40C66FF867C}">
                  <a14:compatExt spid="_x0000_s27723"/>
                </a:ext>
                <a:ext uri="{FF2B5EF4-FFF2-40B4-BE49-F238E27FC236}">
                  <a16:creationId xmlns:a16="http://schemas.microsoft.com/office/drawing/2014/main" id="{00000000-0008-0000-0E00-00004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7724" name="Option Button 76" hidden="1">
              <a:extLst>
                <a:ext uri="{63B3BB69-23CF-44E3-9099-C40C66FF867C}">
                  <a14:compatExt spid="_x0000_s27724"/>
                </a:ext>
                <a:ext uri="{FF2B5EF4-FFF2-40B4-BE49-F238E27FC236}">
                  <a16:creationId xmlns:a16="http://schemas.microsoft.com/office/drawing/2014/main" id="{00000000-0008-0000-0E00-00004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7725" name="Option Button 77" hidden="1">
              <a:extLst>
                <a:ext uri="{63B3BB69-23CF-44E3-9099-C40C66FF867C}">
                  <a14:compatExt spid="_x0000_s27725"/>
                </a:ext>
                <a:ext uri="{FF2B5EF4-FFF2-40B4-BE49-F238E27FC236}">
                  <a16:creationId xmlns:a16="http://schemas.microsoft.com/office/drawing/2014/main" id="{00000000-0008-0000-0E00-00004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7726" name="Option Button 78" hidden="1">
              <a:extLst>
                <a:ext uri="{63B3BB69-23CF-44E3-9099-C40C66FF867C}">
                  <a14:compatExt spid="_x0000_s27726"/>
                </a:ext>
                <a:ext uri="{FF2B5EF4-FFF2-40B4-BE49-F238E27FC236}">
                  <a16:creationId xmlns:a16="http://schemas.microsoft.com/office/drawing/2014/main" id="{00000000-0008-0000-0E00-00004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7727" name="Group Box 79" hidden="1">
              <a:extLst>
                <a:ext uri="{63B3BB69-23CF-44E3-9099-C40C66FF867C}">
                  <a14:compatExt spid="_x0000_s27727"/>
                </a:ext>
                <a:ext uri="{FF2B5EF4-FFF2-40B4-BE49-F238E27FC236}">
                  <a16:creationId xmlns:a16="http://schemas.microsoft.com/office/drawing/2014/main" id="{00000000-0008-0000-0E00-00004F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7728" name="Group Box 80" hidden="1">
              <a:extLst>
                <a:ext uri="{63B3BB69-23CF-44E3-9099-C40C66FF867C}">
                  <a14:compatExt spid="_x0000_s27728"/>
                </a:ext>
                <a:ext uri="{FF2B5EF4-FFF2-40B4-BE49-F238E27FC236}">
                  <a16:creationId xmlns:a16="http://schemas.microsoft.com/office/drawing/2014/main" id="{00000000-0008-0000-0E00-000050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7729" name="Group Box 81" hidden="1">
              <a:extLst>
                <a:ext uri="{63B3BB69-23CF-44E3-9099-C40C66FF867C}">
                  <a14:compatExt spid="_x0000_s27729"/>
                </a:ext>
                <a:ext uri="{FF2B5EF4-FFF2-40B4-BE49-F238E27FC236}">
                  <a16:creationId xmlns:a16="http://schemas.microsoft.com/office/drawing/2014/main" id="{00000000-0008-0000-0E00-000051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7730" name="Group Box 82" hidden="1">
              <a:extLst>
                <a:ext uri="{63B3BB69-23CF-44E3-9099-C40C66FF867C}">
                  <a14:compatExt spid="_x0000_s27730"/>
                </a:ext>
                <a:ext uri="{FF2B5EF4-FFF2-40B4-BE49-F238E27FC236}">
                  <a16:creationId xmlns:a16="http://schemas.microsoft.com/office/drawing/2014/main" id="{00000000-0008-0000-0E00-000052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7731" name="Group Box 83" hidden="1">
              <a:extLst>
                <a:ext uri="{63B3BB69-23CF-44E3-9099-C40C66FF867C}">
                  <a14:compatExt spid="_x0000_s27731"/>
                </a:ext>
                <a:ext uri="{FF2B5EF4-FFF2-40B4-BE49-F238E27FC236}">
                  <a16:creationId xmlns:a16="http://schemas.microsoft.com/office/drawing/2014/main" id="{00000000-0008-0000-0E00-000053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7732" name="Group Box 84" hidden="1">
              <a:extLst>
                <a:ext uri="{63B3BB69-23CF-44E3-9099-C40C66FF867C}">
                  <a14:compatExt spid="_x0000_s27732"/>
                </a:ext>
                <a:ext uri="{FF2B5EF4-FFF2-40B4-BE49-F238E27FC236}">
                  <a16:creationId xmlns:a16="http://schemas.microsoft.com/office/drawing/2014/main" id="{00000000-0008-0000-0E00-000054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7733" name="Group Box 85" hidden="1">
              <a:extLst>
                <a:ext uri="{63B3BB69-23CF-44E3-9099-C40C66FF867C}">
                  <a14:compatExt spid="_x0000_s27733"/>
                </a:ext>
                <a:ext uri="{FF2B5EF4-FFF2-40B4-BE49-F238E27FC236}">
                  <a16:creationId xmlns:a16="http://schemas.microsoft.com/office/drawing/2014/main" id="{00000000-0008-0000-0E00-000055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7734" name="Group Box 86" hidden="1">
              <a:extLst>
                <a:ext uri="{63B3BB69-23CF-44E3-9099-C40C66FF867C}">
                  <a14:compatExt spid="_x0000_s27734"/>
                </a:ext>
                <a:ext uri="{FF2B5EF4-FFF2-40B4-BE49-F238E27FC236}">
                  <a16:creationId xmlns:a16="http://schemas.microsoft.com/office/drawing/2014/main" id="{00000000-0008-0000-0E00-000056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7735" name="Group Box 87" hidden="1">
              <a:extLst>
                <a:ext uri="{63B3BB69-23CF-44E3-9099-C40C66FF867C}">
                  <a14:compatExt spid="_x0000_s27735"/>
                </a:ext>
                <a:ext uri="{FF2B5EF4-FFF2-40B4-BE49-F238E27FC236}">
                  <a16:creationId xmlns:a16="http://schemas.microsoft.com/office/drawing/2014/main" id="{00000000-0008-0000-0E00-000057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7736" name="Group Box 88" hidden="1">
              <a:extLst>
                <a:ext uri="{63B3BB69-23CF-44E3-9099-C40C66FF867C}">
                  <a14:compatExt spid="_x0000_s27736"/>
                </a:ext>
                <a:ext uri="{FF2B5EF4-FFF2-40B4-BE49-F238E27FC236}">
                  <a16:creationId xmlns:a16="http://schemas.microsoft.com/office/drawing/2014/main" id="{00000000-0008-0000-0E00-000058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7737" name="Group Box 89" hidden="1">
              <a:extLst>
                <a:ext uri="{63B3BB69-23CF-44E3-9099-C40C66FF867C}">
                  <a14:compatExt spid="_x0000_s27737"/>
                </a:ext>
                <a:ext uri="{FF2B5EF4-FFF2-40B4-BE49-F238E27FC236}">
                  <a16:creationId xmlns:a16="http://schemas.microsoft.com/office/drawing/2014/main" id="{00000000-0008-0000-0E00-000059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7738" name="Group Box 90" hidden="1">
              <a:extLst>
                <a:ext uri="{63B3BB69-23CF-44E3-9099-C40C66FF867C}">
                  <a14:compatExt spid="_x0000_s27738"/>
                </a:ext>
                <a:ext uri="{FF2B5EF4-FFF2-40B4-BE49-F238E27FC236}">
                  <a16:creationId xmlns:a16="http://schemas.microsoft.com/office/drawing/2014/main" id="{00000000-0008-0000-0E00-00005A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7739" name="Group Box 91" hidden="1">
              <a:extLst>
                <a:ext uri="{63B3BB69-23CF-44E3-9099-C40C66FF867C}">
                  <a14:compatExt spid="_x0000_s27739"/>
                </a:ext>
                <a:ext uri="{FF2B5EF4-FFF2-40B4-BE49-F238E27FC236}">
                  <a16:creationId xmlns:a16="http://schemas.microsoft.com/office/drawing/2014/main" id="{00000000-0008-0000-0E00-00005B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7740" name="Group Box 92" hidden="1">
              <a:extLst>
                <a:ext uri="{63B3BB69-23CF-44E3-9099-C40C66FF867C}">
                  <a14:compatExt spid="_x0000_s27740"/>
                </a:ext>
                <a:ext uri="{FF2B5EF4-FFF2-40B4-BE49-F238E27FC236}">
                  <a16:creationId xmlns:a16="http://schemas.microsoft.com/office/drawing/2014/main" id="{00000000-0008-0000-0E00-00005C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7741" name="Group Box 93" hidden="1">
              <a:extLst>
                <a:ext uri="{63B3BB69-23CF-44E3-9099-C40C66FF867C}">
                  <a14:compatExt spid="_x0000_s27741"/>
                </a:ext>
                <a:ext uri="{FF2B5EF4-FFF2-40B4-BE49-F238E27FC236}">
                  <a16:creationId xmlns:a16="http://schemas.microsoft.com/office/drawing/2014/main" id="{00000000-0008-0000-0E00-00005D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7742" name="Group Box 94" hidden="1">
              <a:extLst>
                <a:ext uri="{63B3BB69-23CF-44E3-9099-C40C66FF867C}">
                  <a14:compatExt spid="_x0000_s27742"/>
                </a:ext>
                <a:ext uri="{FF2B5EF4-FFF2-40B4-BE49-F238E27FC236}">
                  <a16:creationId xmlns:a16="http://schemas.microsoft.com/office/drawing/2014/main" id="{00000000-0008-0000-0E00-00005E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7743" name="Group Box 95" hidden="1">
              <a:extLst>
                <a:ext uri="{63B3BB69-23CF-44E3-9099-C40C66FF867C}">
                  <a14:compatExt spid="_x0000_s27743"/>
                </a:ext>
                <a:ext uri="{FF2B5EF4-FFF2-40B4-BE49-F238E27FC236}">
                  <a16:creationId xmlns:a16="http://schemas.microsoft.com/office/drawing/2014/main" id="{00000000-0008-0000-0E00-00005F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7744" name="Option Button 96" hidden="1">
              <a:extLst>
                <a:ext uri="{63B3BB69-23CF-44E3-9099-C40C66FF867C}">
                  <a14:compatExt spid="_x0000_s27744"/>
                </a:ext>
                <a:ext uri="{FF2B5EF4-FFF2-40B4-BE49-F238E27FC236}">
                  <a16:creationId xmlns:a16="http://schemas.microsoft.com/office/drawing/2014/main" id="{00000000-0008-0000-0E00-00006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7745" name="Option Button 97" hidden="1">
              <a:extLst>
                <a:ext uri="{63B3BB69-23CF-44E3-9099-C40C66FF867C}">
                  <a14:compatExt spid="_x0000_s27745"/>
                </a:ext>
                <a:ext uri="{FF2B5EF4-FFF2-40B4-BE49-F238E27FC236}">
                  <a16:creationId xmlns:a16="http://schemas.microsoft.com/office/drawing/2014/main" id="{00000000-0008-0000-0E00-00006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7746" name="Option Button 98" hidden="1">
              <a:extLst>
                <a:ext uri="{63B3BB69-23CF-44E3-9099-C40C66FF867C}">
                  <a14:compatExt spid="_x0000_s27746"/>
                </a:ext>
                <a:ext uri="{FF2B5EF4-FFF2-40B4-BE49-F238E27FC236}">
                  <a16:creationId xmlns:a16="http://schemas.microsoft.com/office/drawing/2014/main" id="{00000000-0008-0000-0E00-00006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7747" name="Option Button 99" hidden="1">
              <a:extLst>
                <a:ext uri="{63B3BB69-23CF-44E3-9099-C40C66FF867C}">
                  <a14:compatExt spid="_x0000_s27747"/>
                </a:ext>
                <a:ext uri="{FF2B5EF4-FFF2-40B4-BE49-F238E27FC236}">
                  <a16:creationId xmlns:a16="http://schemas.microsoft.com/office/drawing/2014/main" id="{00000000-0008-0000-0E00-00006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E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E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7748" name="Option Button 100" hidden="1">
              <a:extLst>
                <a:ext uri="{63B3BB69-23CF-44E3-9099-C40C66FF867C}">
                  <a14:compatExt spid="_x0000_s27748"/>
                </a:ext>
                <a:ext uri="{FF2B5EF4-FFF2-40B4-BE49-F238E27FC236}">
                  <a16:creationId xmlns:a16="http://schemas.microsoft.com/office/drawing/2014/main" id="{00000000-0008-0000-0E00-00006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7749" name="Option Button 101" hidden="1">
              <a:extLst>
                <a:ext uri="{63B3BB69-23CF-44E3-9099-C40C66FF867C}">
                  <a14:compatExt spid="_x0000_s27749"/>
                </a:ext>
                <a:ext uri="{FF2B5EF4-FFF2-40B4-BE49-F238E27FC236}">
                  <a16:creationId xmlns:a16="http://schemas.microsoft.com/office/drawing/2014/main" id="{00000000-0008-0000-0E00-00006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7750" name="Option Button 102" hidden="1">
              <a:extLst>
                <a:ext uri="{63B3BB69-23CF-44E3-9099-C40C66FF867C}">
                  <a14:compatExt spid="_x0000_s27750"/>
                </a:ext>
                <a:ext uri="{FF2B5EF4-FFF2-40B4-BE49-F238E27FC236}">
                  <a16:creationId xmlns:a16="http://schemas.microsoft.com/office/drawing/2014/main" id="{00000000-0008-0000-0E00-00006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7751" name="Group Box 103" hidden="1">
              <a:extLst>
                <a:ext uri="{63B3BB69-23CF-44E3-9099-C40C66FF867C}">
                  <a14:compatExt spid="_x0000_s27751"/>
                </a:ext>
                <a:ext uri="{FF2B5EF4-FFF2-40B4-BE49-F238E27FC236}">
                  <a16:creationId xmlns:a16="http://schemas.microsoft.com/office/drawing/2014/main" id="{00000000-0008-0000-0E00-000067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7752" name="Option Button 104" hidden="1">
              <a:extLst>
                <a:ext uri="{63B3BB69-23CF-44E3-9099-C40C66FF867C}">
                  <a14:compatExt spid="_x0000_s27752"/>
                </a:ext>
                <a:ext uri="{FF2B5EF4-FFF2-40B4-BE49-F238E27FC236}">
                  <a16:creationId xmlns:a16="http://schemas.microsoft.com/office/drawing/2014/main" id="{00000000-0008-0000-0E00-00006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7753" name="Option Button 105" hidden="1">
              <a:extLst>
                <a:ext uri="{63B3BB69-23CF-44E3-9099-C40C66FF867C}">
                  <a14:compatExt spid="_x0000_s27753"/>
                </a:ext>
                <a:ext uri="{FF2B5EF4-FFF2-40B4-BE49-F238E27FC236}">
                  <a16:creationId xmlns:a16="http://schemas.microsoft.com/office/drawing/2014/main" id="{00000000-0008-0000-0E00-00006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7754" name="Option Button 106" hidden="1">
              <a:extLst>
                <a:ext uri="{63B3BB69-23CF-44E3-9099-C40C66FF867C}">
                  <a14:compatExt spid="_x0000_s27754"/>
                </a:ext>
                <a:ext uri="{FF2B5EF4-FFF2-40B4-BE49-F238E27FC236}">
                  <a16:creationId xmlns:a16="http://schemas.microsoft.com/office/drawing/2014/main" id="{00000000-0008-0000-0E00-00006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7755" name="Option Button 107" hidden="1">
              <a:extLst>
                <a:ext uri="{63B3BB69-23CF-44E3-9099-C40C66FF867C}">
                  <a14:compatExt spid="_x0000_s27755"/>
                </a:ext>
                <a:ext uri="{FF2B5EF4-FFF2-40B4-BE49-F238E27FC236}">
                  <a16:creationId xmlns:a16="http://schemas.microsoft.com/office/drawing/2014/main" id="{00000000-0008-0000-0E00-00006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7756" name="Option Button 108" hidden="1">
              <a:extLst>
                <a:ext uri="{63B3BB69-23CF-44E3-9099-C40C66FF867C}">
                  <a14:compatExt spid="_x0000_s27756"/>
                </a:ext>
                <a:ext uri="{FF2B5EF4-FFF2-40B4-BE49-F238E27FC236}">
                  <a16:creationId xmlns:a16="http://schemas.microsoft.com/office/drawing/2014/main" id="{00000000-0008-0000-0E00-00006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7757" name="Option Button 109" hidden="1">
              <a:extLst>
                <a:ext uri="{63B3BB69-23CF-44E3-9099-C40C66FF867C}">
                  <a14:compatExt spid="_x0000_s27757"/>
                </a:ext>
                <a:ext uri="{FF2B5EF4-FFF2-40B4-BE49-F238E27FC236}">
                  <a16:creationId xmlns:a16="http://schemas.microsoft.com/office/drawing/2014/main" id="{00000000-0008-0000-0E00-00006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7758" name="Option Button 110" hidden="1">
              <a:extLst>
                <a:ext uri="{63B3BB69-23CF-44E3-9099-C40C66FF867C}">
                  <a14:compatExt spid="_x0000_s27758"/>
                </a:ext>
                <a:ext uri="{FF2B5EF4-FFF2-40B4-BE49-F238E27FC236}">
                  <a16:creationId xmlns:a16="http://schemas.microsoft.com/office/drawing/2014/main" id="{00000000-0008-0000-0E00-00006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7759" name="Option Button 111" hidden="1">
              <a:extLst>
                <a:ext uri="{63B3BB69-23CF-44E3-9099-C40C66FF867C}">
                  <a14:compatExt spid="_x0000_s27759"/>
                </a:ext>
                <a:ext uri="{FF2B5EF4-FFF2-40B4-BE49-F238E27FC236}">
                  <a16:creationId xmlns:a16="http://schemas.microsoft.com/office/drawing/2014/main" id="{00000000-0008-0000-0E00-00006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7760" name="Option Button 112" hidden="1">
              <a:extLst>
                <a:ext uri="{63B3BB69-23CF-44E3-9099-C40C66FF867C}">
                  <a14:compatExt spid="_x0000_s27760"/>
                </a:ext>
                <a:ext uri="{FF2B5EF4-FFF2-40B4-BE49-F238E27FC236}">
                  <a16:creationId xmlns:a16="http://schemas.microsoft.com/office/drawing/2014/main" id="{00000000-0008-0000-0E00-00007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7761" name="Group Box 113" hidden="1">
              <a:extLst>
                <a:ext uri="{63B3BB69-23CF-44E3-9099-C40C66FF867C}">
                  <a14:compatExt spid="_x0000_s27761"/>
                </a:ext>
                <a:ext uri="{FF2B5EF4-FFF2-40B4-BE49-F238E27FC236}">
                  <a16:creationId xmlns:a16="http://schemas.microsoft.com/office/drawing/2014/main" id="{00000000-0008-0000-0E00-000071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7762" name="Group Box 114" hidden="1">
              <a:extLst>
                <a:ext uri="{63B3BB69-23CF-44E3-9099-C40C66FF867C}">
                  <a14:compatExt spid="_x0000_s27762"/>
                </a:ext>
                <a:ext uri="{FF2B5EF4-FFF2-40B4-BE49-F238E27FC236}">
                  <a16:creationId xmlns:a16="http://schemas.microsoft.com/office/drawing/2014/main" id="{00000000-0008-0000-0E00-000072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E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7763" name="Option Button 115" hidden="1">
              <a:extLst>
                <a:ext uri="{63B3BB69-23CF-44E3-9099-C40C66FF867C}">
                  <a14:compatExt spid="_x0000_s27763"/>
                </a:ext>
                <a:ext uri="{FF2B5EF4-FFF2-40B4-BE49-F238E27FC236}">
                  <a16:creationId xmlns:a16="http://schemas.microsoft.com/office/drawing/2014/main" id="{00000000-0008-0000-0E00-00007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7764" name="Option Button 116" hidden="1">
              <a:extLst>
                <a:ext uri="{63B3BB69-23CF-44E3-9099-C40C66FF867C}">
                  <a14:compatExt spid="_x0000_s27764"/>
                </a:ext>
                <a:ext uri="{FF2B5EF4-FFF2-40B4-BE49-F238E27FC236}">
                  <a16:creationId xmlns:a16="http://schemas.microsoft.com/office/drawing/2014/main" id="{00000000-0008-0000-0E00-00007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7765" name="Check Box 117" hidden="1">
              <a:extLst>
                <a:ext uri="{63B3BB69-23CF-44E3-9099-C40C66FF867C}">
                  <a14:compatExt spid="_x0000_s27765"/>
                </a:ext>
                <a:ext uri="{FF2B5EF4-FFF2-40B4-BE49-F238E27FC236}">
                  <a16:creationId xmlns:a16="http://schemas.microsoft.com/office/drawing/2014/main" id="{00000000-0008-0000-0E00-00007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7766" name="Check Box 118" hidden="1">
              <a:extLst>
                <a:ext uri="{63B3BB69-23CF-44E3-9099-C40C66FF867C}">
                  <a14:compatExt spid="_x0000_s27766"/>
                </a:ext>
                <a:ext uri="{FF2B5EF4-FFF2-40B4-BE49-F238E27FC236}">
                  <a16:creationId xmlns:a16="http://schemas.microsoft.com/office/drawing/2014/main" id="{00000000-0008-0000-0E00-00007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7767" name="Check Box 119" hidden="1">
              <a:extLst>
                <a:ext uri="{63B3BB69-23CF-44E3-9099-C40C66FF867C}">
                  <a14:compatExt spid="_x0000_s27767"/>
                </a:ext>
                <a:ext uri="{FF2B5EF4-FFF2-40B4-BE49-F238E27FC236}">
                  <a16:creationId xmlns:a16="http://schemas.microsoft.com/office/drawing/2014/main" id="{00000000-0008-0000-0E00-00007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7768" name="Check Box 120" hidden="1">
              <a:extLst>
                <a:ext uri="{63B3BB69-23CF-44E3-9099-C40C66FF867C}">
                  <a14:compatExt spid="_x0000_s27768"/>
                </a:ext>
                <a:ext uri="{FF2B5EF4-FFF2-40B4-BE49-F238E27FC236}">
                  <a16:creationId xmlns:a16="http://schemas.microsoft.com/office/drawing/2014/main" id="{00000000-0008-0000-0E00-00007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7769" name="Check Box 121" hidden="1">
              <a:extLst>
                <a:ext uri="{63B3BB69-23CF-44E3-9099-C40C66FF867C}">
                  <a14:compatExt spid="_x0000_s27769"/>
                </a:ext>
                <a:ext uri="{FF2B5EF4-FFF2-40B4-BE49-F238E27FC236}">
                  <a16:creationId xmlns:a16="http://schemas.microsoft.com/office/drawing/2014/main" id="{00000000-0008-0000-0E00-00007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7770" name="Check Box 122" hidden="1">
              <a:extLst>
                <a:ext uri="{63B3BB69-23CF-44E3-9099-C40C66FF867C}">
                  <a14:compatExt spid="_x0000_s27770"/>
                </a:ext>
                <a:ext uri="{FF2B5EF4-FFF2-40B4-BE49-F238E27FC236}">
                  <a16:creationId xmlns:a16="http://schemas.microsoft.com/office/drawing/2014/main" id="{00000000-0008-0000-0E00-00007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7771" name="Check Box 123" hidden="1">
              <a:extLst>
                <a:ext uri="{63B3BB69-23CF-44E3-9099-C40C66FF867C}">
                  <a14:compatExt spid="_x0000_s27771"/>
                </a:ext>
                <a:ext uri="{FF2B5EF4-FFF2-40B4-BE49-F238E27FC236}">
                  <a16:creationId xmlns:a16="http://schemas.microsoft.com/office/drawing/2014/main" id="{00000000-0008-0000-0E00-00007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7772" name="Check Box 124" hidden="1">
              <a:extLst>
                <a:ext uri="{63B3BB69-23CF-44E3-9099-C40C66FF867C}">
                  <a14:compatExt spid="_x0000_s27772"/>
                </a:ext>
                <a:ext uri="{FF2B5EF4-FFF2-40B4-BE49-F238E27FC236}">
                  <a16:creationId xmlns:a16="http://schemas.microsoft.com/office/drawing/2014/main" id="{00000000-0008-0000-0E00-00007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7773" name="Check Box 125" hidden="1">
              <a:extLst>
                <a:ext uri="{63B3BB69-23CF-44E3-9099-C40C66FF867C}">
                  <a14:compatExt spid="_x0000_s27773"/>
                </a:ext>
                <a:ext uri="{FF2B5EF4-FFF2-40B4-BE49-F238E27FC236}">
                  <a16:creationId xmlns:a16="http://schemas.microsoft.com/office/drawing/2014/main" id="{00000000-0008-0000-0E00-00007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7774" name="Check Box 126" hidden="1">
              <a:extLst>
                <a:ext uri="{63B3BB69-23CF-44E3-9099-C40C66FF867C}">
                  <a14:compatExt spid="_x0000_s27774"/>
                </a:ext>
                <a:ext uri="{FF2B5EF4-FFF2-40B4-BE49-F238E27FC236}">
                  <a16:creationId xmlns:a16="http://schemas.microsoft.com/office/drawing/2014/main" id="{00000000-0008-0000-0E00-00007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7775" name="Check Box 127" hidden="1">
              <a:extLst>
                <a:ext uri="{63B3BB69-23CF-44E3-9099-C40C66FF867C}">
                  <a14:compatExt spid="_x0000_s27775"/>
                </a:ext>
                <a:ext uri="{FF2B5EF4-FFF2-40B4-BE49-F238E27FC236}">
                  <a16:creationId xmlns:a16="http://schemas.microsoft.com/office/drawing/2014/main" id="{00000000-0008-0000-0E00-00007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7776" name="Check Box 128" hidden="1">
              <a:extLst>
                <a:ext uri="{63B3BB69-23CF-44E3-9099-C40C66FF867C}">
                  <a14:compatExt spid="_x0000_s27776"/>
                </a:ext>
                <a:ext uri="{FF2B5EF4-FFF2-40B4-BE49-F238E27FC236}">
                  <a16:creationId xmlns:a16="http://schemas.microsoft.com/office/drawing/2014/main" id="{00000000-0008-0000-0E00-00008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7777" name="Check Box 129" hidden="1">
              <a:extLst>
                <a:ext uri="{63B3BB69-23CF-44E3-9099-C40C66FF867C}">
                  <a14:compatExt spid="_x0000_s27777"/>
                </a:ext>
                <a:ext uri="{FF2B5EF4-FFF2-40B4-BE49-F238E27FC236}">
                  <a16:creationId xmlns:a16="http://schemas.microsoft.com/office/drawing/2014/main" id="{00000000-0008-0000-0E00-00008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8673" name="Option Button 1" hidden="1">
              <a:extLst>
                <a:ext uri="{63B3BB69-23CF-44E3-9099-C40C66FF867C}">
                  <a14:compatExt spid="_x0000_s28673"/>
                </a:ext>
                <a:ext uri="{FF2B5EF4-FFF2-40B4-BE49-F238E27FC236}">
                  <a16:creationId xmlns:a16="http://schemas.microsoft.com/office/drawing/2014/main" id="{00000000-0008-0000-0F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8674" name="Option Button 2" hidden="1">
              <a:extLst>
                <a:ext uri="{63B3BB69-23CF-44E3-9099-C40C66FF867C}">
                  <a14:compatExt spid="_x0000_s28674"/>
                </a:ext>
                <a:ext uri="{FF2B5EF4-FFF2-40B4-BE49-F238E27FC236}">
                  <a16:creationId xmlns:a16="http://schemas.microsoft.com/office/drawing/2014/main" id="{00000000-0008-0000-0F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8675" name="Option Button 3" hidden="1">
              <a:extLst>
                <a:ext uri="{63B3BB69-23CF-44E3-9099-C40C66FF867C}">
                  <a14:compatExt spid="_x0000_s28675"/>
                </a:ext>
                <a:ext uri="{FF2B5EF4-FFF2-40B4-BE49-F238E27FC236}">
                  <a16:creationId xmlns:a16="http://schemas.microsoft.com/office/drawing/2014/main" id="{00000000-0008-0000-0F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8676" name="Option Button 4" hidden="1">
              <a:extLst>
                <a:ext uri="{63B3BB69-23CF-44E3-9099-C40C66FF867C}">
                  <a14:compatExt spid="_x0000_s28676"/>
                </a:ext>
                <a:ext uri="{FF2B5EF4-FFF2-40B4-BE49-F238E27FC236}">
                  <a16:creationId xmlns:a16="http://schemas.microsoft.com/office/drawing/2014/main" id="{00000000-0008-0000-0F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8677" name="Option Button 5" hidden="1">
              <a:extLst>
                <a:ext uri="{63B3BB69-23CF-44E3-9099-C40C66FF867C}">
                  <a14:compatExt spid="_x0000_s28677"/>
                </a:ext>
                <a:ext uri="{FF2B5EF4-FFF2-40B4-BE49-F238E27FC236}">
                  <a16:creationId xmlns:a16="http://schemas.microsoft.com/office/drawing/2014/main" id="{00000000-0008-0000-0F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8678" name="Option Button 6" hidden="1">
              <a:extLst>
                <a:ext uri="{63B3BB69-23CF-44E3-9099-C40C66FF867C}">
                  <a14:compatExt spid="_x0000_s28678"/>
                </a:ext>
                <a:ext uri="{FF2B5EF4-FFF2-40B4-BE49-F238E27FC236}">
                  <a16:creationId xmlns:a16="http://schemas.microsoft.com/office/drawing/2014/main" id="{00000000-0008-0000-0F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8679" name="Option Button 7" hidden="1">
              <a:extLst>
                <a:ext uri="{63B3BB69-23CF-44E3-9099-C40C66FF867C}">
                  <a14:compatExt spid="_x0000_s28679"/>
                </a:ext>
                <a:ext uri="{FF2B5EF4-FFF2-40B4-BE49-F238E27FC236}">
                  <a16:creationId xmlns:a16="http://schemas.microsoft.com/office/drawing/2014/main" id="{00000000-0008-0000-0F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8680" name="Option Button 8" hidden="1">
              <a:extLst>
                <a:ext uri="{63B3BB69-23CF-44E3-9099-C40C66FF867C}">
                  <a14:compatExt spid="_x0000_s28680"/>
                </a:ext>
                <a:ext uri="{FF2B5EF4-FFF2-40B4-BE49-F238E27FC236}">
                  <a16:creationId xmlns:a16="http://schemas.microsoft.com/office/drawing/2014/main" id="{00000000-0008-0000-0F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8681" name="Option Button 9" hidden="1">
              <a:extLst>
                <a:ext uri="{63B3BB69-23CF-44E3-9099-C40C66FF867C}">
                  <a14:compatExt spid="_x0000_s28681"/>
                </a:ext>
                <a:ext uri="{FF2B5EF4-FFF2-40B4-BE49-F238E27FC236}">
                  <a16:creationId xmlns:a16="http://schemas.microsoft.com/office/drawing/2014/main" id="{00000000-0008-0000-0F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8682" name="Option Button 10" hidden="1">
              <a:extLst>
                <a:ext uri="{63B3BB69-23CF-44E3-9099-C40C66FF867C}">
                  <a14:compatExt spid="_x0000_s28682"/>
                </a:ext>
                <a:ext uri="{FF2B5EF4-FFF2-40B4-BE49-F238E27FC236}">
                  <a16:creationId xmlns:a16="http://schemas.microsoft.com/office/drawing/2014/main" id="{00000000-0008-0000-0F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8683" name="Option Button 11" hidden="1">
              <a:extLst>
                <a:ext uri="{63B3BB69-23CF-44E3-9099-C40C66FF867C}">
                  <a14:compatExt spid="_x0000_s28683"/>
                </a:ext>
                <a:ext uri="{FF2B5EF4-FFF2-40B4-BE49-F238E27FC236}">
                  <a16:creationId xmlns:a16="http://schemas.microsoft.com/office/drawing/2014/main" id="{00000000-0008-0000-0F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8684" name="Option Button 12" hidden="1">
              <a:extLst>
                <a:ext uri="{63B3BB69-23CF-44E3-9099-C40C66FF867C}">
                  <a14:compatExt spid="_x0000_s28684"/>
                </a:ext>
                <a:ext uri="{FF2B5EF4-FFF2-40B4-BE49-F238E27FC236}">
                  <a16:creationId xmlns:a16="http://schemas.microsoft.com/office/drawing/2014/main" id="{00000000-0008-0000-0F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8685" name="Option Button 13" hidden="1">
              <a:extLst>
                <a:ext uri="{63B3BB69-23CF-44E3-9099-C40C66FF867C}">
                  <a14:compatExt spid="_x0000_s28685"/>
                </a:ext>
                <a:ext uri="{FF2B5EF4-FFF2-40B4-BE49-F238E27FC236}">
                  <a16:creationId xmlns:a16="http://schemas.microsoft.com/office/drawing/2014/main" id="{00000000-0008-0000-0F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8686" name="Option Button 14" hidden="1">
              <a:extLst>
                <a:ext uri="{63B3BB69-23CF-44E3-9099-C40C66FF867C}">
                  <a14:compatExt spid="_x0000_s28686"/>
                </a:ext>
                <a:ext uri="{FF2B5EF4-FFF2-40B4-BE49-F238E27FC236}">
                  <a16:creationId xmlns:a16="http://schemas.microsoft.com/office/drawing/2014/main" id="{00000000-0008-0000-0F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8687" name="Option Button 15" hidden="1">
              <a:extLst>
                <a:ext uri="{63B3BB69-23CF-44E3-9099-C40C66FF867C}">
                  <a14:compatExt spid="_x0000_s28687"/>
                </a:ext>
                <a:ext uri="{FF2B5EF4-FFF2-40B4-BE49-F238E27FC236}">
                  <a16:creationId xmlns:a16="http://schemas.microsoft.com/office/drawing/2014/main" id="{00000000-0008-0000-0F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8688" name="Option Button 16" hidden="1">
              <a:extLst>
                <a:ext uri="{63B3BB69-23CF-44E3-9099-C40C66FF867C}">
                  <a14:compatExt spid="_x0000_s28688"/>
                </a:ext>
                <a:ext uri="{FF2B5EF4-FFF2-40B4-BE49-F238E27FC236}">
                  <a16:creationId xmlns:a16="http://schemas.microsoft.com/office/drawing/2014/main" id="{00000000-0008-0000-0F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8689" name="Option Button 17" hidden="1">
              <a:extLst>
                <a:ext uri="{63B3BB69-23CF-44E3-9099-C40C66FF867C}">
                  <a14:compatExt spid="_x0000_s28689"/>
                </a:ext>
                <a:ext uri="{FF2B5EF4-FFF2-40B4-BE49-F238E27FC236}">
                  <a16:creationId xmlns:a16="http://schemas.microsoft.com/office/drawing/2014/main" id="{00000000-0008-0000-0F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8690" name="Option Button 18" hidden="1">
              <a:extLst>
                <a:ext uri="{63B3BB69-23CF-44E3-9099-C40C66FF867C}">
                  <a14:compatExt spid="_x0000_s28690"/>
                </a:ext>
                <a:ext uri="{FF2B5EF4-FFF2-40B4-BE49-F238E27FC236}">
                  <a16:creationId xmlns:a16="http://schemas.microsoft.com/office/drawing/2014/main" id="{00000000-0008-0000-0F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8691" name="Option Button 19" hidden="1">
              <a:extLst>
                <a:ext uri="{63B3BB69-23CF-44E3-9099-C40C66FF867C}">
                  <a14:compatExt spid="_x0000_s28691"/>
                </a:ext>
                <a:ext uri="{FF2B5EF4-FFF2-40B4-BE49-F238E27FC236}">
                  <a16:creationId xmlns:a16="http://schemas.microsoft.com/office/drawing/2014/main" id="{00000000-0008-0000-0F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8692" name="Option Button 20" hidden="1">
              <a:extLst>
                <a:ext uri="{63B3BB69-23CF-44E3-9099-C40C66FF867C}">
                  <a14:compatExt spid="_x0000_s28692"/>
                </a:ext>
                <a:ext uri="{FF2B5EF4-FFF2-40B4-BE49-F238E27FC236}">
                  <a16:creationId xmlns:a16="http://schemas.microsoft.com/office/drawing/2014/main" id="{00000000-0008-0000-0F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8693" name="Option Button 21" hidden="1">
              <a:extLst>
                <a:ext uri="{63B3BB69-23CF-44E3-9099-C40C66FF867C}">
                  <a14:compatExt spid="_x0000_s28693"/>
                </a:ext>
                <a:ext uri="{FF2B5EF4-FFF2-40B4-BE49-F238E27FC236}">
                  <a16:creationId xmlns:a16="http://schemas.microsoft.com/office/drawing/2014/main" id="{00000000-0008-0000-0F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8694" name="Option Button 22" hidden="1">
              <a:extLst>
                <a:ext uri="{63B3BB69-23CF-44E3-9099-C40C66FF867C}">
                  <a14:compatExt spid="_x0000_s28694"/>
                </a:ext>
                <a:ext uri="{FF2B5EF4-FFF2-40B4-BE49-F238E27FC236}">
                  <a16:creationId xmlns:a16="http://schemas.microsoft.com/office/drawing/2014/main" id="{00000000-0008-0000-0F00-00001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8695" name="Option Button 23" hidden="1">
              <a:extLst>
                <a:ext uri="{63B3BB69-23CF-44E3-9099-C40C66FF867C}">
                  <a14:compatExt spid="_x0000_s28695"/>
                </a:ext>
                <a:ext uri="{FF2B5EF4-FFF2-40B4-BE49-F238E27FC236}">
                  <a16:creationId xmlns:a16="http://schemas.microsoft.com/office/drawing/2014/main" id="{00000000-0008-0000-0F00-00001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8696" name="Option Button 24" hidden="1">
              <a:extLst>
                <a:ext uri="{63B3BB69-23CF-44E3-9099-C40C66FF867C}">
                  <a14:compatExt spid="_x0000_s28696"/>
                </a:ext>
                <a:ext uri="{FF2B5EF4-FFF2-40B4-BE49-F238E27FC236}">
                  <a16:creationId xmlns:a16="http://schemas.microsoft.com/office/drawing/2014/main" id="{00000000-0008-0000-0F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8697" name="Option Button 25" hidden="1">
              <a:extLst>
                <a:ext uri="{63B3BB69-23CF-44E3-9099-C40C66FF867C}">
                  <a14:compatExt spid="_x0000_s28697"/>
                </a:ext>
                <a:ext uri="{FF2B5EF4-FFF2-40B4-BE49-F238E27FC236}">
                  <a16:creationId xmlns:a16="http://schemas.microsoft.com/office/drawing/2014/main" id="{00000000-0008-0000-0F00-00001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8698" name="Option Button 26" hidden="1">
              <a:extLst>
                <a:ext uri="{63B3BB69-23CF-44E3-9099-C40C66FF867C}">
                  <a14:compatExt spid="_x0000_s28698"/>
                </a:ext>
                <a:ext uri="{FF2B5EF4-FFF2-40B4-BE49-F238E27FC236}">
                  <a16:creationId xmlns:a16="http://schemas.microsoft.com/office/drawing/2014/main" id="{00000000-0008-0000-0F00-00001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8699" name="Option Button 27" hidden="1">
              <a:extLst>
                <a:ext uri="{63B3BB69-23CF-44E3-9099-C40C66FF867C}">
                  <a14:compatExt spid="_x0000_s28699"/>
                </a:ext>
                <a:ext uri="{FF2B5EF4-FFF2-40B4-BE49-F238E27FC236}">
                  <a16:creationId xmlns:a16="http://schemas.microsoft.com/office/drawing/2014/main" id="{00000000-0008-0000-0F00-00001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8700" name="Option Button 28" hidden="1">
              <a:extLst>
                <a:ext uri="{63B3BB69-23CF-44E3-9099-C40C66FF867C}">
                  <a14:compatExt spid="_x0000_s28700"/>
                </a:ext>
                <a:ext uri="{FF2B5EF4-FFF2-40B4-BE49-F238E27FC236}">
                  <a16:creationId xmlns:a16="http://schemas.microsoft.com/office/drawing/2014/main" id="{00000000-0008-0000-0F00-00001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8701" name="Option Button 29" hidden="1">
              <a:extLst>
                <a:ext uri="{63B3BB69-23CF-44E3-9099-C40C66FF867C}">
                  <a14:compatExt spid="_x0000_s28701"/>
                </a:ext>
                <a:ext uri="{FF2B5EF4-FFF2-40B4-BE49-F238E27FC236}">
                  <a16:creationId xmlns:a16="http://schemas.microsoft.com/office/drawing/2014/main" id="{00000000-0008-0000-0F00-00001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8702" name="Option Button 30" hidden="1">
              <a:extLst>
                <a:ext uri="{63B3BB69-23CF-44E3-9099-C40C66FF867C}">
                  <a14:compatExt spid="_x0000_s28702"/>
                </a:ext>
                <a:ext uri="{FF2B5EF4-FFF2-40B4-BE49-F238E27FC236}">
                  <a16:creationId xmlns:a16="http://schemas.microsoft.com/office/drawing/2014/main" id="{00000000-0008-0000-0F00-00001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8703" name="Option Button 31" hidden="1">
              <a:extLst>
                <a:ext uri="{63B3BB69-23CF-44E3-9099-C40C66FF867C}">
                  <a14:compatExt spid="_x0000_s28703"/>
                </a:ext>
                <a:ext uri="{FF2B5EF4-FFF2-40B4-BE49-F238E27FC236}">
                  <a16:creationId xmlns:a16="http://schemas.microsoft.com/office/drawing/2014/main" id="{00000000-0008-0000-0F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8704" name="Option Button 32" hidden="1">
              <a:extLst>
                <a:ext uri="{63B3BB69-23CF-44E3-9099-C40C66FF867C}">
                  <a14:compatExt spid="_x0000_s28704"/>
                </a:ext>
                <a:ext uri="{FF2B5EF4-FFF2-40B4-BE49-F238E27FC236}">
                  <a16:creationId xmlns:a16="http://schemas.microsoft.com/office/drawing/2014/main" id="{00000000-0008-0000-0F00-00002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8705" name="Option Button 33" hidden="1">
              <a:extLst>
                <a:ext uri="{63B3BB69-23CF-44E3-9099-C40C66FF867C}">
                  <a14:compatExt spid="_x0000_s28705"/>
                </a:ext>
                <a:ext uri="{FF2B5EF4-FFF2-40B4-BE49-F238E27FC236}">
                  <a16:creationId xmlns:a16="http://schemas.microsoft.com/office/drawing/2014/main" id="{00000000-0008-0000-0F00-00002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8706" name="Option Button 34" hidden="1">
              <a:extLst>
                <a:ext uri="{63B3BB69-23CF-44E3-9099-C40C66FF867C}">
                  <a14:compatExt spid="_x0000_s28706"/>
                </a:ext>
                <a:ext uri="{FF2B5EF4-FFF2-40B4-BE49-F238E27FC236}">
                  <a16:creationId xmlns:a16="http://schemas.microsoft.com/office/drawing/2014/main" id="{00000000-0008-0000-0F00-00002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8707" name="Option Button 35" hidden="1">
              <a:extLst>
                <a:ext uri="{63B3BB69-23CF-44E3-9099-C40C66FF867C}">
                  <a14:compatExt spid="_x0000_s28707"/>
                </a:ext>
                <a:ext uri="{FF2B5EF4-FFF2-40B4-BE49-F238E27FC236}">
                  <a16:creationId xmlns:a16="http://schemas.microsoft.com/office/drawing/2014/main" id="{00000000-0008-0000-0F00-00002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8708" name="Option Button 36" hidden="1">
              <a:extLst>
                <a:ext uri="{63B3BB69-23CF-44E3-9099-C40C66FF867C}">
                  <a14:compatExt spid="_x0000_s28708"/>
                </a:ext>
                <a:ext uri="{FF2B5EF4-FFF2-40B4-BE49-F238E27FC236}">
                  <a16:creationId xmlns:a16="http://schemas.microsoft.com/office/drawing/2014/main" id="{00000000-0008-0000-0F00-00002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8709" name="Option Button 37" hidden="1">
              <a:extLst>
                <a:ext uri="{63B3BB69-23CF-44E3-9099-C40C66FF867C}">
                  <a14:compatExt spid="_x0000_s28709"/>
                </a:ext>
                <a:ext uri="{FF2B5EF4-FFF2-40B4-BE49-F238E27FC236}">
                  <a16:creationId xmlns:a16="http://schemas.microsoft.com/office/drawing/2014/main" id="{00000000-0008-0000-0F00-00002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8710" name="Option Button 38" hidden="1">
              <a:extLst>
                <a:ext uri="{63B3BB69-23CF-44E3-9099-C40C66FF867C}">
                  <a14:compatExt spid="_x0000_s28710"/>
                </a:ext>
                <a:ext uri="{FF2B5EF4-FFF2-40B4-BE49-F238E27FC236}">
                  <a16:creationId xmlns:a16="http://schemas.microsoft.com/office/drawing/2014/main" id="{00000000-0008-0000-0F00-00002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8711" name="Option Button 39" hidden="1">
              <a:extLst>
                <a:ext uri="{63B3BB69-23CF-44E3-9099-C40C66FF867C}">
                  <a14:compatExt spid="_x0000_s28711"/>
                </a:ext>
                <a:ext uri="{FF2B5EF4-FFF2-40B4-BE49-F238E27FC236}">
                  <a16:creationId xmlns:a16="http://schemas.microsoft.com/office/drawing/2014/main" id="{00000000-0008-0000-0F00-00002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F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F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8714" name="Option Button 42" hidden="1">
              <a:extLst>
                <a:ext uri="{63B3BB69-23CF-44E3-9099-C40C66FF867C}">
                  <a14:compatExt spid="_x0000_s28714"/>
                </a:ext>
                <a:ext uri="{FF2B5EF4-FFF2-40B4-BE49-F238E27FC236}">
                  <a16:creationId xmlns:a16="http://schemas.microsoft.com/office/drawing/2014/main" id="{00000000-0008-0000-0F00-00002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8715" name="Option Button 43" hidden="1">
              <a:extLst>
                <a:ext uri="{63B3BB69-23CF-44E3-9099-C40C66FF867C}">
                  <a14:compatExt spid="_x0000_s28715"/>
                </a:ext>
                <a:ext uri="{FF2B5EF4-FFF2-40B4-BE49-F238E27FC236}">
                  <a16:creationId xmlns:a16="http://schemas.microsoft.com/office/drawing/2014/main" id="{00000000-0008-0000-0F00-00002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8716" name="Option Button 44" hidden="1">
              <a:extLst>
                <a:ext uri="{63B3BB69-23CF-44E3-9099-C40C66FF867C}">
                  <a14:compatExt spid="_x0000_s28716"/>
                </a:ext>
                <a:ext uri="{FF2B5EF4-FFF2-40B4-BE49-F238E27FC236}">
                  <a16:creationId xmlns:a16="http://schemas.microsoft.com/office/drawing/2014/main" id="{00000000-0008-0000-0F00-00002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F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F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8719" name="Option Button 47" hidden="1">
              <a:extLst>
                <a:ext uri="{63B3BB69-23CF-44E3-9099-C40C66FF867C}">
                  <a14:compatExt spid="_x0000_s28719"/>
                </a:ext>
                <a:ext uri="{FF2B5EF4-FFF2-40B4-BE49-F238E27FC236}">
                  <a16:creationId xmlns:a16="http://schemas.microsoft.com/office/drawing/2014/main" id="{00000000-0008-0000-0F00-00002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8720" name="Option Button 48" hidden="1">
              <a:extLst>
                <a:ext uri="{63B3BB69-23CF-44E3-9099-C40C66FF867C}">
                  <a14:compatExt spid="_x0000_s28720"/>
                </a:ext>
                <a:ext uri="{FF2B5EF4-FFF2-40B4-BE49-F238E27FC236}">
                  <a16:creationId xmlns:a16="http://schemas.microsoft.com/office/drawing/2014/main" id="{00000000-0008-0000-0F00-00003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8721" name="Option Button 49" hidden="1">
              <a:extLst>
                <a:ext uri="{63B3BB69-23CF-44E3-9099-C40C66FF867C}">
                  <a14:compatExt spid="_x0000_s28721"/>
                </a:ext>
                <a:ext uri="{FF2B5EF4-FFF2-40B4-BE49-F238E27FC236}">
                  <a16:creationId xmlns:a16="http://schemas.microsoft.com/office/drawing/2014/main" id="{00000000-0008-0000-0F00-00003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8722" name="Option Button 50" hidden="1">
              <a:extLst>
                <a:ext uri="{63B3BB69-23CF-44E3-9099-C40C66FF867C}">
                  <a14:compatExt spid="_x0000_s28722"/>
                </a:ext>
                <a:ext uri="{FF2B5EF4-FFF2-40B4-BE49-F238E27FC236}">
                  <a16:creationId xmlns:a16="http://schemas.microsoft.com/office/drawing/2014/main" id="{00000000-0008-0000-0F00-00003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8723" name="Option Button 51" hidden="1">
              <a:extLst>
                <a:ext uri="{63B3BB69-23CF-44E3-9099-C40C66FF867C}">
                  <a14:compatExt spid="_x0000_s28723"/>
                </a:ext>
                <a:ext uri="{FF2B5EF4-FFF2-40B4-BE49-F238E27FC236}">
                  <a16:creationId xmlns:a16="http://schemas.microsoft.com/office/drawing/2014/main" id="{00000000-0008-0000-0F00-00003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8724" name="Option Button 52" hidden="1">
              <a:extLst>
                <a:ext uri="{63B3BB69-23CF-44E3-9099-C40C66FF867C}">
                  <a14:compatExt spid="_x0000_s28724"/>
                </a:ext>
                <a:ext uri="{FF2B5EF4-FFF2-40B4-BE49-F238E27FC236}">
                  <a16:creationId xmlns:a16="http://schemas.microsoft.com/office/drawing/2014/main" id="{00000000-0008-0000-0F00-00003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8725" name="Option Button 53" hidden="1">
              <a:extLst>
                <a:ext uri="{63B3BB69-23CF-44E3-9099-C40C66FF867C}">
                  <a14:compatExt spid="_x0000_s28725"/>
                </a:ext>
                <a:ext uri="{FF2B5EF4-FFF2-40B4-BE49-F238E27FC236}">
                  <a16:creationId xmlns:a16="http://schemas.microsoft.com/office/drawing/2014/main" id="{00000000-0008-0000-0F00-00003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8726" name="Option Button 54" hidden="1">
              <a:extLst>
                <a:ext uri="{63B3BB69-23CF-44E3-9099-C40C66FF867C}">
                  <a14:compatExt spid="_x0000_s28726"/>
                </a:ext>
                <a:ext uri="{FF2B5EF4-FFF2-40B4-BE49-F238E27FC236}">
                  <a16:creationId xmlns:a16="http://schemas.microsoft.com/office/drawing/2014/main" id="{00000000-0008-0000-0F00-00003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8727" name="Option Button 55" hidden="1">
              <a:extLst>
                <a:ext uri="{63B3BB69-23CF-44E3-9099-C40C66FF867C}">
                  <a14:compatExt spid="_x0000_s28727"/>
                </a:ext>
                <a:ext uri="{FF2B5EF4-FFF2-40B4-BE49-F238E27FC236}">
                  <a16:creationId xmlns:a16="http://schemas.microsoft.com/office/drawing/2014/main" id="{00000000-0008-0000-0F00-00003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8728" name="Option Button 56" hidden="1">
              <a:extLst>
                <a:ext uri="{63B3BB69-23CF-44E3-9099-C40C66FF867C}">
                  <a14:compatExt spid="_x0000_s28728"/>
                </a:ext>
                <a:ext uri="{FF2B5EF4-FFF2-40B4-BE49-F238E27FC236}">
                  <a16:creationId xmlns:a16="http://schemas.microsoft.com/office/drawing/2014/main" id="{00000000-0008-0000-0F00-00003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8729" name="Option Button 57" hidden="1">
              <a:extLst>
                <a:ext uri="{63B3BB69-23CF-44E3-9099-C40C66FF867C}">
                  <a14:compatExt spid="_x0000_s28729"/>
                </a:ext>
                <a:ext uri="{FF2B5EF4-FFF2-40B4-BE49-F238E27FC236}">
                  <a16:creationId xmlns:a16="http://schemas.microsoft.com/office/drawing/2014/main" id="{00000000-0008-0000-0F00-00003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8730" name="Option Button 58" hidden="1">
              <a:extLst>
                <a:ext uri="{63B3BB69-23CF-44E3-9099-C40C66FF867C}">
                  <a14:compatExt spid="_x0000_s28730"/>
                </a:ext>
                <a:ext uri="{FF2B5EF4-FFF2-40B4-BE49-F238E27FC236}">
                  <a16:creationId xmlns:a16="http://schemas.microsoft.com/office/drawing/2014/main" id="{00000000-0008-0000-0F00-00003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8731" name="Option Button 59" hidden="1">
              <a:extLst>
                <a:ext uri="{63B3BB69-23CF-44E3-9099-C40C66FF867C}">
                  <a14:compatExt spid="_x0000_s28731"/>
                </a:ext>
                <a:ext uri="{FF2B5EF4-FFF2-40B4-BE49-F238E27FC236}">
                  <a16:creationId xmlns:a16="http://schemas.microsoft.com/office/drawing/2014/main" id="{00000000-0008-0000-0F00-00003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8732" name="Option Button 60" hidden="1">
              <a:extLst>
                <a:ext uri="{63B3BB69-23CF-44E3-9099-C40C66FF867C}">
                  <a14:compatExt spid="_x0000_s28732"/>
                </a:ext>
                <a:ext uri="{FF2B5EF4-FFF2-40B4-BE49-F238E27FC236}">
                  <a16:creationId xmlns:a16="http://schemas.microsoft.com/office/drawing/2014/main" id="{00000000-0008-0000-0F00-00003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8733" name="Option Button 61" hidden="1">
              <a:extLst>
                <a:ext uri="{63B3BB69-23CF-44E3-9099-C40C66FF867C}">
                  <a14:compatExt spid="_x0000_s28733"/>
                </a:ext>
                <a:ext uri="{FF2B5EF4-FFF2-40B4-BE49-F238E27FC236}">
                  <a16:creationId xmlns:a16="http://schemas.microsoft.com/office/drawing/2014/main" id="{00000000-0008-0000-0F00-00003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8734" name="Option Button 62" hidden="1">
              <a:extLst>
                <a:ext uri="{63B3BB69-23CF-44E3-9099-C40C66FF867C}">
                  <a14:compatExt spid="_x0000_s28734"/>
                </a:ext>
                <a:ext uri="{FF2B5EF4-FFF2-40B4-BE49-F238E27FC236}">
                  <a16:creationId xmlns:a16="http://schemas.microsoft.com/office/drawing/2014/main" id="{00000000-0008-0000-0F00-00003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8735" name="Option Button 63" hidden="1">
              <a:extLst>
                <a:ext uri="{63B3BB69-23CF-44E3-9099-C40C66FF867C}">
                  <a14:compatExt spid="_x0000_s28735"/>
                </a:ext>
                <a:ext uri="{FF2B5EF4-FFF2-40B4-BE49-F238E27FC236}">
                  <a16:creationId xmlns:a16="http://schemas.microsoft.com/office/drawing/2014/main" id="{00000000-0008-0000-0F00-00003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8736" name="Option Button 64" hidden="1">
              <a:extLst>
                <a:ext uri="{63B3BB69-23CF-44E3-9099-C40C66FF867C}">
                  <a14:compatExt spid="_x0000_s28736"/>
                </a:ext>
                <a:ext uri="{FF2B5EF4-FFF2-40B4-BE49-F238E27FC236}">
                  <a16:creationId xmlns:a16="http://schemas.microsoft.com/office/drawing/2014/main" id="{00000000-0008-0000-0F00-00004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8737" name="Option Button 65" hidden="1">
              <a:extLst>
                <a:ext uri="{63B3BB69-23CF-44E3-9099-C40C66FF867C}">
                  <a14:compatExt spid="_x0000_s28737"/>
                </a:ext>
                <a:ext uri="{FF2B5EF4-FFF2-40B4-BE49-F238E27FC236}">
                  <a16:creationId xmlns:a16="http://schemas.microsoft.com/office/drawing/2014/main" id="{00000000-0008-0000-0F00-00004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8738" name="Option Button 66" hidden="1">
              <a:extLst>
                <a:ext uri="{63B3BB69-23CF-44E3-9099-C40C66FF867C}">
                  <a14:compatExt spid="_x0000_s28738"/>
                </a:ext>
                <a:ext uri="{FF2B5EF4-FFF2-40B4-BE49-F238E27FC236}">
                  <a16:creationId xmlns:a16="http://schemas.microsoft.com/office/drawing/2014/main" id="{00000000-0008-0000-0F00-00004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8739" name="Option Button 67" hidden="1">
              <a:extLst>
                <a:ext uri="{63B3BB69-23CF-44E3-9099-C40C66FF867C}">
                  <a14:compatExt spid="_x0000_s28739"/>
                </a:ext>
                <a:ext uri="{FF2B5EF4-FFF2-40B4-BE49-F238E27FC236}">
                  <a16:creationId xmlns:a16="http://schemas.microsoft.com/office/drawing/2014/main" id="{00000000-0008-0000-0F00-00004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8740" name="Option Button 68" hidden="1">
              <a:extLst>
                <a:ext uri="{63B3BB69-23CF-44E3-9099-C40C66FF867C}">
                  <a14:compatExt spid="_x0000_s28740"/>
                </a:ext>
                <a:ext uri="{FF2B5EF4-FFF2-40B4-BE49-F238E27FC236}">
                  <a16:creationId xmlns:a16="http://schemas.microsoft.com/office/drawing/2014/main" id="{00000000-0008-0000-0F00-00004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8741" name="Option Button 69" hidden="1">
              <a:extLst>
                <a:ext uri="{63B3BB69-23CF-44E3-9099-C40C66FF867C}">
                  <a14:compatExt spid="_x0000_s28741"/>
                </a:ext>
                <a:ext uri="{FF2B5EF4-FFF2-40B4-BE49-F238E27FC236}">
                  <a16:creationId xmlns:a16="http://schemas.microsoft.com/office/drawing/2014/main" id="{00000000-0008-0000-0F00-00004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8742" name="Option Button 70" hidden="1">
              <a:extLst>
                <a:ext uri="{63B3BB69-23CF-44E3-9099-C40C66FF867C}">
                  <a14:compatExt spid="_x0000_s28742"/>
                </a:ext>
                <a:ext uri="{FF2B5EF4-FFF2-40B4-BE49-F238E27FC236}">
                  <a16:creationId xmlns:a16="http://schemas.microsoft.com/office/drawing/2014/main" id="{00000000-0008-0000-0F00-00004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8743" name="Option Button 71" hidden="1">
              <a:extLst>
                <a:ext uri="{63B3BB69-23CF-44E3-9099-C40C66FF867C}">
                  <a14:compatExt spid="_x0000_s28743"/>
                </a:ext>
                <a:ext uri="{FF2B5EF4-FFF2-40B4-BE49-F238E27FC236}">
                  <a16:creationId xmlns:a16="http://schemas.microsoft.com/office/drawing/2014/main" id="{00000000-0008-0000-0F00-00004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8744" name="Option Button 72" hidden="1">
              <a:extLst>
                <a:ext uri="{63B3BB69-23CF-44E3-9099-C40C66FF867C}">
                  <a14:compatExt spid="_x0000_s28744"/>
                </a:ext>
                <a:ext uri="{FF2B5EF4-FFF2-40B4-BE49-F238E27FC236}">
                  <a16:creationId xmlns:a16="http://schemas.microsoft.com/office/drawing/2014/main" id="{00000000-0008-0000-0F00-00004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8745" name="Option Button 73" hidden="1">
              <a:extLst>
                <a:ext uri="{63B3BB69-23CF-44E3-9099-C40C66FF867C}">
                  <a14:compatExt spid="_x0000_s28745"/>
                </a:ext>
                <a:ext uri="{FF2B5EF4-FFF2-40B4-BE49-F238E27FC236}">
                  <a16:creationId xmlns:a16="http://schemas.microsoft.com/office/drawing/2014/main" id="{00000000-0008-0000-0F00-00004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8746" name="Option Button 74" hidden="1">
              <a:extLst>
                <a:ext uri="{63B3BB69-23CF-44E3-9099-C40C66FF867C}">
                  <a14:compatExt spid="_x0000_s28746"/>
                </a:ext>
                <a:ext uri="{FF2B5EF4-FFF2-40B4-BE49-F238E27FC236}">
                  <a16:creationId xmlns:a16="http://schemas.microsoft.com/office/drawing/2014/main" id="{00000000-0008-0000-0F00-00004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8747" name="Option Button 75" hidden="1">
              <a:extLst>
                <a:ext uri="{63B3BB69-23CF-44E3-9099-C40C66FF867C}">
                  <a14:compatExt spid="_x0000_s28747"/>
                </a:ext>
                <a:ext uri="{FF2B5EF4-FFF2-40B4-BE49-F238E27FC236}">
                  <a16:creationId xmlns:a16="http://schemas.microsoft.com/office/drawing/2014/main" id="{00000000-0008-0000-0F00-00004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8748" name="Option Button 76" hidden="1">
              <a:extLst>
                <a:ext uri="{63B3BB69-23CF-44E3-9099-C40C66FF867C}">
                  <a14:compatExt spid="_x0000_s28748"/>
                </a:ext>
                <a:ext uri="{FF2B5EF4-FFF2-40B4-BE49-F238E27FC236}">
                  <a16:creationId xmlns:a16="http://schemas.microsoft.com/office/drawing/2014/main" id="{00000000-0008-0000-0F00-00004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8749" name="Option Button 77" hidden="1">
              <a:extLst>
                <a:ext uri="{63B3BB69-23CF-44E3-9099-C40C66FF867C}">
                  <a14:compatExt spid="_x0000_s28749"/>
                </a:ext>
                <a:ext uri="{FF2B5EF4-FFF2-40B4-BE49-F238E27FC236}">
                  <a16:creationId xmlns:a16="http://schemas.microsoft.com/office/drawing/2014/main" id="{00000000-0008-0000-0F00-00004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8750" name="Option Button 78" hidden="1">
              <a:extLst>
                <a:ext uri="{63B3BB69-23CF-44E3-9099-C40C66FF867C}">
                  <a14:compatExt spid="_x0000_s28750"/>
                </a:ext>
                <a:ext uri="{FF2B5EF4-FFF2-40B4-BE49-F238E27FC236}">
                  <a16:creationId xmlns:a16="http://schemas.microsoft.com/office/drawing/2014/main" id="{00000000-0008-0000-0F00-00004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8751" name="Group Box 79" hidden="1">
              <a:extLst>
                <a:ext uri="{63B3BB69-23CF-44E3-9099-C40C66FF867C}">
                  <a14:compatExt spid="_x0000_s28751"/>
                </a:ext>
                <a:ext uri="{FF2B5EF4-FFF2-40B4-BE49-F238E27FC236}">
                  <a16:creationId xmlns:a16="http://schemas.microsoft.com/office/drawing/2014/main" id="{00000000-0008-0000-0F00-00004F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8752" name="Group Box 80" hidden="1">
              <a:extLst>
                <a:ext uri="{63B3BB69-23CF-44E3-9099-C40C66FF867C}">
                  <a14:compatExt spid="_x0000_s28752"/>
                </a:ext>
                <a:ext uri="{FF2B5EF4-FFF2-40B4-BE49-F238E27FC236}">
                  <a16:creationId xmlns:a16="http://schemas.microsoft.com/office/drawing/2014/main" id="{00000000-0008-0000-0F00-000050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8753" name="Group Box 81" hidden="1">
              <a:extLst>
                <a:ext uri="{63B3BB69-23CF-44E3-9099-C40C66FF867C}">
                  <a14:compatExt spid="_x0000_s28753"/>
                </a:ext>
                <a:ext uri="{FF2B5EF4-FFF2-40B4-BE49-F238E27FC236}">
                  <a16:creationId xmlns:a16="http://schemas.microsoft.com/office/drawing/2014/main" id="{00000000-0008-0000-0F00-000051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8754" name="Group Box 82" hidden="1">
              <a:extLst>
                <a:ext uri="{63B3BB69-23CF-44E3-9099-C40C66FF867C}">
                  <a14:compatExt spid="_x0000_s28754"/>
                </a:ext>
                <a:ext uri="{FF2B5EF4-FFF2-40B4-BE49-F238E27FC236}">
                  <a16:creationId xmlns:a16="http://schemas.microsoft.com/office/drawing/2014/main" id="{00000000-0008-0000-0F00-000052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8755" name="Group Box 83" hidden="1">
              <a:extLst>
                <a:ext uri="{63B3BB69-23CF-44E3-9099-C40C66FF867C}">
                  <a14:compatExt spid="_x0000_s28755"/>
                </a:ext>
                <a:ext uri="{FF2B5EF4-FFF2-40B4-BE49-F238E27FC236}">
                  <a16:creationId xmlns:a16="http://schemas.microsoft.com/office/drawing/2014/main" id="{00000000-0008-0000-0F00-00005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8756" name="Group Box 84" hidden="1">
              <a:extLst>
                <a:ext uri="{63B3BB69-23CF-44E3-9099-C40C66FF867C}">
                  <a14:compatExt spid="_x0000_s28756"/>
                </a:ext>
                <a:ext uri="{FF2B5EF4-FFF2-40B4-BE49-F238E27FC236}">
                  <a16:creationId xmlns:a16="http://schemas.microsoft.com/office/drawing/2014/main" id="{00000000-0008-0000-0F00-00005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8757" name="Group Box 85" hidden="1">
              <a:extLst>
                <a:ext uri="{63B3BB69-23CF-44E3-9099-C40C66FF867C}">
                  <a14:compatExt spid="_x0000_s28757"/>
                </a:ext>
                <a:ext uri="{FF2B5EF4-FFF2-40B4-BE49-F238E27FC236}">
                  <a16:creationId xmlns:a16="http://schemas.microsoft.com/office/drawing/2014/main" id="{00000000-0008-0000-0F00-000055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8758" name="Group Box 86" hidden="1">
              <a:extLst>
                <a:ext uri="{63B3BB69-23CF-44E3-9099-C40C66FF867C}">
                  <a14:compatExt spid="_x0000_s28758"/>
                </a:ext>
                <a:ext uri="{FF2B5EF4-FFF2-40B4-BE49-F238E27FC236}">
                  <a16:creationId xmlns:a16="http://schemas.microsoft.com/office/drawing/2014/main" id="{00000000-0008-0000-0F00-000056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8759" name="Group Box 87" hidden="1">
              <a:extLst>
                <a:ext uri="{63B3BB69-23CF-44E3-9099-C40C66FF867C}">
                  <a14:compatExt spid="_x0000_s28759"/>
                </a:ext>
                <a:ext uri="{FF2B5EF4-FFF2-40B4-BE49-F238E27FC236}">
                  <a16:creationId xmlns:a16="http://schemas.microsoft.com/office/drawing/2014/main" id="{00000000-0008-0000-0F00-000057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8760" name="Group Box 88" hidden="1">
              <a:extLst>
                <a:ext uri="{63B3BB69-23CF-44E3-9099-C40C66FF867C}">
                  <a14:compatExt spid="_x0000_s28760"/>
                </a:ext>
                <a:ext uri="{FF2B5EF4-FFF2-40B4-BE49-F238E27FC236}">
                  <a16:creationId xmlns:a16="http://schemas.microsoft.com/office/drawing/2014/main" id="{00000000-0008-0000-0F00-000058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8761" name="Group Box 89" hidden="1">
              <a:extLst>
                <a:ext uri="{63B3BB69-23CF-44E3-9099-C40C66FF867C}">
                  <a14:compatExt spid="_x0000_s28761"/>
                </a:ext>
                <a:ext uri="{FF2B5EF4-FFF2-40B4-BE49-F238E27FC236}">
                  <a16:creationId xmlns:a16="http://schemas.microsoft.com/office/drawing/2014/main" id="{00000000-0008-0000-0F00-000059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8762" name="Group Box 90" hidden="1">
              <a:extLst>
                <a:ext uri="{63B3BB69-23CF-44E3-9099-C40C66FF867C}">
                  <a14:compatExt spid="_x0000_s28762"/>
                </a:ext>
                <a:ext uri="{FF2B5EF4-FFF2-40B4-BE49-F238E27FC236}">
                  <a16:creationId xmlns:a16="http://schemas.microsoft.com/office/drawing/2014/main" id="{00000000-0008-0000-0F00-00005A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8763" name="Group Box 91" hidden="1">
              <a:extLst>
                <a:ext uri="{63B3BB69-23CF-44E3-9099-C40C66FF867C}">
                  <a14:compatExt spid="_x0000_s28763"/>
                </a:ext>
                <a:ext uri="{FF2B5EF4-FFF2-40B4-BE49-F238E27FC236}">
                  <a16:creationId xmlns:a16="http://schemas.microsoft.com/office/drawing/2014/main" id="{00000000-0008-0000-0F00-00005B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8764" name="Group Box 92" hidden="1">
              <a:extLst>
                <a:ext uri="{63B3BB69-23CF-44E3-9099-C40C66FF867C}">
                  <a14:compatExt spid="_x0000_s28764"/>
                </a:ext>
                <a:ext uri="{FF2B5EF4-FFF2-40B4-BE49-F238E27FC236}">
                  <a16:creationId xmlns:a16="http://schemas.microsoft.com/office/drawing/2014/main" id="{00000000-0008-0000-0F00-00005C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8765" name="Group Box 93" hidden="1">
              <a:extLst>
                <a:ext uri="{63B3BB69-23CF-44E3-9099-C40C66FF867C}">
                  <a14:compatExt spid="_x0000_s28765"/>
                </a:ext>
                <a:ext uri="{FF2B5EF4-FFF2-40B4-BE49-F238E27FC236}">
                  <a16:creationId xmlns:a16="http://schemas.microsoft.com/office/drawing/2014/main" id="{00000000-0008-0000-0F00-00005D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8766" name="Group Box 94" hidden="1">
              <a:extLst>
                <a:ext uri="{63B3BB69-23CF-44E3-9099-C40C66FF867C}">
                  <a14:compatExt spid="_x0000_s28766"/>
                </a:ext>
                <a:ext uri="{FF2B5EF4-FFF2-40B4-BE49-F238E27FC236}">
                  <a16:creationId xmlns:a16="http://schemas.microsoft.com/office/drawing/2014/main" id="{00000000-0008-0000-0F00-00005E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8767" name="Group Box 95" hidden="1">
              <a:extLst>
                <a:ext uri="{63B3BB69-23CF-44E3-9099-C40C66FF867C}">
                  <a14:compatExt spid="_x0000_s28767"/>
                </a:ext>
                <a:ext uri="{FF2B5EF4-FFF2-40B4-BE49-F238E27FC236}">
                  <a16:creationId xmlns:a16="http://schemas.microsoft.com/office/drawing/2014/main" id="{00000000-0008-0000-0F00-00005F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8768" name="Option Button 96" hidden="1">
              <a:extLst>
                <a:ext uri="{63B3BB69-23CF-44E3-9099-C40C66FF867C}">
                  <a14:compatExt spid="_x0000_s28768"/>
                </a:ext>
                <a:ext uri="{FF2B5EF4-FFF2-40B4-BE49-F238E27FC236}">
                  <a16:creationId xmlns:a16="http://schemas.microsoft.com/office/drawing/2014/main" id="{00000000-0008-0000-0F00-00006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8769" name="Option Button 97" hidden="1">
              <a:extLst>
                <a:ext uri="{63B3BB69-23CF-44E3-9099-C40C66FF867C}">
                  <a14:compatExt spid="_x0000_s28769"/>
                </a:ext>
                <a:ext uri="{FF2B5EF4-FFF2-40B4-BE49-F238E27FC236}">
                  <a16:creationId xmlns:a16="http://schemas.microsoft.com/office/drawing/2014/main" id="{00000000-0008-0000-0F00-00006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8770" name="Option Button 98" hidden="1">
              <a:extLst>
                <a:ext uri="{63B3BB69-23CF-44E3-9099-C40C66FF867C}">
                  <a14:compatExt spid="_x0000_s28770"/>
                </a:ext>
                <a:ext uri="{FF2B5EF4-FFF2-40B4-BE49-F238E27FC236}">
                  <a16:creationId xmlns:a16="http://schemas.microsoft.com/office/drawing/2014/main" id="{00000000-0008-0000-0F00-00006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8771" name="Option Button 99" hidden="1">
              <a:extLst>
                <a:ext uri="{63B3BB69-23CF-44E3-9099-C40C66FF867C}">
                  <a14:compatExt spid="_x0000_s28771"/>
                </a:ext>
                <a:ext uri="{FF2B5EF4-FFF2-40B4-BE49-F238E27FC236}">
                  <a16:creationId xmlns:a16="http://schemas.microsoft.com/office/drawing/2014/main" id="{00000000-0008-0000-0F00-00006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F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F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8772" name="Option Button 100" hidden="1">
              <a:extLst>
                <a:ext uri="{63B3BB69-23CF-44E3-9099-C40C66FF867C}">
                  <a14:compatExt spid="_x0000_s28772"/>
                </a:ext>
                <a:ext uri="{FF2B5EF4-FFF2-40B4-BE49-F238E27FC236}">
                  <a16:creationId xmlns:a16="http://schemas.microsoft.com/office/drawing/2014/main" id="{00000000-0008-0000-0F00-00006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8773" name="Option Button 101" hidden="1">
              <a:extLst>
                <a:ext uri="{63B3BB69-23CF-44E3-9099-C40C66FF867C}">
                  <a14:compatExt spid="_x0000_s28773"/>
                </a:ext>
                <a:ext uri="{FF2B5EF4-FFF2-40B4-BE49-F238E27FC236}">
                  <a16:creationId xmlns:a16="http://schemas.microsoft.com/office/drawing/2014/main" id="{00000000-0008-0000-0F00-00006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8774" name="Option Button 102" hidden="1">
              <a:extLst>
                <a:ext uri="{63B3BB69-23CF-44E3-9099-C40C66FF867C}">
                  <a14:compatExt spid="_x0000_s28774"/>
                </a:ext>
                <a:ext uri="{FF2B5EF4-FFF2-40B4-BE49-F238E27FC236}">
                  <a16:creationId xmlns:a16="http://schemas.microsoft.com/office/drawing/2014/main" id="{00000000-0008-0000-0F00-00006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8775" name="Group Box 103" hidden="1">
              <a:extLst>
                <a:ext uri="{63B3BB69-23CF-44E3-9099-C40C66FF867C}">
                  <a14:compatExt spid="_x0000_s28775"/>
                </a:ext>
                <a:ext uri="{FF2B5EF4-FFF2-40B4-BE49-F238E27FC236}">
                  <a16:creationId xmlns:a16="http://schemas.microsoft.com/office/drawing/2014/main" id="{00000000-0008-0000-0F00-000067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8776" name="Option Button 104" hidden="1">
              <a:extLst>
                <a:ext uri="{63B3BB69-23CF-44E3-9099-C40C66FF867C}">
                  <a14:compatExt spid="_x0000_s28776"/>
                </a:ext>
                <a:ext uri="{FF2B5EF4-FFF2-40B4-BE49-F238E27FC236}">
                  <a16:creationId xmlns:a16="http://schemas.microsoft.com/office/drawing/2014/main" id="{00000000-0008-0000-0F00-00006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8777" name="Option Button 105" hidden="1">
              <a:extLst>
                <a:ext uri="{63B3BB69-23CF-44E3-9099-C40C66FF867C}">
                  <a14:compatExt spid="_x0000_s28777"/>
                </a:ext>
                <a:ext uri="{FF2B5EF4-FFF2-40B4-BE49-F238E27FC236}">
                  <a16:creationId xmlns:a16="http://schemas.microsoft.com/office/drawing/2014/main" id="{00000000-0008-0000-0F00-00006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8778" name="Option Button 106" hidden="1">
              <a:extLst>
                <a:ext uri="{63B3BB69-23CF-44E3-9099-C40C66FF867C}">
                  <a14:compatExt spid="_x0000_s28778"/>
                </a:ext>
                <a:ext uri="{FF2B5EF4-FFF2-40B4-BE49-F238E27FC236}">
                  <a16:creationId xmlns:a16="http://schemas.microsoft.com/office/drawing/2014/main" id="{00000000-0008-0000-0F00-00006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8779" name="Option Button 107" hidden="1">
              <a:extLst>
                <a:ext uri="{63B3BB69-23CF-44E3-9099-C40C66FF867C}">
                  <a14:compatExt spid="_x0000_s28779"/>
                </a:ext>
                <a:ext uri="{FF2B5EF4-FFF2-40B4-BE49-F238E27FC236}">
                  <a16:creationId xmlns:a16="http://schemas.microsoft.com/office/drawing/2014/main" id="{00000000-0008-0000-0F00-00006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8780" name="Option Button 108" hidden="1">
              <a:extLst>
                <a:ext uri="{63B3BB69-23CF-44E3-9099-C40C66FF867C}">
                  <a14:compatExt spid="_x0000_s28780"/>
                </a:ext>
                <a:ext uri="{FF2B5EF4-FFF2-40B4-BE49-F238E27FC236}">
                  <a16:creationId xmlns:a16="http://schemas.microsoft.com/office/drawing/2014/main" id="{00000000-0008-0000-0F00-00006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8781" name="Option Button 109" hidden="1">
              <a:extLst>
                <a:ext uri="{63B3BB69-23CF-44E3-9099-C40C66FF867C}">
                  <a14:compatExt spid="_x0000_s28781"/>
                </a:ext>
                <a:ext uri="{FF2B5EF4-FFF2-40B4-BE49-F238E27FC236}">
                  <a16:creationId xmlns:a16="http://schemas.microsoft.com/office/drawing/2014/main" id="{00000000-0008-0000-0F00-00006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8782" name="Option Button 110" hidden="1">
              <a:extLst>
                <a:ext uri="{63B3BB69-23CF-44E3-9099-C40C66FF867C}">
                  <a14:compatExt spid="_x0000_s28782"/>
                </a:ext>
                <a:ext uri="{FF2B5EF4-FFF2-40B4-BE49-F238E27FC236}">
                  <a16:creationId xmlns:a16="http://schemas.microsoft.com/office/drawing/2014/main" id="{00000000-0008-0000-0F00-00006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8783" name="Option Button 111" hidden="1">
              <a:extLst>
                <a:ext uri="{63B3BB69-23CF-44E3-9099-C40C66FF867C}">
                  <a14:compatExt spid="_x0000_s28783"/>
                </a:ext>
                <a:ext uri="{FF2B5EF4-FFF2-40B4-BE49-F238E27FC236}">
                  <a16:creationId xmlns:a16="http://schemas.microsoft.com/office/drawing/2014/main" id="{00000000-0008-0000-0F00-00006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8784" name="Option Button 112" hidden="1">
              <a:extLst>
                <a:ext uri="{63B3BB69-23CF-44E3-9099-C40C66FF867C}">
                  <a14:compatExt spid="_x0000_s28784"/>
                </a:ext>
                <a:ext uri="{FF2B5EF4-FFF2-40B4-BE49-F238E27FC236}">
                  <a16:creationId xmlns:a16="http://schemas.microsoft.com/office/drawing/2014/main" id="{00000000-0008-0000-0F00-00007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8785" name="Group Box 113" hidden="1">
              <a:extLst>
                <a:ext uri="{63B3BB69-23CF-44E3-9099-C40C66FF867C}">
                  <a14:compatExt spid="_x0000_s28785"/>
                </a:ext>
                <a:ext uri="{FF2B5EF4-FFF2-40B4-BE49-F238E27FC236}">
                  <a16:creationId xmlns:a16="http://schemas.microsoft.com/office/drawing/2014/main" id="{00000000-0008-0000-0F00-000071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8786" name="Group Box 114" hidden="1">
              <a:extLst>
                <a:ext uri="{63B3BB69-23CF-44E3-9099-C40C66FF867C}">
                  <a14:compatExt spid="_x0000_s28786"/>
                </a:ext>
                <a:ext uri="{FF2B5EF4-FFF2-40B4-BE49-F238E27FC236}">
                  <a16:creationId xmlns:a16="http://schemas.microsoft.com/office/drawing/2014/main" id="{00000000-0008-0000-0F00-000072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F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8787" name="Option Button 115" hidden="1">
              <a:extLst>
                <a:ext uri="{63B3BB69-23CF-44E3-9099-C40C66FF867C}">
                  <a14:compatExt spid="_x0000_s28787"/>
                </a:ext>
                <a:ext uri="{FF2B5EF4-FFF2-40B4-BE49-F238E27FC236}">
                  <a16:creationId xmlns:a16="http://schemas.microsoft.com/office/drawing/2014/main" id="{00000000-0008-0000-0F00-00007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8788" name="Option Button 116" hidden="1">
              <a:extLst>
                <a:ext uri="{63B3BB69-23CF-44E3-9099-C40C66FF867C}">
                  <a14:compatExt spid="_x0000_s28788"/>
                </a:ext>
                <a:ext uri="{FF2B5EF4-FFF2-40B4-BE49-F238E27FC236}">
                  <a16:creationId xmlns:a16="http://schemas.microsoft.com/office/drawing/2014/main" id="{00000000-0008-0000-0F00-00007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8789" name="Check Box 117" hidden="1">
              <a:extLst>
                <a:ext uri="{63B3BB69-23CF-44E3-9099-C40C66FF867C}">
                  <a14:compatExt spid="_x0000_s28789"/>
                </a:ext>
                <a:ext uri="{FF2B5EF4-FFF2-40B4-BE49-F238E27FC236}">
                  <a16:creationId xmlns:a16="http://schemas.microsoft.com/office/drawing/2014/main" id="{00000000-0008-0000-0F00-00007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8790" name="Check Box 118" hidden="1">
              <a:extLst>
                <a:ext uri="{63B3BB69-23CF-44E3-9099-C40C66FF867C}">
                  <a14:compatExt spid="_x0000_s28790"/>
                </a:ext>
                <a:ext uri="{FF2B5EF4-FFF2-40B4-BE49-F238E27FC236}">
                  <a16:creationId xmlns:a16="http://schemas.microsoft.com/office/drawing/2014/main" id="{00000000-0008-0000-0F00-00007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8791" name="Check Box 119" hidden="1">
              <a:extLst>
                <a:ext uri="{63B3BB69-23CF-44E3-9099-C40C66FF867C}">
                  <a14:compatExt spid="_x0000_s28791"/>
                </a:ext>
                <a:ext uri="{FF2B5EF4-FFF2-40B4-BE49-F238E27FC236}">
                  <a16:creationId xmlns:a16="http://schemas.microsoft.com/office/drawing/2014/main" id="{00000000-0008-0000-0F00-00007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8792" name="Check Box 120" hidden="1">
              <a:extLst>
                <a:ext uri="{63B3BB69-23CF-44E3-9099-C40C66FF867C}">
                  <a14:compatExt spid="_x0000_s28792"/>
                </a:ext>
                <a:ext uri="{FF2B5EF4-FFF2-40B4-BE49-F238E27FC236}">
                  <a16:creationId xmlns:a16="http://schemas.microsoft.com/office/drawing/2014/main" id="{00000000-0008-0000-0F00-00007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8793" name="Check Box 121" hidden="1">
              <a:extLst>
                <a:ext uri="{63B3BB69-23CF-44E3-9099-C40C66FF867C}">
                  <a14:compatExt spid="_x0000_s28793"/>
                </a:ext>
                <a:ext uri="{FF2B5EF4-FFF2-40B4-BE49-F238E27FC236}">
                  <a16:creationId xmlns:a16="http://schemas.microsoft.com/office/drawing/2014/main" id="{00000000-0008-0000-0F00-00007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8794" name="Check Box 122" hidden="1">
              <a:extLst>
                <a:ext uri="{63B3BB69-23CF-44E3-9099-C40C66FF867C}">
                  <a14:compatExt spid="_x0000_s28794"/>
                </a:ext>
                <a:ext uri="{FF2B5EF4-FFF2-40B4-BE49-F238E27FC236}">
                  <a16:creationId xmlns:a16="http://schemas.microsoft.com/office/drawing/2014/main" id="{00000000-0008-0000-0F00-00007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8795" name="Check Box 123" hidden="1">
              <a:extLst>
                <a:ext uri="{63B3BB69-23CF-44E3-9099-C40C66FF867C}">
                  <a14:compatExt spid="_x0000_s28795"/>
                </a:ext>
                <a:ext uri="{FF2B5EF4-FFF2-40B4-BE49-F238E27FC236}">
                  <a16:creationId xmlns:a16="http://schemas.microsoft.com/office/drawing/2014/main" id="{00000000-0008-0000-0F00-00007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8796" name="Check Box 124" hidden="1">
              <a:extLst>
                <a:ext uri="{63B3BB69-23CF-44E3-9099-C40C66FF867C}">
                  <a14:compatExt spid="_x0000_s28796"/>
                </a:ext>
                <a:ext uri="{FF2B5EF4-FFF2-40B4-BE49-F238E27FC236}">
                  <a16:creationId xmlns:a16="http://schemas.microsoft.com/office/drawing/2014/main" id="{00000000-0008-0000-0F00-00007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8797" name="Check Box 125" hidden="1">
              <a:extLst>
                <a:ext uri="{63B3BB69-23CF-44E3-9099-C40C66FF867C}">
                  <a14:compatExt spid="_x0000_s28797"/>
                </a:ext>
                <a:ext uri="{FF2B5EF4-FFF2-40B4-BE49-F238E27FC236}">
                  <a16:creationId xmlns:a16="http://schemas.microsoft.com/office/drawing/2014/main" id="{00000000-0008-0000-0F00-00007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8798" name="Check Box 126" hidden="1">
              <a:extLst>
                <a:ext uri="{63B3BB69-23CF-44E3-9099-C40C66FF867C}">
                  <a14:compatExt spid="_x0000_s28798"/>
                </a:ext>
                <a:ext uri="{FF2B5EF4-FFF2-40B4-BE49-F238E27FC236}">
                  <a16:creationId xmlns:a16="http://schemas.microsoft.com/office/drawing/2014/main" id="{00000000-0008-0000-0F00-00007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8799" name="Check Box 127" hidden="1">
              <a:extLst>
                <a:ext uri="{63B3BB69-23CF-44E3-9099-C40C66FF867C}">
                  <a14:compatExt spid="_x0000_s28799"/>
                </a:ext>
                <a:ext uri="{FF2B5EF4-FFF2-40B4-BE49-F238E27FC236}">
                  <a16:creationId xmlns:a16="http://schemas.microsoft.com/office/drawing/2014/main" id="{00000000-0008-0000-0F00-00007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8800" name="Check Box 128" hidden="1">
              <a:extLst>
                <a:ext uri="{63B3BB69-23CF-44E3-9099-C40C66FF867C}">
                  <a14:compatExt spid="_x0000_s28800"/>
                </a:ext>
                <a:ext uri="{FF2B5EF4-FFF2-40B4-BE49-F238E27FC236}">
                  <a16:creationId xmlns:a16="http://schemas.microsoft.com/office/drawing/2014/main" id="{00000000-0008-0000-0F00-00008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8801" name="Check Box 129" hidden="1">
              <a:extLst>
                <a:ext uri="{63B3BB69-23CF-44E3-9099-C40C66FF867C}">
                  <a14:compatExt spid="_x0000_s28801"/>
                </a:ext>
                <a:ext uri="{FF2B5EF4-FFF2-40B4-BE49-F238E27FC236}">
                  <a16:creationId xmlns:a16="http://schemas.microsoft.com/office/drawing/2014/main" id="{00000000-0008-0000-0F00-00008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9697" name="Option Button 1" hidden="1">
              <a:extLst>
                <a:ext uri="{63B3BB69-23CF-44E3-9099-C40C66FF867C}">
                  <a14:compatExt spid="_x0000_s29697"/>
                </a:ext>
                <a:ext uri="{FF2B5EF4-FFF2-40B4-BE49-F238E27FC236}">
                  <a16:creationId xmlns:a16="http://schemas.microsoft.com/office/drawing/2014/main" id="{00000000-0008-0000-10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9698" name="Option Button 2" hidden="1">
              <a:extLst>
                <a:ext uri="{63B3BB69-23CF-44E3-9099-C40C66FF867C}">
                  <a14:compatExt spid="_x0000_s29698"/>
                </a:ext>
                <a:ext uri="{FF2B5EF4-FFF2-40B4-BE49-F238E27FC236}">
                  <a16:creationId xmlns:a16="http://schemas.microsoft.com/office/drawing/2014/main" id="{00000000-0008-0000-10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9699" name="Option Button 3" hidden="1">
              <a:extLst>
                <a:ext uri="{63B3BB69-23CF-44E3-9099-C40C66FF867C}">
                  <a14:compatExt spid="_x0000_s29699"/>
                </a:ext>
                <a:ext uri="{FF2B5EF4-FFF2-40B4-BE49-F238E27FC236}">
                  <a16:creationId xmlns:a16="http://schemas.microsoft.com/office/drawing/2014/main" id="{00000000-0008-0000-10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9700" name="Option Button 4" hidden="1">
              <a:extLst>
                <a:ext uri="{63B3BB69-23CF-44E3-9099-C40C66FF867C}">
                  <a14:compatExt spid="_x0000_s29700"/>
                </a:ext>
                <a:ext uri="{FF2B5EF4-FFF2-40B4-BE49-F238E27FC236}">
                  <a16:creationId xmlns:a16="http://schemas.microsoft.com/office/drawing/2014/main" id="{00000000-0008-0000-10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9701" name="Option Button 5" hidden="1">
              <a:extLst>
                <a:ext uri="{63B3BB69-23CF-44E3-9099-C40C66FF867C}">
                  <a14:compatExt spid="_x0000_s29701"/>
                </a:ext>
                <a:ext uri="{FF2B5EF4-FFF2-40B4-BE49-F238E27FC236}">
                  <a16:creationId xmlns:a16="http://schemas.microsoft.com/office/drawing/2014/main" id="{00000000-0008-0000-10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9702" name="Option Button 6" hidden="1">
              <a:extLst>
                <a:ext uri="{63B3BB69-23CF-44E3-9099-C40C66FF867C}">
                  <a14:compatExt spid="_x0000_s29702"/>
                </a:ext>
                <a:ext uri="{FF2B5EF4-FFF2-40B4-BE49-F238E27FC236}">
                  <a16:creationId xmlns:a16="http://schemas.microsoft.com/office/drawing/2014/main" id="{00000000-0008-0000-10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9703" name="Option Button 7" hidden="1">
              <a:extLst>
                <a:ext uri="{63B3BB69-23CF-44E3-9099-C40C66FF867C}">
                  <a14:compatExt spid="_x0000_s29703"/>
                </a:ext>
                <a:ext uri="{FF2B5EF4-FFF2-40B4-BE49-F238E27FC236}">
                  <a16:creationId xmlns:a16="http://schemas.microsoft.com/office/drawing/2014/main" id="{00000000-0008-0000-10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9704" name="Option Button 8" hidden="1">
              <a:extLst>
                <a:ext uri="{63B3BB69-23CF-44E3-9099-C40C66FF867C}">
                  <a14:compatExt spid="_x0000_s29704"/>
                </a:ext>
                <a:ext uri="{FF2B5EF4-FFF2-40B4-BE49-F238E27FC236}">
                  <a16:creationId xmlns:a16="http://schemas.microsoft.com/office/drawing/2014/main" id="{00000000-0008-0000-10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9705" name="Option Button 9" hidden="1">
              <a:extLst>
                <a:ext uri="{63B3BB69-23CF-44E3-9099-C40C66FF867C}">
                  <a14:compatExt spid="_x0000_s29705"/>
                </a:ext>
                <a:ext uri="{FF2B5EF4-FFF2-40B4-BE49-F238E27FC236}">
                  <a16:creationId xmlns:a16="http://schemas.microsoft.com/office/drawing/2014/main" id="{00000000-0008-0000-10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9706" name="Option Button 10" hidden="1">
              <a:extLst>
                <a:ext uri="{63B3BB69-23CF-44E3-9099-C40C66FF867C}">
                  <a14:compatExt spid="_x0000_s29706"/>
                </a:ext>
                <a:ext uri="{FF2B5EF4-FFF2-40B4-BE49-F238E27FC236}">
                  <a16:creationId xmlns:a16="http://schemas.microsoft.com/office/drawing/2014/main" id="{00000000-0008-0000-10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9707" name="Option Button 11" hidden="1">
              <a:extLst>
                <a:ext uri="{63B3BB69-23CF-44E3-9099-C40C66FF867C}">
                  <a14:compatExt spid="_x0000_s29707"/>
                </a:ext>
                <a:ext uri="{FF2B5EF4-FFF2-40B4-BE49-F238E27FC236}">
                  <a16:creationId xmlns:a16="http://schemas.microsoft.com/office/drawing/2014/main" id="{00000000-0008-0000-10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9708" name="Option Button 12" hidden="1">
              <a:extLst>
                <a:ext uri="{63B3BB69-23CF-44E3-9099-C40C66FF867C}">
                  <a14:compatExt spid="_x0000_s29708"/>
                </a:ext>
                <a:ext uri="{FF2B5EF4-FFF2-40B4-BE49-F238E27FC236}">
                  <a16:creationId xmlns:a16="http://schemas.microsoft.com/office/drawing/2014/main" id="{00000000-0008-0000-10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9709" name="Option Button 13" hidden="1">
              <a:extLst>
                <a:ext uri="{63B3BB69-23CF-44E3-9099-C40C66FF867C}">
                  <a14:compatExt spid="_x0000_s29709"/>
                </a:ext>
                <a:ext uri="{FF2B5EF4-FFF2-40B4-BE49-F238E27FC236}">
                  <a16:creationId xmlns:a16="http://schemas.microsoft.com/office/drawing/2014/main" id="{00000000-0008-0000-10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9710" name="Option Button 14" hidden="1">
              <a:extLst>
                <a:ext uri="{63B3BB69-23CF-44E3-9099-C40C66FF867C}">
                  <a14:compatExt spid="_x0000_s29710"/>
                </a:ext>
                <a:ext uri="{FF2B5EF4-FFF2-40B4-BE49-F238E27FC236}">
                  <a16:creationId xmlns:a16="http://schemas.microsoft.com/office/drawing/2014/main" id="{00000000-0008-0000-10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9711" name="Option Button 15" hidden="1">
              <a:extLst>
                <a:ext uri="{63B3BB69-23CF-44E3-9099-C40C66FF867C}">
                  <a14:compatExt spid="_x0000_s29711"/>
                </a:ext>
                <a:ext uri="{FF2B5EF4-FFF2-40B4-BE49-F238E27FC236}">
                  <a16:creationId xmlns:a16="http://schemas.microsoft.com/office/drawing/2014/main" id="{00000000-0008-0000-10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9712" name="Option Button 16" hidden="1">
              <a:extLst>
                <a:ext uri="{63B3BB69-23CF-44E3-9099-C40C66FF867C}">
                  <a14:compatExt spid="_x0000_s29712"/>
                </a:ext>
                <a:ext uri="{FF2B5EF4-FFF2-40B4-BE49-F238E27FC236}">
                  <a16:creationId xmlns:a16="http://schemas.microsoft.com/office/drawing/2014/main" id="{00000000-0008-0000-10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9713" name="Option Button 17" hidden="1">
              <a:extLst>
                <a:ext uri="{63B3BB69-23CF-44E3-9099-C40C66FF867C}">
                  <a14:compatExt spid="_x0000_s29713"/>
                </a:ext>
                <a:ext uri="{FF2B5EF4-FFF2-40B4-BE49-F238E27FC236}">
                  <a16:creationId xmlns:a16="http://schemas.microsoft.com/office/drawing/2014/main" id="{00000000-0008-0000-10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9714" name="Option Button 18" hidden="1">
              <a:extLst>
                <a:ext uri="{63B3BB69-23CF-44E3-9099-C40C66FF867C}">
                  <a14:compatExt spid="_x0000_s29714"/>
                </a:ext>
                <a:ext uri="{FF2B5EF4-FFF2-40B4-BE49-F238E27FC236}">
                  <a16:creationId xmlns:a16="http://schemas.microsoft.com/office/drawing/2014/main" id="{00000000-0008-0000-10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9715" name="Option Button 19" hidden="1">
              <a:extLst>
                <a:ext uri="{63B3BB69-23CF-44E3-9099-C40C66FF867C}">
                  <a14:compatExt spid="_x0000_s29715"/>
                </a:ext>
                <a:ext uri="{FF2B5EF4-FFF2-40B4-BE49-F238E27FC236}">
                  <a16:creationId xmlns:a16="http://schemas.microsoft.com/office/drawing/2014/main" id="{00000000-0008-0000-10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9716" name="Option Button 20" hidden="1">
              <a:extLst>
                <a:ext uri="{63B3BB69-23CF-44E3-9099-C40C66FF867C}">
                  <a14:compatExt spid="_x0000_s29716"/>
                </a:ext>
                <a:ext uri="{FF2B5EF4-FFF2-40B4-BE49-F238E27FC236}">
                  <a16:creationId xmlns:a16="http://schemas.microsoft.com/office/drawing/2014/main" id="{00000000-0008-0000-10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9717" name="Option Button 21" hidden="1">
              <a:extLst>
                <a:ext uri="{63B3BB69-23CF-44E3-9099-C40C66FF867C}">
                  <a14:compatExt spid="_x0000_s29717"/>
                </a:ext>
                <a:ext uri="{FF2B5EF4-FFF2-40B4-BE49-F238E27FC236}">
                  <a16:creationId xmlns:a16="http://schemas.microsoft.com/office/drawing/2014/main" id="{00000000-0008-0000-10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9718" name="Option Button 22" hidden="1">
              <a:extLst>
                <a:ext uri="{63B3BB69-23CF-44E3-9099-C40C66FF867C}">
                  <a14:compatExt spid="_x0000_s29718"/>
                </a:ext>
                <a:ext uri="{FF2B5EF4-FFF2-40B4-BE49-F238E27FC236}">
                  <a16:creationId xmlns:a16="http://schemas.microsoft.com/office/drawing/2014/main" id="{00000000-0008-0000-10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9719" name="Option Button 23" hidden="1">
              <a:extLst>
                <a:ext uri="{63B3BB69-23CF-44E3-9099-C40C66FF867C}">
                  <a14:compatExt spid="_x0000_s29719"/>
                </a:ext>
                <a:ext uri="{FF2B5EF4-FFF2-40B4-BE49-F238E27FC236}">
                  <a16:creationId xmlns:a16="http://schemas.microsoft.com/office/drawing/2014/main" id="{00000000-0008-0000-1000-00001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9720" name="Option Button 24" hidden="1">
              <a:extLst>
                <a:ext uri="{63B3BB69-23CF-44E3-9099-C40C66FF867C}">
                  <a14:compatExt spid="_x0000_s29720"/>
                </a:ext>
                <a:ext uri="{FF2B5EF4-FFF2-40B4-BE49-F238E27FC236}">
                  <a16:creationId xmlns:a16="http://schemas.microsoft.com/office/drawing/2014/main" id="{00000000-0008-0000-1000-00001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9721" name="Option Button 25" hidden="1">
              <a:extLst>
                <a:ext uri="{63B3BB69-23CF-44E3-9099-C40C66FF867C}">
                  <a14:compatExt spid="_x0000_s29721"/>
                </a:ext>
                <a:ext uri="{FF2B5EF4-FFF2-40B4-BE49-F238E27FC236}">
                  <a16:creationId xmlns:a16="http://schemas.microsoft.com/office/drawing/2014/main" id="{00000000-0008-0000-1000-00001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9722" name="Option Button 26" hidden="1">
              <a:extLst>
                <a:ext uri="{63B3BB69-23CF-44E3-9099-C40C66FF867C}">
                  <a14:compatExt spid="_x0000_s29722"/>
                </a:ext>
                <a:ext uri="{FF2B5EF4-FFF2-40B4-BE49-F238E27FC236}">
                  <a16:creationId xmlns:a16="http://schemas.microsoft.com/office/drawing/2014/main" id="{00000000-0008-0000-1000-00001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9723" name="Option Button 27" hidden="1">
              <a:extLst>
                <a:ext uri="{63B3BB69-23CF-44E3-9099-C40C66FF867C}">
                  <a14:compatExt spid="_x0000_s29723"/>
                </a:ext>
                <a:ext uri="{FF2B5EF4-FFF2-40B4-BE49-F238E27FC236}">
                  <a16:creationId xmlns:a16="http://schemas.microsoft.com/office/drawing/2014/main" id="{00000000-0008-0000-1000-00001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9724" name="Option Button 28" hidden="1">
              <a:extLst>
                <a:ext uri="{63B3BB69-23CF-44E3-9099-C40C66FF867C}">
                  <a14:compatExt spid="_x0000_s29724"/>
                </a:ext>
                <a:ext uri="{FF2B5EF4-FFF2-40B4-BE49-F238E27FC236}">
                  <a16:creationId xmlns:a16="http://schemas.microsoft.com/office/drawing/2014/main" id="{00000000-0008-0000-1000-00001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9725" name="Option Button 29" hidden="1">
              <a:extLst>
                <a:ext uri="{63B3BB69-23CF-44E3-9099-C40C66FF867C}">
                  <a14:compatExt spid="_x0000_s29725"/>
                </a:ext>
                <a:ext uri="{FF2B5EF4-FFF2-40B4-BE49-F238E27FC236}">
                  <a16:creationId xmlns:a16="http://schemas.microsoft.com/office/drawing/2014/main" id="{00000000-0008-0000-1000-00001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9726" name="Option Button 30" hidden="1">
              <a:extLst>
                <a:ext uri="{63B3BB69-23CF-44E3-9099-C40C66FF867C}">
                  <a14:compatExt spid="_x0000_s29726"/>
                </a:ext>
                <a:ext uri="{FF2B5EF4-FFF2-40B4-BE49-F238E27FC236}">
                  <a16:creationId xmlns:a16="http://schemas.microsoft.com/office/drawing/2014/main" id="{00000000-0008-0000-1000-00001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9727" name="Option Button 31" hidden="1">
              <a:extLst>
                <a:ext uri="{63B3BB69-23CF-44E3-9099-C40C66FF867C}">
                  <a14:compatExt spid="_x0000_s29727"/>
                </a:ext>
                <a:ext uri="{FF2B5EF4-FFF2-40B4-BE49-F238E27FC236}">
                  <a16:creationId xmlns:a16="http://schemas.microsoft.com/office/drawing/2014/main" id="{00000000-0008-0000-1000-00001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9728" name="Option Button 32" hidden="1">
              <a:extLst>
                <a:ext uri="{63B3BB69-23CF-44E3-9099-C40C66FF867C}">
                  <a14:compatExt spid="_x0000_s29728"/>
                </a:ext>
                <a:ext uri="{FF2B5EF4-FFF2-40B4-BE49-F238E27FC236}">
                  <a16:creationId xmlns:a16="http://schemas.microsoft.com/office/drawing/2014/main" id="{00000000-0008-0000-1000-00002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9729" name="Option Button 33" hidden="1">
              <a:extLst>
                <a:ext uri="{63B3BB69-23CF-44E3-9099-C40C66FF867C}">
                  <a14:compatExt spid="_x0000_s29729"/>
                </a:ext>
                <a:ext uri="{FF2B5EF4-FFF2-40B4-BE49-F238E27FC236}">
                  <a16:creationId xmlns:a16="http://schemas.microsoft.com/office/drawing/2014/main" id="{00000000-0008-0000-1000-00002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9730" name="Option Button 34" hidden="1">
              <a:extLst>
                <a:ext uri="{63B3BB69-23CF-44E3-9099-C40C66FF867C}">
                  <a14:compatExt spid="_x0000_s29730"/>
                </a:ext>
                <a:ext uri="{FF2B5EF4-FFF2-40B4-BE49-F238E27FC236}">
                  <a16:creationId xmlns:a16="http://schemas.microsoft.com/office/drawing/2014/main" id="{00000000-0008-0000-1000-00002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9731" name="Option Button 35" hidden="1">
              <a:extLst>
                <a:ext uri="{63B3BB69-23CF-44E3-9099-C40C66FF867C}">
                  <a14:compatExt spid="_x0000_s29731"/>
                </a:ext>
                <a:ext uri="{FF2B5EF4-FFF2-40B4-BE49-F238E27FC236}">
                  <a16:creationId xmlns:a16="http://schemas.microsoft.com/office/drawing/2014/main" id="{00000000-0008-0000-1000-00002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9732" name="Option Button 36" hidden="1">
              <a:extLst>
                <a:ext uri="{63B3BB69-23CF-44E3-9099-C40C66FF867C}">
                  <a14:compatExt spid="_x0000_s29732"/>
                </a:ext>
                <a:ext uri="{FF2B5EF4-FFF2-40B4-BE49-F238E27FC236}">
                  <a16:creationId xmlns:a16="http://schemas.microsoft.com/office/drawing/2014/main" id="{00000000-0008-0000-1000-00002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9733" name="Option Button 37" hidden="1">
              <a:extLst>
                <a:ext uri="{63B3BB69-23CF-44E3-9099-C40C66FF867C}">
                  <a14:compatExt spid="_x0000_s29733"/>
                </a:ext>
                <a:ext uri="{FF2B5EF4-FFF2-40B4-BE49-F238E27FC236}">
                  <a16:creationId xmlns:a16="http://schemas.microsoft.com/office/drawing/2014/main" id="{00000000-0008-0000-1000-00002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9734" name="Option Button 38" hidden="1">
              <a:extLst>
                <a:ext uri="{63B3BB69-23CF-44E3-9099-C40C66FF867C}">
                  <a14:compatExt spid="_x0000_s29734"/>
                </a:ext>
                <a:ext uri="{FF2B5EF4-FFF2-40B4-BE49-F238E27FC236}">
                  <a16:creationId xmlns:a16="http://schemas.microsoft.com/office/drawing/2014/main" id="{00000000-0008-0000-1000-00002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9735" name="Option Button 39" hidden="1">
              <a:extLst>
                <a:ext uri="{63B3BB69-23CF-44E3-9099-C40C66FF867C}">
                  <a14:compatExt spid="_x0000_s29735"/>
                </a:ext>
                <a:ext uri="{FF2B5EF4-FFF2-40B4-BE49-F238E27FC236}">
                  <a16:creationId xmlns:a16="http://schemas.microsoft.com/office/drawing/2014/main" id="{00000000-0008-0000-1000-00002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9736" name="Option Button 40" hidden="1">
              <a:extLst>
                <a:ext uri="{63B3BB69-23CF-44E3-9099-C40C66FF867C}">
                  <a14:compatExt spid="_x0000_s29736"/>
                </a:ext>
                <a:ext uri="{FF2B5EF4-FFF2-40B4-BE49-F238E27FC236}">
                  <a16:creationId xmlns:a16="http://schemas.microsoft.com/office/drawing/2014/main" id="{00000000-0008-0000-1000-00002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9737" name="Option Button 41" hidden="1">
              <a:extLst>
                <a:ext uri="{63B3BB69-23CF-44E3-9099-C40C66FF867C}">
                  <a14:compatExt spid="_x0000_s29737"/>
                </a:ext>
                <a:ext uri="{FF2B5EF4-FFF2-40B4-BE49-F238E27FC236}">
                  <a16:creationId xmlns:a16="http://schemas.microsoft.com/office/drawing/2014/main" id="{00000000-0008-0000-1000-00002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9738" name="Option Button 42" hidden="1">
              <a:extLst>
                <a:ext uri="{63B3BB69-23CF-44E3-9099-C40C66FF867C}">
                  <a14:compatExt spid="_x0000_s29738"/>
                </a:ext>
                <a:ext uri="{FF2B5EF4-FFF2-40B4-BE49-F238E27FC236}">
                  <a16:creationId xmlns:a16="http://schemas.microsoft.com/office/drawing/2014/main" id="{00000000-0008-0000-1000-00002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9739" name="Option Button 43" hidden="1">
              <a:extLst>
                <a:ext uri="{63B3BB69-23CF-44E3-9099-C40C66FF867C}">
                  <a14:compatExt spid="_x0000_s29739"/>
                </a:ext>
                <a:ext uri="{FF2B5EF4-FFF2-40B4-BE49-F238E27FC236}">
                  <a16:creationId xmlns:a16="http://schemas.microsoft.com/office/drawing/2014/main" id="{00000000-0008-0000-1000-00002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9740" name="Option Button 44" hidden="1">
              <a:extLst>
                <a:ext uri="{63B3BB69-23CF-44E3-9099-C40C66FF867C}">
                  <a14:compatExt spid="_x0000_s29740"/>
                </a:ext>
                <a:ext uri="{FF2B5EF4-FFF2-40B4-BE49-F238E27FC236}">
                  <a16:creationId xmlns:a16="http://schemas.microsoft.com/office/drawing/2014/main" id="{00000000-0008-0000-1000-00002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9741" name="Option Button 45" hidden="1">
              <a:extLst>
                <a:ext uri="{63B3BB69-23CF-44E3-9099-C40C66FF867C}">
                  <a14:compatExt spid="_x0000_s29741"/>
                </a:ext>
                <a:ext uri="{FF2B5EF4-FFF2-40B4-BE49-F238E27FC236}">
                  <a16:creationId xmlns:a16="http://schemas.microsoft.com/office/drawing/2014/main" id="{00000000-0008-0000-1000-00002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9742" name="Option Button 46" hidden="1">
              <a:extLst>
                <a:ext uri="{63B3BB69-23CF-44E3-9099-C40C66FF867C}">
                  <a14:compatExt spid="_x0000_s29742"/>
                </a:ext>
                <a:ext uri="{FF2B5EF4-FFF2-40B4-BE49-F238E27FC236}">
                  <a16:creationId xmlns:a16="http://schemas.microsoft.com/office/drawing/2014/main" id="{00000000-0008-0000-1000-00002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9743" name="Option Button 47" hidden="1">
              <a:extLst>
                <a:ext uri="{63B3BB69-23CF-44E3-9099-C40C66FF867C}">
                  <a14:compatExt spid="_x0000_s29743"/>
                </a:ext>
                <a:ext uri="{FF2B5EF4-FFF2-40B4-BE49-F238E27FC236}">
                  <a16:creationId xmlns:a16="http://schemas.microsoft.com/office/drawing/2014/main" id="{00000000-0008-0000-1000-00002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9744" name="Option Button 48" hidden="1">
              <a:extLst>
                <a:ext uri="{63B3BB69-23CF-44E3-9099-C40C66FF867C}">
                  <a14:compatExt spid="_x0000_s29744"/>
                </a:ext>
                <a:ext uri="{FF2B5EF4-FFF2-40B4-BE49-F238E27FC236}">
                  <a16:creationId xmlns:a16="http://schemas.microsoft.com/office/drawing/2014/main" id="{00000000-0008-0000-1000-00003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9745" name="Option Button 49" hidden="1">
              <a:extLst>
                <a:ext uri="{63B3BB69-23CF-44E3-9099-C40C66FF867C}">
                  <a14:compatExt spid="_x0000_s29745"/>
                </a:ext>
                <a:ext uri="{FF2B5EF4-FFF2-40B4-BE49-F238E27FC236}">
                  <a16:creationId xmlns:a16="http://schemas.microsoft.com/office/drawing/2014/main" id="{00000000-0008-0000-1000-00003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9746" name="Option Button 50" hidden="1">
              <a:extLst>
                <a:ext uri="{63B3BB69-23CF-44E3-9099-C40C66FF867C}">
                  <a14:compatExt spid="_x0000_s29746"/>
                </a:ext>
                <a:ext uri="{FF2B5EF4-FFF2-40B4-BE49-F238E27FC236}">
                  <a16:creationId xmlns:a16="http://schemas.microsoft.com/office/drawing/2014/main" id="{00000000-0008-0000-1000-00003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9747" name="Option Button 51" hidden="1">
              <a:extLst>
                <a:ext uri="{63B3BB69-23CF-44E3-9099-C40C66FF867C}">
                  <a14:compatExt spid="_x0000_s29747"/>
                </a:ext>
                <a:ext uri="{FF2B5EF4-FFF2-40B4-BE49-F238E27FC236}">
                  <a16:creationId xmlns:a16="http://schemas.microsoft.com/office/drawing/2014/main" id="{00000000-0008-0000-1000-00003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9748" name="Option Button 52" hidden="1">
              <a:extLst>
                <a:ext uri="{63B3BB69-23CF-44E3-9099-C40C66FF867C}">
                  <a14:compatExt spid="_x0000_s29748"/>
                </a:ext>
                <a:ext uri="{FF2B5EF4-FFF2-40B4-BE49-F238E27FC236}">
                  <a16:creationId xmlns:a16="http://schemas.microsoft.com/office/drawing/2014/main" id="{00000000-0008-0000-1000-00003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9749" name="Option Button 53" hidden="1">
              <a:extLst>
                <a:ext uri="{63B3BB69-23CF-44E3-9099-C40C66FF867C}">
                  <a14:compatExt spid="_x0000_s29749"/>
                </a:ext>
                <a:ext uri="{FF2B5EF4-FFF2-40B4-BE49-F238E27FC236}">
                  <a16:creationId xmlns:a16="http://schemas.microsoft.com/office/drawing/2014/main" id="{00000000-0008-0000-1000-00003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9750" name="Option Button 54" hidden="1">
              <a:extLst>
                <a:ext uri="{63B3BB69-23CF-44E3-9099-C40C66FF867C}">
                  <a14:compatExt spid="_x0000_s29750"/>
                </a:ext>
                <a:ext uri="{FF2B5EF4-FFF2-40B4-BE49-F238E27FC236}">
                  <a16:creationId xmlns:a16="http://schemas.microsoft.com/office/drawing/2014/main" id="{00000000-0008-0000-1000-00003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9751" name="Option Button 55" hidden="1">
              <a:extLst>
                <a:ext uri="{63B3BB69-23CF-44E3-9099-C40C66FF867C}">
                  <a14:compatExt spid="_x0000_s29751"/>
                </a:ext>
                <a:ext uri="{FF2B5EF4-FFF2-40B4-BE49-F238E27FC236}">
                  <a16:creationId xmlns:a16="http://schemas.microsoft.com/office/drawing/2014/main" id="{00000000-0008-0000-1000-00003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9752" name="Option Button 56" hidden="1">
              <a:extLst>
                <a:ext uri="{63B3BB69-23CF-44E3-9099-C40C66FF867C}">
                  <a14:compatExt spid="_x0000_s29752"/>
                </a:ext>
                <a:ext uri="{FF2B5EF4-FFF2-40B4-BE49-F238E27FC236}">
                  <a16:creationId xmlns:a16="http://schemas.microsoft.com/office/drawing/2014/main" id="{00000000-0008-0000-1000-00003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9753" name="Option Button 57" hidden="1">
              <a:extLst>
                <a:ext uri="{63B3BB69-23CF-44E3-9099-C40C66FF867C}">
                  <a14:compatExt spid="_x0000_s29753"/>
                </a:ext>
                <a:ext uri="{FF2B5EF4-FFF2-40B4-BE49-F238E27FC236}">
                  <a16:creationId xmlns:a16="http://schemas.microsoft.com/office/drawing/2014/main" id="{00000000-0008-0000-1000-00003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9754" name="Option Button 58" hidden="1">
              <a:extLst>
                <a:ext uri="{63B3BB69-23CF-44E3-9099-C40C66FF867C}">
                  <a14:compatExt spid="_x0000_s29754"/>
                </a:ext>
                <a:ext uri="{FF2B5EF4-FFF2-40B4-BE49-F238E27FC236}">
                  <a16:creationId xmlns:a16="http://schemas.microsoft.com/office/drawing/2014/main" id="{00000000-0008-0000-1000-00003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9755" name="Option Button 59" hidden="1">
              <a:extLst>
                <a:ext uri="{63B3BB69-23CF-44E3-9099-C40C66FF867C}">
                  <a14:compatExt spid="_x0000_s29755"/>
                </a:ext>
                <a:ext uri="{FF2B5EF4-FFF2-40B4-BE49-F238E27FC236}">
                  <a16:creationId xmlns:a16="http://schemas.microsoft.com/office/drawing/2014/main" id="{00000000-0008-0000-1000-00003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9756" name="Option Button 60" hidden="1">
              <a:extLst>
                <a:ext uri="{63B3BB69-23CF-44E3-9099-C40C66FF867C}">
                  <a14:compatExt spid="_x0000_s29756"/>
                </a:ext>
                <a:ext uri="{FF2B5EF4-FFF2-40B4-BE49-F238E27FC236}">
                  <a16:creationId xmlns:a16="http://schemas.microsoft.com/office/drawing/2014/main" id="{00000000-0008-0000-1000-00003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9757" name="Option Button 61" hidden="1">
              <a:extLst>
                <a:ext uri="{63B3BB69-23CF-44E3-9099-C40C66FF867C}">
                  <a14:compatExt spid="_x0000_s29757"/>
                </a:ext>
                <a:ext uri="{FF2B5EF4-FFF2-40B4-BE49-F238E27FC236}">
                  <a16:creationId xmlns:a16="http://schemas.microsoft.com/office/drawing/2014/main" id="{00000000-0008-0000-1000-00003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9758" name="Option Button 62" hidden="1">
              <a:extLst>
                <a:ext uri="{63B3BB69-23CF-44E3-9099-C40C66FF867C}">
                  <a14:compatExt spid="_x0000_s29758"/>
                </a:ext>
                <a:ext uri="{FF2B5EF4-FFF2-40B4-BE49-F238E27FC236}">
                  <a16:creationId xmlns:a16="http://schemas.microsoft.com/office/drawing/2014/main" id="{00000000-0008-0000-1000-00003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9759" name="Option Button 63" hidden="1">
              <a:extLst>
                <a:ext uri="{63B3BB69-23CF-44E3-9099-C40C66FF867C}">
                  <a14:compatExt spid="_x0000_s29759"/>
                </a:ext>
                <a:ext uri="{FF2B5EF4-FFF2-40B4-BE49-F238E27FC236}">
                  <a16:creationId xmlns:a16="http://schemas.microsoft.com/office/drawing/2014/main" id="{00000000-0008-0000-1000-00003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9760" name="Option Button 64" hidden="1">
              <a:extLst>
                <a:ext uri="{63B3BB69-23CF-44E3-9099-C40C66FF867C}">
                  <a14:compatExt spid="_x0000_s29760"/>
                </a:ext>
                <a:ext uri="{FF2B5EF4-FFF2-40B4-BE49-F238E27FC236}">
                  <a16:creationId xmlns:a16="http://schemas.microsoft.com/office/drawing/2014/main" id="{00000000-0008-0000-1000-00004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9761" name="Option Button 65" hidden="1">
              <a:extLst>
                <a:ext uri="{63B3BB69-23CF-44E3-9099-C40C66FF867C}">
                  <a14:compatExt spid="_x0000_s29761"/>
                </a:ext>
                <a:ext uri="{FF2B5EF4-FFF2-40B4-BE49-F238E27FC236}">
                  <a16:creationId xmlns:a16="http://schemas.microsoft.com/office/drawing/2014/main" id="{00000000-0008-0000-1000-00004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9762" name="Option Button 66" hidden="1">
              <a:extLst>
                <a:ext uri="{63B3BB69-23CF-44E3-9099-C40C66FF867C}">
                  <a14:compatExt spid="_x0000_s29762"/>
                </a:ext>
                <a:ext uri="{FF2B5EF4-FFF2-40B4-BE49-F238E27FC236}">
                  <a16:creationId xmlns:a16="http://schemas.microsoft.com/office/drawing/2014/main" id="{00000000-0008-0000-1000-00004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9763" name="Option Button 67" hidden="1">
              <a:extLst>
                <a:ext uri="{63B3BB69-23CF-44E3-9099-C40C66FF867C}">
                  <a14:compatExt spid="_x0000_s29763"/>
                </a:ext>
                <a:ext uri="{FF2B5EF4-FFF2-40B4-BE49-F238E27FC236}">
                  <a16:creationId xmlns:a16="http://schemas.microsoft.com/office/drawing/2014/main" id="{00000000-0008-0000-1000-00004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9764" name="Option Button 68" hidden="1">
              <a:extLst>
                <a:ext uri="{63B3BB69-23CF-44E3-9099-C40C66FF867C}">
                  <a14:compatExt spid="_x0000_s29764"/>
                </a:ext>
                <a:ext uri="{FF2B5EF4-FFF2-40B4-BE49-F238E27FC236}">
                  <a16:creationId xmlns:a16="http://schemas.microsoft.com/office/drawing/2014/main" id="{00000000-0008-0000-1000-00004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9765" name="Option Button 69" hidden="1">
              <a:extLst>
                <a:ext uri="{63B3BB69-23CF-44E3-9099-C40C66FF867C}">
                  <a14:compatExt spid="_x0000_s29765"/>
                </a:ext>
                <a:ext uri="{FF2B5EF4-FFF2-40B4-BE49-F238E27FC236}">
                  <a16:creationId xmlns:a16="http://schemas.microsoft.com/office/drawing/2014/main" id="{00000000-0008-0000-1000-00004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9766" name="Option Button 70" hidden="1">
              <a:extLst>
                <a:ext uri="{63B3BB69-23CF-44E3-9099-C40C66FF867C}">
                  <a14:compatExt spid="_x0000_s29766"/>
                </a:ext>
                <a:ext uri="{FF2B5EF4-FFF2-40B4-BE49-F238E27FC236}">
                  <a16:creationId xmlns:a16="http://schemas.microsoft.com/office/drawing/2014/main" id="{00000000-0008-0000-1000-00004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9767" name="Option Button 71" hidden="1">
              <a:extLst>
                <a:ext uri="{63B3BB69-23CF-44E3-9099-C40C66FF867C}">
                  <a14:compatExt spid="_x0000_s29767"/>
                </a:ext>
                <a:ext uri="{FF2B5EF4-FFF2-40B4-BE49-F238E27FC236}">
                  <a16:creationId xmlns:a16="http://schemas.microsoft.com/office/drawing/2014/main" id="{00000000-0008-0000-1000-00004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9768" name="Option Button 72" hidden="1">
              <a:extLst>
                <a:ext uri="{63B3BB69-23CF-44E3-9099-C40C66FF867C}">
                  <a14:compatExt spid="_x0000_s29768"/>
                </a:ext>
                <a:ext uri="{FF2B5EF4-FFF2-40B4-BE49-F238E27FC236}">
                  <a16:creationId xmlns:a16="http://schemas.microsoft.com/office/drawing/2014/main" id="{00000000-0008-0000-1000-00004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9769" name="Option Button 73" hidden="1">
              <a:extLst>
                <a:ext uri="{63B3BB69-23CF-44E3-9099-C40C66FF867C}">
                  <a14:compatExt spid="_x0000_s29769"/>
                </a:ext>
                <a:ext uri="{FF2B5EF4-FFF2-40B4-BE49-F238E27FC236}">
                  <a16:creationId xmlns:a16="http://schemas.microsoft.com/office/drawing/2014/main" id="{00000000-0008-0000-1000-00004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9770" name="Option Button 74" hidden="1">
              <a:extLst>
                <a:ext uri="{63B3BB69-23CF-44E3-9099-C40C66FF867C}">
                  <a14:compatExt spid="_x0000_s29770"/>
                </a:ext>
                <a:ext uri="{FF2B5EF4-FFF2-40B4-BE49-F238E27FC236}">
                  <a16:creationId xmlns:a16="http://schemas.microsoft.com/office/drawing/2014/main" id="{00000000-0008-0000-1000-00004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9771" name="Option Button 75" hidden="1">
              <a:extLst>
                <a:ext uri="{63B3BB69-23CF-44E3-9099-C40C66FF867C}">
                  <a14:compatExt spid="_x0000_s29771"/>
                </a:ext>
                <a:ext uri="{FF2B5EF4-FFF2-40B4-BE49-F238E27FC236}">
                  <a16:creationId xmlns:a16="http://schemas.microsoft.com/office/drawing/2014/main" id="{00000000-0008-0000-1000-00004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9772" name="Option Button 76" hidden="1">
              <a:extLst>
                <a:ext uri="{63B3BB69-23CF-44E3-9099-C40C66FF867C}">
                  <a14:compatExt spid="_x0000_s29772"/>
                </a:ext>
                <a:ext uri="{FF2B5EF4-FFF2-40B4-BE49-F238E27FC236}">
                  <a16:creationId xmlns:a16="http://schemas.microsoft.com/office/drawing/2014/main" id="{00000000-0008-0000-1000-00004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9773" name="Option Button 77" hidden="1">
              <a:extLst>
                <a:ext uri="{63B3BB69-23CF-44E3-9099-C40C66FF867C}">
                  <a14:compatExt spid="_x0000_s29773"/>
                </a:ext>
                <a:ext uri="{FF2B5EF4-FFF2-40B4-BE49-F238E27FC236}">
                  <a16:creationId xmlns:a16="http://schemas.microsoft.com/office/drawing/2014/main" id="{00000000-0008-0000-1000-00004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9774" name="Option Button 78" hidden="1">
              <a:extLst>
                <a:ext uri="{63B3BB69-23CF-44E3-9099-C40C66FF867C}">
                  <a14:compatExt spid="_x0000_s29774"/>
                </a:ext>
                <a:ext uri="{FF2B5EF4-FFF2-40B4-BE49-F238E27FC236}">
                  <a16:creationId xmlns:a16="http://schemas.microsoft.com/office/drawing/2014/main" id="{00000000-0008-0000-1000-00004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9775" name="Group Box 79" hidden="1">
              <a:extLst>
                <a:ext uri="{63B3BB69-23CF-44E3-9099-C40C66FF867C}">
                  <a14:compatExt spid="_x0000_s29775"/>
                </a:ext>
                <a:ext uri="{FF2B5EF4-FFF2-40B4-BE49-F238E27FC236}">
                  <a16:creationId xmlns:a16="http://schemas.microsoft.com/office/drawing/2014/main" id="{00000000-0008-0000-1000-00004F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9776" name="Group Box 80" hidden="1">
              <a:extLst>
                <a:ext uri="{63B3BB69-23CF-44E3-9099-C40C66FF867C}">
                  <a14:compatExt spid="_x0000_s29776"/>
                </a:ext>
                <a:ext uri="{FF2B5EF4-FFF2-40B4-BE49-F238E27FC236}">
                  <a16:creationId xmlns:a16="http://schemas.microsoft.com/office/drawing/2014/main" id="{00000000-0008-0000-1000-000050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9777" name="Group Box 81" hidden="1">
              <a:extLst>
                <a:ext uri="{63B3BB69-23CF-44E3-9099-C40C66FF867C}">
                  <a14:compatExt spid="_x0000_s29777"/>
                </a:ext>
                <a:ext uri="{FF2B5EF4-FFF2-40B4-BE49-F238E27FC236}">
                  <a16:creationId xmlns:a16="http://schemas.microsoft.com/office/drawing/2014/main" id="{00000000-0008-0000-1000-000051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9778" name="Group Box 82" hidden="1">
              <a:extLst>
                <a:ext uri="{63B3BB69-23CF-44E3-9099-C40C66FF867C}">
                  <a14:compatExt spid="_x0000_s29778"/>
                </a:ext>
                <a:ext uri="{FF2B5EF4-FFF2-40B4-BE49-F238E27FC236}">
                  <a16:creationId xmlns:a16="http://schemas.microsoft.com/office/drawing/2014/main" id="{00000000-0008-0000-1000-000052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9779" name="Group Box 83" hidden="1">
              <a:extLst>
                <a:ext uri="{63B3BB69-23CF-44E3-9099-C40C66FF867C}">
                  <a14:compatExt spid="_x0000_s29779"/>
                </a:ext>
                <a:ext uri="{FF2B5EF4-FFF2-40B4-BE49-F238E27FC236}">
                  <a16:creationId xmlns:a16="http://schemas.microsoft.com/office/drawing/2014/main" id="{00000000-0008-0000-1000-000053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9780" name="Group Box 84" hidden="1">
              <a:extLst>
                <a:ext uri="{63B3BB69-23CF-44E3-9099-C40C66FF867C}">
                  <a14:compatExt spid="_x0000_s29780"/>
                </a:ext>
                <a:ext uri="{FF2B5EF4-FFF2-40B4-BE49-F238E27FC236}">
                  <a16:creationId xmlns:a16="http://schemas.microsoft.com/office/drawing/2014/main" id="{00000000-0008-0000-1000-000054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9781" name="Group Box 85" hidden="1">
              <a:extLst>
                <a:ext uri="{63B3BB69-23CF-44E3-9099-C40C66FF867C}">
                  <a14:compatExt spid="_x0000_s29781"/>
                </a:ext>
                <a:ext uri="{FF2B5EF4-FFF2-40B4-BE49-F238E27FC236}">
                  <a16:creationId xmlns:a16="http://schemas.microsoft.com/office/drawing/2014/main" id="{00000000-0008-0000-1000-000055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9782" name="Group Box 86" hidden="1">
              <a:extLst>
                <a:ext uri="{63B3BB69-23CF-44E3-9099-C40C66FF867C}">
                  <a14:compatExt spid="_x0000_s29782"/>
                </a:ext>
                <a:ext uri="{FF2B5EF4-FFF2-40B4-BE49-F238E27FC236}">
                  <a16:creationId xmlns:a16="http://schemas.microsoft.com/office/drawing/2014/main" id="{00000000-0008-0000-1000-000056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9783" name="Group Box 87" hidden="1">
              <a:extLst>
                <a:ext uri="{63B3BB69-23CF-44E3-9099-C40C66FF867C}">
                  <a14:compatExt spid="_x0000_s29783"/>
                </a:ext>
                <a:ext uri="{FF2B5EF4-FFF2-40B4-BE49-F238E27FC236}">
                  <a16:creationId xmlns:a16="http://schemas.microsoft.com/office/drawing/2014/main" id="{00000000-0008-0000-1000-000057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9784" name="Group Box 88" hidden="1">
              <a:extLst>
                <a:ext uri="{63B3BB69-23CF-44E3-9099-C40C66FF867C}">
                  <a14:compatExt spid="_x0000_s29784"/>
                </a:ext>
                <a:ext uri="{FF2B5EF4-FFF2-40B4-BE49-F238E27FC236}">
                  <a16:creationId xmlns:a16="http://schemas.microsoft.com/office/drawing/2014/main" id="{00000000-0008-0000-1000-000058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9785" name="Group Box 89" hidden="1">
              <a:extLst>
                <a:ext uri="{63B3BB69-23CF-44E3-9099-C40C66FF867C}">
                  <a14:compatExt spid="_x0000_s29785"/>
                </a:ext>
                <a:ext uri="{FF2B5EF4-FFF2-40B4-BE49-F238E27FC236}">
                  <a16:creationId xmlns:a16="http://schemas.microsoft.com/office/drawing/2014/main" id="{00000000-0008-0000-1000-000059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9786" name="Group Box 90" hidden="1">
              <a:extLst>
                <a:ext uri="{63B3BB69-23CF-44E3-9099-C40C66FF867C}">
                  <a14:compatExt spid="_x0000_s29786"/>
                </a:ext>
                <a:ext uri="{FF2B5EF4-FFF2-40B4-BE49-F238E27FC236}">
                  <a16:creationId xmlns:a16="http://schemas.microsoft.com/office/drawing/2014/main" id="{00000000-0008-0000-1000-00005A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9787" name="Group Box 91" hidden="1">
              <a:extLst>
                <a:ext uri="{63B3BB69-23CF-44E3-9099-C40C66FF867C}">
                  <a14:compatExt spid="_x0000_s29787"/>
                </a:ext>
                <a:ext uri="{FF2B5EF4-FFF2-40B4-BE49-F238E27FC236}">
                  <a16:creationId xmlns:a16="http://schemas.microsoft.com/office/drawing/2014/main" id="{00000000-0008-0000-1000-00005B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9788" name="Group Box 92" hidden="1">
              <a:extLst>
                <a:ext uri="{63B3BB69-23CF-44E3-9099-C40C66FF867C}">
                  <a14:compatExt spid="_x0000_s29788"/>
                </a:ext>
                <a:ext uri="{FF2B5EF4-FFF2-40B4-BE49-F238E27FC236}">
                  <a16:creationId xmlns:a16="http://schemas.microsoft.com/office/drawing/2014/main" id="{00000000-0008-0000-1000-00005C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9789" name="Group Box 93" hidden="1">
              <a:extLst>
                <a:ext uri="{63B3BB69-23CF-44E3-9099-C40C66FF867C}">
                  <a14:compatExt spid="_x0000_s29789"/>
                </a:ext>
                <a:ext uri="{FF2B5EF4-FFF2-40B4-BE49-F238E27FC236}">
                  <a16:creationId xmlns:a16="http://schemas.microsoft.com/office/drawing/2014/main" id="{00000000-0008-0000-1000-00005D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9790" name="Group Box 94" hidden="1">
              <a:extLst>
                <a:ext uri="{63B3BB69-23CF-44E3-9099-C40C66FF867C}">
                  <a14:compatExt spid="_x0000_s29790"/>
                </a:ext>
                <a:ext uri="{FF2B5EF4-FFF2-40B4-BE49-F238E27FC236}">
                  <a16:creationId xmlns:a16="http://schemas.microsoft.com/office/drawing/2014/main" id="{00000000-0008-0000-1000-00005E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9791" name="Group Box 95" hidden="1">
              <a:extLst>
                <a:ext uri="{63B3BB69-23CF-44E3-9099-C40C66FF867C}">
                  <a14:compatExt spid="_x0000_s29791"/>
                </a:ext>
                <a:ext uri="{FF2B5EF4-FFF2-40B4-BE49-F238E27FC236}">
                  <a16:creationId xmlns:a16="http://schemas.microsoft.com/office/drawing/2014/main" id="{00000000-0008-0000-1000-00005F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9792" name="Option Button 96" hidden="1">
              <a:extLst>
                <a:ext uri="{63B3BB69-23CF-44E3-9099-C40C66FF867C}">
                  <a14:compatExt spid="_x0000_s29792"/>
                </a:ext>
                <a:ext uri="{FF2B5EF4-FFF2-40B4-BE49-F238E27FC236}">
                  <a16:creationId xmlns:a16="http://schemas.microsoft.com/office/drawing/2014/main" id="{00000000-0008-0000-1000-00006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9793" name="Option Button 97" hidden="1">
              <a:extLst>
                <a:ext uri="{63B3BB69-23CF-44E3-9099-C40C66FF867C}">
                  <a14:compatExt spid="_x0000_s29793"/>
                </a:ext>
                <a:ext uri="{FF2B5EF4-FFF2-40B4-BE49-F238E27FC236}">
                  <a16:creationId xmlns:a16="http://schemas.microsoft.com/office/drawing/2014/main" id="{00000000-0008-0000-1000-00006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9794" name="Option Button 98" hidden="1">
              <a:extLst>
                <a:ext uri="{63B3BB69-23CF-44E3-9099-C40C66FF867C}">
                  <a14:compatExt spid="_x0000_s29794"/>
                </a:ext>
                <a:ext uri="{FF2B5EF4-FFF2-40B4-BE49-F238E27FC236}">
                  <a16:creationId xmlns:a16="http://schemas.microsoft.com/office/drawing/2014/main" id="{00000000-0008-0000-1000-00006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9795" name="Option Button 99" hidden="1">
              <a:extLst>
                <a:ext uri="{63B3BB69-23CF-44E3-9099-C40C66FF867C}">
                  <a14:compatExt spid="_x0000_s29795"/>
                </a:ext>
                <a:ext uri="{FF2B5EF4-FFF2-40B4-BE49-F238E27FC236}">
                  <a16:creationId xmlns:a16="http://schemas.microsoft.com/office/drawing/2014/main" id="{00000000-0008-0000-1000-00006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10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0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9796" name="Option Button 100" hidden="1">
              <a:extLst>
                <a:ext uri="{63B3BB69-23CF-44E3-9099-C40C66FF867C}">
                  <a14:compatExt spid="_x0000_s29796"/>
                </a:ext>
                <a:ext uri="{FF2B5EF4-FFF2-40B4-BE49-F238E27FC236}">
                  <a16:creationId xmlns:a16="http://schemas.microsoft.com/office/drawing/2014/main" id="{00000000-0008-0000-1000-00006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9797" name="Option Button 101" hidden="1">
              <a:extLst>
                <a:ext uri="{63B3BB69-23CF-44E3-9099-C40C66FF867C}">
                  <a14:compatExt spid="_x0000_s29797"/>
                </a:ext>
                <a:ext uri="{FF2B5EF4-FFF2-40B4-BE49-F238E27FC236}">
                  <a16:creationId xmlns:a16="http://schemas.microsoft.com/office/drawing/2014/main" id="{00000000-0008-0000-1000-00006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9798" name="Option Button 102" hidden="1">
              <a:extLst>
                <a:ext uri="{63B3BB69-23CF-44E3-9099-C40C66FF867C}">
                  <a14:compatExt spid="_x0000_s29798"/>
                </a:ext>
                <a:ext uri="{FF2B5EF4-FFF2-40B4-BE49-F238E27FC236}">
                  <a16:creationId xmlns:a16="http://schemas.microsoft.com/office/drawing/2014/main" id="{00000000-0008-0000-1000-00006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9799" name="Group Box 103" hidden="1">
              <a:extLst>
                <a:ext uri="{63B3BB69-23CF-44E3-9099-C40C66FF867C}">
                  <a14:compatExt spid="_x0000_s29799"/>
                </a:ext>
                <a:ext uri="{FF2B5EF4-FFF2-40B4-BE49-F238E27FC236}">
                  <a16:creationId xmlns:a16="http://schemas.microsoft.com/office/drawing/2014/main" id="{00000000-0008-0000-1000-000067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9800" name="Option Button 104" hidden="1">
              <a:extLst>
                <a:ext uri="{63B3BB69-23CF-44E3-9099-C40C66FF867C}">
                  <a14:compatExt spid="_x0000_s29800"/>
                </a:ext>
                <a:ext uri="{FF2B5EF4-FFF2-40B4-BE49-F238E27FC236}">
                  <a16:creationId xmlns:a16="http://schemas.microsoft.com/office/drawing/2014/main" id="{00000000-0008-0000-1000-00006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9801" name="Option Button 105" hidden="1">
              <a:extLst>
                <a:ext uri="{63B3BB69-23CF-44E3-9099-C40C66FF867C}">
                  <a14:compatExt spid="_x0000_s29801"/>
                </a:ext>
                <a:ext uri="{FF2B5EF4-FFF2-40B4-BE49-F238E27FC236}">
                  <a16:creationId xmlns:a16="http://schemas.microsoft.com/office/drawing/2014/main" id="{00000000-0008-0000-1000-00006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9802" name="Option Button 106" hidden="1">
              <a:extLst>
                <a:ext uri="{63B3BB69-23CF-44E3-9099-C40C66FF867C}">
                  <a14:compatExt spid="_x0000_s29802"/>
                </a:ext>
                <a:ext uri="{FF2B5EF4-FFF2-40B4-BE49-F238E27FC236}">
                  <a16:creationId xmlns:a16="http://schemas.microsoft.com/office/drawing/2014/main" id="{00000000-0008-0000-1000-00006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9803" name="Option Button 107" hidden="1">
              <a:extLst>
                <a:ext uri="{63B3BB69-23CF-44E3-9099-C40C66FF867C}">
                  <a14:compatExt spid="_x0000_s29803"/>
                </a:ext>
                <a:ext uri="{FF2B5EF4-FFF2-40B4-BE49-F238E27FC236}">
                  <a16:creationId xmlns:a16="http://schemas.microsoft.com/office/drawing/2014/main" id="{00000000-0008-0000-1000-00006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9804" name="Option Button 108" hidden="1">
              <a:extLst>
                <a:ext uri="{63B3BB69-23CF-44E3-9099-C40C66FF867C}">
                  <a14:compatExt spid="_x0000_s29804"/>
                </a:ext>
                <a:ext uri="{FF2B5EF4-FFF2-40B4-BE49-F238E27FC236}">
                  <a16:creationId xmlns:a16="http://schemas.microsoft.com/office/drawing/2014/main" id="{00000000-0008-0000-1000-00006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9805" name="Option Button 109" hidden="1">
              <a:extLst>
                <a:ext uri="{63B3BB69-23CF-44E3-9099-C40C66FF867C}">
                  <a14:compatExt spid="_x0000_s29805"/>
                </a:ext>
                <a:ext uri="{FF2B5EF4-FFF2-40B4-BE49-F238E27FC236}">
                  <a16:creationId xmlns:a16="http://schemas.microsoft.com/office/drawing/2014/main" id="{00000000-0008-0000-1000-00006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9806" name="Option Button 110" hidden="1">
              <a:extLst>
                <a:ext uri="{63B3BB69-23CF-44E3-9099-C40C66FF867C}">
                  <a14:compatExt spid="_x0000_s29806"/>
                </a:ext>
                <a:ext uri="{FF2B5EF4-FFF2-40B4-BE49-F238E27FC236}">
                  <a16:creationId xmlns:a16="http://schemas.microsoft.com/office/drawing/2014/main" id="{00000000-0008-0000-1000-00006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9807" name="Option Button 111" hidden="1">
              <a:extLst>
                <a:ext uri="{63B3BB69-23CF-44E3-9099-C40C66FF867C}">
                  <a14:compatExt spid="_x0000_s29807"/>
                </a:ext>
                <a:ext uri="{FF2B5EF4-FFF2-40B4-BE49-F238E27FC236}">
                  <a16:creationId xmlns:a16="http://schemas.microsoft.com/office/drawing/2014/main" id="{00000000-0008-0000-1000-00006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9808" name="Option Button 112" hidden="1">
              <a:extLst>
                <a:ext uri="{63B3BB69-23CF-44E3-9099-C40C66FF867C}">
                  <a14:compatExt spid="_x0000_s29808"/>
                </a:ext>
                <a:ext uri="{FF2B5EF4-FFF2-40B4-BE49-F238E27FC236}">
                  <a16:creationId xmlns:a16="http://schemas.microsoft.com/office/drawing/2014/main" id="{00000000-0008-0000-1000-00007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9809" name="Group Box 113" hidden="1">
              <a:extLst>
                <a:ext uri="{63B3BB69-23CF-44E3-9099-C40C66FF867C}">
                  <a14:compatExt spid="_x0000_s29809"/>
                </a:ext>
                <a:ext uri="{FF2B5EF4-FFF2-40B4-BE49-F238E27FC236}">
                  <a16:creationId xmlns:a16="http://schemas.microsoft.com/office/drawing/2014/main" id="{00000000-0008-0000-1000-000071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9810" name="Group Box 114" hidden="1">
              <a:extLst>
                <a:ext uri="{63B3BB69-23CF-44E3-9099-C40C66FF867C}">
                  <a14:compatExt spid="_x0000_s29810"/>
                </a:ext>
                <a:ext uri="{FF2B5EF4-FFF2-40B4-BE49-F238E27FC236}">
                  <a16:creationId xmlns:a16="http://schemas.microsoft.com/office/drawing/2014/main" id="{00000000-0008-0000-1000-000072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0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9811" name="Option Button 115" hidden="1">
              <a:extLst>
                <a:ext uri="{63B3BB69-23CF-44E3-9099-C40C66FF867C}">
                  <a14:compatExt spid="_x0000_s29811"/>
                </a:ext>
                <a:ext uri="{FF2B5EF4-FFF2-40B4-BE49-F238E27FC236}">
                  <a16:creationId xmlns:a16="http://schemas.microsoft.com/office/drawing/2014/main" id="{00000000-0008-0000-1000-00007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9812" name="Option Button 116" hidden="1">
              <a:extLst>
                <a:ext uri="{63B3BB69-23CF-44E3-9099-C40C66FF867C}">
                  <a14:compatExt spid="_x0000_s29812"/>
                </a:ext>
                <a:ext uri="{FF2B5EF4-FFF2-40B4-BE49-F238E27FC236}">
                  <a16:creationId xmlns:a16="http://schemas.microsoft.com/office/drawing/2014/main" id="{00000000-0008-0000-1000-00007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9813" name="Check Box 117" hidden="1">
              <a:extLst>
                <a:ext uri="{63B3BB69-23CF-44E3-9099-C40C66FF867C}">
                  <a14:compatExt spid="_x0000_s29813"/>
                </a:ext>
                <a:ext uri="{FF2B5EF4-FFF2-40B4-BE49-F238E27FC236}">
                  <a16:creationId xmlns:a16="http://schemas.microsoft.com/office/drawing/2014/main" id="{00000000-0008-0000-1000-00007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9814" name="Check Box 118" hidden="1">
              <a:extLst>
                <a:ext uri="{63B3BB69-23CF-44E3-9099-C40C66FF867C}">
                  <a14:compatExt spid="_x0000_s29814"/>
                </a:ext>
                <a:ext uri="{FF2B5EF4-FFF2-40B4-BE49-F238E27FC236}">
                  <a16:creationId xmlns:a16="http://schemas.microsoft.com/office/drawing/2014/main" id="{00000000-0008-0000-1000-00007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9815" name="Check Box 119" hidden="1">
              <a:extLst>
                <a:ext uri="{63B3BB69-23CF-44E3-9099-C40C66FF867C}">
                  <a14:compatExt spid="_x0000_s29815"/>
                </a:ext>
                <a:ext uri="{FF2B5EF4-FFF2-40B4-BE49-F238E27FC236}">
                  <a16:creationId xmlns:a16="http://schemas.microsoft.com/office/drawing/2014/main" id="{00000000-0008-0000-1000-00007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9816" name="Check Box 120" hidden="1">
              <a:extLst>
                <a:ext uri="{63B3BB69-23CF-44E3-9099-C40C66FF867C}">
                  <a14:compatExt spid="_x0000_s29816"/>
                </a:ext>
                <a:ext uri="{FF2B5EF4-FFF2-40B4-BE49-F238E27FC236}">
                  <a16:creationId xmlns:a16="http://schemas.microsoft.com/office/drawing/2014/main" id="{00000000-0008-0000-1000-00007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9817" name="Check Box 121" hidden="1">
              <a:extLst>
                <a:ext uri="{63B3BB69-23CF-44E3-9099-C40C66FF867C}">
                  <a14:compatExt spid="_x0000_s29817"/>
                </a:ext>
                <a:ext uri="{FF2B5EF4-FFF2-40B4-BE49-F238E27FC236}">
                  <a16:creationId xmlns:a16="http://schemas.microsoft.com/office/drawing/2014/main" id="{00000000-0008-0000-1000-00007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9818" name="Check Box 122" hidden="1">
              <a:extLst>
                <a:ext uri="{63B3BB69-23CF-44E3-9099-C40C66FF867C}">
                  <a14:compatExt spid="_x0000_s29818"/>
                </a:ext>
                <a:ext uri="{FF2B5EF4-FFF2-40B4-BE49-F238E27FC236}">
                  <a16:creationId xmlns:a16="http://schemas.microsoft.com/office/drawing/2014/main" id="{00000000-0008-0000-1000-00007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9819" name="Check Box 123" hidden="1">
              <a:extLst>
                <a:ext uri="{63B3BB69-23CF-44E3-9099-C40C66FF867C}">
                  <a14:compatExt spid="_x0000_s29819"/>
                </a:ext>
                <a:ext uri="{FF2B5EF4-FFF2-40B4-BE49-F238E27FC236}">
                  <a16:creationId xmlns:a16="http://schemas.microsoft.com/office/drawing/2014/main" id="{00000000-0008-0000-1000-00007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9820" name="Check Box 124" hidden="1">
              <a:extLst>
                <a:ext uri="{63B3BB69-23CF-44E3-9099-C40C66FF867C}">
                  <a14:compatExt spid="_x0000_s29820"/>
                </a:ext>
                <a:ext uri="{FF2B5EF4-FFF2-40B4-BE49-F238E27FC236}">
                  <a16:creationId xmlns:a16="http://schemas.microsoft.com/office/drawing/2014/main" id="{00000000-0008-0000-1000-00007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9821" name="Check Box 125" hidden="1">
              <a:extLst>
                <a:ext uri="{63B3BB69-23CF-44E3-9099-C40C66FF867C}">
                  <a14:compatExt spid="_x0000_s29821"/>
                </a:ext>
                <a:ext uri="{FF2B5EF4-FFF2-40B4-BE49-F238E27FC236}">
                  <a16:creationId xmlns:a16="http://schemas.microsoft.com/office/drawing/2014/main" id="{00000000-0008-0000-1000-00007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9822" name="Check Box 126" hidden="1">
              <a:extLst>
                <a:ext uri="{63B3BB69-23CF-44E3-9099-C40C66FF867C}">
                  <a14:compatExt spid="_x0000_s29822"/>
                </a:ext>
                <a:ext uri="{FF2B5EF4-FFF2-40B4-BE49-F238E27FC236}">
                  <a16:creationId xmlns:a16="http://schemas.microsoft.com/office/drawing/2014/main" id="{00000000-0008-0000-1000-00007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9823" name="Check Box 127" hidden="1">
              <a:extLst>
                <a:ext uri="{63B3BB69-23CF-44E3-9099-C40C66FF867C}">
                  <a14:compatExt spid="_x0000_s29823"/>
                </a:ext>
                <a:ext uri="{FF2B5EF4-FFF2-40B4-BE49-F238E27FC236}">
                  <a16:creationId xmlns:a16="http://schemas.microsoft.com/office/drawing/2014/main" id="{00000000-0008-0000-1000-00007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9824" name="Check Box 128" hidden="1">
              <a:extLst>
                <a:ext uri="{63B3BB69-23CF-44E3-9099-C40C66FF867C}">
                  <a14:compatExt spid="_x0000_s29824"/>
                </a:ext>
                <a:ext uri="{FF2B5EF4-FFF2-40B4-BE49-F238E27FC236}">
                  <a16:creationId xmlns:a16="http://schemas.microsoft.com/office/drawing/2014/main" id="{00000000-0008-0000-1000-00008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9825" name="Check Box 129" hidden="1">
              <a:extLst>
                <a:ext uri="{63B3BB69-23CF-44E3-9099-C40C66FF867C}">
                  <a14:compatExt spid="_x0000_s29825"/>
                </a:ext>
                <a:ext uri="{FF2B5EF4-FFF2-40B4-BE49-F238E27FC236}">
                  <a16:creationId xmlns:a16="http://schemas.microsoft.com/office/drawing/2014/main" id="{00000000-0008-0000-1000-00008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30721" name="Option Button 1" hidden="1">
              <a:extLst>
                <a:ext uri="{63B3BB69-23CF-44E3-9099-C40C66FF867C}">
                  <a14:compatExt spid="_x0000_s30721"/>
                </a:ext>
                <a:ext uri="{FF2B5EF4-FFF2-40B4-BE49-F238E27FC236}">
                  <a16:creationId xmlns:a16="http://schemas.microsoft.com/office/drawing/2014/main" id="{00000000-0008-0000-11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30722" name="Option Button 2" hidden="1">
              <a:extLst>
                <a:ext uri="{63B3BB69-23CF-44E3-9099-C40C66FF867C}">
                  <a14:compatExt spid="_x0000_s30722"/>
                </a:ext>
                <a:ext uri="{FF2B5EF4-FFF2-40B4-BE49-F238E27FC236}">
                  <a16:creationId xmlns:a16="http://schemas.microsoft.com/office/drawing/2014/main" id="{00000000-0008-0000-11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30723" name="Option Button 3" hidden="1">
              <a:extLst>
                <a:ext uri="{63B3BB69-23CF-44E3-9099-C40C66FF867C}">
                  <a14:compatExt spid="_x0000_s30723"/>
                </a:ext>
                <a:ext uri="{FF2B5EF4-FFF2-40B4-BE49-F238E27FC236}">
                  <a16:creationId xmlns:a16="http://schemas.microsoft.com/office/drawing/2014/main" id="{00000000-0008-0000-11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30724" name="Option Button 4" hidden="1">
              <a:extLst>
                <a:ext uri="{63B3BB69-23CF-44E3-9099-C40C66FF867C}">
                  <a14:compatExt spid="_x0000_s30724"/>
                </a:ext>
                <a:ext uri="{FF2B5EF4-FFF2-40B4-BE49-F238E27FC236}">
                  <a16:creationId xmlns:a16="http://schemas.microsoft.com/office/drawing/2014/main" id="{00000000-0008-0000-11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30725" name="Option Button 5" hidden="1">
              <a:extLst>
                <a:ext uri="{63B3BB69-23CF-44E3-9099-C40C66FF867C}">
                  <a14:compatExt spid="_x0000_s30725"/>
                </a:ext>
                <a:ext uri="{FF2B5EF4-FFF2-40B4-BE49-F238E27FC236}">
                  <a16:creationId xmlns:a16="http://schemas.microsoft.com/office/drawing/2014/main" id="{00000000-0008-0000-11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30726" name="Option Button 6" hidden="1">
              <a:extLst>
                <a:ext uri="{63B3BB69-23CF-44E3-9099-C40C66FF867C}">
                  <a14:compatExt spid="_x0000_s30726"/>
                </a:ext>
                <a:ext uri="{FF2B5EF4-FFF2-40B4-BE49-F238E27FC236}">
                  <a16:creationId xmlns:a16="http://schemas.microsoft.com/office/drawing/2014/main" id="{00000000-0008-0000-11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30727" name="Option Button 7" hidden="1">
              <a:extLst>
                <a:ext uri="{63B3BB69-23CF-44E3-9099-C40C66FF867C}">
                  <a14:compatExt spid="_x0000_s30727"/>
                </a:ext>
                <a:ext uri="{FF2B5EF4-FFF2-40B4-BE49-F238E27FC236}">
                  <a16:creationId xmlns:a16="http://schemas.microsoft.com/office/drawing/2014/main" id="{00000000-0008-0000-11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30728" name="Option Button 8" hidden="1">
              <a:extLst>
                <a:ext uri="{63B3BB69-23CF-44E3-9099-C40C66FF867C}">
                  <a14:compatExt spid="_x0000_s30728"/>
                </a:ext>
                <a:ext uri="{FF2B5EF4-FFF2-40B4-BE49-F238E27FC236}">
                  <a16:creationId xmlns:a16="http://schemas.microsoft.com/office/drawing/2014/main" id="{00000000-0008-0000-11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30729" name="Option Button 9" hidden="1">
              <a:extLst>
                <a:ext uri="{63B3BB69-23CF-44E3-9099-C40C66FF867C}">
                  <a14:compatExt spid="_x0000_s30729"/>
                </a:ext>
                <a:ext uri="{FF2B5EF4-FFF2-40B4-BE49-F238E27FC236}">
                  <a16:creationId xmlns:a16="http://schemas.microsoft.com/office/drawing/2014/main" id="{00000000-0008-0000-11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30730" name="Option Button 10" hidden="1">
              <a:extLst>
                <a:ext uri="{63B3BB69-23CF-44E3-9099-C40C66FF867C}">
                  <a14:compatExt spid="_x0000_s30730"/>
                </a:ext>
                <a:ext uri="{FF2B5EF4-FFF2-40B4-BE49-F238E27FC236}">
                  <a16:creationId xmlns:a16="http://schemas.microsoft.com/office/drawing/2014/main" id="{00000000-0008-0000-11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30731" name="Option Button 11" hidden="1">
              <a:extLst>
                <a:ext uri="{63B3BB69-23CF-44E3-9099-C40C66FF867C}">
                  <a14:compatExt spid="_x0000_s30731"/>
                </a:ext>
                <a:ext uri="{FF2B5EF4-FFF2-40B4-BE49-F238E27FC236}">
                  <a16:creationId xmlns:a16="http://schemas.microsoft.com/office/drawing/2014/main" id="{00000000-0008-0000-11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30732" name="Option Button 12" hidden="1">
              <a:extLst>
                <a:ext uri="{63B3BB69-23CF-44E3-9099-C40C66FF867C}">
                  <a14:compatExt spid="_x0000_s30732"/>
                </a:ext>
                <a:ext uri="{FF2B5EF4-FFF2-40B4-BE49-F238E27FC236}">
                  <a16:creationId xmlns:a16="http://schemas.microsoft.com/office/drawing/2014/main" id="{00000000-0008-0000-11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30733" name="Option Button 13" hidden="1">
              <a:extLst>
                <a:ext uri="{63B3BB69-23CF-44E3-9099-C40C66FF867C}">
                  <a14:compatExt spid="_x0000_s30733"/>
                </a:ext>
                <a:ext uri="{FF2B5EF4-FFF2-40B4-BE49-F238E27FC236}">
                  <a16:creationId xmlns:a16="http://schemas.microsoft.com/office/drawing/2014/main" id="{00000000-0008-0000-11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30734" name="Option Button 14" hidden="1">
              <a:extLst>
                <a:ext uri="{63B3BB69-23CF-44E3-9099-C40C66FF867C}">
                  <a14:compatExt spid="_x0000_s30734"/>
                </a:ext>
                <a:ext uri="{FF2B5EF4-FFF2-40B4-BE49-F238E27FC236}">
                  <a16:creationId xmlns:a16="http://schemas.microsoft.com/office/drawing/2014/main" id="{00000000-0008-0000-11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30735" name="Option Button 15" hidden="1">
              <a:extLst>
                <a:ext uri="{63B3BB69-23CF-44E3-9099-C40C66FF867C}">
                  <a14:compatExt spid="_x0000_s30735"/>
                </a:ext>
                <a:ext uri="{FF2B5EF4-FFF2-40B4-BE49-F238E27FC236}">
                  <a16:creationId xmlns:a16="http://schemas.microsoft.com/office/drawing/2014/main" id="{00000000-0008-0000-11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30736" name="Option Button 16" hidden="1">
              <a:extLst>
                <a:ext uri="{63B3BB69-23CF-44E3-9099-C40C66FF867C}">
                  <a14:compatExt spid="_x0000_s30736"/>
                </a:ext>
                <a:ext uri="{FF2B5EF4-FFF2-40B4-BE49-F238E27FC236}">
                  <a16:creationId xmlns:a16="http://schemas.microsoft.com/office/drawing/2014/main" id="{00000000-0008-0000-11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30737" name="Option Button 17" hidden="1">
              <a:extLst>
                <a:ext uri="{63B3BB69-23CF-44E3-9099-C40C66FF867C}">
                  <a14:compatExt spid="_x0000_s30737"/>
                </a:ext>
                <a:ext uri="{FF2B5EF4-FFF2-40B4-BE49-F238E27FC236}">
                  <a16:creationId xmlns:a16="http://schemas.microsoft.com/office/drawing/2014/main" id="{00000000-0008-0000-11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30738" name="Option Button 18" hidden="1">
              <a:extLst>
                <a:ext uri="{63B3BB69-23CF-44E3-9099-C40C66FF867C}">
                  <a14:compatExt spid="_x0000_s30738"/>
                </a:ext>
                <a:ext uri="{FF2B5EF4-FFF2-40B4-BE49-F238E27FC236}">
                  <a16:creationId xmlns:a16="http://schemas.microsoft.com/office/drawing/2014/main" id="{00000000-0008-0000-11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30739" name="Option Button 19" hidden="1">
              <a:extLst>
                <a:ext uri="{63B3BB69-23CF-44E3-9099-C40C66FF867C}">
                  <a14:compatExt spid="_x0000_s30739"/>
                </a:ext>
                <a:ext uri="{FF2B5EF4-FFF2-40B4-BE49-F238E27FC236}">
                  <a16:creationId xmlns:a16="http://schemas.microsoft.com/office/drawing/2014/main" id="{00000000-0008-0000-11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30740" name="Option Button 20" hidden="1">
              <a:extLst>
                <a:ext uri="{63B3BB69-23CF-44E3-9099-C40C66FF867C}">
                  <a14:compatExt spid="_x0000_s30740"/>
                </a:ext>
                <a:ext uri="{FF2B5EF4-FFF2-40B4-BE49-F238E27FC236}">
                  <a16:creationId xmlns:a16="http://schemas.microsoft.com/office/drawing/2014/main" id="{00000000-0008-0000-11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30741" name="Option Button 21" hidden="1">
              <a:extLst>
                <a:ext uri="{63B3BB69-23CF-44E3-9099-C40C66FF867C}">
                  <a14:compatExt spid="_x0000_s30741"/>
                </a:ext>
                <a:ext uri="{FF2B5EF4-FFF2-40B4-BE49-F238E27FC236}">
                  <a16:creationId xmlns:a16="http://schemas.microsoft.com/office/drawing/2014/main" id="{00000000-0008-0000-11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30742" name="Option Button 22" hidden="1">
              <a:extLst>
                <a:ext uri="{63B3BB69-23CF-44E3-9099-C40C66FF867C}">
                  <a14:compatExt spid="_x0000_s30742"/>
                </a:ext>
                <a:ext uri="{FF2B5EF4-FFF2-40B4-BE49-F238E27FC236}">
                  <a16:creationId xmlns:a16="http://schemas.microsoft.com/office/drawing/2014/main" id="{00000000-0008-0000-11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30743" name="Option Button 23" hidden="1">
              <a:extLst>
                <a:ext uri="{63B3BB69-23CF-44E3-9099-C40C66FF867C}">
                  <a14:compatExt spid="_x0000_s30743"/>
                </a:ext>
                <a:ext uri="{FF2B5EF4-FFF2-40B4-BE49-F238E27FC236}">
                  <a16:creationId xmlns:a16="http://schemas.microsoft.com/office/drawing/2014/main" id="{00000000-0008-0000-11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30744" name="Option Button 24" hidden="1">
              <a:extLst>
                <a:ext uri="{63B3BB69-23CF-44E3-9099-C40C66FF867C}">
                  <a14:compatExt spid="_x0000_s30744"/>
                </a:ext>
                <a:ext uri="{FF2B5EF4-FFF2-40B4-BE49-F238E27FC236}">
                  <a16:creationId xmlns:a16="http://schemas.microsoft.com/office/drawing/2014/main" id="{00000000-0008-0000-11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30745" name="Option Button 25" hidden="1">
              <a:extLst>
                <a:ext uri="{63B3BB69-23CF-44E3-9099-C40C66FF867C}">
                  <a14:compatExt spid="_x0000_s30745"/>
                </a:ext>
                <a:ext uri="{FF2B5EF4-FFF2-40B4-BE49-F238E27FC236}">
                  <a16:creationId xmlns:a16="http://schemas.microsoft.com/office/drawing/2014/main" id="{00000000-0008-0000-11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30746" name="Option Button 26" hidden="1">
              <a:extLst>
                <a:ext uri="{63B3BB69-23CF-44E3-9099-C40C66FF867C}">
                  <a14:compatExt spid="_x0000_s30746"/>
                </a:ext>
                <a:ext uri="{FF2B5EF4-FFF2-40B4-BE49-F238E27FC236}">
                  <a16:creationId xmlns:a16="http://schemas.microsoft.com/office/drawing/2014/main" id="{00000000-0008-0000-1100-00001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30747" name="Option Button 27" hidden="1">
              <a:extLst>
                <a:ext uri="{63B3BB69-23CF-44E3-9099-C40C66FF867C}">
                  <a14:compatExt spid="_x0000_s30747"/>
                </a:ext>
                <a:ext uri="{FF2B5EF4-FFF2-40B4-BE49-F238E27FC236}">
                  <a16:creationId xmlns:a16="http://schemas.microsoft.com/office/drawing/2014/main" id="{00000000-0008-0000-11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30748" name="Option Button 28" hidden="1">
              <a:extLst>
                <a:ext uri="{63B3BB69-23CF-44E3-9099-C40C66FF867C}">
                  <a14:compatExt spid="_x0000_s30748"/>
                </a:ext>
                <a:ext uri="{FF2B5EF4-FFF2-40B4-BE49-F238E27FC236}">
                  <a16:creationId xmlns:a16="http://schemas.microsoft.com/office/drawing/2014/main" id="{00000000-0008-0000-11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30749" name="Option Button 29" hidden="1">
              <a:extLst>
                <a:ext uri="{63B3BB69-23CF-44E3-9099-C40C66FF867C}">
                  <a14:compatExt spid="_x0000_s30749"/>
                </a:ext>
                <a:ext uri="{FF2B5EF4-FFF2-40B4-BE49-F238E27FC236}">
                  <a16:creationId xmlns:a16="http://schemas.microsoft.com/office/drawing/2014/main" id="{00000000-0008-0000-1100-00001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30750" name="Option Button 30" hidden="1">
              <a:extLst>
                <a:ext uri="{63B3BB69-23CF-44E3-9099-C40C66FF867C}">
                  <a14:compatExt spid="_x0000_s30750"/>
                </a:ext>
                <a:ext uri="{FF2B5EF4-FFF2-40B4-BE49-F238E27FC236}">
                  <a16:creationId xmlns:a16="http://schemas.microsoft.com/office/drawing/2014/main" id="{00000000-0008-0000-1100-00001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30751" name="Option Button 31" hidden="1">
              <a:extLst>
                <a:ext uri="{63B3BB69-23CF-44E3-9099-C40C66FF867C}">
                  <a14:compatExt spid="_x0000_s30751"/>
                </a:ext>
                <a:ext uri="{FF2B5EF4-FFF2-40B4-BE49-F238E27FC236}">
                  <a16:creationId xmlns:a16="http://schemas.microsoft.com/office/drawing/2014/main" id="{00000000-0008-0000-11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30752" name="Option Button 32" hidden="1">
              <a:extLst>
                <a:ext uri="{63B3BB69-23CF-44E3-9099-C40C66FF867C}">
                  <a14:compatExt spid="_x0000_s30752"/>
                </a:ext>
                <a:ext uri="{FF2B5EF4-FFF2-40B4-BE49-F238E27FC236}">
                  <a16:creationId xmlns:a16="http://schemas.microsoft.com/office/drawing/2014/main" id="{00000000-0008-0000-1100-00002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30753" name="Option Button 33" hidden="1">
              <a:extLst>
                <a:ext uri="{63B3BB69-23CF-44E3-9099-C40C66FF867C}">
                  <a14:compatExt spid="_x0000_s30753"/>
                </a:ext>
                <a:ext uri="{FF2B5EF4-FFF2-40B4-BE49-F238E27FC236}">
                  <a16:creationId xmlns:a16="http://schemas.microsoft.com/office/drawing/2014/main" id="{00000000-0008-0000-1100-00002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30754" name="Option Button 34" hidden="1">
              <a:extLst>
                <a:ext uri="{63B3BB69-23CF-44E3-9099-C40C66FF867C}">
                  <a14:compatExt spid="_x0000_s30754"/>
                </a:ext>
                <a:ext uri="{FF2B5EF4-FFF2-40B4-BE49-F238E27FC236}">
                  <a16:creationId xmlns:a16="http://schemas.microsoft.com/office/drawing/2014/main" id="{00000000-0008-0000-1100-00002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30755" name="Option Button 35" hidden="1">
              <a:extLst>
                <a:ext uri="{63B3BB69-23CF-44E3-9099-C40C66FF867C}">
                  <a14:compatExt spid="_x0000_s30755"/>
                </a:ext>
                <a:ext uri="{FF2B5EF4-FFF2-40B4-BE49-F238E27FC236}">
                  <a16:creationId xmlns:a16="http://schemas.microsoft.com/office/drawing/2014/main" id="{00000000-0008-0000-11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30756" name="Option Button 36" hidden="1">
              <a:extLst>
                <a:ext uri="{63B3BB69-23CF-44E3-9099-C40C66FF867C}">
                  <a14:compatExt spid="_x0000_s30756"/>
                </a:ext>
                <a:ext uri="{FF2B5EF4-FFF2-40B4-BE49-F238E27FC236}">
                  <a16:creationId xmlns:a16="http://schemas.microsoft.com/office/drawing/2014/main" id="{00000000-0008-0000-11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30757" name="Option Button 37" hidden="1">
              <a:extLst>
                <a:ext uri="{63B3BB69-23CF-44E3-9099-C40C66FF867C}">
                  <a14:compatExt spid="_x0000_s30757"/>
                </a:ext>
                <a:ext uri="{FF2B5EF4-FFF2-40B4-BE49-F238E27FC236}">
                  <a16:creationId xmlns:a16="http://schemas.microsoft.com/office/drawing/2014/main" id="{00000000-0008-0000-11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30758" name="Option Button 38" hidden="1">
              <a:extLst>
                <a:ext uri="{63B3BB69-23CF-44E3-9099-C40C66FF867C}">
                  <a14:compatExt spid="_x0000_s30758"/>
                </a:ext>
                <a:ext uri="{FF2B5EF4-FFF2-40B4-BE49-F238E27FC236}">
                  <a16:creationId xmlns:a16="http://schemas.microsoft.com/office/drawing/2014/main" id="{00000000-0008-0000-1100-00002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30759" name="Option Button 39" hidden="1">
              <a:extLst>
                <a:ext uri="{63B3BB69-23CF-44E3-9099-C40C66FF867C}">
                  <a14:compatExt spid="_x0000_s30759"/>
                </a:ext>
                <a:ext uri="{FF2B5EF4-FFF2-40B4-BE49-F238E27FC236}">
                  <a16:creationId xmlns:a16="http://schemas.microsoft.com/office/drawing/2014/main" id="{00000000-0008-0000-11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30760" name="Option Button 40" hidden="1">
              <a:extLst>
                <a:ext uri="{63B3BB69-23CF-44E3-9099-C40C66FF867C}">
                  <a14:compatExt spid="_x0000_s30760"/>
                </a:ext>
                <a:ext uri="{FF2B5EF4-FFF2-40B4-BE49-F238E27FC236}">
                  <a16:creationId xmlns:a16="http://schemas.microsoft.com/office/drawing/2014/main" id="{00000000-0008-0000-11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30761" name="Option Button 41" hidden="1">
              <a:extLst>
                <a:ext uri="{63B3BB69-23CF-44E3-9099-C40C66FF867C}">
                  <a14:compatExt spid="_x0000_s30761"/>
                </a:ext>
                <a:ext uri="{FF2B5EF4-FFF2-40B4-BE49-F238E27FC236}">
                  <a16:creationId xmlns:a16="http://schemas.microsoft.com/office/drawing/2014/main" id="{00000000-0008-0000-11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30762" name="Option Button 42" hidden="1">
              <a:extLst>
                <a:ext uri="{63B3BB69-23CF-44E3-9099-C40C66FF867C}">
                  <a14:compatExt spid="_x0000_s30762"/>
                </a:ext>
                <a:ext uri="{FF2B5EF4-FFF2-40B4-BE49-F238E27FC236}">
                  <a16:creationId xmlns:a16="http://schemas.microsoft.com/office/drawing/2014/main" id="{00000000-0008-0000-11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30763" name="Option Button 43" hidden="1">
              <a:extLst>
                <a:ext uri="{63B3BB69-23CF-44E3-9099-C40C66FF867C}">
                  <a14:compatExt spid="_x0000_s30763"/>
                </a:ext>
                <a:ext uri="{FF2B5EF4-FFF2-40B4-BE49-F238E27FC236}">
                  <a16:creationId xmlns:a16="http://schemas.microsoft.com/office/drawing/2014/main" id="{00000000-0008-0000-11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30764" name="Option Button 44" hidden="1">
              <a:extLst>
                <a:ext uri="{63B3BB69-23CF-44E3-9099-C40C66FF867C}">
                  <a14:compatExt spid="_x0000_s30764"/>
                </a:ext>
                <a:ext uri="{FF2B5EF4-FFF2-40B4-BE49-F238E27FC236}">
                  <a16:creationId xmlns:a16="http://schemas.microsoft.com/office/drawing/2014/main" id="{00000000-0008-0000-11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30765" name="Option Button 45" hidden="1">
              <a:extLst>
                <a:ext uri="{63B3BB69-23CF-44E3-9099-C40C66FF867C}">
                  <a14:compatExt spid="_x0000_s30765"/>
                </a:ext>
                <a:ext uri="{FF2B5EF4-FFF2-40B4-BE49-F238E27FC236}">
                  <a16:creationId xmlns:a16="http://schemas.microsoft.com/office/drawing/2014/main" id="{00000000-0008-0000-1100-00002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30766" name="Option Button 46" hidden="1">
              <a:extLst>
                <a:ext uri="{63B3BB69-23CF-44E3-9099-C40C66FF867C}">
                  <a14:compatExt spid="_x0000_s30766"/>
                </a:ext>
                <a:ext uri="{FF2B5EF4-FFF2-40B4-BE49-F238E27FC236}">
                  <a16:creationId xmlns:a16="http://schemas.microsoft.com/office/drawing/2014/main" id="{00000000-0008-0000-1100-00002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30767" name="Option Button 47" hidden="1">
              <a:extLst>
                <a:ext uri="{63B3BB69-23CF-44E3-9099-C40C66FF867C}">
                  <a14:compatExt spid="_x0000_s30767"/>
                </a:ext>
                <a:ext uri="{FF2B5EF4-FFF2-40B4-BE49-F238E27FC236}">
                  <a16:creationId xmlns:a16="http://schemas.microsoft.com/office/drawing/2014/main" id="{00000000-0008-0000-11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30768" name="Option Button 48" hidden="1">
              <a:extLst>
                <a:ext uri="{63B3BB69-23CF-44E3-9099-C40C66FF867C}">
                  <a14:compatExt spid="_x0000_s30768"/>
                </a:ext>
                <a:ext uri="{FF2B5EF4-FFF2-40B4-BE49-F238E27FC236}">
                  <a16:creationId xmlns:a16="http://schemas.microsoft.com/office/drawing/2014/main" id="{00000000-0008-0000-1100-00003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30769" name="Option Button 49" hidden="1">
              <a:extLst>
                <a:ext uri="{63B3BB69-23CF-44E3-9099-C40C66FF867C}">
                  <a14:compatExt spid="_x0000_s30769"/>
                </a:ext>
                <a:ext uri="{FF2B5EF4-FFF2-40B4-BE49-F238E27FC236}">
                  <a16:creationId xmlns:a16="http://schemas.microsoft.com/office/drawing/2014/main" id="{00000000-0008-0000-1100-00003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30770" name="Option Button 50" hidden="1">
              <a:extLst>
                <a:ext uri="{63B3BB69-23CF-44E3-9099-C40C66FF867C}">
                  <a14:compatExt spid="_x0000_s30770"/>
                </a:ext>
                <a:ext uri="{FF2B5EF4-FFF2-40B4-BE49-F238E27FC236}">
                  <a16:creationId xmlns:a16="http://schemas.microsoft.com/office/drawing/2014/main" id="{00000000-0008-0000-1100-00003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30771" name="Option Button 51" hidden="1">
              <a:extLst>
                <a:ext uri="{63B3BB69-23CF-44E3-9099-C40C66FF867C}">
                  <a14:compatExt spid="_x0000_s30771"/>
                </a:ext>
                <a:ext uri="{FF2B5EF4-FFF2-40B4-BE49-F238E27FC236}">
                  <a16:creationId xmlns:a16="http://schemas.microsoft.com/office/drawing/2014/main" id="{00000000-0008-0000-1100-00003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30772" name="Option Button 52" hidden="1">
              <a:extLst>
                <a:ext uri="{63B3BB69-23CF-44E3-9099-C40C66FF867C}">
                  <a14:compatExt spid="_x0000_s30772"/>
                </a:ext>
                <a:ext uri="{FF2B5EF4-FFF2-40B4-BE49-F238E27FC236}">
                  <a16:creationId xmlns:a16="http://schemas.microsoft.com/office/drawing/2014/main" id="{00000000-0008-0000-11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30773" name="Option Button 53" hidden="1">
              <a:extLst>
                <a:ext uri="{63B3BB69-23CF-44E3-9099-C40C66FF867C}">
                  <a14:compatExt spid="_x0000_s30773"/>
                </a:ext>
                <a:ext uri="{FF2B5EF4-FFF2-40B4-BE49-F238E27FC236}">
                  <a16:creationId xmlns:a16="http://schemas.microsoft.com/office/drawing/2014/main" id="{00000000-0008-0000-1100-00003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30774" name="Option Button 54" hidden="1">
              <a:extLst>
                <a:ext uri="{63B3BB69-23CF-44E3-9099-C40C66FF867C}">
                  <a14:compatExt spid="_x0000_s30774"/>
                </a:ext>
                <a:ext uri="{FF2B5EF4-FFF2-40B4-BE49-F238E27FC236}">
                  <a16:creationId xmlns:a16="http://schemas.microsoft.com/office/drawing/2014/main" id="{00000000-0008-0000-1100-00003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30775" name="Option Button 55" hidden="1">
              <a:extLst>
                <a:ext uri="{63B3BB69-23CF-44E3-9099-C40C66FF867C}">
                  <a14:compatExt spid="_x0000_s30775"/>
                </a:ext>
                <a:ext uri="{FF2B5EF4-FFF2-40B4-BE49-F238E27FC236}">
                  <a16:creationId xmlns:a16="http://schemas.microsoft.com/office/drawing/2014/main" id="{00000000-0008-0000-1100-00003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30776" name="Option Button 56" hidden="1">
              <a:extLst>
                <a:ext uri="{63B3BB69-23CF-44E3-9099-C40C66FF867C}">
                  <a14:compatExt spid="_x0000_s30776"/>
                </a:ext>
                <a:ext uri="{FF2B5EF4-FFF2-40B4-BE49-F238E27FC236}">
                  <a16:creationId xmlns:a16="http://schemas.microsoft.com/office/drawing/2014/main" id="{00000000-0008-0000-1100-00003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30777" name="Option Button 57" hidden="1">
              <a:extLst>
                <a:ext uri="{63B3BB69-23CF-44E3-9099-C40C66FF867C}">
                  <a14:compatExt spid="_x0000_s30777"/>
                </a:ext>
                <a:ext uri="{FF2B5EF4-FFF2-40B4-BE49-F238E27FC236}">
                  <a16:creationId xmlns:a16="http://schemas.microsoft.com/office/drawing/2014/main" id="{00000000-0008-0000-1100-00003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30778" name="Option Button 58" hidden="1">
              <a:extLst>
                <a:ext uri="{63B3BB69-23CF-44E3-9099-C40C66FF867C}">
                  <a14:compatExt spid="_x0000_s30778"/>
                </a:ext>
                <a:ext uri="{FF2B5EF4-FFF2-40B4-BE49-F238E27FC236}">
                  <a16:creationId xmlns:a16="http://schemas.microsoft.com/office/drawing/2014/main" id="{00000000-0008-0000-1100-00003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30779" name="Option Button 59" hidden="1">
              <a:extLst>
                <a:ext uri="{63B3BB69-23CF-44E3-9099-C40C66FF867C}">
                  <a14:compatExt spid="_x0000_s30779"/>
                </a:ext>
                <a:ext uri="{FF2B5EF4-FFF2-40B4-BE49-F238E27FC236}">
                  <a16:creationId xmlns:a16="http://schemas.microsoft.com/office/drawing/2014/main" id="{00000000-0008-0000-1100-00003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30780" name="Option Button 60" hidden="1">
              <a:extLst>
                <a:ext uri="{63B3BB69-23CF-44E3-9099-C40C66FF867C}">
                  <a14:compatExt spid="_x0000_s30780"/>
                </a:ext>
                <a:ext uri="{FF2B5EF4-FFF2-40B4-BE49-F238E27FC236}">
                  <a16:creationId xmlns:a16="http://schemas.microsoft.com/office/drawing/2014/main" id="{00000000-0008-0000-1100-00003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30781" name="Option Button 61" hidden="1">
              <a:extLst>
                <a:ext uri="{63B3BB69-23CF-44E3-9099-C40C66FF867C}">
                  <a14:compatExt spid="_x0000_s30781"/>
                </a:ext>
                <a:ext uri="{FF2B5EF4-FFF2-40B4-BE49-F238E27FC236}">
                  <a16:creationId xmlns:a16="http://schemas.microsoft.com/office/drawing/2014/main" id="{00000000-0008-0000-1100-00003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30782" name="Option Button 62" hidden="1">
              <a:extLst>
                <a:ext uri="{63B3BB69-23CF-44E3-9099-C40C66FF867C}">
                  <a14:compatExt spid="_x0000_s30782"/>
                </a:ext>
                <a:ext uri="{FF2B5EF4-FFF2-40B4-BE49-F238E27FC236}">
                  <a16:creationId xmlns:a16="http://schemas.microsoft.com/office/drawing/2014/main" id="{00000000-0008-0000-1100-00003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30783" name="Option Button 63" hidden="1">
              <a:extLst>
                <a:ext uri="{63B3BB69-23CF-44E3-9099-C40C66FF867C}">
                  <a14:compatExt spid="_x0000_s30783"/>
                </a:ext>
                <a:ext uri="{FF2B5EF4-FFF2-40B4-BE49-F238E27FC236}">
                  <a16:creationId xmlns:a16="http://schemas.microsoft.com/office/drawing/2014/main" id="{00000000-0008-0000-1100-00003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30784" name="Option Button 64" hidden="1">
              <a:extLst>
                <a:ext uri="{63B3BB69-23CF-44E3-9099-C40C66FF867C}">
                  <a14:compatExt spid="_x0000_s30784"/>
                </a:ext>
                <a:ext uri="{FF2B5EF4-FFF2-40B4-BE49-F238E27FC236}">
                  <a16:creationId xmlns:a16="http://schemas.microsoft.com/office/drawing/2014/main" id="{00000000-0008-0000-1100-00004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30785" name="Option Button 65" hidden="1">
              <a:extLst>
                <a:ext uri="{63B3BB69-23CF-44E3-9099-C40C66FF867C}">
                  <a14:compatExt spid="_x0000_s30785"/>
                </a:ext>
                <a:ext uri="{FF2B5EF4-FFF2-40B4-BE49-F238E27FC236}">
                  <a16:creationId xmlns:a16="http://schemas.microsoft.com/office/drawing/2014/main" id="{00000000-0008-0000-1100-00004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30786" name="Option Button 66" hidden="1">
              <a:extLst>
                <a:ext uri="{63B3BB69-23CF-44E3-9099-C40C66FF867C}">
                  <a14:compatExt spid="_x0000_s30786"/>
                </a:ext>
                <a:ext uri="{FF2B5EF4-FFF2-40B4-BE49-F238E27FC236}">
                  <a16:creationId xmlns:a16="http://schemas.microsoft.com/office/drawing/2014/main" id="{00000000-0008-0000-1100-00004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30787" name="Option Button 67" hidden="1">
              <a:extLst>
                <a:ext uri="{63B3BB69-23CF-44E3-9099-C40C66FF867C}">
                  <a14:compatExt spid="_x0000_s30787"/>
                </a:ext>
                <a:ext uri="{FF2B5EF4-FFF2-40B4-BE49-F238E27FC236}">
                  <a16:creationId xmlns:a16="http://schemas.microsoft.com/office/drawing/2014/main" id="{00000000-0008-0000-1100-00004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30788" name="Option Button 68" hidden="1">
              <a:extLst>
                <a:ext uri="{63B3BB69-23CF-44E3-9099-C40C66FF867C}">
                  <a14:compatExt spid="_x0000_s30788"/>
                </a:ext>
                <a:ext uri="{FF2B5EF4-FFF2-40B4-BE49-F238E27FC236}">
                  <a16:creationId xmlns:a16="http://schemas.microsoft.com/office/drawing/2014/main" id="{00000000-0008-0000-1100-00004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30789" name="Option Button 69" hidden="1">
              <a:extLst>
                <a:ext uri="{63B3BB69-23CF-44E3-9099-C40C66FF867C}">
                  <a14:compatExt spid="_x0000_s30789"/>
                </a:ext>
                <a:ext uri="{FF2B5EF4-FFF2-40B4-BE49-F238E27FC236}">
                  <a16:creationId xmlns:a16="http://schemas.microsoft.com/office/drawing/2014/main" id="{00000000-0008-0000-1100-00004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30790" name="Option Button 70" hidden="1">
              <a:extLst>
                <a:ext uri="{63B3BB69-23CF-44E3-9099-C40C66FF867C}">
                  <a14:compatExt spid="_x0000_s30790"/>
                </a:ext>
                <a:ext uri="{FF2B5EF4-FFF2-40B4-BE49-F238E27FC236}">
                  <a16:creationId xmlns:a16="http://schemas.microsoft.com/office/drawing/2014/main" id="{00000000-0008-0000-1100-00004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30791" name="Option Button 71" hidden="1">
              <a:extLst>
                <a:ext uri="{63B3BB69-23CF-44E3-9099-C40C66FF867C}">
                  <a14:compatExt spid="_x0000_s30791"/>
                </a:ext>
                <a:ext uri="{FF2B5EF4-FFF2-40B4-BE49-F238E27FC236}">
                  <a16:creationId xmlns:a16="http://schemas.microsoft.com/office/drawing/2014/main" id="{00000000-0008-0000-1100-00004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30792" name="Option Button 72" hidden="1">
              <a:extLst>
                <a:ext uri="{63B3BB69-23CF-44E3-9099-C40C66FF867C}">
                  <a14:compatExt spid="_x0000_s30792"/>
                </a:ext>
                <a:ext uri="{FF2B5EF4-FFF2-40B4-BE49-F238E27FC236}">
                  <a16:creationId xmlns:a16="http://schemas.microsoft.com/office/drawing/2014/main" id="{00000000-0008-0000-1100-00004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30793" name="Option Button 73" hidden="1">
              <a:extLst>
                <a:ext uri="{63B3BB69-23CF-44E3-9099-C40C66FF867C}">
                  <a14:compatExt spid="_x0000_s30793"/>
                </a:ext>
                <a:ext uri="{FF2B5EF4-FFF2-40B4-BE49-F238E27FC236}">
                  <a16:creationId xmlns:a16="http://schemas.microsoft.com/office/drawing/2014/main" id="{00000000-0008-0000-1100-00004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30794" name="Option Button 74" hidden="1">
              <a:extLst>
                <a:ext uri="{63B3BB69-23CF-44E3-9099-C40C66FF867C}">
                  <a14:compatExt spid="_x0000_s30794"/>
                </a:ext>
                <a:ext uri="{FF2B5EF4-FFF2-40B4-BE49-F238E27FC236}">
                  <a16:creationId xmlns:a16="http://schemas.microsoft.com/office/drawing/2014/main" id="{00000000-0008-0000-1100-00004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30795" name="Option Button 75" hidden="1">
              <a:extLst>
                <a:ext uri="{63B3BB69-23CF-44E3-9099-C40C66FF867C}">
                  <a14:compatExt spid="_x0000_s30795"/>
                </a:ext>
                <a:ext uri="{FF2B5EF4-FFF2-40B4-BE49-F238E27FC236}">
                  <a16:creationId xmlns:a16="http://schemas.microsoft.com/office/drawing/2014/main" id="{00000000-0008-0000-1100-00004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30796" name="Option Button 76" hidden="1">
              <a:extLst>
                <a:ext uri="{63B3BB69-23CF-44E3-9099-C40C66FF867C}">
                  <a14:compatExt spid="_x0000_s30796"/>
                </a:ext>
                <a:ext uri="{FF2B5EF4-FFF2-40B4-BE49-F238E27FC236}">
                  <a16:creationId xmlns:a16="http://schemas.microsoft.com/office/drawing/2014/main" id="{00000000-0008-0000-1100-00004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30797" name="Option Button 77" hidden="1">
              <a:extLst>
                <a:ext uri="{63B3BB69-23CF-44E3-9099-C40C66FF867C}">
                  <a14:compatExt spid="_x0000_s30797"/>
                </a:ext>
                <a:ext uri="{FF2B5EF4-FFF2-40B4-BE49-F238E27FC236}">
                  <a16:creationId xmlns:a16="http://schemas.microsoft.com/office/drawing/2014/main" id="{00000000-0008-0000-1100-00004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30798" name="Option Button 78" hidden="1">
              <a:extLst>
                <a:ext uri="{63B3BB69-23CF-44E3-9099-C40C66FF867C}">
                  <a14:compatExt spid="_x0000_s30798"/>
                </a:ext>
                <a:ext uri="{FF2B5EF4-FFF2-40B4-BE49-F238E27FC236}">
                  <a16:creationId xmlns:a16="http://schemas.microsoft.com/office/drawing/2014/main" id="{00000000-0008-0000-1100-00004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30799" name="Group Box 79" hidden="1">
              <a:extLst>
                <a:ext uri="{63B3BB69-23CF-44E3-9099-C40C66FF867C}">
                  <a14:compatExt spid="_x0000_s30799"/>
                </a:ext>
                <a:ext uri="{FF2B5EF4-FFF2-40B4-BE49-F238E27FC236}">
                  <a16:creationId xmlns:a16="http://schemas.microsoft.com/office/drawing/2014/main" id="{00000000-0008-0000-1100-00004F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30800" name="Group Box 80" hidden="1">
              <a:extLst>
                <a:ext uri="{63B3BB69-23CF-44E3-9099-C40C66FF867C}">
                  <a14:compatExt spid="_x0000_s30800"/>
                </a:ext>
                <a:ext uri="{FF2B5EF4-FFF2-40B4-BE49-F238E27FC236}">
                  <a16:creationId xmlns:a16="http://schemas.microsoft.com/office/drawing/2014/main" id="{00000000-0008-0000-1100-00005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30801" name="Group Box 81" hidden="1">
              <a:extLst>
                <a:ext uri="{63B3BB69-23CF-44E3-9099-C40C66FF867C}">
                  <a14:compatExt spid="_x0000_s30801"/>
                </a:ext>
                <a:ext uri="{FF2B5EF4-FFF2-40B4-BE49-F238E27FC236}">
                  <a16:creationId xmlns:a16="http://schemas.microsoft.com/office/drawing/2014/main" id="{00000000-0008-0000-1100-000051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30802" name="Group Box 82" hidden="1">
              <a:extLst>
                <a:ext uri="{63B3BB69-23CF-44E3-9099-C40C66FF867C}">
                  <a14:compatExt spid="_x0000_s30802"/>
                </a:ext>
                <a:ext uri="{FF2B5EF4-FFF2-40B4-BE49-F238E27FC236}">
                  <a16:creationId xmlns:a16="http://schemas.microsoft.com/office/drawing/2014/main" id="{00000000-0008-0000-1100-000052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30803" name="Group Box 83" hidden="1">
              <a:extLst>
                <a:ext uri="{63B3BB69-23CF-44E3-9099-C40C66FF867C}">
                  <a14:compatExt spid="_x0000_s30803"/>
                </a:ext>
                <a:ext uri="{FF2B5EF4-FFF2-40B4-BE49-F238E27FC236}">
                  <a16:creationId xmlns:a16="http://schemas.microsoft.com/office/drawing/2014/main" id="{00000000-0008-0000-1100-000053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30804" name="Group Box 84" hidden="1">
              <a:extLst>
                <a:ext uri="{63B3BB69-23CF-44E3-9099-C40C66FF867C}">
                  <a14:compatExt spid="_x0000_s30804"/>
                </a:ext>
                <a:ext uri="{FF2B5EF4-FFF2-40B4-BE49-F238E27FC236}">
                  <a16:creationId xmlns:a16="http://schemas.microsoft.com/office/drawing/2014/main" id="{00000000-0008-0000-1100-000054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30805" name="Group Box 85" hidden="1">
              <a:extLst>
                <a:ext uri="{63B3BB69-23CF-44E3-9099-C40C66FF867C}">
                  <a14:compatExt spid="_x0000_s30805"/>
                </a:ext>
                <a:ext uri="{FF2B5EF4-FFF2-40B4-BE49-F238E27FC236}">
                  <a16:creationId xmlns:a16="http://schemas.microsoft.com/office/drawing/2014/main" id="{00000000-0008-0000-1100-000055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30806" name="Group Box 86" hidden="1">
              <a:extLst>
                <a:ext uri="{63B3BB69-23CF-44E3-9099-C40C66FF867C}">
                  <a14:compatExt spid="_x0000_s30806"/>
                </a:ext>
                <a:ext uri="{FF2B5EF4-FFF2-40B4-BE49-F238E27FC236}">
                  <a16:creationId xmlns:a16="http://schemas.microsoft.com/office/drawing/2014/main" id="{00000000-0008-0000-1100-000056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30807" name="Group Box 87" hidden="1">
              <a:extLst>
                <a:ext uri="{63B3BB69-23CF-44E3-9099-C40C66FF867C}">
                  <a14:compatExt spid="_x0000_s30807"/>
                </a:ext>
                <a:ext uri="{FF2B5EF4-FFF2-40B4-BE49-F238E27FC236}">
                  <a16:creationId xmlns:a16="http://schemas.microsoft.com/office/drawing/2014/main" id="{00000000-0008-0000-1100-000057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30808" name="Group Box 88" hidden="1">
              <a:extLst>
                <a:ext uri="{63B3BB69-23CF-44E3-9099-C40C66FF867C}">
                  <a14:compatExt spid="_x0000_s30808"/>
                </a:ext>
                <a:ext uri="{FF2B5EF4-FFF2-40B4-BE49-F238E27FC236}">
                  <a16:creationId xmlns:a16="http://schemas.microsoft.com/office/drawing/2014/main" id="{00000000-0008-0000-1100-000058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30809" name="Group Box 89" hidden="1">
              <a:extLst>
                <a:ext uri="{63B3BB69-23CF-44E3-9099-C40C66FF867C}">
                  <a14:compatExt spid="_x0000_s30809"/>
                </a:ext>
                <a:ext uri="{FF2B5EF4-FFF2-40B4-BE49-F238E27FC236}">
                  <a16:creationId xmlns:a16="http://schemas.microsoft.com/office/drawing/2014/main" id="{00000000-0008-0000-1100-000059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30810" name="Group Box 90" hidden="1">
              <a:extLst>
                <a:ext uri="{63B3BB69-23CF-44E3-9099-C40C66FF867C}">
                  <a14:compatExt spid="_x0000_s30810"/>
                </a:ext>
                <a:ext uri="{FF2B5EF4-FFF2-40B4-BE49-F238E27FC236}">
                  <a16:creationId xmlns:a16="http://schemas.microsoft.com/office/drawing/2014/main" id="{00000000-0008-0000-1100-00005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30811" name="Group Box 91" hidden="1">
              <a:extLst>
                <a:ext uri="{63B3BB69-23CF-44E3-9099-C40C66FF867C}">
                  <a14:compatExt spid="_x0000_s30811"/>
                </a:ext>
                <a:ext uri="{FF2B5EF4-FFF2-40B4-BE49-F238E27FC236}">
                  <a16:creationId xmlns:a16="http://schemas.microsoft.com/office/drawing/2014/main" id="{00000000-0008-0000-1100-00005B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30812" name="Group Box 92" hidden="1">
              <a:extLst>
                <a:ext uri="{63B3BB69-23CF-44E3-9099-C40C66FF867C}">
                  <a14:compatExt spid="_x0000_s30812"/>
                </a:ext>
                <a:ext uri="{FF2B5EF4-FFF2-40B4-BE49-F238E27FC236}">
                  <a16:creationId xmlns:a16="http://schemas.microsoft.com/office/drawing/2014/main" id="{00000000-0008-0000-1100-00005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30813" name="Group Box 93" hidden="1">
              <a:extLst>
                <a:ext uri="{63B3BB69-23CF-44E3-9099-C40C66FF867C}">
                  <a14:compatExt spid="_x0000_s30813"/>
                </a:ext>
                <a:ext uri="{FF2B5EF4-FFF2-40B4-BE49-F238E27FC236}">
                  <a16:creationId xmlns:a16="http://schemas.microsoft.com/office/drawing/2014/main" id="{00000000-0008-0000-1100-00005D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30814" name="Group Box 94" hidden="1">
              <a:extLst>
                <a:ext uri="{63B3BB69-23CF-44E3-9099-C40C66FF867C}">
                  <a14:compatExt spid="_x0000_s30814"/>
                </a:ext>
                <a:ext uri="{FF2B5EF4-FFF2-40B4-BE49-F238E27FC236}">
                  <a16:creationId xmlns:a16="http://schemas.microsoft.com/office/drawing/2014/main" id="{00000000-0008-0000-1100-00005E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30815" name="Group Box 95" hidden="1">
              <a:extLst>
                <a:ext uri="{63B3BB69-23CF-44E3-9099-C40C66FF867C}">
                  <a14:compatExt spid="_x0000_s30815"/>
                </a:ext>
                <a:ext uri="{FF2B5EF4-FFF2-40B4-BE49-F238E27FC236}">
                  <a16:creationId xmlns:a16="http://schemas.microsoft.com/office/drawing/2014/main" id="{00000000-0008-0000-1100-00005F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30816" name="Option Button 96" hidden="1">
              <a:extLst>
                <a:ext uri="{63B3BB69-23CF-44E3-9099-C40C66FF867C}">
                  <a14:compatExt spid="_x0000_s30816"/>
                </a:ext>
                <a:ext uri="{FF2B5EF4-FFF2-40B4-BE49-F238E27FC236}">
                  <a16:creationId xmlns:a16="http://schemas.microsoft.com/office/drawing/2014/main" id="{00000000-0008-0000-1100-00006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30817" name="Option Button 97" hidden="1">
              <a:extLst>
                <a:ext uri="{63B3BB69-23CF-44E3-9099-C40C66FF867C}">
                  <a14:compatExt spid="_x0000_s30817"/>
                </a:ext>
                <a:ext uri="{FF2B5EF4-FFF2-40B4-BE49-F238E27FC236}">
                  <a16:creationId xmlns:a16="http://schemas.microsoft.com/office/drawing/2014/main" id="{00000000-0008-0000-1100-00006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30818" name="Option Button 98" hidden="1">
              <a:extLst>
                <a:ext uri="{63B3BB69-23CF-44E3-9099-C40C66FF867C}">
                  <a14:compatExt spid="_x0000_s30818"/>
                </a:ext>
                <a:ext uri="{FF2B5EF4-FFF2-40B4-BE49-F238E27FC236}">
                  <a16:creationId xmlns:a16="http://schemas.microsoft.com/office/drawing/2014/main" id="{00000000-0008-0000-1100-00006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30819" name="Option Button 99" hidden="1">
              <a:extLst>
                <a:ext uri="{63B3BB69-23CF-44E3-9099-C40C66FF867C}">
                  <a14:compatExt spid="_x0000_s30819"/>
                </a:ext>
                <a:ext uri="{FF2B5EF4-FFF2-40B4-BE49-F238E27FC236}">
                  <a16:creationId xmlns:a16="http://schemas.microsoft.com/office/drawing/2014/main" id="{00000000-0008-0000-1100-00006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11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1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30820" name="Option Button 100" hidden="1">
              <a:extLst>
                <a:ext uri="{63B3BB69-23CF-44E3-9099-C40C66FF867C}">
                  <a14:compatExt spid="_x0000_s30820"/>
                </a:ext>
                <a:ext uri="{FF2B5EF4-FFF2-40B4-BE49-F238E27FC236}">
                  <a16:creationId xmlns:a16="http://schemas.microsoft.com/office/drawing/2014/main" id="{00000000-0008-0000-1100-00006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30821" name="Option Button 101" hidden="1">
              <a:extLst>
                <a:ext uri="{63B3BB69-23CF-44E3-9099-C40C66FF867C}">
                  <a14:compatExt spid="_x0000_s30821"/>
                </a:ext>
                <a:ext uri="{FF2B5EF4-FFF2-40B4-BE49-F238E27FC236}">
                  <a16:creationId xmlns:a16="http://schemas.microsoft.com/office/drawing/2014/main" id="{00000000-0008-0000-1100-00006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30822" name="Option Button 102" hidden="1">
              <a:extLst>
                <a:ext uri="{63B3BB69-23CF-44E3-9099-C40C66FF867C}">
                  <a14:compatExt spid="_x0000_s30822"/>
                </a:ext>
                <a:ext uri="{FF2B5EF4-FFF2-40B4-BE49-F238E27FC236}">
                  <a16:creationId xmlns:a16="http://schemas.microsoft.com/office/drawing/2014/main" id="{00000000-0008-0000-1100-00006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30823" name="Group Box 103" hidden="1">
              <a:extLst>
                <a:ext uri="{63B3BB69-23CF-44E3-9099-C40C66FF867C}">
                  <a14:compatExt spid="_x0000_s30823"/>
                </a:ext>
                <a:ext uri="{FF2B5EF4-FFF2-40B4-BE49-F238E27FC236}">
                  <a16:creationId xmlns:a16="http://schemas.microsoft.com/office/drawing/2014/main" id="{00000000-0008-0000-1100-000067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30824" name="Option Button 104" hidden="1">
              <a:extLst>
                <a:ext uri="{63B3BB69-23CF-44E3-9099-C40C66FF867C}">
                  <a14:compatExt spid="_x0000_s30824"/>
                </a:ext>
                <a:ext uri="{FF2B5EF4-FFF2-40B4-BE49-F238E27FC236}">
                  <a16:creationId xmlns:a16="http://schemas.microsoft.com/office/drawing/2014/main" id="{00000000-0008-0000-1100-00006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30825" name="Option Button 105" hidden="1">
              <a:extLst>
                <a:ext uri="{63B3BB69-23CF-44E3-9099-C40C66FF867C}">
                  <a14:compatExt spid="_x0000_s30825"/>
                </a:ext>
                <a:ext uri="{FF2B5EF4-FFF2-40B4-BE49-F238E27FC236}">
                  <a16:creationId xmlns:a16="http://schemas.microsoft.com/office/drawing/2014/main" id="{00000000-0008-0000-1100-00006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30826" name="Option Button 106" hidden="1">
              <a:extLst>
                <a:ext uri="{63B3BB69-23CF-44E3-9099-C40C66FF867C}">
                  <a14:compatExt spid="_x0000_s30826"/>
                </a:ext>
                <a:ext uri="{FF2B5EF4-FFF2-40B4-BE49-F238E27FC236}">
                  <a16:creationId xmlns:a16="http://schemas.microsoft.com/office/drawing/2014/main" id="{00000000-0008-0000-1100-00006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30827" name="Option Button 107" hidden="1">
              <a:extLst>
                <a:ext uri="{63B3BB69-23CF-44E3-9099-C40C66FF867C}">
                  <a14:compatExt spid="_x0000_s30827"/>
                </a:ext>
                <a:ext uri="{FF2B5EF4-FFF2-40B4-BE49-F238E27FC236}">
                  <a16:creationId xmlns:a16="http://schemas.microsoft.com/office/drawing/2014/main" id="{00000000-0008-0000-1100-00006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30828" name="Option Button 108" hidden="1">
              <a:extLst>
                <a:ext uri="{63B3BB69-23CF-44E3-9099-C40C66FF867C}">
                  <a14:compatExt spid="_x0000_s30828"/>
                </a:ext>
                <a:ext uri="{FF2B5EF4-FFF2-40B4-BE49-F238E27FC236}">
                  <a16:creationId xmlns:a16="http://schemas.microsoft.com/office/drawing/2014/main" id="{00000000-0008-0000-1100-00006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30829" name="Option Button 109" hidden="1">
              <a:extLst>
                <a:ext uri="{63B3BB69-23CF-44E3-9099-C40C66FF867C}">
                  <a14:compatExt spid="_x0000_s30829"/>
                </a:ext>
                <a:ext uri="{FF2B5EF4-FFF2-40B4-BE49-F238E27FC236}">
                  <a16:creationId xmlns:a16="http://schemas.microsoft.com/office/drawing/2014/main" id="{00000000-0008-0000-1100-00006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30830" name="Option Button 110" hidden="1">
              <a:extLst>
                <a:ext uri="{63B3BB69-23CF-44E3-9099-C40C66FF867C}">
                  <a14:compatExt spid="_x0000_s30830"/>
                </a:ext>
                <a:ext uri="{FF2B5EF4-FFF2-40B4-BE49-F238E27FC236}">
                  <a16:creationId xmlns:a16="http://schemas.microsoft.com/office/drawing/2014/main" id="{00000000-0008-0000-1100-00006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30831" name="Option Button 111" hidden="1">
              <a:extLst>
                <a:ext uri="{63B3BB69-23CF-44E3-9099-C40C66FF867C}">
                  <a14:compatExt spid="_x0000_s30831"/>
                </a:ext>
                <a:ext uri="{FF2B5EF4-FFF2-40B4-BE49-F238E27FC236}">
                  <a16:creationId xmlns:a16="http://schemas.microsoft.com/office/drawing/2014/main" id="{00000000-0008-0000-1100-00006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30832" name="Option Button 112" hidden="1">
              <a:extLst>
                <a:ext uri="{63B3BB69-23CF-44E3-9099-C40C66FF867C}">
                  <a14:compatExt spid="_x0000_s30832"/>
                </a:ext>
                <a:ext uri="{FF2B5EF4-FFF2-40B4-BE49-F238E27FC236}">
                  <a16:creationId xmlns:a16="http://schemas.microsoft.com/office/drawing/2014/main" id="{00000000-0008-0000-1100-00007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30833" name="Group Box 113" hidden="1">
              <a:extLst>
                <a:ext uri="{63B3BB69-23CF-44E3-9099-C40C66FF867C}">
                  <a14:compatExt spid="_x0000_s30833"/>
                </a:ext>
                <a:ext uri="{FF2B5EF4-FFF2-40B4-BE49-F238E27FC236}">
                  <a16:creationId xmlns:a16="http://schemas.microsoft.com/office/drawing/2014/main" id="{00000000-0008-0000-1100-000071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30834" name="Group Box 114" hidden="1">
              <a:extLst>
                <a:ext uri="{63B3BB69-23CF-44E3-9099-C40C66FF867C}">
                  <a14:compatExt spid="_x0000_s30834"/>
                </a:ext>
                <a:ext uri="{FF2B5EF4-FFF2-40B4-BE49-F238E27FC236}">
                  <a16:creationId xmlns:a16="http://schemas.microsoft.com/office/drawing/2014/main" id="{00000000-0008-0000-1100-000072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1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30835" name="Option Button 115" hidden="1">
              <a:extLst>
                <a:ext uri="{63B3BB69-23CF-44E3-9099-C40C66FF867C}">
                  <a14:compatExt spid="_x0000_s30835"/>
                </a:ext>
                <a:ext uri="{FF2B5EF4-FFF2-40B4-BE49-F238E27FC236}">
                  <a16:creationId xmlns:a16="http://schemas.microsoft.com/office/drawing/2014/main" id="{00000000-0008-0000-1100-00007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30836" name="Option Button 116" hidden="1">
              <a:extLst>
                <a:ext uri="{63B3BB69-23CF-44E3-9099-C40C66FF867C}">
                  <a14:compatExt spid="_x0000_s30836"/>
                </a:ext>
                <a:ext uri="{FF2B5EF4-FFF2-40B4-BE49-F238E27FC236}">
                  <a16:creationId xmlns:a16="http://schemas.microsoft.com/office/drawing/2014/main" id="{00000000-0008-0000-1100-00007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30837" name="Check Box 117" hidden="1">
              <a:extLst>
                <a:ext uri="{63B3BB69-23CF-44E3-9099-C40C66FF867C}">
                  <a14:compatExt spid="_x0000_s30837"/>
                </a:ext>
                <a:ext uri="{FF2B5EF4-FFF2-40B4-BE49-F238E27FC236}">
                  <a16:creationId xmlns:a16="http://schemas.microsoft.com/office/drawing/2014/main" id="{00000000-0008-0000-1100-00007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30838" name="Check Box 118" hidden="1">
              <a:extLst>
                <a:ext uri="{63B3BB69-23CF-44E3-9099-C40C66FF867C}">
                  <a14:compatExt spid="_x0000_s30838"/>
                </a:ext>
                <a:ext uri="{FF2B5EF4-FFF2-40B4-BE49-F238E27FC236}">
                  <a16:creationId xmlns:a16="http://schemas.microsoft.com/office/drawing/2014/main" id="{00000000-0008-0000-1100-00007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30839" name="Check Box 119" hidden="1">
              <a:extLst>
                <a:ext uri="{63B3BB69-23CF-44E3-9099-C40C66FF867C}">
                  <a14:compatExt spid="_x0000_s30839"/>
                </a:ext>
                <a:ext uri="{FF2B5EF4-FFF2-40B4-BE49-F238E27FC236}">
                  <a16:creationId xmlns:a16="http://schemas.microsoft.com/office/drawing/2014/main" id="{00000000-0008-0000-1100-00007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30840" name="Check Box 120" hidden="1">
              <a:extLst>
                <a:ext uri="{63B3BB69-23CF-44E3-9099-C40C66FF867C}">
                  <a14:compatExt spid="_x0000_s30840"/>
                </a:ext>
                <a:ext uri="{FF2B5EF4-FFF2-40B4-BE49-F238E27FC236}">
                  <a16:creationId xmlns:a16="http://schemas.microsoft.com/office/drawing/2014/main" id="{00000000-0008-0000-1100-00007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30841" name="Check Box 121" hidden="1">
              <a:extLst>
                <a:ext uri="{63B3BB69-23CF-44E3-9099-C40C66FF867C}">
                  <a14:compatExt spid="_x0000_s30841"/>
                </a:ext>
                <a:ext uri="{FF2B5EF4-FFF2-40B4-BE49-F238E27FC236}">
                  <a16:creationId xmlns:a16="http://schemas.microsoft.com/office/drawing/2014/main" id="{00000000-0008-0000-1100-00007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30842" name="Check Box 122" hidden="1">
              <a:extLst>
                <a:ext uri="{63B3BB69-23CF-44E3-9099-C40C66FF867C}">
                  <a14:compatExt spid="_x0000_s30842"/>
                </a:ext>
                <a:ext uri="{FF2B5EF4-FFF2-40B4-BE49-F238E27FC236}">
                  <a16:creationId xmlns:a16="http://schemas.microsoft.com/office/drawing/2014/main" id="{00000000-0008-0000-1100-00007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30843" name="Check Box 123" hidden="1">
              <a:extLst>
                <a:ext uri="{63B3BB69-23CF-44E3-9099-C40C66FF867C}">
                  <a14:compatExt spid="_x0000_s30843"/>
                </a:ext>
                <a:ext uri="{FF2B5EF4-FFF2-40B4-BE49-F238E27FC236}">
                  <a16:creationId xmlns:a16="http://schemas.microsoft.com/office/drawing/2014/main" id="{00000000-0008-0000-1100-00007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30844" name="Check Box 124" hidden="1">
              <a:extLst>
                <a:ext uri="{63B3BB69-23CF-44E3-9099-C40C66FF867C}">
                  <a14:compatExt spid="_x0000_s30844"/>
                </a:ext>
                <a:ext uri="{FF2B5EF4-FFF2-40B4-BE49-F238E27FC236}">
                  <a16:creationId xmlns:a16="http://schemas.microsoft.com/office/drawing/2014/main" id="{00000000-0008-0000-1100-00007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30845" name="Check Box 125" hidden="1">
              <a:extLst>
                <a:ext uri="{63B3BB69-23CF-44E3-9099-C40C66FF867C}">
                  <a14:compatExt spid="_x0000_s30845"/>
                </a:ext>
                <a:ext uri="{FF2B5EF4-FFF2-40B4-BE49-F238E27FC236}">
                  <a16:creationId xmlns:a16="http://schemas.microsoft.com/office/drawing/2014/main" id="{00000000-0008-0000-1100-00007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30846" name="Check Box 126" hidden="1">
              <a:extLst>
                <a:ext uri="{63B3BB69-23CF-44E3-9099-C40C66FF867C}">
                  <a14:compatExt spid="_x0000_s30846"/>
                </a:ext>
                <a:ext uri="{FF2B5EF4-FFF2-40B4-BE49-F238E27FC236}">
                  <a16:creationId xmlns:a16="http://schemas.microsoft.com/office/drawing/2014/main" id="{00000000-0008-0000-1100-00007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30847" name="Check Box 127" hidden="1">
              <a:extLst>
                <a:ext uri="{63B3BB69-23CF-44E3-9099-C40C66FF867C}">
                  <a14:compatExt spid="_x0000_s30847"/>
                </a:ext>
                <a:ext uri="{FF2B5EF4-FFF2-40B4-BE49-F238E27FC236}">
                  <a16:creationId xmlns:a16="http://schemas.microsoft.com/office/drawing/2014/main" id="{00000000-0008-0000-1100-00007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30848" name="Check Box 128" hidden="1">
              <a:extLst>
                <a:ext uri="{63B3BB69-23CF-44E3-9099-C40C66FF867C}">
                  <a14:compatExt spid="_x0000_s30848"/>
                </a:ext>
                <a:ext uri="{FF2B5EF4-FFF2-40B4-BE49-F238E27FC236}">
                  <a16:creationId xmlns:a16="http://schemas.microsoft.com/office/drawing/2014/main" id="{00000000-0008-0000-1100-00008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30849" name="Check Box 129" hidden="1">
              <a:extLst>
                <a:ext uri="{63B3BB69-23CF-44E3-9099-C40C66FF867C}">
                  <a14:compatExt spid="_x0000_s30849"/>
                </a:ext>
                <a:ext uri="{FF2B5EF4-FFF2-40B4-BE49-F238E27FC236}">
                  <a16:creationId xmlns:a16="http://schemas.microsoft.com/office/drawing/2014/main" id="{00000000-0008-0000-1100-00008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12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12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12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12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12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12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12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12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31753" name="Option Button 9" hidden="1">
              <a:extLst>
                <a:ext uri="{63B3BB69-23CF-44E3-9099-C40C66FF867C}">
                  <a14:compatExt spid="_x0000_s31753"/>
                </a:ext>
                <a:ext uri="{FF2B5EF4-FFF2-40B4-BE49-F238E27FC236}">
                  <a16:creationId xmlns:a16="http://schemas.microsoft.com/office/drawing/2014/main" id="{00000000-0008-0000-12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31754" name="Option Button 10" hidden="1">
              <a:extLst>
                <a:ext uri="{63B3BB69-23CF-44E3-9099-C40C66FF867C}">
                  <a14:compatExt spid="_x0000_s31754"/>
                </a:ext>
                <a:ext uri="{FF2B5EF4-FFF2-40B4-BE49-F238E27FC236}">
                  <a16:creationId xmlns:a16="http://schemas.microsoft.com/office/drawing/2014/main" id="{00000000-0008-0000-12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31755" name="Option Button 11" hidden="1">
              <a:extLst>
                <a:ext uri="{63B3BB69-23CF-44E3-9099-C40C66FF867C}">
                  <a14:compatExt spid="_x0000_s31755"/>
                </a:ext>
                <a:ext uri="{FF2B5EF4-FFF2-40B4-BE49-F238E27FC236}">
                  <a16:creationId xmlns:a16="http://schemas.microsoft.com/office/drawing/2014/main" id="{00000000-0008-0000-12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12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12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12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12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12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12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12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12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31764" name="Option Button 20" hidden="1">
              <a:extLst>
                <a:ext uri="{63B3BB69-23CF-44E3-9099-C40C66FF867C}">
                  <a14:compatExt spid="_x0000_s31764"/>
                </a:ext>
                <a:ext uri="{FF2B5EF4-FFF2-40B4-BE49-F238E27FC236}">
                  <a16:creationId xmlns:a16="http://schemas.microsoft.com/office/drawing/2014/main" id="{00000000-0008-0000-12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31765" name="Option Button 21" hidden="1">
              <a:extLst>
                <a:ext uri="{63B3BB69-23CF-44E3-9099-C40C66FF867C}">
                  <a14:compatExt spid="_x0000_s31765"/>
                </a:ext>
                <a:ext uri="{FF2B5EF4-FFF2-40B4-BE49-F238E27FC236}">
                  <a16:creationId xmlns:a16="http://schemas.microsoft.com/office/drawing/2014/main" id="{00000000-0008-0000-12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31766" name="Option Button 22" hidden="1">
              <a:extLst>
                <a:ext uri="{63B3BB69-23CF-44E3-9099-C40C66FF867C}">
                  <a14:compatExt spid="_x0000_s31766"/>
                </a:ext>
                <a:ext uri="{FF2B5EF4-FFF2-40B4-BE49-F238E27FC236}">
                  <a16:creationId xmlns:a16="http://schemas.microsoft.com/office/drawing/2014/main" id="{00000000-0008-0000-12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31767" name="Option Button 23" hidden="1">
              <a:extLst>
                <a:ext uri="{63B3BB69-23CF-44E3-9099-C40C66FF867C}">
                  <a14:compatExt spid="_x0000_s31767"/>
                </a:ext>
                <a:ext uri="{FF2B5EF4-FFF2-40B4-BE49-F238E27FC236}">
                  <a16:creationId xmlns:a16="http://schemas.microsoft.com/office/drawing/2014/main" id="{00000000-0008-0000-12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31768" name="Option Button 24" hidden="1">
              <a:extLst>
                <a:ext uri="{63B3BB69-23CF-44E3-9099-C40C66FF867C}">
                  <a14:compatExt spid="_x0000_s31768"/>
                </a:ext>
                <a:ext uri="{FF2B5EF4-FFF2-40B4-BE49-F238E27FC236}">
                  <a16:creationId xmlns:a16="http://schemas.microsoft.com/office/drawing/2014/main" id="{00000000-0008-0000-12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31769" name="Option Button 25" hidden="1">
              <a:extLst>
                <a:ext uri="{63B3BB69-23CF-44E3-9099-C40C66FF867C}">
                  <a14:compatExt spid="_x0000_s31769"/>
                </a:ext>
                <a:ext uri="{FF2B5EF4-FFF2-40B4-BE49-F238E27FC236}">
                  <a16:creationId xmlns:a16="http://schemas.microsoft.com/office/drawing/2014/main" id="{00000000-0008-0000-12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31770" name="Option Button 26" hidden="1">
              <a:extLst>
                <a:ext uri="{63B3BB69-23CF-44E3-9099-C40C66FF867C}">
                  <a14:compatExt spid="_x0000_s31770"/>
                </a:ext>
                <a:ext uri="{FF2B5EF4-FFF2-40B4-BE49-F238E27FC236}">
                  <a16:creationId xmlns:a16="http://schemas.microsoft.com/office/drawing/2014/main" id="{00000000-0008-0000-12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31771" name="Option Button 27" hidden="1">
              <a:extLst>
                <a:ext uri="{63B3BB69-23CF-44E3-9099-C40C66FF867C}">
                  <a14:compatExt spid="_x0000_s31771"/>
                </a:ext>
                <a:ext uri="{FF2B5EF4-FFF2-40B4-BE49-F238E27FC236}">
                  <a16:creationId xmlns:a16="http://schemas.microsoft.com/office/drawing/2014/main" id="{00000000-0008-0000-12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31772" name="Option Button 28" hidden="1">
              <a:extLst>
                <a:ext uri="{63B3BB69-23CF-44E3-9099-C40C66FF867C}">
                  <a14:compatExt spid="_x0000_s31772"/>
                </a:ext>
                <a:ext uri="{FF2B5EF4-FFF2-40B4-BE49-F238E27FC236}">
                  <a16:creationId xmlns:a16="http://schemas.microsoft.com/office/drawing/2014/main" id="{00000000-0008-0000-12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12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12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12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12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31777" name="Option Button 33" hidden="1">
              <a:extLst>
                <a:ext uri="{63B3BB69-23CF-44E3-9099-C40C66FF867C}">
                  <a14:compatExt spid="_x0000_s31777"/>
                </a:ext>
                <a:ext uri="{FF2B5EF4-FFF2-40B4-BE49-F238E27FC236}">
                  <a16:creationId xmlns:a16="http://schemas.microsoft.com/office/drawing/2014/main" id="{00000000-0008-0000-12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31778" name="Option Button 34" hidden="1">
              <a:extLst>
                <a:ext uri="{63B3BB69-23CF-44E3-9099-C40C66FF867C}">
                  <a14:compatExt spid="_x0000_s31778"/>
                </a:ext>
                <a:ext uri="{FF2B5EF4-FFF2-40B4-BE49-F238E27FC236}">
                  <a16:creationId xmlns:a16="http://schemas.microsoft.com/office/drawing/2014/main" id="{00000000-0008-0000-12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31779" name="Option Button 35" hidden="1">
              <a:extLst>
                <a:ext uri="{63B3BB69-23CF-44E3-9099-C40C66FF867C}">
                  <a14:compatExt spid="_x0000_s31779"/>
                </a:ext>
                <a:ext uri="{FF2B5EF4-FFF2-40B4-BE49-F238E27FC236}">
                  <a16:creationId xmlns:a16="http://schemas.microsoft.com/office/drawing/2014/main" id="{00000000-0008-0000-12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31780" name="Option Button 36" hidden="1">
              <a:extLst>
                <a:ext uri="{63B3BB69-23CF-44E3-9099-C40C66FF867C}">
                  <a14:compatExt spid="_x0000_s31780"/>
                </a:ext>
                <a:ext uri="{FF2B5EF4-FFF2-40B4-BE49-F238E27FC236}">
                  <a16:creationId xmlns:a16="http://schemas.microsoft.com/office/drawing/2014/main" id="{00000000-0008-0000-12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31781" name="Option Button 37" hidden="1">
              <a:extLst>
                <a:ext uri="{63B3BB69-23CF-44E3-9099-C40C66FF867C}">
                  <a14:compatExt spid="_x0000_s31781"/>
                </a:ext>
                <a:ext uri="{FF2B5EF4-FFF2-40B4-BE49-F238E27FC236}">
                  <a16:creationId xmlns:a16="http://schemas.microsoft.com/office/drawing/2014/main" id="{00000000-0008-0000-12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31782" name="Option Button 38" hidden="1">
              <a:extLst>
                <a:ext uri="{63B3BB69-23CF-44E3-9099-C40C66FF867C}">
                  <a14:compatExt spid="_x0000_s31782"/>
                </a:ext>
                <a:ext uri="{FF2B5EF4-FFF2-40B4-BE49-F238E27FC236}">
                  <a16:creationId xmlns:a16="http://schemas.microsoft.com/office/drawing/2014/main" id="{00000000-0008-0000-12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31783" name="Option Button 39" hidden="1">
              <a:extLst>
                <a:ext uri="{63B3BB69-23CF-44E3-9099-C40C66FF867C}">
                  <a14:compatExt spid="_x0000_s31783"/>
                </a:ext>
                <a:ext uri="{FF2B5EF4-FFF2-40B4-BE49-F238E27FC236}">
                  <a16:creationId xmlns:a16="http://schemas.microsoft.com/office/drawing/2014/main" id="{00000000-0008-0000-12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31784" name="Option Button 40" hidden="1">
              <a:extLst>
                <a:ext uri="{63B3BB69-23CF-44E3-9099-C40C66FF867C}">
                  <a14:compatExt spid="_x0000_s31784"/>
                </a:ext>
                <a:ext uri="{FF2B5EF4-FFF2-40B4-BE49-F238E27FC236}">
                  <a16:creationId xmlns:a16="http://schemas.microsoft.com/office/drawing/2014/main" id="{00000000-0008-0000-12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31785" name="Option Button 41" hidden="1">
              <a:extLst>
                <a:ext uri="{63B3BB69-23CF-44E3-9099-C40C66FF867C}">
                  <a14:compatExt spid="_x0000_s31785"/>
                </a:ext>
                <a:ext uri="{FF2B5EF4-FFF2-40B4-BE49-F238E27FC236}">
                  <a16:creationId xmlns:a16="http://schemas.microsoft.com/office/drawing/2014/main" id="{00000000-0008-0000-1200-00002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31786" name="Option Button 42" hidden="1">
              <a:extLst>
                <a:ext uri="{63B3BB69-23CF-44E3-9099-C40C66FF867C}">
                  <a14:compatExt spid="_x0000_s31786"/>
                </a:ext>
                <a:ext uri="{FF2B5EF4-FFF2-40B4-BE49-F238E27FC236}">
                  <a16:creationId xmlns:a16="http://schemas.microsoft.com/office/drawing/2014/main" id="{00000000-0008-0000-12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31787" name="Option Button 43" hidden="1">
              <a:extLst>
                <a:ext uri="{63B3BB69-23CF-44E3-9099-C40C66FF867C}">
                  <a14:compatExt spid="_x0000_s31787"/>
                </a:ext>
                <a:ext uri="{FF2B5EF4-FFF2-40B4-BE49-F238E27FC236}">
                  <a16:creationId xmlns:a16="http://schemas.microsoft.com/office/drawing/2014/main" id="{00000000-0008-0000-12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31788" name="Option Button 44" hidden="1">
              <a:extLst>
                <a:ext uri="{63B3BB69-23CF-44E3-9099-C40C66FF867C}">
                  <a14:compatExt spid="_x0000_s31788"/>
                </a:ext>
                <a:ext uri="{FF2B5EF4-FFF2-40B4-BE49-F238E27FC236}">
                  <a16:creationId xmlns:a16="http://schemas.microsoft.com/office/drawing/2014/main" id="{00000000-0008-0000-12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31789" name="Option Button 45" hidden="1">
              <a:extLst>
                <a:ext uri="{63B3BB69-23CF-44E3-9099-C40C66FF867C}">
                  <a14:compatExt spid="_x0000_s31789"/>
                </a:ext>
                <a:ext uri="{FF2B5EF4-FFF2-40B4-BE49-F238E27FC236}">
                  <a16:creationId xmlns:a16="http://schemas.microsoft.com/office/drawing/2014/main" id="{00000000-0008-0000-12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31790" name="Option Button 46" hidden="1">
              <a:extLst>
                <a:ext uri="{63B3BB69-23CF-44E3-9099-C40C66FF867C}">
                  <a14:compatExt spid="_x0000_s31790"/>
                </a:ext>
                <a:ext uri="{FF2B5EF4-FFF2-40B4-BE49-F238E27FC236}">
                  <a16:creationId xmlns:a16="http://schemas.microsoft.com/office/drawing/2014/main" id="{00000000-0008-0000-12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31791" name="Option Button 47" hidden="1">
              <a:extLst>
                <a:ext uri="{63B3BB69-23CF-44E3-9099-C40C66FF867C}">
                  <a14:compatExt spid="_x0000_s31791"/>
                </a:ext>
                <a:ext uri="{FF2B5EF4-FFF2-40B4-BE49-F238E27FC236}">
                  <a16:creationId xmlns:a16="http://schemas.microsoft.com/office/drawing/2014/main" id="{00000000-0008-0000-12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31792" name="Option Button 48" hidden="1">
              <a:extLst>
                <a:ext uri="{63B3BB69-23CF-44E3-9099-C40C66FF867C}">
                  <a14:compatExt spid="_x0000_s31792"/>
                </a:ext>
                <a:ext uri="{FF2B5EF4-FFF2-40B4-BE49-F238E27FC236}">
                  <a16:creationId xmlns:a16="http://schemas.microsoft.com/office/drawing/2014/main" id="{00000000-0008-0000-1200-00003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31793" name="Option Button 49" hidden="1">
              <a:extLst>
                <a:ext uri="{63B3BB69-23CF-44E3-9099-C40C66FF867C}">
                  <a14:compatExt spid="_x0000_s31793"/>
                </a:ext>
                <a:ext uri="{FF2B5EF4-FFF2-40B4-BE49-F238E27FC236}">
                  <a16:creationId xmlns:a16="http://schemas.microsoft.com/office/drawing/2014/main" id="{00000000-0008-0000-1200-00003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31794" name="Option Button 50" hidden="1">
              <a:extLst>
                <a:ext uri="{63B3BB69-23CF-44E3-9099-C40C66FF867C}">
                  <a14:compatExt spid="_x0000_s31794"/>
                </a:ext>
                <a:ext uri="{FF2B5EF4-FFF2-40B4-BE49-F238E27FC236}">
                  <a16:creationId xmlns:a16="http://schemas.microsoft.com/office/drawing/2014/main" id="{00000000-0008-0000-12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31795" name="Option Button 51" hidden="1">
              <a:extLst>
                <a:ext uri="{63B3BB69-23CF-44E3-9099-C40C66FF867C}">
                  <a14:compatExt spid="_x0000_s31795"/>
                </a:ext>
                <a:ext uri="{FF2B5EF4-FFF2-40B4-BE49-F238E27FC236}">
                  <a16:creationId xmlns:a16="http://schemas.microsoft.com/office/drawing/2014/main" id="{00000000-0008-0000-12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31796" name="Option Button 52" hidden="1">
              <a:extLst>
                <a:ext uri="{63B3BB69-23CF-44E3-9099-C40C66FF867C}">
                  <a14:compatExt spid="_x0000_s31796"/>
                </a:ext>
                <a:ext uri="{FF2B5EF4-FFF2-40B4-BE49-F238E27FC236}">
                  <a16:creationId xmlns:a16="http://schemas.microsoft.com/office/drawing/2014/main" id="{00000000-0008-0000-1200-00003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31797" name="Option Button 53" hidden="1">
              <a:extLst>
                <a:ext uri="{63B3BB69-23CF-44E3-9099-C40C66FF867C}">
                  <a14:compatExt spid="_x0000_s31797"/>
                </a:ext>
                <a:ext uri="{FF2B5EF4-FFF2-40B4-BE49-F238E27FC236}">
                  <a16:creationId xmlns:a16="http://schemas.microsoft.com/office/drawing/2014/main" id="{00000000-0008-0000-12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31798" name="Option Button 54" hidden="1">
              <a:extLst>
                <a:ext uri="{63B3BB69-23CF-44E3-9099-C40C66FF867C}">
                  <a14:compatExt spid="_x0000_s31798"/>
                </a:ext>
                <a:ext uri="{FF2B5EF4-FFF2-40B4-BE49-F238E27FC236}">
                  <a16:creationId xmlns:a16="http://schemas.microsoft.com/office/drawing/2014/main" id="{00000000-0008-0000-1200-00003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31799" name="Option Button 55" hidden="1">
              <a:extLst>
                <a:ext uri="{63B3BB69-23CF-44E3-9099-C40C66FF867C}">
                  <a14:compatExt spid="_x0000_s31799"/>
                </a:ext>
                <a:ext uri="{FF2B5EF4-FFF2-40B4-BE49-F238E27FC236}">
                  <a16:creationId xmlns:a16="http://schemas.microsoft.com/office/drawing/2014/main" id="{00000000-0008-0000-12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31800" name="Option Button 56" hidden="1">
              <a:extLst>
                <a:ext uri="{63B3BB69-23CF-44E3-9099-C40C66FF867C}">
                  <a14:compatExt spid="_x0000_s31800"/>
                </a:ext>
                <a:ext uri="{FF2B5EF4-FFF2-40B4-BE49-F238E27FC236}">
                  <a16:creationId xmlns:a16="http://schemas.microsoft.com/office/drawing/2014/main" id="{00000000-0008-0000-1200-00003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31801" name="Option Button 57" hidden="1">
              <a:extLst>
                <a:ext uri="{63B3BB69-23CF-44E3-9099-C40C66FF867C}">
                  <a14:compatExt spid="_x0000_s31801"/>
                </a:ext>
                <a:ext uri="{FF2B5EF4-FFF2-40B4-BE49-F238E27FC236}">
                  <a16:creationId xmlns:a16="http://schemas.microsoft.com/office/drawing/2014/main" id="{00000000-0008-0000-12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31802" name="Option Button 58" hidden="1">
              <a:extLst>
                <a:ext uri="{63B3BB69-23CF-44E3-9099-C40C66FF867C}">
                  <a14:compatExt spid="_x0000_s31802"/>
                </a:ext>
                <a:ext uri="{FF2B5EF4-FFF2-40B4-BE49-F238E27FC236}">
                  <a16:creationId xmlns:a16="http://schemas.microsoft.com/office/drawing/2014/main" id="{00000000-0008-0000-1200-00003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31803" name="Option Button 59" hidden="1">
              <a:extLst>
                <a:ext uri="{63B3BB69-23CF-44E3-9099-C40C66FF867C}">
                  <a14:compatExt spid="_x0000_s31803"/>
                </a:ext>
                <a:ext uri="{FF2B5EF4-FFF2-40B4-BE49-F238E27FC236}">
                  <a16:creationId xmlns:a16="http://schemas.microsoft.com/office/drawing/2014/main" id="{00000000-0008-0000-12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31804" name="Option Button 60" hidden="1">
              <a:extLst>
                <a:ext uri="{63B3BB69-23CF-44E3-9099-C40C66FF867C}">
                  <a14:compatExt spid="_x0000_s31804"/>
                </a:ext>
                <a:ext uri="{FF2B5EF4-FFF2-40B4-BE49-F238E27FC236}">
                  <a16:creationId xmlns:a16="http://schemas.microsoft.com/office/drawing/2014/main" id="{00000000-0008-0000-1200-00003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31805" name="Option Button 61" hidden="1">
              <a:extLst>
                <a:ext uri="{63B3BB69-23CF-44E3-9099-C40C66FF867C}">
                  <a14:compatExt spid="_x0000_s31805"/>
                </a:ext>
                <a:ext uri="{FF2B5EF4-FFF2-40B4-BE49-F238E27FC236}">
                  <a16:creationId xmlns:a16="http://schemas.microsoft.com/office/drawing/2014/main" id="{00000000-0008-0000-1200-00003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31806" name="Option Button 62" hidden="1">
              <a:extLst>
                <a:ext uri="{63B3BB69-23CF-44E3-9099-C40C66FF867C}">
                  <a14:compatExt spid="_x0000_s31806"/>
                </a:ext>
                <a:ext uri="{FF2B5EF4-FFF2-40B4-BE49-F238E27FC236}">
                  <a16:creationId xmlns:a16="http://schemas.microsoft.com/office/drawing/2014/main" id="{00000000-0008-0000-1200-00003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31807" name="Option Button 63" hidden="1">
              <a:extLst>
                <a:ext uri="{63B3BB69-23CF-44E3-9099-C40C66FF867C}">
                  <a14:compatExt spid="_x0000_s31807"/>
                </a:ext>
                <a:ext uri="{FF2B5EF4-FFF2-40B4-BE49-F238E27FC236}">
                  <a16:creationId xmlns:a16="http://schemas.microsoft.com/office/drawing/2014/main" id="{00000000-0008-0000-1200-00003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31808" name="Option Button 64" hidden="1">
              <a:extLst>
                <a:ext uri="{63B3BB69-23CF-44E3-9099-C40C66FF867C}">
                  <a14:compatExt spid="_x0000_s31808"/>
                </a:ext>
                <a:ext uri="{FF2B5EF4-FFF2-40B4-BE49-F238E27FC236}">
                  <a16:creationId xmlns:a16="http://schemas.microsoft.com/office/drawing/2014/main" id="{00000000-0008-0000-1200-00004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31809" name="Option Button 65" hidden="1">
              <a:extLst>
                <a:ext uri="{63B3BB69-23CF-44E3-9099-C40C66FF867C}">
                  <a14:compatExt spid="_x0000_s31809"/>
                </a:ext>
                <a:ext uri="{FF2B5EF4-FFF2-40B4-BE49-F238E27FC236}">
                  <a16:creationId xmlns:a16="http://schemas.microsoft.com/office/drawing/2014/main" id="{00000000-0008-0000-1200-00004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31810" name="Option Button 66" hidden="1">
              <a:extLst>
                <a:ext uri="{63B3BB69-23CF-44E3-9099-C40C66FF867C}">
                  <a14:compatExt spid="_x0000_s31810"/>
                </a:ext>
                <a:ext uri="{FF2B5EF4-FFF2-40B4-BE49-F238E27FC236}">
                  <a16:creationId xmlns:a16="http://schemas.microsoft.com/office/drawing/2014/main" id="{00000000-0008-0000-1200-00004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31811" name="Option Button 67" hidden="1">
              <a:extLst>
                <a:ext uri="{63B3BB69-23CF-44E3-9099-C40C66FF867C}">
                  <a14:compatExt spid="_x0000_s31811"/>
                </a:ext>
                <a:ext uri="{FF2B5EF4-FFF2-40B4-BE49-F238E27FC236}">
                  <a16:creationId xmlns:a16="http://schemas.microsoft.com/office/drawing/2014/main" id="{00000000-0008-0000-1200-00004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31812" name="Option Button 68" hidden="1">
              <a:extLst>
                <a:ext uri="{63B3BB69-23CF-44E3-9099-C40C66FF867C}">
                  <a14:compatExt spid="_x0000_s31812"/>
                </a:ext>
                <a:ext uri="{FF2B5EF4-FFF2-40B4-BE49-F238E27FC236}">
                  <a16:creationId xmlns:a16="http://schemas.microsoft.com/office/drawing/2014/main" id="{00000000-0008-0000-1200-00004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31813" name="Option Button 69" hidden="1">
              <a:extLst>
                <a:ext uri="{63B3BB69-23CF-44E3-9099-C40C66FF867C}">
                  <a14:compatExt spid="_x0000_s31813"/>
                </a:ext>
                <a:ext uri="{FF2B5EF4-FFF2-40B4-BE49-F238E27FC236}">
                  <a16:creationId xmlns:a16="http://schemas.microsoft.com/office/drawing/2014/main" id="{00000000-0008-0000-1200-00004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31814" name="Option Button 70" hidden="1">
              <a:extLst>
                <a:ext uri="{63B3BB69-23CF-44E3-9099-C40C66FF867C}">
                  <a14:compatExt spid="_x0000_s31814"/>
                </a:ext>
                <a:ext uri="{FF2B5EF4-FFF2-40B4-BE49-F238E27FC236}">
                  <a16:creationId xmlns:a16="http://schemas.microsoft.com/office/drawing/2014/main" id="{00000000-0008-0000-1200-00004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31815" name="Option Button 71" hidden="1">
              <a:extLst>
                <a:ext uri="{63B3BB69-23CF-44E3-9099-C40C66FF867C}">
                  <a14:compatExt spid="_x0000_s31815"/>
                </a:ext>
                <a:ext uri="{FF2B5EF4-FFF2-40B4-BE49-F238E27FC236}">
                  <a16:creationId xmlns:a16="http://schemas.microsoft.com/office/drawing/2014/main" id="{00000000-0008-0000-1200-00004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31816" name="Option Button 72" hidden="1">
              <a:extLst>
                <a:ext uri="{63B3BB69-23CF-44E3-9099-C40C66FF867C}">
                  <a14:compatExt spid="_x0000_s31816"/>
                </a:ext>
                <a:ext uri="{FF2B5EF4-FFF2-40B4-BE49-F238E27FC236}">
                  <a16:creationId xmlns:a16="http://schemas.microsoft.com/office/drawing/2014/main" id="{00000000-0008-0000-1200-00004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31817" name="Option Button 73" hidden="1">
              <a:extLst>
                <a:ext uri="{63B3BB69-23CF-44E3-9099-C40C66FF867C}">
                  <a14:compatExt spid="_x0000_s31817"/>
                </a:ext>
                <a:ext uri="{FF2B5EF4-FFF2-40B4-BE49-F238E27FC236}">
                  <a16:creationId xmlns:a16="http://schemas.microsoft.com/office/drawing/2014/main" id="{00000000-0008-0000-1200-00004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31818" name="Option Button 74" hidden="1">
              <a:extLst>
                <a:ext uri="{63B3BB69-23CF-44E3-9099-C40C66FF867C}">
                  <a14:compatExt spid="_x0000_s31818"/>
                </a:ext>
                <a:ext uri="{FF2B5EF4-FFF2-40B4-BE49-F238E27FC236}">
                  <a16:creationId xmlns:a16="http://schemas.microsoft.com/office/drawing/2014/main" id="{00000000-0008-0000-1200-00004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31819" name="Option Button 75" hidden="1">
              <a:extLst>
                <a:ext uri="{63B3BB69-23CF-44E3-9099-C40C66FF867C}">
                  <a14:compatExt spid="_x0000_s31819"/>
                </a:ext>
                <a:ext uri="{FF2B5EF4-FFF2-40B4-BE49-F238E27FC236}">
                  <a16:creationId xmlns:a16="http://schemas.microsoft.com/office/drawing/2014/main" id="{00000000-0008-0000-1200-00004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31820" name="Option Button 76" hidden="1">
              <a:extLst>
                <a:ext uri="{63B3BB69-23CF-44E3-9099-C40C66FF867C}">
                  <a14:compatExt spid="_x0000_s31820"/>
                </a:ext>
                <a:ext uri="{FF2B5EF4-FFF2-40B4-BE49-F238E27FC236}">
                  <a16:creationId xmlns:a16="http://schemas.microsoft.com/office/drawing/2014/main" id="{00000000-0008-0000-1200-00004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31821" name="Option Button 77" hidden="1">
              <a:extLst>
                <a:ext uri="{63B3BB69-23CF-44E3-9099-C40C66FF867C}">
                  <a14:compatExt spid="_x0000_s31821"/>
                </a:ext>
                <a:ext uri="{FF2B5EF4-FFF2-40B4-BE49-F238E27FC236}">
                  <a16:creationId xmlns:a16="http://schemas.microsoft.com/office/drawing/2014/main" id="{00000000-0008-0000-1200-00004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31822" name="Option Button 78" hidden="1">
              <a:extLst>
                <a:ext uri="{63B3BB69-23CF-44E3-9099-C40C66FF867C}">
                  <a14:compatExt spid="_x0000_s31822"/>
                </a:ext>
                <a:ext uri="{FF2B5EF4-FFF2-40B4-BE49-F238E27FC236}">
                  <a16:creationId xmlns:a16="http://schemas.microsoft.com/office/drawing/2014/main" id="{00000000-0008-0000-1200-00004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31823" name="Group Box 79" hidden="1">
              <a:extLst>
                <a:ext uri="{63B3BB69-23CF-44E3-9099-C40C66FF867C}">
                  <a14:compatExt spid="_x0000_s31823"/>
                </a:ext>
                <a:ext uri="{FF2B5EF4-FFF2-40B4-BE49-F238E27FC236}">
                  <a16:creationId xmlns:a16="http://schemas.microsoft.com/office/drawing/2014/main" id="{00000000-0008-0000-1200-00004F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31824" name="Group Box 80" hidden="1">
              <a:extLst>
                <a:ext uri="{63B3BB69-23CF-44E3-9099-C40C66FF867C}">
                  <a14:compatExt spid="_x0000_s31824"/>
                </a:ext>
                <a:ext uri="{FF2B5EF4-FFF2-40B4-BE49-F238E27FC236}">
                  <a16:creationId xmlns:a16="http://schemas.microsoft.com/office/drawing/2014/main" id="{00000000-0008-0000-1200-00005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31825" name="Group Box 81" hidden="1">
              <a:extLst>
                <a:ext uri="{63B3BB69-23CF-44E3-9099-C40C66FF867C}">
                  <a14:compatExt spid="_x0000_s31825"/>
                </a:ext>
                <a:ext uri="{FF2B5EF4-FFF2-40B4-BE49-F238E27FC236}">
                  <a16:creationId xmlns:a16="http://schemas.microsoft.com/office/drawing/2014/main" id="{00000000-0008-0000-1200-00005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31826" name="Group Box 82" hidden="1">
              <a:extLst>
                <a:ext uri="{63B3BB69-23CF-44E3-9099-C40C66FF867C}">
                  <a14:compatExt spid="_x0000_s31826"/>
                </a:ext>
                <a:ext uri="{FF2B5EF4-FFF2-40B4-BE49-F238E27FC236}">
                  <a16:creationId xmlns:a16="http://schemas.microsoft.com/office/drawing/2014/main" id="{00000000-0008-0000-1200-000052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31827" name="Group Box 83" hidden="1">
              <a:extLst>
                <a:ext uri="{63B3BB69-23CF-44E3-9099-C40C66FF867C}">
                  <a14:compatExt spid="_x0000_s31827"/>
                </a:ext>
                <a:ext uri="{FF2B5EF4-FFF2-40B4-BE49-F238E27FC236}">
                  <a16:creationId xmlns:a16="http://schemas.microsoft.com/office/drawing/2014/main" id="{00000000-0008-0000-1200-00005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31828" name="Group Box 84" hidden="1">
              <a:extLst>
                <a:ext uri="{63B3BB69-23CF-44E3-9099-C40C66FF867C}">
                  <a14:compatExt spid="_x0000_s31828"/>
                </a:ext>
                <a:ext uri="{FF2B5EF4-FFF2-40B4-BE49-F238E27FC236}">
                  <a16:creationId xmlns:a16="http://schemas.microsoft.com/office/drawing/2014/main" id="{00000000-0008-0000-1200-00005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31829" name="Group Box 85" hidden="1">
              <a:extLst>
                <a:ext uri="{63B3BB69-23CF-44E3-9099-C40C66FF867C}">
                  <a14:compatExt spid="_x0000_s31829"/>
                </a:ext>
                <a:ext uri="{FF2B5EF4-FFF2-40B4-BE49-F238E27FC236}">
                  <a16:creationId xmlns:a16="http://schemas.microsoft.com/office/drawing/2014/main" id="{00000000-0008-0000-1200-00005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31830" name="Group Box 86" hidden="1">
              <a:extLst>
                <a:ext uri="{63B3BB69-23CF-44E3-9099-C40C66FF867C}">
                  <a14:compatExt spid="_x0000_s31830"/>
                </a:ext>
                <a:ext uri="{FF2B5EF4-FFF2-40B4-BE49-F238E27FC236}">
                  <a16:creationId xmlns:a16="http://schemas.microsoft.com/office/drawing/2014/main" id="{00000000-0008-0000-1200-00005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31831" name="Group Box 87" hidden="1">
              <a:extLst>
                <a:ext uri="{63B3BB69-23CF-44E3-9099-C40C66FF867C}">
                  <a14:compatExt spid="_x0000_s31831"/>
                </a:ext>
                <a:ext uri="{FF2B5EF4-FFF2-40B4-BE49-F238E27FC236}">
                  <a16:creationId xmlns:a16="http://schemas.microsoft.com/office/drawing/2014/main" id="{00000000-0008-0000-1200-00005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31832" name="Group Box 88" hidden="1">
              <a:extLst>
                <a:ext uri="{63B3BB69-23CF-44E3-9099-C40C66FF867C}">
                  <a14:compatExt spid="_x0000_s31832"/>
                </a:ext>
                <a:ext uri="{FF2B5EF4-FFF2-40B4-BE49-F238E27FC236}">
                  <a16:creationId xmlns:a16="http://schemas.microsoft.com/office/drawing/2014/main" id="{00000000-0008-0000-1200-00005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12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31834" name="Group Box 90" hidden="1">
              <a:extLst>
                <a:ext uri="{63B3BB69-23CF-44E3-9099-C40C66FF867C}">
                  <a14:compatExt spid="_x0000_s31834"/>
                </a:ext>
                <a:ext uri="{FF2B5EF4-FFF2-40B4-BE49-F238E27FC236}">
                  <a16:creationId xmlns:a16="http://schemas.microsoft.com/office/drawing/2014/main" id="{00000000-0008-0000-1200-00005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31835" name="Group Box 91" hidden="1">
              <a:extLst>
                <a:ext uri="{63B3BB69-23CF-44E3-9099-C40C66FF867C}">
                  <a14:compatExt spid="_x0000_s31835"/>
                </a:ext>
                <a:ext uri="{FF2B5EF4-FFF2-40B4-BE49-F238E27FC236}">
                  <a16:creationId xmlns:a16="http://schemas.microsoft.com/office/drawing/2014/main" id="{00000000-0008-0000-1200-00005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31836" name="Group Box 92" hidden="1">
              <a:extLst>
                <a:ext uri="{63B3BB69-23CF-44E3-9099-C40C66FF867C}">
                  <a14:compatExt spid="_x0000_s31836"/>
                </a:ext>
                <a:ext uri="{FF2B5EF4-FFF2-40B4-BE49-F238E27FC236}">
                  <a16:creationId xmlns:a16="http://schemas.microsoft.com/office/drawing/2014/main" id="{00000000-0008-0000-1200-00005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12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31838" name="Group Box 94" hidden="1">
              <a:extLst>
                <a:ext uri="{63B3BB69-23CF-44E3-9099-C40C66FF867C}">
                  <a14:compatExt spid="_x0000_s31838"/>
                </a:ext>
                <a:ext uri="{FF2B5EF4-FFF2-40B4-BE49-F238E27FC236}">
                  <a16:creationId xmlns:a16="http://schemas.microsoft.com/office/drawing/2014/main" id="{00000000-0008-0000-1200-00005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31839" name="Group Box 95" hidden="1">
              <a:extLst>
                <a:ext uri="{63B3BB69-23CF-44E3-9099-C40C66FF867C}">
                  <a14:compatExt spid="_x0000_s31839"/>
                </a:ext>
                <a:ext uri="{FF2B5EF4-FFF2-40B4-BE49-F238E27FC236}">
                  <a16:creationId xmlns:a16="http://schemas.microsoft.com/office/drawing/2014/main" id="{00000000-0008-0000-1200-00005F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31840" name="Option Button 96" hidden="1">
              <a:extLst>
                <a:ext uri="{63B3BB69-23CF-44E3-9099-C40C66FF867C}">
                  <a14:compatExt spid="_x0000_s31840"/>
                </a:ext>
                <a:ext uri="{FF2B5EF4-FFF2-40B4-BE49-F238E27FC236}">
                  <a16:creationId xmlns:a16="http://schemas.microsoft.com/office/drawing/2014/main" id="{00000000-0008-0000-1200-00006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31841" name="Option Button 97" hidden="1">
              <a:extLst>
                <a:ext uri="{63B3BB69-23CF-44E3-9099-C40C66FF867C}">
                  <a14:compatExt spid="_x0000_s31841"/>
                </a:ext>
                <a:ext uri="{FF2B5EF4-FFF2-40B4-BE49-F238E27FC236}">
                  <a16:creationId xmlns:a16="http://schemas.microsoft.com/office/drawing/2014/main" id="{00000000-0008-0000-1200-00006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12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12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12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2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12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12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12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31847" name="Group Box 103" hidden="1">
              <a:extLst>
                <a:ext uri="{63B3BB69-23CF-44E3-9099-C40C66FF867C}">
                  <a14:compatExt spid="_x0000_s31847"/>
                </a:ext>
                <a:ext uri="{FF2B5EF4-FFF2-40B4-BE49-F238E27FC236}">
                  <a16:creationId xmlns:a16="http://schemas.microsoft.com/office/drawing/2014/main" id="{00000000-0008-0000-1200-00006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31848" name="Option Button 104" hidden="1">
              <a:extLst>
                <a:ext uri="{63B3BB69-23CF-44E3-9099-C40C66FF867C}">
                  <a14:compatExt spid="_x0000_s31848"/>
                </a:ext>
                <a:ext uri="{FF2B5EF4-FFF2-40B4-BE49-F238E27FC236}">
                  <a16:creationId xmlns:a16="http://schemas.microsoft.com/office/drawing/2014/main" id="{00000000-0008-0000-1200-00006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12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12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31851" name="Option Button 107" hidden="1">
              <a:extLst>
                <a:ext uri="{63B3BB69-23CF-44E3-9099-C40C66FF867C}">
                  <a14:compatExt spid="_x0000_s31851"/>
                </a:ext>
                <a:ext uri="{FF2B5EF4-FFF2-40B4-BE49-F238E27FC236}">
                  <a16:creationId xmlns:a16="http://schemas.microsoft.com/office/drawing/2014/main" id="{00000000-0008-0000-1200-00006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12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12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31854" name="Option Button 110" hidden="1">
              <a:extLst>
                <a:ext uri="{63B3BB69-23CF-44E3-9099-C40C66FF867C}">
                  <a14:compatExt spid="_x0000_s31854"/>
                </a:ext>
                <a:ext uri="{FF2B5EF4-FFF2-40B4-BE49-F238E27FC236}">
                  <a16:creationId xmlns:a16="http://schemas.microsoft.com/office/drawing/2014/main" id="{00000000-0008-0000-1200-00006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12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12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12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31858" name="Group Box 114" hidden="1">
              <a:extLst>
                <a:ext uri="{63B3BB69-23CF-44E3-9099-C40C66FF867C}">
                  <a14:compatExt spid="_x0000_s31858"/>
                </a:ext>
                <a:ext uri="{FF2B5EF4-FFF2-40B4-BE49-F238E27FC236}">
                  <a16:creationId xmlns:a16="http://schemas.microsoft.com/office/drawing/2014/main" id="{00000000-0008-0000-1200-000072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2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12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12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31861" name="Check Box 117" hidden="1">
              <a:extLst>
                <a:ext uri="{63B3BB69-23CF-44E3-9099-C40C66FF867C}">
                  <a14:compatExt spid="_x0000_s31861"/>
                </a:ext>
                <a:ext uri="{FF2B5EF4-FFF2-40B4-BE49-F238E27FC236}">
                  <a16:creationId xmlns:a16="http://schemas.microsoft.com/office/drawing/2014/main" id="{00000000-0008-0000-1200-00007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31862" name="Check Box 118" hidden="1">
              <a:extLst>
                <a:ext uri="{63B3BB69-23CF-44E3-9099-C40C66FF867C}">
                  <a14:compatExt spid="_x0000_s31862"/>
                </a:ext>
                <a:ext uri="{FF2B5EF4-FFF2-40B4-BE49-F238E27FC236}">
                  <a16:creationId xmlns:a16="http://schemas.microsoft.com/office/drawing/2014/main" id="{00000000-0008-0000-1200-00007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31863" name="Check Box 119" hidden="1">
              <a:extLst>
                <a:ext uri="{63B3BB69-23CF-44E3-9099-C40C66FF867C}">
                  <a14:compatExt spid="_x0000_s31863"/>
                </a:ext>
                <a:ext uri="{FF2B5EF4-FFF2-40B4-BE49-F238E27FC236}">
                  <a16:creationId xmlns:a16="http://schemas.microsoft.com/office/drawing/2014/main" id="{00000000-0008-0000-1200-00007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31864" name="Check Box 120" hidden="1">
              <a:extLst>
                <a:ext uri="{63B3BB69-23CF-44E3-9099-C40C66FF867C}">
                  <a14:compatExt spid="_x0000_s31864"/>
                </a:ext>
                <a:ext uri="{FF2B5EF4-FFF2-40B4-BE49-F238E27FC236}">
                  <a16:creationId xmlns:a16="http://schemas.microsoft.com/office/drawing/2014/main" id="{00000000-0008-0000-1200-00007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31865" name="Check Box 121" hidden="1">
              <a:extLst>
                <a:ext uri="{63B3BB69-23CF-44E3-9099-C40C66FF867C}">
                  <a14:compatExt spid="_x0000_s31865"/>
                </a:ext>
                <a:ext uri="{FF2B5EF4-FFF2-40B4-BE49-F238E27FC236}">
                  <a16:creationId xmlns:a16="http://schemas.microsoft.com/office/drawing/2014/main" id="{00000000-0008-0000-1200-00007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31866" name="Check Box 122" hidden="1">
              <a:extLst>
                <a:ext uri="{63B3BB69-23CF-44E3-9099-C40C66FF867C}">
                  <a14:compatExt spid="_x0000_s31866"/>
                </a:ext>
                <a:ext uri="{FF2B5EF4-FFF2-40B4-BE49-F238E27FC236}">
                  <a16:creationId xmlns:a16="http://schemas.microsoft.com/office/drawing/2014/main" id="{00000000-0008-0000-1200-00007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31867" name="Check Box 123" hidden="1">
              <a:extLst>
                <a:ext uri="{63B3BB69-23CF-44E3-9099-C40C66FF867C}">
                  <a14:compatExt spid="_x0000_s31867"/>
                </a:ext>
                <a:ext uri="{FF2B5EF4-FFF2-40B4-BE49-F238E27FC236}">
                  <a16:creationId xmlns:a16="http://schemas.microsoft.com/office/drawing/2014/main" id="{00000000-0008-0000-1200-00007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31868" name="Check Box 124" hidden="1">
              <a:extLst>
                <a:ext uri="{63B3BB69-23CF-44E3-9099-C40C66FF867C}">
                  <a14:compatExt spid="_x0000_s31868"/>
                </a:ext>
                <a:ext uri="{FF2B5EF4-FFF2-40B4-BE49-F238E27FC236}">
                  <a16:creationId xmlns:a16="http://schemas.microsoft.com/office/drawing/2014/main" id="{00000000-0008-0000-1200-00007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31869" name="Check Box 125" hidden="1">
              <a:extLst>
                <a:ext uri="{63B3BB69-23CF-44E3-9099-C40C66FF867C}">
                  <a14:compatExt spid="_x0000_s31869"/>
                </a:ext>
                <a:ext uri="{FF2B5EF4-FFF2-40B4-BE49-F238E27FC236}">
                  <a16:creationId xmlns:a16="http://schemas.microsoft.com/office/drawing/2014/main" id="{00000000-0008-0000-1200-00007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31870" name="Check Box 126" hidden="1">
              <a:extLst>
                <a:ext uri="{63B3BB69-23CF-44E3-9099-C40C66FF867C}">
                  <a14:compatExt spid="_x0000_s31870"/>
                </a:ext>
                <a:ext uri="{FF2B5EF4-FFF2-40B4-BE49-F238E27FC236}">
                  <a16:creationId xmlns:a16="http://schemas.microsoft.com/office/drawing/2014/main" id="{00000000-0008-0000-1200-00007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31871" name="Check Box 127" hidden="1">
              <a:extLst>
                <a:ext uri="{63B3BB69-23CF-44E3-9099-C40C66FF867C}">
                  <a14:compatExt spid="_x0000_s31871"/>
                </a:ext>
                <a:ext uri="{FF2B5EF4-FFF2-40B4-BE49-F238E27FC236}">
                  <a16:creationId xmlns:a16="http://schemas.microsoft.com/office/drawing/2014/main" id="{00000000-0008-0000-1200-00007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31872" name="Check Box 128" hidden="1">
              <a:extLst>
                <a:ext uri="{63B3BB69-23CF-44E3-9099-C40C66FF867C}">
                  <a14:compatExt spid="_x0000_s31872"/>
                </a:ext>
                <a:ext uri="{FF2B5EF4-FFF2-40B4-BE49-F238E27FC236}">
                  <a16:creationId xmlns:a16="http://schemas.microsoft.com/office/drawing/2014/main" id="{00000000-0008-0000-1200-00008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31873" name="Check Box 129" hidden="1">
              <a:extLst>
                <a:ext uri="{63B3BB69-23CF-44E3-9099-C40C66FF867C}">
                  <a14:compatExt spid="_x0000_s31873"/>
                </a:ext>
                <a:ext uri="{FF2B5EF4-FFF2-40B4-BE49-F238E27FC236}">
                  <a16:creationId xmlns:a16="http://schemas.microsoft.com/office/drawing/2014/main" id="{00000000-0008-0000-1200-00008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32769" name="Option Button 1" hidden="1">
              <a:extLst>
                <a:ext uri="{63B3BB69-23CF-44E3-9099-C40C66FF867C}">
                  <a14:compatExt spid="_x0000_s32769"/>
                </a:ext>
                <a:ext uri="{FF2B5EF4-FFF2-40B4-BE49-F238E27FC236}">
                  <a16:creationId xmlns:a16="http://schemas.microsoft.com/office/drawing/2014/main" id="{00000000-0008-0000-13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32770" name="Option Button 2" hidden="1">
              <a:extLst>
                <a:ext uri="{63B3BB69-23CF-44E3-9099-C40C66FF867C}">
                  <a14:compatExt spid="_x0000_s32770"/>
                </a:ext>
                <a:ext uri="{FF2B5EF4-FFF2-40B4-BE49-F238E27FC236}">
                  <a16:creationId xmlns:a16="http://schemas.microsoft.com/office/drawing/2014/main" id="{00000000-0008-0000-13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32771" name="Option Button 3" hidden="1">
              <a:extLst>
                <a:ext uri="{63B3BB69-23CF-44E3-9099-C40C66FF867C}">
                  <a14:compatExt spid="_x0000_s32771"/>
                </a:ext>
                <a:ext uri="{FF2B5EF4-FFF2-40B4-BE49-F238E27FC236}">
                  <a16:creationId xmlns:a16="http://schemas.microsoft.com/office/drawing/2014/main" id="{00000000-0008-0000-13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32772" name="Option Button 4" hidden="1">
              <a:extLst>
                <a:ext uri="{63B3BB69-23CF-44E3-9099-C40C66FF867C}">
                  <a14:compatExt spid="_x0000_s32772"/>
                </a:ext>
                <a:ext uri="{FF2B5EF4-FFF2-40B4-BE49-F238E27FC236}">
                  <a16:creationId xmlns:a16="http://schemas.microsoft.com/office/drawing/2014/main" id="{00000000-0008-0000-13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32773" name="Option Button 5" hidden="1">
              <a:extLst>
                <a:ext uri="{63B3BB69-23CF-44E3-9099-C40C66FF867C}">
                  <a14:compatExt spid="_x0000_s32773"/>
                </a:ext>
                <a:ext uri="{FF2B5EF4-FFF2-40B4-BE49-F238E27FC236}">
                  <a16:creationId xmlns:a16="http://schemas.microsoft.com/office/drawing/2014/main" id="{00000000-0008-0000-13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32774" name="Option Button 6" hidden="1">
              <a:extLst>
                <a:ext uri="{63B3BB69-23CF-44E3-9099-C40C66FF867C}">
                  <a14:compatExt spid="_x0000_s32774"/>
                </a:ext>
                <a:ext uri="{FF2B5EF4-FFF2-40B4-BE49-F238E27FC236}">
                  <a16:creationId xmlns:a16="http://schemas.microsoft.com/office/drawing/2014/main" id="{00000000-0008-0000-13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32775" name="Option Button 7" hidden="1">
              <a:extLst>
                <a:ext uri="{63B3BB69-23CF-44E3-9099-C40C66FF867C}">
                  <a14:compatExt spid="_x0000_s32775"/>
                </a:ext>
                <a:ext uri="{FF2B5EF4-FFF2-40B4-BE49-F238E27FC236}">
                  <a16:creationId xmlns:a16="http://schemas.microsoft.com/office/drawing/2014/main" id="{00000000-0008-0000-13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32776" name="Option Button 8" hidden="1">
              <a:extLst>
                <a:ext uri="{63B3BB69-23CF-44E3-9099-C40C66FF867C}">
                  <a14:compatExt spid="_x0000_s32776"/>
                </a:ext>
                <a:ext uri="{FF2B5EF4-FFF2-40B4-BE49-F238E27FC236}">
                  <a16:creationId xmlns:a16="http://schemas.microsoft.com/office/drawing/2014/main" id="{00000000-0008-0000-13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32777" name="Option Button 9" hidden="1">
              <a:extLst>
                <a:ext uri="{63B3BB69-23CF-44E3-9099-C40C66FF867C}">
                  <a14:compatExt spid="_x0000_s32777"/>
                </a:ext>
                <a:ext uri="{FF2B5EF4-FFF2-40B4-BE49-F238E27FC236}">
                  <a16:creationId xmlns:a16="http://schemas.microsoft.com/office/drawing/2014/main" id="{00000000-0008-0000-13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32778" name="Option Button 10" hidden="1">
              <a:extLst>
                <a:ext uri="{63B3BB69-23CF-44E3-9099-C40C66FF867C}">
                  <a14:compatExt spid="_x0000_s32778"/>
                </a:ext>
                <a:ext uri="{FF2B5EF4-FFF2-40B4-BE49-F238E27FC236}">
                  <a16:creationId xmlns:a16="http://schemas.microsoft.com/office/drawing/2014/main" id="{00000000-0008-0000-13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32779" name="Option Button 11" hidden="1">
              <a:extLst>
                <a:ext uri="{63B3BB69-23CF-44E3-9099-C40C66FF867C}">
                  <a14:compatExt spid="_x0000_s32779"/>
                </a:ext>
                <a:ext uri="{FF2B5EF4-FFF2-40B4-BE49-F238E27FC236}">
                  <a16:creationId xmlns:a16="http://schemas.microsoft.com/office/drawing/2014/main" id="{00000000-0008-0000-13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32780" name="Option Button 12" hidden="1">
              <a:extLst>
                <a:ext uri="{63B3BB69-23CF-44E3-9099-C40C66FF867C}">
                  <a14:compatExt spid="_x0000_s32780"/>
                </a:ext>
                <a:ext uri="{FF2B5EF4-FFF2-40B4-BE49-F238E27FC236}">
                  <a16:creationId xmlns:a16="http://schemas.microsoft.com/office/drawing/2014/main" id="{00000000-0008-0000-13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32781" name="Option Button 13" hidden="1">
              <a:extLst>
                <a:ext uri="{63B3BB69-23CF-44E3-9099-C40C66FF867C}">
                  <a14:compatExt spid="_x0000_s32781"/>
                </a:ext>
                <a:ext uri="{FF2B5EF4-FFF2-40B4-BE49-F238E27FC236}">
                  <a16:creationId xmlns:a16="http://schemas.microsoft.com/office/drawing/2014/main" id="{00000000-0008-0000-13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32782" name="Option Button 14" hidden="1">
              <a:extLst>
                <a:ext uri="{63B3BB69-23CF-44E3-9099-C40C66FF867C}">
                  <a14:compatExt spid="_x0000_s32782"/>
                </a:ext>
                <a:ext uri="{FF2B5EF4-FFF2-40B4-BE49-F238E27FC236}">
                  <a16:creationId xmlns:a16="http://schemas.microsoft.com/office/drawing/2014/main" id="{00000000-0008-0000-13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32783" name="Option Button 15" hidden="1">
              <a:extLst>
                <a:ext uri="{63B3BB69-23CF-44E3-9099-C40C66FF867C}">
                  <a14:compatExt spid="_x0000_s32783"/>
                </a:ext>
                <a:ext uri="{FF2B5EF4-FFF2-40B4-BE49-F238E27FC236}">
                  <a16:creationId xmlns:a16="http://schemas.microsoft.com/office/drawing/2014/main" id="{00000000-0008-0000-13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32784" name="Option Button 16" hidden="1">
              <a:extLst>
                <a:ext uri="{63B3BB69-23CF-44E3-9099-C40C66FF867C}">
                  <a14:compatExt spid="_x0000_s32784"/>
                </a:ext>
                <a:ext uri="{FF2B5EF4-FFF2-40B4-BE49-F238E27FC236}">
                  <a16:creationId xmlns:a16="http://schemas.microsoft.com/office/drawing/2014/main" id="{00000000-0008-0000-13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32785" name="Option Button 17" hidden="1">
              <a:extLst>
                <a:ext uri="{63B3BB69-23CF-44E3-9099-C40C66FF867C}">
                  <a14:compatExt spid="_x0000_s32785"/>
                </a:ext>
                <a:ext uri="{FF2B5EF4-FFF2-40B4-BE49-F238E27FC236}">
                  <a16:creationId xmlns:a16="http://schemas.microsoft.com/office/drawing/2014/main" id="{00000000-0008-0000-13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32786" name="Option Button 18" hidden="1">
              <a:extLst>
                <a:ext uri="{63B3BB69-23CF-44E3-9099-C40C66FF867C}">
                  <a14:compatExt spid="_x0000_s32786"/>
                </a:ext>
                <a:ext uri="{FF2B5EF4-FFF2-40B4-BE49-F238E27FC236}">
                  <a16:creationId xmlns:a16="http://schemas.microsoft.com/office/drawing/2014/main" id="{00000000-0008-0000-13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32787" name="Option Button 19" hidden="1">
              <a:extLst>
                <a:ext uri="{63B3BB69-23CF-44E3-9099-C40C66FF867C}">
                  <a14:compatExt spid="_x0000_s32787"/>
                </a:ext>
                <a:ext uri="{FF2B5EF4-FFF2-40B4-BE49-F238E27FC236}">
                  <a16:creationId xmlns:a16="http://schemas.microsoft.com/office/drawing/2014/main" id="{00000000-0008-0000-13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32788" name="Option Button 20" hidden="1">
              <a:extLst>
                <a:ext uri="{63B3BB69-23CF-44E3-9099-C40C66FF867C}">
                  <a14:compatExt spid="_x0000_s32788"/>
                </a:ext>
                <a:ext uri="{FF2B5EF4-FFF2-40B4-BE49-F238E27FC236}">
                  <a16:creationId xmlns:a16="http://schemas.microsoft.com/office/drawing/2014/main" id="{00000000-0008-0000-13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32789" name="Option Button 21" hidden="1">
              <a:extLst>
                <a:ext uri="{63B3BB69-23CF-44E3-9099-C40C66FF867C}">
                  <a14:compatExt spid="_x0000_s32789"/>
                </a:ext>
                <a:ext uri="{FF2B5EF4-FFF2-40B4-BE49-F238E27FC236}">
                  <a16:creationId xmlns:a16="http://schemas.microsoft.com/office/drawing/2014/main" id="{00000000-0008-0000-13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32790" name="Option Button 22" hidden="1">
              <a:extLst>
                <a:ext uri="{63B3BB69-23CF-44E3-9099-C40C66FF867C}">
                  <a14:compatExt spid="_x0000_s32790"/>
                </a:ext>
                <a:ext uri="{FF2B5EF4-FFF2-40B4-BE49-F238E27FC236}">
                  <a16:creationId xmlns:a16="http://schemas.microsoft.com/office/drawing/2014/main" id="{00000000-0008-0000-13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32791" name="Option Button 23" hidden="1">
              <a:extLst>
                <a:ext uri="{63B3BB69-23CF-44E3-9099-C40C66FF867C}">
                  <a14:compatExt spid="_x0000_s32791"/>
                </a:ext>
                <a:ext uri="{FF2B5EF4-FFF2-40B4-BE49-F238E27FC236}">
                  <a16:creationId xmlns:a16="http://schemas.microsoft.com/office/drawing/2014/main" id="{00000000-0008-0000-13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32792" name="Option Button 24" hidden="1">
              <a:extLst>
                <a:ext uri="{63B3BB69-23CF-44E3-9099-C40C66FF867C}">
                  <a14:compatExt spid="_x0000_s32792"/>
                </a:ext>
                <a:ext uri="{FF2B5EF4-FFF2-40B4-BE49-F238E27FC236}">
                  <a16:creationId xmlns:a16="http://schemas.microsoft.com/office/drawing/2014/main" id="{00000000-0008-0000-13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32793" name="Option Button 25" hidden="1">
              <a:extLst>
                <a:ext uri="{63B3BB69-23CF-44E3-9099-C40C66FF867C}">
                  <a14:compatExt spid="_x0000_s32793"/>
                </a:ext>
                <a:ext uri="{FF2B5EF4-FFF2-40B4-BE49-F238E27FC236}">
                  <a16:creationId xmlns:a16="http://schemas.microsoft.com/office/drawing/2014/main" id="{00000000-0008-0000-1300-00001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32794" name="Option Button 26" hidden="1">
              <a:extLst>
                <a:ext uri="{63B3BB69-23CF-44E3-9099-C40C66FF867C}">
                  <a14:compatExt spid="_x0000_s32794"/>
                </a:ext>
                <a:ext uri="{FF2B5EF4-FFF2-40B4-BE49-F238E27FC236}">
                  <a16:creationId xmlns:a16="http://schemas.microsoft.com/office/drawing/2014/main" id="{00000000-0008-0000-1300-00001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32795" name="Option Button 27" hidden="1">
              <a:extLst>
                <a:ext uri="{63B3BB69-23CF-44E3-9099-C40C66FF867C}">
                  <a14:compatExt spid="_x0000_s32795"/>
                </a:ext>
                <a:ext uri="{FF2B5EF4-FFF2-40B4-BE49-F238E27FC236}">
                  <a16:creationId xmlns:a16="http://schemas.microsoft.com/office/drawing/2014/main" id="{00000000-0008-0000-1300-00001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32796" name="Option Button 28" hidden="1">
              <a:extLst>
                <a:ext uri="{63B3BB69-23CF-44E3-9099-C40C66FF867C}">
                  <a14:compatExt spid="_x0000_s32796"/>
                </a:ext>
                <a:ext uri="{FF2B5EF4-FFF2-40B4-BE49-F238E27FC236}">
                  <a16:creationId xmlns:a16="http://schemas.microsoft.com/office/drawing/2014/main" id="{00000000-0008-0000-1300-00001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32797" name="Option Button 29" hidden="1">
              <a:extLst>
                <a:ext uri="{63B3BB69-23CF-44E3-9099-C40C66FF867C}">
                  <a14:compatExt spid="_x0000_s32797"/>
                </a:ext>
                <a:ext uri="{FF2B5EF4-FFF2-40B4-BE49-F238E27FC236}">
                  <a16:creationId xmlns:a16="http://schemas.microsoft.com/office/drawing/2014/main" id="{00000000-0008-0000-1300-00001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32798" name="Option Button 30" hidden="1">
              <a:extLst>
                <a:ext uri="{63B3BB69-23CF-44E3-9099-C40C66FF867C}">
                  <a14:compatExt spid="_x0000_s32798"/>
                </a:ext>
                <a:ext uri="{FF2B5EF4-FFF2-40B4-BE49-F238E27FC236}">
                  <a16:creationId xmlns:a16="http://schemas.microsoft.com/office/drawing/2014/main" id="{00000000-0008-0000-1300-00001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32799" name="Option Button 31" hidden="1">
              <a:extLst>
                <a:ext uri="{63B3BB69-23CF-44E3-9099-C40C66FF867C}">
                  <a14:compatExt spid="_x0000_s32799"/>
                </a:ext>
                <a:ext uri="{FF2B5EF4-FFF2-40B4-BE49-F238E27FC236}">
                  <a16:creationId xmlns:a16="http://schemas.microsoft.com/office/drawing/2014/main" id="{00000000-0008-0000-1300-00001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32800" name="Option Button 32" hidden="1">
              <a:extLst>
                <a:ext uri="{63B3BB69-23CF-44E3-9099-C40C66FF867C}">
                  <a14:compatExt spid="_x0000_s32800"/>
                </a:ext>
                <a:ext uri="{FF2B5EF4-FFF2-40B4-BE49-F238E27FC236}">
                  <a16:creationId xmlns:a16="http://schemas.microsoft.com/office/drawing/2014/main" id="{00000000-0008-0000-1300-00002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32801" name="Option Button 33" hidden="1">
              <a:extLst>
                <a:ext uri="{63B3BB69-23CF-44E3-9099-C40C66FF867C}">
                  <a14:compatExt spid="_x0000_s32801"/>
                </a:ext>
                <a:ext uri="{FF2B5EF4-FFF2-40B4-BE49-F238E27FC236}">
                  <a16:creationId xmlns:a16="http://schemas.microsoft.com/office/drawing/2014/main" id="{00000000-0008-0000-1300-00002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32802" name="Option Button 34" hidden="1">
              <a:extLst>
                <a:ext uri="{63B3BB69-23CF-44E3-9099-C40C66FF867C}">
                  <a14:compatExt spid="_x0000_s32802"/>
                </a:ext>
                <a:ext uri="{FF2B5EF4-FFF2-40B4-BE49-F238E27FC236}">
                  <a16:creationId xmlns:a16="http://schemas.microsoft.com/office/drawing/2014/main" id="{00000000-0008-0000-1300-00002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32803" name="Option Button 35" hidden="1">
              <a:extLst>
                <a:ext uri="{63B3BB69-23CF-44E3-9099-C40C66FF867C}">
                  <a14:compatExt spid="_x0000_s32803"/>
                </a:ext>
                <a:ext uri="{FF2B5EF4-FFF2-40B4-BE49-F238E27FC236}">
                  <a16:creationId xmlns:a16="http://schemas.microsoft.com/office/drawing/2014/main" id="{00000000-0008-0000-1300-00002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32804" name="Option Button 36" hidden="1">
              <a:extLst>
                <a:ext uri="{63B3BB69-23CF-44E3-9099-C40C66FF867C}">
                  <a14:compatExt spid="_x0000_s32804"/>
                </a:ext>
                <a:ext uri="{FF2B5EF4-FFF2-40B4-BE49-F238E27FC236}">
                  <a16:creationId xmlns:a16="http://schemas.microsoft.com/office/drawing/2014/main" id="{00000000-0008-0000-1300-00002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32805" name="Option Button 37" hidden="1">
              <a:extLst>
                <a:ext uri="{63B3BB69-23CF-44E3-9099-C40C66FF867C}">
                  <a14:compatExt spid="_x0000_s32805"/>
                </a:ext>
                <a:ext uri="{FF2B5EF4-FFF2-40B4-BE49-F238E27FC236}">
                  <a16:creationId xmlns:a16="http://schemas.microsoft.com/office/drawing/2014/main" id="{00000000-0008-0000-1300-00002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32806" name="Option Button 38" hidden="1">
              <a:extLst>
                <a:ext uri="{63B3BB69-23CF-44E3-9099-C40C66FF867C}">
                  <a14:compatExt spid="_x0000_s32806"/>
                </a:ext>
                <a:ext uri="{FF2B5EF4-FFF2-40B4-BE49-F238E27FC236}">
                  <a16:creationId xmlns:a16="http://schemas.microsoft.com/office/drawing/2014/main" id="{00000000-0008-0000-1300-00002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32807" name="Option Button 39" hidden="1">
              <a:extLst>
                <a:ext uri="{63B3BB69-23CF-44E3-9099-C40C66FF867C}">
                  <a14:compatExt spid="_x0000_s32807"/>
                </a:ext>
                <a:ext uri="{FF2B5EF4-FFF2-40B4-BE49-F238E27FC236}">
                  <a16:creationId xmlns:a16="http://schemas.microsoft.com/office/drawing/2014/main" id="{00000000-0008-0000-1300-00002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32808" name="Option Button 40" hidden="1">
              <a:extLst>
                <a:ext uri="{63B3BB69-23CF-44E3-9099-C40C66FF867C}">
                  <a14:compatExt spid="_x0000_s32808"/>
                </a:ext>
                <a:ext uri="{FF2B5EF4-FFF2-40B4-BE49-F238E27FC236}">
                  <a16:creationId xmlns:a16="http://schemas.microsoft.com/office/drawing/2014/main" id="{00000000-0008-0000-1300-00002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32809" name="Option Button 41" hidden="1">
              <a:extLst>
                <a:ext uri="{63B3BB69-23CF-44E3-9099-C40C66FF867C}">
                  <a14:compatExt spid="_x0000_s32809"/>
                </a:ext>
                <a:ext uri="{FF2B5EF4-FFF2-40B4-BE49-F238E27FC236}">
                  <a16:creationId xmlns:a16="http://schemas.microsoft.com/office/drawing/2014/main" id="{00000000-0008-0000-1300-00002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32810" name="Option Button 42" hidden="1">
              <a:extLst>
                <a:ext uri="{63B3BB69-23CF-44E3-9099-C40C66FF867C}">
                  <a14:compatExt spid="_x0000_s32810"/>
                </a:ext>
                <a:ext uri="{FF2B5EF4-FFF2-40B4-BE49-F238E27FC236}">
                  <a16:creationId xmlns:a16="http://schemas.microsoft.com/office/drawing/2014/main" id="{00000000-0008-0000-1300-00002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32811" name="Option Button 43" hidden="1">
              <a:extLst>
                <a:ext uri="{63B3BB69-23CF-44E3-9099-C40C66FF867C}">
                  <a14:compatExt spid="_x0000_s32811"/>
                </a:ext>
                <a:ext uri="{FF2B5EF4-FFF2-40B4-BE49-F238E27FC236}">
                  <a16:creationId xmlns:a16="http://schemas.microsoft.com/office/drawing/2014/main" id="{00000000-0008-0000-1300-00002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32812" name="Option Button 44" hidden="1">
              <a:extLst>
                <a:ext uri="{63B3BB69-23CF-44E3-9099-C40C66FF867C}">
                  <a14:compatExt spid="_x0000_s32812"/>
                </a:ext>
                <a:ext uri="{FF2B5EF4-FFF2-40B4-BE49-F238E27FC236}">
                  <a16:creationId xmlns:a16="http://schemas.microsoft.com/office/drawing/2014/main" id="{00000000-0008-0000-1300-00002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32813" name="Option Button 45" hidden="1">
              <a:extLst>
                <a:ext uri="{63B3BB69-23CF-44E3-9099-C40C66FF867C}">
                  <a14:compatExt spid="_x0000_s32813"/>
                </a:ext>
                <a:ext uri="{FF2B5EF4-FFF2-40B4-BE49-F238E27FC236}">
                  <a16:creationId xmlns:a16="http://schemas.microsoft.com/office/drawing/2014/main" id="{00000000-0008-0000-1300-00002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32814" name="Option Button 46" hidden="1">
              <a:extLst>
                <a:ext uri="{63B3BB69-23CF-44E3-9099-C40C66FF867C}">
                  <a14:compatExt spid="_x0000_s32814"/>
                </a:ext>
                <a:ext uri="{FF2B5EF4-FFF2-40B4-BE49-F238E27FC236}">
                  <a16:creationId xmlns:a16="http://schemas.microsoft.com/office/drawing/2014/main" id="{00000000-0008-0000-1300-00002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32815" name="Option Button 47" hidden="1">
              <a:extLst>
                <a:ext uri="{63B3BB69-23CF-44E3-9099-C40C66FF867C}">
                  <a14:compatExt spid="_x0000_s32815"/>
                </a:ext>
                <a:ext uri="{FF2B5EF4-FFF2-40B4-BE49-F238E27FC236}">
                  <a16:creationId xmlns:a16="http://schemas.microsoft.com/office/drawing/2014/main" id="{00000000-0008-0000-1300-00002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32816" name="Option Button 48" hidden="1">
              <a:extLst>
                <a:ext uri="{63B3BB69-23CF-44E3-9099-C40C66FF867C}">
                  <a14:compatExt spid="_x0000_s32816"/>
                </a:ext>
                <a:ext uri="{FF2B5EF4-FFF2-40B4-BE49-F238E27FC236}">
                  <a16:creationId xmlns:a16="http://schemas.microsoft.com/office/drawing/2014/main" id="{00000000-0008-0000-1300-00003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32817" name="Option Button 49" hidden="1">
              <a:extLst>
                <a:ext uri="{63B3BB69-23CF-44E3-9099-C40C66FF867C}">
                  <a14:compatExt spid="_x0000_s32817"/>
                </a:ext>
                <a:ext uri="{FF2B5EF4-FFF2-40B4-BE49-F238E27FC236}">
                  <a16:creationId xmlns:a16="http://schemas.microsoft.com/office/drawing/2014/main" id="{00000000-0008-0000-13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32818" name="Option Button 50" hidden="1">
              <a:extLst>
                <a:ext uri="{63B3BB69-23CF-44E3-9099-C40C66FF867C}">
                  <a14:compatExt spid="_x0000_s32818"/>
                </a:ext>
                <a:ext uri="{FF2B5EF4-FFF2-40B4-BE49-F238E27FC236}">
                  <a16:creationId xmlns:a16="http://schemas.microsoft.com/office/drawing/2014/main" id="{00000000-0008-0000-1300-00003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32819" name="Option Button 51" hidden="1">
              <a:extLst>
                <a:ext uri="{63B3BB69-23CF-44E3-9099-C40C66FF867C}">
                  <a14:compatExt spid="_x0000_s32819"/>
                </a:ext>
                <a:ext uri="{FF2B5EF4-FFF2-40B4-BE49-F238E27FC236}">
                  <a16:creationId xmlns:a16="http://schemas.microsoft.com/office/drawing/2014/main" id="{00000000-0008-0000-1300-00003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32820" name="Option Button 52" hidden="1">
              <a:extLst>
                <a:ext uri="{63B3BB69-23CF-44E3-9099-C40C66FF867C}">
                  <a14:compatExt spid="_x0000_s32820"/>
                </a:ext>
                <a:ext uri="{FF2B5EF4-FFF2-40B4-BE49-F238E27FC236}">
                  <a16:creationId xmlns:a16="http://schemas.microsoft.com/office/drawing/2014/main" id="{00000000-0008-0000-1300-00003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32821" name="Option Button 53" hidden="1">
              <a:extLst>
                <a:ext uri="{63B3BB69-23CF-44E3-9099-C40C66FF867C}">
                  <a14:compatExt spid="_x0000_s32821"/>
                </a:ext>
                <a:ext uri="{FF2B5EF4-FFF2-40B4-BE49-F238E27FC236}">
                  <a16:creationId xmlns:a16="http://schemas.microsoft.com/office/drawing/2014/main" id="{00000000-0008-0000-1300-00003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32822" name="Option Button 54" hidden="1">
              <a:extLst>
                <a:ext uri="{63B3BB69-23CF-44E3-9099-C40C66FF867C}">
                  <a14:compatExt spid="_x0000_s32822"/>
                </a:ext>
                <a:ext uri="{FF2B5EF4-FFF2-40B4-BE49-F238E27FC236}">
                  <a16:creationId xmlns:a16="http://schemas.microsoft.com/office/drawing/2014/main" id="{00000000-0008-0000-1300-00003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32823" name="Option Button 55" hidden="1">
              <a:extLst>
                <a:ext uri="{63B3BB69-23CF-44E3-9099-C40C66FF867C}">
                  <a14:compatExt spid="_x0000_s32823"/>
                </a:ext>
                <a:ext uri="{FF2B5EF4-FFF2-40B4-BE49-F238E27FC236}">
                  <a16:creationId xmlns:a16="http://schemas.microsoft.com/office/drawing/2014/main" id="{00000000-0008-0000-1300-00003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32824" name="Option Button 56" hidden="1">
              <a:extLst>
                <a:ext uri="{63B3BB69-23CF-44E3-9099-C40C66FF867C}">
                  <a14:compatExt spid="_x0000_s32824"/>
                </a:ext>
                <a:ext uri="{FF2B5EF4-FFF2-40B4-BE49-F238E27FC236}">
                  <a16:creationId xmlns:a16="http://schemas.microsoft.com/office/drawing/2014/main" id="{00000000-0008-0000-1300-00003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32825" name="Option Button 57" hidden="1">
              <a:extLst>
                <a:ext uri="{63B3BB69-23CF-44E3-9099-C40C66FF867C}">
                  <a14:compatExt spid="_x0000_s32825"/>
                </a:ext>
                <a:ext uri="{FF2B5EF4-FFF2-40B4-BE49-F238E27FC236}">
                  <a16:creationId xmlns:a16="http://schemas.microsoft.com/office/drawing/2014/main" id="{00000000-0008-0000-1300-00003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32826" name="Option Button 58" hidden="1">
              <a:extLst>
                <a:ext uri="{63B3BB69-23CF-44E3-9099-C40C66FF867C}">
                  <a14:compatExt spid="_x0000_s32826"/>
                </a:ext>
                <a:ext uri="{FF2B5EF4-FFF2-40B4-BE49-F238E27FC236}">
                  <a16:creationId xmlns:a16="http://schemas.microsoft.com/office/drawing/2014/main" id="{00000000-0008-0000-1300-00003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32827" name="Option Button 59" hidden="1">
              <a:extLst>
                <a:ext uri="{63B3BB69-23CF-44E3-9099-C40C66FF867C}">
                  <a14:compatExt spid="_x0000_s32827"/>
                </a:ext>
                <a:ext uri="{FF2B5EF4-FFF2-40B4-BE49-F238E27FC236}">
                  <a16:creationId xmlns:a16="http://schemas.microsoft.com/office/drawing/2014/main" id="{00000000-0008-0000-1300-00003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32828" name="Option Button 60" hidden="1">
              <a:extLst>
                <a:ext uri="{63B3BB69-23CF-44E3-9099-C40C66FF867C}">
                  <a14:compatExt spid="_x0000_s32828"/>
                </a:ext>
                <a:ext uri="{FF2B5EF4-FFF2-40B4-BE49-F238E27FC236}">
                  <a16:creationId xmlns:a16="http://schemas.microsoft.com/office/drawing/2014/main" id="{00000000-0008-0000-1300-00003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32829" name="Option Button 61" hidden="1">
              <a:extLst>
                <a:ext uri="{63B3BB69-23CF-44E3-9099-C40C66FF867C}">
                  <a14:compatExt spid="_x0000_s32829"/>
                </a:ext>
                <a:ext uri="{FF2B5EF4-FFF2-40B4-BE49-F238E27FC236}">
                  <a16:creationId xmlns:a16="http://schemas.microsoft.com/office/drawing/2014/main" id="{00000000-0008-0000-1300-00003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32830" name="Option Button 62" hidden="1">
              <a:extLst>
                <a:ext uri="{63B3BB69-23CF-44E3-9099-C40C66FF867C}">
                  <a14:compatExt spid="_x0000_s32830"/>
                </a:ext>
                <a:ext uri="{FF2B5EF4-FFF2-40B4-BE49-F238E27FC236}">
                  <a16:creationId xmlns:a16="http://schemas.microsoft.com/office/drawing/2014/main" id="{00000000-0008-0000-1300-00003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32831" name="Option Button 63" hidden="1">
              <a:extLst>
                <a:ext uri="{63B3BB69-23CF-44E3-9099-C40C66FF867C}">
                  <a14:compatExt spid="_x0000_s32831"/>
                </a:ext>
                <a:ext uri="{FF2B5EF4-FFF2-40B4-BE49-F238E27FC236}">
                  <a16:creationId xmlns:a16="http://schemas.microsoft.com/office/drawing/2014/main" id="{00000000-0008-0000-1300-00003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32832" name="Option Button 64" hidden="1">
              <a:extLst>
                <a:ext uri="{63B3BB69-23CF-44E3-9099-C40C66FF867C}">
                  <a14:compatExt spid="_x0000_s32832"/>
                </a:ext>
                <a:ext uri="{FF2B5EF4-FFF2-40B4-BE49-F238E27FC236}">
                  <a16:creationId xmlns:a16="http://schemas.microsoft.com/office/drawing/2014/main" id="{00000000-0008-0000-1300-00004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32833" name="Option Button 65" hidden="1">
              <a:extLst>
                <a:ext uri="{63B3BB69-23CF-44E3-9099-C40C66FF867C}">
                  <a14:compatExt spid="_x0000_s32833"/>
                </a:ext>
                <a:ext uri="{FF2B5EF4-FFF2-40B4-BE49-F238E27FC236}">
                  <a16:creationId xmlns:a16="http://schemas.microsoft.com/office/drawing/2014/main" id="{00000000-0008-0000-1300-00004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32834" name="Option Button 66" hidden="1">
              <a:extLst>
                <a:ext uri="{63B3BB69-23CF-44E3-9099-C40C66FF867C}">
                  <a14:compatExt spid="_x0000_s32834"/>
                </a:ext>
                <a:ext uri="{FF2B5EF4-FFF2-40B4-BE49-F238E27FC236}">
                  <a16:creationId xmlns:a16="http://schemas.microsoft.com/office/drawing/2014/main" id="{00000000-0008-0000-1300-00004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32835" name="Option Button 67" hidden="1">
              <a:extLst>
                <a:ext uri="{63B3BB69-23CF-44E3-9099-C40C66FF867C}">
                  <a14:compatExt spid="_x0000_s32835"/>
                </a:ext>
                <a:ext uri="{FF2B5EF4-FFF2-40B4-BE49-F238E27FC236}">
                  <a16:creationId xmlns:a16="http://schemas.microsoft.com/office/drawing/2014/main" id="{00000000-0008-0000-1300-00004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32836" name="Option Button 68" hidden="1">
              <a:extLst>
                <a:ext uri="{63B3BB69-23CF-44E3-9099-C40C66FF867C}">
                  <a14:compatExt spid="_x0000_s32836"/>
                </a:ext>
                <a:ext uri="{FF2B5EF4-FFF2-40B4-BE49-F238E27FC236}">
                  <a16:creationId xmlns:a16="http://schemas.microsoft.com/office/drawing/2014/main" id="{00000000-0008-0000-1300-00004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32837" name="Option Button 69" hidden="1">
              <a:extLst>
                <a:ext uri="{63B3BB69-23CF-44E3-9099-C40C66FF867C}">
                  <a14:compatExt spid="_x0000_s32837"/>
                </a:ext>
                <a:ext uri="{FF2B5EF4-FFF2-40B4-BE49-F238E27FC236}">
                  <a16:creationId xmlns:a16="http://schemas.microsoft.com/office/drawing/2014/main" id="{00000000-0008-0000-1300-00004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32838" name="Option Button 70" hidden="1">
              <a:extLst>
                <a:ext uri="{63B3BB69-23CF-44E3-9099-C40C66FF867C}">
                  <a14:compatExt spid="_x0000_s32838"/>
                </a:ext>
                <a:ext uri="{FF2B5EF4-FFF2-40B4-BE49-F238E27FC236}">
                  <a16:creationId xmlns:a16="http://schemas.microsoft.com/office/drawing/2014/main" id="{00000000-0008-0000-1300-00004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32839" name="Option Button 71" hidden="1">
              <a:extLst>
                <a:ext uri="{63B3BB69-23CF-44E3-9099-C40C66FF867C}">
                  <a14:compatExt spid="_x0000_s32839"/>
                </a:ext>
                <a:ext uri="{FF2B5EF4-FFF2-40B4-BE49-F238E27FC236}">
                  <a16:creationId xmlns:a16="http://schemas.microsoft.com/office/drawing/2014/main" id="{00000000-0008-0000-1300-00004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32840" name="Option Button 72" hidden="1">
              <a:extLst>
                <a:ext uri="{63B3BB69-23CF-44E3-9099-C40C66FF867C}">
                  <a14:compatExt spid="_x0000_s32840"/>
                </a:ext>
                <a:ext uri="{FF2B5EF4-FFF2-40B4-BE49-F238E27FC236}">
                  <a16:creationId xmlns:a16="http://schemas.microsoft.com/office/drawing/2014/main" id="{00000000-0008-0000-1300-00004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32841" name="Option Button 73" hidden="1">
              <a:extLst>
                <a:ext uri="{63B3BB69-23CF-44E3-9099-C40C66FF867C}">
                  <a14:compatExt spid="_x0000_s32841"/>
                </a:ext>
                <a:ext uri="{FF2B5EF4-FFF2-40B4-BE49-F238E27FC236}">
                  <a16:creationId xmlns:a16="http://schemas.microsoft.com/office/drawing/2014/main" id="{00000000-0008-0000-1300-00004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32842" name="Option Button 74" hidden="1">
              <a:extLst>
                <a:ext uri="{63B3BB69-23CF-44E3-9099-C40C66FF867C}">
                  <a14:compatExt spid="_x0000_s32842"/>
                </a:ext>
                <a:ext uri="{FF2B5EF4-FFF2-40B4-BE49-F238E27FC236}">
                  <a16:creationId xmlns:a16="http://schemas.microsoft.com/office/drawing/2014/main" id="{00000000-0008-0000-1300-00004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32843" name="Option Button 75" hidden="1">
              <a:extLst>
                <a:ext uri="{63B3BB69-23CF-44E3-9099-C40C66FF867C}">
                  <a14:compatExt spid="_x0000_s32843"/>
                </a:ext>
                <a:ext uri="{FF2B5EF4-FFF2-40B4-BE49-F238E27FC236}">
                  <a16:creationId xmlns:a16="http://schemas.microsoft.com/office/drawing/2014/main" id="{00000000-0008-0000-1300-00004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32844" name="Option Button 76" hidden="1">
              <a:extLst>
                <a:ext uri="{63B3BB69-23CF-44E3-9099-C40C66FF867C}">
                  <a14:compatExt spid="_x0000_s32844"/>
                </a:ext>
                <a:ext uri="{FF2B5EF4-FFF2-40B4-BE49-F238E27FC236}">
                  <a16:creationId xmlns:a16="http://schemas.microsoft.com/office/drawing/2014/main" id="{00000000-0008-0000-1300-00004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32845" name="Option Button 77" hidden="1">
              <a:extLst>
                <a:ext uri="{63B3BB69-23CF-44E3-9099-C40C66FF867C}">
                  <a14:compatExt spid="_x0000_s32845"/>
                </a:ext>
                <a:ext uri="{FF2B5EF4-FFF2-40B4-BE49-F238E27FC236}">
                  <a16:creationId xmlns:a16="http://schemas.microsoft.com/office/drawing/2014/main" id="{00000000-0008-0000-1300-00004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32846" name="Option Button 78" hidden="1">
              <a:extLst>
                <a:ext uri="{63B3BB69-23CF-44E3-9099-C40C66FF867C}">
                  <a14:compatExt spid="_x0000_s32846"/>
                </a:ext>
                <a:ext uri="{FF2B5EF4-FFF2-40B4-BE49-F238E27FC236}">
                  <a16:creationId xmlns:a16="http://schemas.microsoft.com/office/drawing/2014/main" id="{00000000-0008-0000-1300-00004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32847" name="Group Box 79" hidden="1">
              <a:extLst>
                <a:ext uri="{63B3BB69-23CF-44E3-9099-C40C66FF867C}">
                  <a14:compatExt spid="_x0000_s32847"/>
                </a:ext>
                <a:ext uri="{FF2B5EF4-FFF2-40B4-BE49-F238E27FC236}">
                  <a16:creationId xmlns:a16="http://schemas.microsoft.com/office/drawing/2014/main" id="{00000000-0008-0000-1300-00004F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32848" name="Group Box 80" hidden="1">
              <a:extLst>
                <a:ext uri="{63B3BB69-23CF-44E3-9099-C40C66FF867C}">
                  <a14:compatExt spid="_x0000_s32848"/>
                </a:ext>
                <a:ext uri="{FF2B5EF4-FFF2-40B4-BE49-F238E27FC236}">
                  <a16:creationId xmlns:a16="http://schemas.microsoft.com/office/drawing/2014/main" id="{00000000-0008-0000-1300-000050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32849" name="Group Box 81" hidden="1">
              <a:extLst>
                <a:ext uri="{63B3BB69-23CF-44E3-9099-C40C66FF867C}">
                  <a14:compatExt spid="_x0000_s32849"/>
                </a:ext>
                <a:ext uri="{FF2B5EF4-FFF2-40B4-BE49-F238E27FC236}">
                  <a16:creationId xmlns:a16="http://schemas.microsoft.com/office/drawing/2014/main" id="{00000000-0008-0000-1300-000051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32850" name="Group Box 82" hidden="1">
              <a:extLst>
                <a:ext uri="{63B3BB69-23CF-44E3-9099-C40C66FF867C}">
                  <a14:compatExt spid="_x0000_s32850"/>
                </a:ext>
                <a:ext uri="{FF2B5EF4-FFF2-40B4-BE49-F238E27FC236}">
                  <a16:creationId xmlns:a16="http://schemas.microsoft.com/office/drawing/2014/main" id="{00000000-0008-0000-1300-000052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32851" name="Group Box 83" hidden="1">
              <a:extLst>
                <a:ext uri="{63B3BB69-23CF-44E3-9099-C40C66FF867C}">
                  <a14:compatExt spid="_x0000_s32851"/>
                </a:ext>
                <a:ext uri="{FF2B5EF4-FFF2-40B4-BE49-F238E27FC236}">
                  <a16:creationId xmlns:a16="http://schemas.microsoft.com/office/drawing/2014/main" id="{00000000-0008-0000-1300-000053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32852" name="Group Box 84" hidden="1">
              <a:extLst>
                <a:ext uri="{63B3BB69-23CF-44E3-9099-C40C66FF867C}">
                  <a14:compatExt spid="_x0000_s32852"/>
                </a:ext>
                <a:ext uri="{FF2B5EF4-FFF2-40B4-BE49-F238E27FC236}">
                  <a16:creationId xmlns:a16="http://schemas.microsoft.com/office/drawing/2014/main" id="{00000000-0008-0000-1300-000054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32853" name="Group Box 85" hidden="1">
              <a:extLst>
                <a:ext uri="{63B3BB69-23CF-44E3-9099-C40C66FF867C}">
                  <a14:compatExt spid="_x0000_s32853"/>
                </a:ext>
                <a:ext uri="{FF2B5EF4-FFF2-40B4-BE49-F238E27FC236}">
                  <a16:creationId xmlns:a16="http://schemas.microsoft.com/office/drawing/2014/main" id="{00000000-0008-0000-1300-000055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32854" name="Group Box 86" hidden="1">
              <a:extLst>
                <a:ext uri="{63B3BB69-23CF-44E3-9099-C40C66FF867C}">
                  <a14:compatExt spid="_x0000_s32854"/>
                </a:ext>
                <a:ext uri="{FF2B5EF4-FFF2-40B4-BE49-F238E27FC236}">
                  <a16:creationId xmlns:a16="http://schemas.microsoft.com/office/drawing/2014/main" id="{00000000-0008-0000-1300-000056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32855" name="Group Box 87" hidden="1">
              <a:extLst>
                <a:ext uri="{63B3BB69-23CF-44E3-9099-C40C66FF867C}">
                  <a14:compatExt spid="_x0000_s32855"/>
                </a:ext>
                <a:ext uri="{FF2B5EF4-FFF2-40B4-BE49-F238E27FC236}">
                  <a16:creationId xmlns:a16="http://schemas.microsoft.com/office/drawing/2014/main" id="{00000000-0008-0000-1300-000057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32856" name="Group Box 88" hidden="1">
              <a:extLst>
                <a:ext uri="{63B3BB69-23CF-44E3-9099-C40C66FF867C}">
                  <a14:compatExt spid="_x0000_s32856"/>
                </a:ext>
                <a:ext uri="{FF2B5EF4-FFF2-40B4-BE49-F238E27FC236}">
                  <a16:creationId xmlns:a16="http://schemas.microsoft.com/office/drawing/2014/main" id="{00000000-0008-0000-1300-000058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32857" name="Group Box 89" hidden="1">
              <a:extLst>
                <a:ext uri="{63B3BB69-23CF-44E3-9099-C40C66FF867C}">
                  <a14:compatExt spid="_x0000_s32857"/>
                </a:ext>
                <a:ext uri="{FF2B5EF4-FFF2-40B4-BE49-F238E27FC236}">
                  <a16:creationId xmlns:a16="http://schemas.microsoft.com/office/drawing/2014/main" id="{00000000-0008-0000-1300-000059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32858" name="Group Box 90" hidden="1">
              <a:extLst>
                <a:ext uri="{63B3BB69-23CF-44E3-9099-C40C66FF867C}">
                  <a14:compatExt spid="_x0000_s32858"/>
                </a:ext>
                <a:ext uri="{FF2B5EF4-FFF2-40B4-BE49-F238E27FC236}">
                  <a16:creationId xmlns:a16="http://schemas.microsoft.com/office/drawing/2014/main" id="{00000000-0008-0000-1300-00005A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32859" name="Group Box 91" hidden="1">
              <a:extLst>
                <a:ext uri="{63B3BB69-23CF-44E3-9099-C40C66FF867C}">
                  <a14:compatExt spid="_x0000_s32859"/>
                </a:ext>
                <a:ext uri="{FF2B5EF4-FFF2-40B4-BE49-F238E27FC236}">
                  <a16:creationId xmlns:a16="http://schemas.microsoft.com/office/drawing/2014/main" id="{00000000-0008-0000-1300-00005B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32860" name="Group Box 92" hidden="1">
              <a:extLst>
                <a:ext uri="{63B3BB69-23CF-44E3-9099-C40C66FF867C}">
                  <a14:compatExt spid="_x0000_s32860"/>
                </a:ext>
                <a:ext uri="{FF2B5EF4-FFF2-40B4-BE49-F238E27FC236}">
                  <a16:creationId xmlns:a16="http://schemas.microsoft.com/office/drawing/2014/main" id="{00000000-0008-0000-1300-00005C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32861" name="Group Box 93" hidden="1">
              <a:extLst>
                <a:ext uri="{63B3BB69-23CF-44E3-9099-C40C66FF867C}">
                  <a14:compatExt spid="_x0000_s32861"/>
                </a:ext>
                <a:ext uri="{FF2B5EF4-FFF2-40B4-BE49-F238E27FC236}">
                  <a16:creationId xmlns:a16="http://schemas.microsoft.com/office/drawing/2014/main" id="{00000000-0008-0000-1300-00005D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32862" name="Group Box 94" hidden="1">
              <a:extLst>
                <a:ext uri="{63B3BB69-23CF-44E3-9099-C40C66FF867C}">
                  <a14:compatExt spid="_x0000_s32862"/>
                </a:ext>
                <a:ext uri="{FF2B5EF4-FFF2-40B4-BE49-F238E27FC236}">
                  <a16:creationId xmlns:a16="http://schemas.microsoft.com/office/drawing/2014/main" id="{00000000-0008-0000-1300-00005E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32863" name="Group Box 95" hidden="1">
              <a:extLst>
                <a:ext uri="{63B3BB69-23CF-44E3-9099-C40C66FF867C}">
                  <a14:compatExt spid="_x0000_s32863"/>
                </a:ext>
                <a:ext uri="{FF2B5EF4-FFF2-40B4-BE49-F238E27FC236}">
                  <a16:creationId xmlns:a16="http://schemas.microsoft.com/office/drawing/2014/main" id="{00000000-0008-0000-1300-00005F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32864" name="Option Button 96" hidden="1">
              <a:extLst>
                <a:ext uri="{63B3BB69-23CF-44E3-9099-C40C66FF867C}">
                  <a14:compatExt spid="_x0000_s32864"/>
                </a:ext>
                <a:ext uri="{FF2B5EF4-FFF2-40B4-BE49-F238E27FC236}">
                  <a16:creationId xmlns:a16="http://schemas.microsoft.com/office/drawing/2014/main" id="{00000000-0008-0000-1300-00006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32865" name="Option Button 97" hidden="1">
              <a:extLst>
                <a:ext uri="{63B3BB69-23CF-44E3-9099-C40C66FF867C}">
                  <a14:compatExt spid="_x0000_s32865"/>
                </a:ext>
                <a:ext uri="{FF2B5EF4-FFF2-40B4-BE49-F238E27FC236}">
                  <a16:creationId xmlns:a16="http://schemas.microsoft.com/office/drawing/2014/main" id="{00000000-0008-0000-1300-00006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32866" name="Option Button 98" hidden="1">
              <a:extLst>
                <a:ext uri="{63B3BB69-23CF-44E3-9099-C40C66FF867C}">
                  <a14:compatExt spid="_x0000_s32866"/>
                </a:ext>
                <a:ext uri="{FF2B5EF4-FFF2-40B4-BE49-F238E27FC236}">
                  <a16:creationId xmlns:a16="http://schemas.microsoft.com/office/drawing/2014/main" id="{00000000-0008-0000-1300-00006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32867" name="Option Button 99" hidden="1">
              <a:extLst>
                <a:ext uri="{63B3BB69-23CF-44E3-9099-C40C66FF867C}">
                  <a14:compatExt spid="_x0000_s32867"/>
                </a:ext>
                <a:ext uri="{FF2B5EF4-FFF2-40B4-BE49-F238E27FC236}">
                  <a16:creationId xmlns:a16="http://schemas.microsoft.com/office/drawing/2014/main" id="{00000000-0008-0000-13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13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3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32868" name="Option Button 100" hidden="1">
              <a:extLst>
                <a:ext uri="{63B3BB69-23CF-44E3-9099-C40C66FF867C}">
                  <a14:compatExt spid="_x0000_s32868"/>
                </a:ext>
                <a:ext uri="{FF2B5EF4-FFF2-40B4-BE49-F238E27FC236}">
                  <a16:creationId xmlns:a16="http://schemas.microsoft.com/office/drawing/2014/main" id="{00000000-0008-0000-1300-00006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32869" name="Option Button 101" hidden="1">
              <a:extLst>
                <a:ext uri="{63B3BB69-23CF-44E3-9099-C40C66FF867C}">
                  <a14:compatExt spid="_x0000_s32869"/>
                </a:ext>
                <a:ext uri="{FF2B5EF4-FFF2-40B4-BE49-F238E27FC236}">
                  <a16:creationId xmlns:a16="http://schemas.microsoft.com/office/drawing/2014/main" id="{00000000-0008-0000-1300-00006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32870" name="Option Button 102" hidden="1">
              <a:extLst>
                <a:ext uri="{63B3BB69-23CF-44E3-9099-C40C66FF867C}">
                  <a14:compatExt spid="_x0000_s32870"/>
                </a:ext>
                <a:ext uri="{FF2B5EF4-FFF2-40B4-BE49-F238E27FC236}">
                  <a16:creationId xmlns:a16="http://schemas.microsoft.com/office/drawing/2014/main" id="{00000000-0008-0000-1300-00006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32871" name="Group Box 103" hidden="1">
              <a:extLst>
                <a:ext uri="{63B3BB69-23CF-44E3-9099-C40C66FF867C}">
                  <a14:compatExt spid="_x0000_s32871"/>
                </a:ext>
                <a:ext uri="{FF2B5EF4-FFF2-40B4-BE49-F238E27FC236}">
                  <a16:creationId xmlns:a16="http://schemas.microsoft.com/office/drawing/2014/main" id="{00000000-0008-0000-1300-000067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32872" name="Option Button 104" hidden="1">
              <a:extLst>
                <a:ext uri="{63B3BB69-23CF-44E3-9099-C40C66FF867C}">
                  <a14:compatExt spid="_x0000_s32872"/>
                </a:ext>
                <a:ext uri="{FF2B5EF4-FFF2-40B4-BE49-F238E27FC236}">
                  <a16:creationId xmlns:a16="http://schemas.microsoft.com/office/drawing/2014/main" id="{00000000-0008-0000-1300-00006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32873" name="Option Button 105" hidden="1">
              <a:extLst>
                <a:ext uri="{63B3BB69-23CF-44E3-9099-C40C66FF867C}">
                  <a14:compatExt spid="_x0000_s32873"/>
                </a:ext>
                <a:ext uri="{FF2B5EF4-FFF2-40B4-BE49-F238E27FC236}">
                  <a16:creationId xmlns:a16="http://schemas.microsoft.com/office/drawing/2014/main" id="{00000000-0008-0000-13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32874" name="Option Button 106" hidden="1">
              <a:extLst>
                <a:ext uri="{63B3BB69-23CF-44E3-9099-C40C66FF867C}">
                  <a14:compatExt spid="_x0000_s32874"/>
                </a:ext>
                <a:ext uri="{FF2B5EF4-FFF2-40B4-BE49-F238E27FC236}">
                  <a16:creationId xmlns:a16="http://schemas.microsoft.com/office/drawing/2014/main" id="{00000000-0008-0000-13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32875" name="Option Button 107" hidden="1">
              <a:extLst>
                <a:ext uri="{63B3BB69-23CF-44E3-9099-C40C66FF867C}">
                  <a14:compatExt spid="_x0000_s32875"/>
                </a:ext>
                <a:ext uri="{FF2B5EF4-FFF2-40B4-BE49-F238E27FC236}">
                  <a16:creationId xmlns:a16="http://schemas.microsoft.com/office/drawing/2014/main" id="{00000000-0008-0000-1300-00006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32876" name="Option Button 108" hidden="1">
              <a:extLst>
                <a:ext uri="{63B3BB69-23CF-44E3-9099-C40C66FF867C}">
                  <a14:compatExt spid="_x0000_s32876"/>
                </a:ext>
                <a:ext uri="{FF2B5EF4-FFF2-40B4-BE49-F238E27FC236}">
                  <a16:creationId xmlns:a16="http://schemas.microsoft.com/office/drawing/2014/main" id="{00000000-0008-0000-1300-00006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32877" name="Option Button 109" hidden="1">
              <a:extLst>
                <a:ext uri="{63B3BB69-23CF-44E3-9099-C40C66FF867C}">
                  <a14:compatExt spid="_x0000_s32877"/>
                </a:ext>
                <a:ext uri="{FF2B5EF4-FFF2-40B4-BE49-F238E27FC236}">
                  <a16:creationId xmlns:a16="http://schemas.microsoft.com/office/drawing/2014/main" id="{00000000-0008-0000-1300-00006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32878" name="Option Button 110" hidden="1">
              <a:extLst>
                <a:ext uri="{63B3BB69-23CF-44E3-9099-C40C66FF867C}">
                  <a14:compatExt spid="_x0000_s32878"/>
                </a:ext>
                <a:ext uri="{FF2B5EF4-FFF2-40B4-BE49-F238E27FC236}">
                  <a16:creationId xmlns:a16="http://schemas.microsoft.com/office/drawing/2014/main" id="{00000000-0008-0000-1300-00006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32879" name="Option Button 111" hidden="1">
              <a:extLst>
                <a:ext uri="{63B3BB69-23CF-44E3-9099-C40C66FF867C}">
                  <a14:compatExt spid="_x0000_s32879"/>
                </a:ext>
                <a:ext uri="{FF2B5EF4-FFF2-40B4-BE49-F238E27FC236}">
                  <a16:creationId xmlns:a16="http://schemas.microsoft.com/office/drawing/2014/main" id="{00000000-0008-0000-1300-00006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32880" name="Option Button 112" hidden="1">
              <a:extLst>
                <a:ext uri="{63B3BB69-23CF-44E3-9099-C40C66FF867C}">
                  <a14:compatExt spid="_x0000_s32880"/>
                </a:ext>
                <a:ext uri="{FF2B5EF4-FFF2-40B4-BE49-F238E27FC236}">
                  <a16:creationId xmlns:a16="http://schemas.microsoft.com/office/drawing/2014/main" id="{00000000-0008-0000-1300-00007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32881" name="Group Box 113" hidden="1">
              <a:extLst>
                <a:ext uri="{63B3BB69-23CF-44E3-9099-C40C66FF867C}">
                  <a14:compatExt spid="_x0000_s32881"/>
                </a:ext>
                <a:ext uri="{FF2B5EF4-FFF2-40B4-BE49-F238E27FC236}">
                  <a16:creationId xmlns:a16="http://schemas.microsoft.com/office/drawing/2014/main" id="{00000000-0008-0000-1300-000071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32882" name="Group Box 114" hidden="1">
              <a:extLst>
                <a:ext uri="{63B3BB69-23CF-44E3-9099-C40C66FF867C}">
                  <a14:compatExt spid="_x0000_s32882"/>
                </a:ext>
                <a:ext uri="{FF2B5EF4-FFF2-40B4-BE49-F238E27FC236}">
                  <a16:creationId xmlns:a16="http://schemas.microsoft.com/office/drawing/2014/main" id="{00000000-0008-0000-1300-000072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3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32883" name="Option Button 115" hidden="1">
              <a:extLst>
                <a:ext uri="{63B3BB69-23CF-44E3-9099-C40C66FF867C}">
                  <a14:compatExt spid="_x0000_s32883"/>
                </a:ext>
                <a:ext uri="{FF2B5EF4-FFF2-40B4-BE49-F238E27FC236}">
                  <a16:creationId xmlns:a16="http://schemas.microsoft.com/office/drawing/2014/main" id="{00000000-0008-0000-1300-00007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32884" name="Option Button 116" hidden="1">
              <a:extLst>
                <a:ext uri="{63B3BB69-23CF-44E3-9099-C40C66FF867C}">
                  <a14:compatExt spid="_x0000_s32884"/>
                </a:ext>
                <a:ext uri="{FF2B5EF4-FFF2-40B4-BE49-F238E27FC236}">
                  <a16:creationId xmlns:a16="http://schemas.microsoft.com/office/drawing/2014/main" id="{00000000-0008-0000-1300-00007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32885" name="Check Box 117" hidden="1">
              <a:extLst>
                <a:ext uri="{63B3BB69-23CF-44E3-9099-C40C66FF867C}">
                  <a14:compatExt spid="_x0000_s32885"/>
                </a:ext>
                <a:ext uri="{FF2B5EF4-FFF2-40B4-BE49-F238E27FC236}">
                  <a16:creationId xmlns:a16="http://schemas.microsoft.com/office/drawing/2014/main" id="{00000000-0008-0000-1300-00007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32886" name="Check Box 118" hidden="1">
              <a:extLst>
                <a:ext uri="{63B3BB69-23CF-44E3-9099-C40C66FF867C}">
                  <a14:compatExt spid="_x0000_s32886"/>
                </a:ext>
                <a:ext uri="{FF2B5EF4-FFF2-40B4-BE49-F238E27FC236}">
                  <a16:creationId xmlns:a16="http://schemas.microsoft.com/office/drawing/2014/main" id="{00000000-0008-0000-1300-00007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32887" name="Check Box 119" hidden="1">
              <a:extLst>
                <a:ext uri="{63B3BB69-23CF-44E3-9099-C40C66FF867C}">
                  <a14:compatExt spid="_x0000_s32887"/>
                </a:ext>
                <a:ext uri="{FF2B5EF4-FFF2-40B4-BE49-F238E27FC236}">
                  <a16:creationId xmlns:a16="http://schemas.microsoft.com/office/drawing/2014/main" id="{00000000-0008-0000-1300-00007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32888" name="Check Box 120" hidden="1">
              <a:extLst>
                <a:ext uri="{63B3BB69-23CF-44E3-9099-C40C66FF867C}">
                  <a14:compatExt spid="_x0000_s32888"/>
                </a:ext>
                <a:ext uri="{FF2B5EF4-FFF2-40B4-BE49-F238E27FC236}">
                  <a16:creationId xmlns:a16="http://schemas.microsoft.com/office/drawing/2014/main" id="{00000000-0008-0000-1300-00007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32889" name="Check Box 121" hidden="1">
              <a:extLst>
                <a:ext uri="{63B3BB69-23CF-44E3-9099-C40C66FF867C}">
                  <a14:compatExt spid="_x0000_s32889"/>
                </a:ext>
                <a:ext uri="{FF2B5EF4-FFF2-40B4-BE49-F238E27FC236}">
                  <a16:creationId xmlns:a16="http://schemas.microsoft.com/office/drawing/2014/main" id="{00000000-0008-0000-1300-00007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32890" name="Check Box 122" hidden="1">
              <a:extLst>
                <a:ext uri="{63B3BB69-23CF-44E3-9099-C40C66FF867C}">
                  <a14:compatExt spid="_x0000_s32890"/>
                </a:ext>
                <a:ext uri="{FF2B5EF4-FFF2-40B4-BE49-F238E27FC236}">
                  <a16:creationId xmlns:a16="http://schemas.microsoft.com/office/drawing/2014/main" id="{00000000-0008-0000-1300-00007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32891" name="Check Box 123" hidden="1">
              <a:extLst>
                <a:ext uri="{63B3BB69-23CF-44E3-9099-C40C66FF867C}">
                  <a14:compatExt spid="_x0000_s32891"/>
                </a:ext>
                <a:ext uri="{FF2B5EF4-FFF2-40B4-BE49-F238E27FC236}">
                  <a16:creationId xmlns:a16="http://schemas.microsoft.com/office/drawing/2014/main" id="{00000000-0008-0000-1300-00007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32892" name="Check Box 124" hidden="1">
              <a:extLst>
                <a:ext uri="{63B3BB69-23CF-44E3-9099-C40C66FF867C}">
                  <a14:compatExt spid="_x0000_s32892"/>
                </a:ext>
                <a:ext uri="{FF2B5EF4-FFF2-40B4-BE49-F238E27FC236}">
                  <a16:creationId xmlns:a16="http://schemas.microsoft.com/office/drawing/2014/main" id="{00000000-0008-0000-1300-00007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32893" name="Check Box 125" hidden="1">
              <a:extLst>
                <a:ext uri="{63B3BB69-23CF-44E3-9099-C40C66FF867C}">
                  <a14:compatExt spid="_x0000_s32893"/>
                </a:ext>
                <a:ext uri="{FF2B5EF4-FFF2-40B4-BE49-F238E27FC236}">
                  <a16:creationId xmlns:a16="http://schemas.microsoft.com/office/drawing/2014/main" id="{00000000-0008-0000-1300-00007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32894" name="Check Box 126" hidden="1">
              <a:extLst>
                <a:ext uri="{63B3BB69-23CF-44E3-9099-C40C66FF867C}">
                  <a14:compatExt spid="_x0000_s32894"/>
                </a:ext>
                <a:ext uri="{FF2B5EF4-FFF2-40B4-BE49-F238E27FC236}">
                  <a16:creationId xmlns:a16="http://schemas.microsoft.com/office/drawing/2014/main" id="{00000000-0008-0000-1300-00007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32895" name="Check Box 127" hidden="1">
              <a:extLst>
                <a:ext uri="{63B3BB69-23CF-44E3-9099-C40C66FF867C}">
                  <a14:compatExt spid="_x0000_s32895"/>
                </a:ext>
                <a:ext uri="{FF2B5EF4-FFF2-40B4-BE49-F238E27FC236}">
                  <a16:creationId xmlns:a16="http://schemas.microsoft.com/office/drawing/2014/main" id="{00000000-0008-0000-1300-00007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32896" name="Check Box 128" hidden="1">
              <a:extLst>
                <a:ext uri="{63B3BB69-23CF-44E3-9099-C40C66FF867C}">
                  <a14:compatExt spid="_x0000_s32896"/>
                </a:ext>
                <a:ext uri="{FF2B5EF4-FFF2-40B4-BE49-F238E27FC236}">
                  <a16:creationId xmlns:a16="http://schemas.microsoft.com/office/drawing/2014/main" id="{00000000-0008-0000-1300-00008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32897" name="Check Box 129" hidden="1">
              <a:extLst>
                <a:ext uri="{63B3BB69-23CF-44E3-9099-C40C66FF867C}">
                  <a14:compatExt spid="_x0000_s32897"/>
                </a:ext>
                <a:ext uri="{FF2B5EF4-FFF2-40B4-BE49-F238E27FC236}">
                  <a16:creationId xmlns:a16="http://schemas.microsoft.com/office/drawing/2014/main" id="{00000000-0008-0000-1300-00008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33793" name="Option Button 1" hidden="1">
              <a:extLst>
                <a:ext uri="{63B3BB69-23CF-44E3-9099-C40C66FF867C}">
                  <a14:compatExt spid="_x0000_s33793"/>
                </a:ext>
                <a:ext uri="{FF2B5EF4-FFF2-40B4-BE49-F238E27FC236}">
                  <a16:creationId xmlns:a16="http://schemas.microsoft.com/office/drawing/2014/main" id="{00000000-0008-0000-14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33794" name="Option Button 2" hidden="1">
              <a:extLst>
                <a:ext uri="{63B3BB69-23CF-44E3-9099-C40C66FF867C}">
                  <a14:compatExt spid="_x0000_s33794"/>
                </a:ext>
                <a:ext uri="{FF2B5EF4-FFF2-40B4-BE49-F238E27FC236}">
                  <a16:creationId xmlns:a16="http://schemas.microsoft.com/office/drawing/2014/main" id="{00000000-0008-0000-14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33795" name="Option Button 3" hidden="1">
              <a:extLst>
                <a:ext uri="{63B3BB69-23CF-44E3-9099-C40C66FF867C}">
                  <a14:compatExt spid="_x0000_s33795"/>
                </a:ext>
                <a:ext uri="{FF2B5EF4-FFF2-40B4-BE49-F238E27FC236}">
                  <a16:creationId xmlns:a16="http://schemas.microsoft.com/office/drawing/2014/main" id="{00000000-0008-0000-14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33796" name="Option Button 4" hidden="1">
              <a:extLst>
                <a:ext uri="{63B3BB69-23CF-44E3-9099-C40C66FF867C}">
                  <a14:compatExt spid="_x0000_s33796"/>
                </a:ext>
                <a:ext uri="{FF2B5EF4-FFF2-40B4-BE49-F238E27FC236}">
                  <a16:creationId xmlns:a16="http://schemas.microsoft.com/office/drawing/2014/main" id="{00000000-0008-0000-14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33797" name="Option Button 5" hidden="1">
              <a:extLst>
                <a:ext uri="{63B3BB69-23CF-44E3-9099-C40C66FF867C}">
                  <a14:compatExt spid="_x0000_s33797"/>
                </a:ext>
                <a:ext uri="{FF2B5EF4-FFF2-40B4-BE49-F238E27FC236}">
                  <a16:creationId xmlns:a16="http://schemas.microsoft.com/office/drawing/2014/main" id="{00000000-0008-0000-14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33798" name="Option Button 6" hidden="1">
              <a:extLst>
                <a:ext uri="{63B3BB69-23CF-44E3-9099-C40C66FF867C}">
                  <a14:compatExt spid="_x0000_s33798"/>
                </a:ext>
                <a:ext uri="{FF2B5EF4-FFF2-40B4-BE49-F238E27FC236}">
                  <a16:creationId xmlns:a16="http://schemas.microsoft.com/office/drawing/2014/main" id="{00000000-0008-0000-14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33799" name="Option Button 7" hidden="1">
              <a:extLst>
                <a:ext uri="{63B3BB69-23CF-44E3-9099-C40C66FF867C}">
                  <a14:compatExt spid="_x0000_s33799"/>
                </a:ext>
                <a:ext uri="{FF2B5EF4-FFF2-40B4-BE49-F238E27FC236}">
                  <a16:creationId xmlns:a16="http://schemas.microsoft.com/office/drawing/2014/main" id="{00000000-0008-0000-14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33800" name="Option Button 8" hidden="1">
              <a:extLst>
                <a:ext uri="{63B3BB69-23CF-44E3-9099-C40C66FF867C}">
                  <a14:compatExt spid="_x0000_s33800"/>
                </a:ext>
                <a:ext uri="{FF2B5EF4-FFF2-40B4-BE49-F238E27FC236}">
                  <a16:creationId xmlns:a16="http://schemas.microsoft.com/office/drawing/2014/main" id="{00000000-0008-0000-14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33801" name="Option Button 9" hidden="1">
              <a:extLst>
                <a:ext uri="{63B3BB69-23CF-44E3-9099-C40C66FF867C}">
                  <a14:compatExt spid="_x0000_s33801"/>
                </a:ext>
                <a:ext uri="{FF2B5EF4-FFF2-40B4-BE49-F238E27FC236}">
                  <a16:creationId xmlns:a16="http://schemas.microsoft.com/office/drawing/2014/main" id="{00000000-0008-0000-14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33802" name="Option Button 10" hidden="1">
              <a:extLst>
                <a:ext uri="{63B3BB69-23CF-44E3-9099-C40C66FF867C}">
                  <a14:compatExt spid="_x0000_s33802"/>
                </a:ext>
                <a:ext uri="{FF2B5EF4-FFF2-40B4-BE49-F238E27FC236}">
                  <a16:creationId xmlns:a16="http://schemas.microsoft.com/office/drawing/2014/main" id="{00000000-0008-0000-14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33803" name="Option Button 11" hidden="1">
              <a:extLst>
                <a:ext uri="{63B3BB69-23CF-44E3-9099-C40C66FF867C}">
                  <a14:compatExt spid="_x0000_s33803"/>
                </a:ext>
                <a:ext uri="{FF2B5EF4-FFF2-40B4-BE49-F238E27FC236}">
                  <a16:creationId xmlns:a16="http://schemas.microsoft.com/office/drawing/2014/main" id="{00000000-0008-0000-14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33804" name="Option Button 12" hidden="1">
              <a:extLst>
                <a:ext uri="{63B3BB69-23CF-44E3-9099-C40C66FF867C}">
                  <a14:compatExt spid="_x0000_s33804"/>
                </a:ext>
                <a:ext uri="{FF2B5EF4-FFF2-40B4-BE49-F238E27FC236}">
                  <a16:creationId xmlns:a16="http://schemas.microsoft.com/office/drawing/2014/main" id="{00000000-0008-0000-14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33805" name="Option Button 13" hidden="1">
              <a:extLst>
                <a:ext uri="{63B3BB69-23CF-44E3-9099-C40C66FF867C}">
                  <a14:compatExt spid="_x0000_s33805"/>
                </a:ext>
                <a:ext uri="{FF2B5EF4-FFF2-40B4-BE49-F238E27FC236}">
                  <a16:creationId xmlns:a16="http://schemas.microsoft.com/office/drawing/2014/main" id="{00000000-0008-0000-14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33806" name="Option Button 14" hidden="1">
              <a:extLst>
                <a:ext uri="{63B3BB69-23CF-44E3-9099-C40C66FF867C}">
                  <a14:compatExt spid="_x0000_s33806"/>
                </a:ext>
                <a:ext uri="{FF2B5EF4-FFF2-40B4-BE49-F238E27FC236}">
                  <a16:creationId xmlns:a16="http://schemas.microsoft.com/office/drawing/2014/main" id="{00000000-0008-0000-14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33807" name="Option Button 15" hidden="1">
              <a:extLst>
                <a:ext uri="{63B3BB69-23CF-44E3-9099-C40C66FF867C}">
                  <a14:compatExt spid="_x0000_s33807"/>
                </a:ext>
                <a:ext uri="{FF2B5EF4-FFF2-40B4-BE49-F238E27FC236}">
                  <a16:creationId xmlns:a16="http://schemas.microsoft.com/office/drawing/2014/main" id="{00000000-0008-0000-14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33808" name="Option Button 16" hidden="1">
              <a:extLst>
                <a:ext uri="{63B3BB69-23CF-44E3-9099-C40C66FF867C}">
                  <a14:compatExt spid="_x0000_s33808"/>
                </a:ext>
                <a:ext uri="{FF2B5EF4-FFF2-40B4-BE49-F238E27FC236}">
                  <a16:creationId xmlns:a16="http://schemas.microsoft.com/office/drawing/2014/main" id="{00000000-0008-0000-14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33809" name="Option Button 17" hidden="1">
              <a:extLst>
                <a:ext uri="{63B3BB69-23CF-44E3-9099-C40C66FF867C}">
                  <a14:compatExt spid="_x0000_s33809"/>
                </a:ext>
                <a:ext uri="{FF2B5EF4-FFF2-40B4-BE49-F238E27FC236}">
                  <a16:creationId xmlns:a16="http://schemas.microsoft.com/office/drawing/2014/main" id="{00000000-0008-0000-14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33810" name="Option Button 18" hidden="1">
              <a:extLst>
                <a:ext uri="{63B3BB69-23CF-44E3-9099-C40C66FF867C}">
                  <a14:compatExt spid="_x0000_s33810"/>
                </a:ext>
                <a:ext uri="{FF2B5EF4-FFF2-40B4-BE49-F238E27FC236}">
                  <a16:creationId xmlns:a16="http://schemas.microsoft.com/office/drawing/2014/main" id="{00000000-0008-0000-14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33811" name="Option Button 19" hidden="1">
              <a:extLst>
                <a:ext uri="{63B3BB69-23CF-44E3-9099-C40C66FF867C}">
                  <a14:compatExt spid="_x0000_s33811"/>
                </a:ext>
                <a:ext uri="{FF2B5EF4-FFF2-40B4-BE49-F238E27FC236}">
                  <a16:creationId xmlns:a16="http://schemas.microsoft.com/office/drawing/2014/main" id="{00000000-0008-0000-14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33812" name="Option Button 20" hidden="1">
              <a:extLst>
                <a:ext uri="{63B3BB69-23CF-44E3-9099-C40C66FF867C}">
                  <a14:compatExt spid="_x0000_s33812"/>
                </a:ext>
                <a:ext uri="{FF2B5EF4-FFF2-40B4-BE49-F238E27FC236}">
                  <a16:creationId xmlns:a16="http://schemas.microsoft.com/office/drawing/2014/main" id="{00000000-0008-0000-14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33813" name="Option Button 21" hidden="1">
              <a:extLst>
                <a:ext uri="{63B3BB69-23CF-44E3-9099-C40C66FF867C}">
                  <a14:compatExt spid="_x0000_s33813"/>
                </a:ext>
                <a:ext uri="{FF2B5EF4-FFF2-40B4-BE49-F238E27FC236}">
                  <a16:creationId xmlns:a16="http://schemas.microsoft.com/office/drawing/2014/main" id="{00000000-0008-0000-14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33814" name="Option Button 22" hidden="1">
              <a:extLst>
                <a:ext uri="{63B3BB69-23CF-44E3-9099-C40C66FF867C}">
                  <a14:compatExt spid="_x0000_s33814"/>
                </a:ext>
                <a:ext uri="{FF2B5EF4-FFF2-40B4-BE49-F238E27FC236}">
                  <a16:creationId xmlns:a16="http://schemas.microsoft.com/office/drawing/2014/main" id="{00000000-0008-0000-14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33815" name="Option Button 23" hidden="1">
              <a:extLst>
                <a:ext uri="{63B3BB69-23CF-44E3-9099-C40C66FF867C}">
                  <a14:compatExt spid="_x0000_s33815"/>
                </a:ext>
                <a:ext uri="{FF2B5EF4-FFF2-40B4-BE49-F238E27FC236}">
                  <a16:creationId xmlns:a16="http://schemas.microsoft.com/office/drawing/2014/main" id="{00000000-0008-0000-14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33816" name="Option Button 24" hidden="1">
              <a:extLst>
                <a:ext uri="{63B3BB69-23CF-44E3-9099-C40C66FF867C}">
                  <a14:compatExt spid="_x0000_s33816"/>
                </a:ext>
                <a:ext uri="{FF2B5EF4-FFF2-40B4-BE49-F238E27FC236}">
                  <a16:creationId xmlns:a16="http://schemas.microsoft.com/office/drawing/2014/main" id="{00000000-0008-0000-14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33817" name="Option Button 25" hidden="1">
              <a:extLst>
                <a:ext uri="{63B3BB69-23CF-44E3-9099-C40C66FF867C}">
                  <a14:compatExt spid="_x0000_s33817"/>
                </a:ext>
                <a:ext uri="{FF2B5EF4-FFF2-40B4-BE49-F238E27FC236}">
                  <a16:creationId xmlns:a16="http://schemas.microsoft.com/office/drawing/2014/main" id="{00000000-0008-0000-14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33818" name="Option Button 26" hidden="1">
              <a:extLst>
                <a:ext uri="{63B3BB69-23CF-44E3-9099-C40C66FF867C}">
                  <a14:compatExt spid="_x0000_s33818"/>
                </a:ext>
                <a:ext uri="{FF2B5EF4-FFF2-40B4-BE49-F238E27FC236}">
                  <a16:creationId xmlns:a16="http://schemas.microsoft.com/office/drawing/2014/main" id="{00000000-0008-0000-14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33819" name="Option Button 27" hidden="1">
              <a:extLst>
                <a:ext uri="{63B3BB69-23CF-44E3-9099-C40C66FF867C}">
                  <a14:compatExt spid="_x0000_s33819"/>
                </a:ext>
                <a:ext uri="{FF2B5EF4-FFF2-40B4-BE49-F238E27FC236}">
                  <a16:creationId xmlns:a16="http://schemas.microsoft.com/office/drawing/2014/main" id="{00000000-0008-0000-14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33820" name="Option Button 28" hidden="1">
              <a:extLst>
                <a:ext uri="{63B3BB69-23CF-44E3-9099-C40C66FF867C}">
                  <a14:compatExt spid="_x0000_s33820"/>
                </a:ext>
                <a:ext uri="{FF2B5EF4-FFF2-40B4-BE49-F238E27FC236}">
                  <a16:creationId xmlns:a16="http://schemas.microsoft.com/office/drawing/2014/main" id="{00000000-0008-0000-14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33821" name="Option Button 29" hidden="1">
              <a:extLst>
                <a:ext uri="{63B3BB69-23CF-44E3-9099-C40C66FF867C}">
                  <a14:compatExt spid="_x0000_s33821"/>
                </a:ext>
                <a:ext uri="{FF2B5EF4-FFF2-40B4-BE49-F238E27FC236}">
                  <a16:creationId xmlns:a16="http://schemas.microsoft.com/office/drawing/2014/main" id="{00000000-0008-0000-1400-00001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33822" name="Option Button 30" hidden="1">
              <a:extLst>
                <a:ext uri="{63B3BB69-23CF-44E3-9099-C40C66FF867C}">
                  <a14:compatExt spid="_x0000_s33822"/>
                </a:ext>
                <a:ext uri="{FF2B5EF4-FFF2-40B4-BE49-F238E27FC236}">
                  <a16:creationId xmlns:a16="http://schemas.microsoft.com/office/drawing/2014/main" id="{00000000-0008-0000-14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33823" name="Option Button 31" hidden="1">
              <a:extLst>
                <a:ext uri="{63B3BB69-23CF-44E3-9099-C40C66FF867C}">
                  <a14:compatExt spid="_x0000_s33823"/>
                </a:ext>
                <a:ext uri="{FF2B5EF4-FFF2-40B4-BE49-F238E27FC236}">
                  <a16:creationId xmlns:a16="http://schemas.microsoft.com/office/drawing/2014/main" id="{00000000-0008-0000-14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33824" name="Option Button 32" hidden="1">
              <a:extLst>
                <a:ext uri="{63B3BB69-23CF-44E3-9099-C40C66FF867C}">
                  <a14:compatExt spid="_x0000_s33824"/>
                </a:ext>
                <a:ext uri="{FF2B5EF4-FFF2-40B4-BE49-F238E27FC236}">
                  <a16:creationId xmlns:a16="http://schemas.microsoft.com/office/drawing/2014/main" id="{00000000-0008-0000-1400-00002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33825" name="Option Button 33" hidden="1">
              <a:extLst>
                <a:ext uri="{63B3BB69-23CF-44E3-9099-C40C66FF867C}">
                  <a14:compatExt spid="_x0000_s33825"/>
                </a:ext>
                <a:ext uri="{FF2B5EF4-FFF2-40B4-BE49-F238E27FC236}">
                  <a16:creationId xmlns:a16="http://schemas.microsoft.com/office/drawing/2014/main" id="{00000000-0008-0000-14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33826" name="Option Button 34" hidden="1">
              <a:extLst>
                <a:ext uri="{63B3BB69-23CF-44E3-9099-C40C66FF867C}">
                  <a14:compatExt spid="_x0000_s33826"/>
                </a:ext>
                <a:ext uri="{FF2B5EF4-FFF2-40B4-BE49-F238E27FC236}">
                  <a16:creationId xmlns:a16="http://schemas.microsoft.com/office/drawing/2014/main" id="{00000000-0008-0000-14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33827" name="Option Button 35" hidden="1">
              <a:extLst>
                <a:ext uri="{63B3BB69-23CF-44E3-9099-C40C66FF867C}">
                  <a14:compatExt spid="_x0000_s33827"/>
                </a:ext>
                <a:ext uri="{FF2B5EF4-FFF2-40B4-BE49-F238E27FC236}">
                  <a16:creationId xmlns:a16="http://schemas.microsoft.com/office/drawing/2014/main" id="{00000000-0008-0000-1400-00002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33828" name="Option Button 36" hidden="1">
              <a:extLst>
                <a:ext uri="{63B3BB69-23CF-44E3-9099-C40C66FF867C}">
                  <a14:compatExt spid="_x0000_s33828"/>
                </a:ext>
                <a:ext uri="{FF2B5EF4-FFF2-40B4-BE49-F238E27FC236}">
                  <a16:creationId xmlns:a16="http://schemas.microsoft.com/office/drawing/2014/main" id="{00000000-0008-0000-14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33829" name="Option Button 37" hidden="1">
              <a:extLst>
                <a:ext uri="{63B3BB69-23CF-44E3-9099-C40C66FF867C}">
                  <a14:compatExt spid="_x0000_s33829"/>
                </a:ext>
                <a:ext uri="{FF2B5EF4-FFF2-40B4-BE49-F238E27FC236}">
                  <a16:creationId xmlns:a16="http://schemas.microsoft.com/office/drawing/2014/main" id="{00000000-0008-0000-1400-00002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33830" name="Option Button 38" hidden="1">
              <a:extLst>
                <a:ext uri="{63B3BB69-23CF-44E3-9099-C40C66FF867C}">
                  <a14:compatExt spid="_x0000_s33830"/>
                </a:ext>
                <a:ext uri="{FF2B5EF4-FFF2-40B4-BE49-F238E27FC236}">
                  <a16:creationId xmlns:a16="http://schemas.microsoft.com/office/drawing/2014/main" id="{00000000-0008-0000-1400-00002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33831" name="Option Button 39" hidden="1">
              <a:extLst>
                <a:ext uri="{63B3BB69-23CF-44E3-9099-C40C66FF867C}">
                  <a14:compatExt spid="_x0000_s33831"/>
                </a:ext>
                <a:ext uri="{FF2B5EF4-FFF2-40B4-BE49-F238E27FC236}">
                  <a16:creationId xmlns:a16="http://schemas.microsoft.com/office/drawing/2014/main" id="{00000000-0008-0000-1400-00002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33832" name="Option Button 40" hidden="1">
              <a:extLst>
                <a:ext uri="{63B3BB69-23CF-44E3-9099-C40C66FF867C}">
                  <a14:compatExt spid="_x0000_s33832"/>
                </a:ext>
                <a:ext uri="{FF2B5EF4-FFF2-40B4-BE49-F238E27FC236}">
                  <a16:creationId xmlns:a16="http://schemas.microsoft.com/office/drawing/2014/main" id="{00000000-0008-0000-1400-00002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33833" name="Option Button 41" hidden="1">
              <a:extLst>
                <a:ext uri="{63B3BB69-23CF-44E3-9099-C40C66FF867C}">
                  <a14:compatExt spid="_x0000_s33833"/>
                </a:ext>
                <a:ext uri="{FF2B5EF4-FFF2-40B4-BE49-F238E27FC236}">
                  <a16:creationId xmlns:a16="http://schemas.microsoft.com/office/drawing/2014/main" id="{00000000-0008-0000-1400-00002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33834" name="Option Button 42" hidden="1">
              <a:extLst>
                <a:ext uri="{63B3BB69-23CF-44E3-9099-C40C66FF867C}">
                  <a14:compatExt spid="_x0000_s33834"/>
                </a:ext>
                <a:ext uri="{FF2B5EF4-FFF2-40B4-BE49-F238E27FC236}">
                  <a16:creationId xmlns:a16="http://schemas.microsoft.com/office/drawing/2014/main" id="{00000000-0008-0000-1400-00002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33835" name="Option Button 43" hidden="1">
              <a:extLst>
                <a:ext uri="{63B3BB69-23CF-44E3-9099-C40C66FF867C}">
                  <a14:compatExt spid="_x0000_s33835"/>
                </a:ext>
                <a:ext uri="{FF2B5EF4-FFF2-40B4-BE49-F238E27FC236}">
                  <a16:creationId xmlns:a16="http://schemas.microsoft.com/office/drawing/2014/main" id="{00000000-0008-0000-1400-00002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33836" name="Option Button 44" hidden="1">
              <a:extLst>
                <a:ext uri="{63B3BB69-23CF-44E3-9099-C40C66FF867C}">
                  <a14:compatExt spid="_x0000_s33836"/>
                </a:ext>
                <a:ext uri="{FF2B5EF4-FFF2-40B4-BE49-F238E27FC236}">
                  <a16:creationId xmlns:a16="http://schemas.microsoft.com/office/drawing/2014/main" id="{00000000-0008-0000-1400-00002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33837" name="Option Button 45" hidden="1">
              <a:extLst>
                <a:ext uri="{63B3BB69-23CF-44E3-9099-C40C66FF867C}">
                  <a14:compatExt spid="_x0000_s33837"/>
                </a:ext>
                <a:ext uri="{FF2B5EF4-FFF2-40B4-BE49-F238E27FC236}">
                  <a16:creationId xmlns:a16="http://schemas.microsoft.com/office/drawing/2014/main" id="{00000000-0008-0000-1400-00002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33838" name="Option Button 46" hidden="1">
              <a:extLst>
                <a:ext uri="{63B3BB69-23CF-44E3-9099-C40C66FF867C}">
                  <a14:compatExt spid="_x0000_s33838"/>
                </a:ext>
                <a:ext uri="{FF2B5EF4-FFF2-40B4-BE49-F238E27FC236}">
                  <a16:creationId xmlns:a16="http://schemas.microsoft.com/office/drawing/2014/main" id="{00000000-0008-0000-1400-00002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33839" name="Option Button 47" hidden="1">
              <a:extLst>
                <a:ext uri="{63B3BB69-23CF-44E3-9099-C40C66FF867C}">
                  <a14:compatExt spid="_x0000_s33839"/>
                </a:ext>
                <a:ext uri="{FF2B5EF4-FFF2-40B4-BE49-F238E27FC236}">
                  <a16:creationId xmlns:a16="http://schemas.microsoft.com/office/drawing/2014/main" id="{00000000-0008-0000-1400-00002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33840" name="Option Button 48" hidden="1">
              <a:extLst>
                <a:ext uri="{63B3BB69-23CF-44E3-9099-C40C66FF867C}">
                  <a14:compatExt spid="_x0000_s33840"/>
                </a:ext>
                <a:ext uri="{FF2B5EF4-FFF2-40B4-BE49-F238E27FC236}">
                  <a16:creationId xmlns:a16="http://schemas.microsoft.com/office/drawing/2014/main" id="{00000000-0008-0000-1400-00003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33841" name="Option Button 49" hidden="1">
              <a:extLst>
                <a:ext uri="{63B3BB69-23CF-44E3-9099-C40C66FF867C}">
                  <a14:compatExt spid="_x0000_s33841"/>
                </a:ext>
                <a:ext uri="{FF2B5EF4-FFF2-40B4-BE49-F238E27FC236}">
                  <a16:creationId xmlns:a16="http://schemas.microsoft.com/office/drawing/2014/main" id="{00000000-0008-0000-1400-00003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33842" name="Option Button 50" hidden="1">
              <a:extLst>
                <a:ext uri="{63B3BB69-23CF-44E3-9099-C40C66FF867C}">
                  <a14:compatExt spid="_x0000_s33842"/>
                </a:ext>
                <a:ext uri="{FF2B5EF4-FFF2-40B4-BE49-F238E27FC236}">
                  <a16:creationId xmlns:a16="http://schemas.microsoft.com/office/drawing/2014/main" id="{00000000-0008-0000-1400-00003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33843" name="Option Button 51" hidden="1">
              <a:extLst>
                <a:ext uri="{63B3BB69-23CF-44E3-9099-C40C66FF867C}">
                  <a14:compatExt spid="_x0000_s33843"/>
                </a:ext>
                <a:ext uri="{FF2B5EF4-FFF2-40B4-BE49-F238E27FC236}">
                  <a16:creationId xmlns:a16="http://schemas.microsoft.com/office/drawing/2014/main" id="{00000000-0008-0000-1400-00003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33844" name="Option Button 52" hidden="1">
              <a:extLst>
                <a:ext uri="{63B3BB69-23CF-44E3-9099-C40C66FF867C}">
                  <a14:compatExt spid="_x0000_s33844"/>
                </a:ext>
                <a:ext uri="{FF2B5EF4-FFF2-40B4-BE49-F238E27FC236}">
                  <a16:creationId xmlns:a16="http://schemas.microsoft.com/office/drawing/2014/main" id="{00000000-0008-0000-1400-00003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33845" name="Option Button 53" hidden="1">
              <a:extLst>
                <a:ext uri="{63B3BB69-23CF-44E3-9099-C40C66FF867C}">
                  <a14:compatExt spid="_x0000_s33845"/>
                </a:ext>
                <a:ext uri="{FF2B5EF4-FFF2-40B4-BE49-F238E27FC236}">
                  <a16:creationId xmlns:a16="http://schemas.microsoft.com/office/drawing/2014/main" id="{00000000-0008-0000-1400-00003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33846" name="Option Button 54" hidden="1">
              <a:extLst>
                <a:ext uri="{63B3BB69-23CF-44E3-9099-C40C66FF867C}">
                  <a14:compatExt spid="_x0000_s33846"/>
                </a:ext>
                <a:ext uri="{FF2B5EF4-FFF2-40B4-BE49-F238E27FC236}">
                  <a16:creationId xmlns:a16="http://schemas.microsoft.com/office/drawing/2014/main" id="{00000000-0008-0000-1400-00003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33847" name="Option Button 55" hidden="1">
              <a:extLst>
                <a:ext uri="{63B3BB69-23CF-44E3-9099-C40C66FF867C}">
                  <a14:compatExt spid="_x0000_s33847"/>
                </a:ext>
                <a:ext uri="{FF2B5EF4-FFF2-40B4-BE49-F238E27FC236}">
                  <a16:creationId xmlns:a16="http://schemas.microsoft.com/office/drawing/2014/main" id="{00000000-0008-0000-1400-00003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33848" name="Option Button 56" hidden="1">
              <a:extLst>
                <a:ext uri="{63B3BB69-23CF-44E3-9099-C40C66FF867C}">
                  <a14:compatExt spid="_x0000_s33848"/>
                </a:ext>
                <a:ext uri="{FF2B5EF4-FFF2-40B4-BE49-F238E27FC236}">
                  <a16:creationId xmlns:a16="http://schemas.microsoft.com/office/drawing/2014/main" id="{00000000-0008-0000-1400-00003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33849" name="Option Button 57" hidden="1">
              <a:extLst>
                <a:ext uri="{63B3BB69-23CF-44E3-9099-C40C66FF867C}">
                  <a14:compatExt spid="_x0000_s33849"/>
                </a:ext>
                <a:ext uri="{FF2B5EF4-FFF2-40B4-BE49-F238E27FC236}">
                  <a16:creationId xmlns:a16="http://schemas.microsoft.com/office/drawing/2014/main" id="{00000000-0008-0000-1400-00003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33850" name="Option Button 58" hidden="1">
              <a:extLst>
                <a:ext uri="{63B3BB69-23CF-44E3-9099-C40C66FF867C}">
                  <a14:compatExt spid="_x0000_s33850"/>
                </a:ext>
                <a:ext uri="{FF2B5EF4-FFF2-40B4-BE49-F238E27FC236}">
                  <a16:creationId xmlns:a16="http://schemas.microsoft.com/office/drawing/2014/main" id="{00000000-0008-0000-1400-00003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33851" name="Option Button 59" hidden="1">
              <a:extLst>
                <a:ext uri="{63B3BB69-23CF-44E3-9099-C40C66FF867C}">
                  <a14:compatExt spid="_x0000_s33851"/>
                </a:ext>
                <a:ext uri="{FF2B5EF4-FFF2-40B4-BE49-F238E27FC236}">
                  <a16:creationId xmlns:a16="http://schemas.microsoft.com/office/drawing/2014/main" id="{00000000-0008-0000-1400-00003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33852" name="Option Button 60" hidden="1">
              <a:extLst>
                <a:ext uri="{63B3BB69-23CF-44E3-9099-C40C66FF867C}">
                  <a14:compatExt spid="_x0000_s33852"/>
                </a:ext>
                <a:ext uri="{FF2B5EF4-FFF2-40B4-BE49-F238E27FC236}">
                  <a16:creationId xmlns:a16="http://schemas.microsoft.com/office/drawing/2014/main" id="{00000000-0008-0000-1400-00003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33853" name="Option Button 61" hidden="1">
              <a:extLst>
                <a:ext uri="{63B3BB69-23CF-44E3-9099-C40C66FF867C}">
                  <a14:compatExt spid="_x0000_s33853"/>
                </a:ext>
                <a:ext uri="{FF2B5EF4-FFF2-40B4-BE49-F238E27FC236}">
                  <a16:creationId xmlns:a16="http://schemas.microsoft.com/office/drawing/2014/main" id="{00000000-0008-0000-1400-00003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33854" name="Option Button 62" hidden="1">
              <a:extLst>
                <a:ext uri="{63B3BB69-23CF-44E3-9099-C40C66FF867C}">
                  <a14:compatExt spid="_x0000_s33854"/>
                </a:ext>
                <a:ext uri="{FF2B5EF4-FFF2-40B4-BE49-F238E27FC236}">
                  <a16:creationId xmlns:a16="http://schemas.microsoft.com/office/drawing/2014/main" id="{00000000-0008-0000-1400-00003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33855" name="Option Button 63" hidden="1">
              <a:extLst>
                <a:ext uri="{63B3BB69-23CF-44E3-9099-C40C66FF867C}">
                  <a14:compatExt spid="_x0000_s33855"/>
                </a:ext>
                <a:ext uri="{FF2B5EF4-FFF2-40B4-BE49-F238E27FC236}">
                  <a16:creationId xmlns:a16="http://schemas.microsoft.com/office/drawing/2014/main" id="{00000000-0008-0000-1400-00003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33856" name="Option Button 64" hidden="1">
              <a:extLst>
                <a:ext uri="{63B3BB69-23CF-44E3-9099-C40C66FF867C}">
                  <a14:compatExt spid="_x0000_s33856"/>
                </a:ext>
                <a:ext uri="{FF2B5EF4-FFF2-40B4-BE49-F238E27FC236}">
                  <a16:creationId xmlns:a16="http://schemas.microsoft.com/office/drawing/2014/main" id="{00000000-0008-0000-1400-00004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33857" name="Option Button 65" hidden="1">
              <a:extLst>
                <a:ext uri="{63B3BB69-23CF-44E3-9099-C40C66FF867C}">
                  <a14:compatExt spid="_x0000_s33857"/>
                </a:ext>
                <a:ext uri="{FF2B5EF4-FFF2-40B4-BE49-F238E27FC236}">
                  <a16:creationId xmlns:a16="http://schemas.microsoft.com/office/drawing/2014/main" id="{00000000-0008-0000-1400-00004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33858" name="Option Button 66" hidden="1">
              <a:extLst>
                <a:ext uri="{63B3BB69-23CF-44E3-9099-C40C66FF867C}">
                  <a14:compatExt spid="_x0000_s33858"/>
                </a:ext>
                <a:ext uri="{FF2B5EF4-FFF2-40B4-BE49-F238E27FC236}">
                  <a16:creationId xmlns:a16="http://schemas.microsoft.com/office/drawing/2014/main" id="{00000000-0008-0000-1400-00004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33859" name="Option Button 67" hidden="1">
              <a:extLst>
                <a:ext uri="{63B3BB69-23CF-44E3-9099-C40C66FF867C}">
                  <a14:compatExt spid="_x0000_s33859"/>
                </a:ext>
                <a:ext uri="{FF2B5EF4-FFF2-40B4-BE49-F238E27FC236}">
                  <a16:creationId xmlns:a16="http://schemas.microsoft.com/office/drawing/2014/main" id="{00000000-0008-0000-1400-00004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33860" name="Option Button 68" hidden="1">
              <a:extLst>
                <a:ext uri="{63B3BB69-23CF-44E3-9099-C40C66FF867C}">
                  <a14:compatExt spid="_x0000_s33860"/>
                </a:ext>
                <a:ext uri="{FF2B5EF4-FFF2-40B4-BE49-F238E27FC236}">
                  <a16:creationId xmlns:a16="http://schemas.microsoft.com/office/drawing/2014/main" id="{00000000-0008-0000-1400-00004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33861" name="Option Button 69" hidden="1">
              <a:extLst>
                <a:ext uri="{63B3BB69-23CF-44E3-9099-C40C66FF867C}">
                  <a14:compatExt spid="_x0000_s33861"/>
                </a:ext>
                <a:ext uri="{FF2B5EF4-FFF2-40B4-BE49-F238E27FC236}">
                  <a16:creationId xmlns:a16="http://schemas.microsoft.com/office/drawing/2014/main" id="{00000000-0008-0000-1400-00004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33862" name="Option Button 70" hidden="1">
              <a:extLst>
                <a:ext uri="{63B3BB69-23CF-44E3-9099-C40C66FF867C}">
                  <a14:compatExt spid="_x0000_s33862"/>
                </a:ext>
                <a:ext uri="{FF2B5EF4-FFF2-40B4-BE49-F238E27FC236}">
                  <a16:creationId xmlns:a16="http://schemas.microsoft.com/office/drawing/2014/main" id="{00000000-0008-0000-1400-00004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33863" name="Option Button 71" hidden="1">
              <a:extLst>
                <a:ext uri="{63B3BB69-23CF-44E3-9099-C40C66FF867C}">
                  <a14:compatExt spid="_x0000_s33863"/>
                </a:ext>
                <a:ext uri="{FF2B5EF4-FFF2-40B4-BE49-F238E27FC236}">
                  <a16:creationId xmlns:a16="http://schemas.microsoft.com/office/drawing/2014/main" id="{00000000-0008-0000-1400-00004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33864" name="Option Button 72" hidden="1">
              <a:extLst>
                <a:ext uri="{63B3BB69-23CF-44E3-9099-C40C66FF867C}">
                  <a14:compatExt spid="_x0000_s33864"/>
                </a:ext>
                <a:ext uri="{FF2B5EF4-FFF2-40B4-BE49-F238E27FC236}">
                  <a16:creationId xmlns:a16="http://schemas.microsoft.com/office/drawing/2014/main" id="{00000000-0008-0000-1400-00004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33865" name="Option Button 73" hidden="1">
              <a:extLst>
                <a:ext uri="{63B3BB69-23CF-44E3-9099-C40C66FF867C}">
                  <a14:compatExt spid="_x0000_s33865"/>
                </a:ext>
                <a:ext uri="{FF2B5EF4-FFF2-40B4-BE49-F238E27FC236}">
                  <a16:creationId xmlns:a16="http://schemas.microsoft.com/office/drawing/2014/main" id="{00000000-0008-0000-1400-00004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33866" name="Option Button 74" hidden="1">
              <a:extLst>
                <a:ext uri="{63B3BB69-23CF-44E3-9099-C40C66FF867C}">
                  <a14:compatExt spid="_x0000_s33866"/>
                </a:ext>
                <a:ext uri="{FF2B5EF4-FFF2-40B4-BE49-F238E27FC236}">
                  <a16:creationId xmlns:a16="http://schemas.microsoft.com/office/drawing/2014/main" id="{00000000-0008-0000-1400-00004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33867" name="Option Button 75" hidden="1">
              <a:extLst>
                <a:ext uri="{63B3BB69-23CF-44E3-9099-C40C66FF867C}">
                  <a14:compatExt spid="_x0000_s33867"/>
                </a:ext>
                <a:ext uri="{FF2B5EF4-FFF2-40B4-BE49-F238E27FC236}">
                  <a16:creationId xmlns:a16="http://schemas.microsoft.com/office/drawing/2014/main" id="{00000000-0008-0000-1400-00004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33868" name="Option Button 76" hidden="1">
              <a:extLst>
                <a:ext uri="{63B3BB69-23CF-44E3-9099-C40C66FF867C}">
                  <a14:compatExt spid="_x0000_s33868"/>
                </a:ext>
                <a:ext uri="{FF2B5EF4-FFF2-40B4-BE49-F238E27FC236}">
                  <a16:creationId xmlns:a16="http://schemas.microsoft.com/office/drawing/2014/main" id="{00000000-0008-0000-1400-00004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33869" name="Option Button 77" hidden="1">
              <a:extLst>
                <a:ext uri="{63B3BB69-23CF-44E3-9099-C40C66FF867C}">
                  <a14:compatExt spid="_x0000_s33869"/>
                </a:ext>
                <a:ext uri="{FF2B5EF4-FFF2-40B4-BE49-F238E27FC236}">
                  <a16:creationId xmlns:a16="http://schemas.microsoft.com/office/drawing/2014/main" id="{00000000-0008-0000-1400-00004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33870" name="Option Button 78" hidden="1">
              <a:extLst>
                <a:ext uri="{63B3BB69-23CF-44E3-9099-C40C66FF867C}">
                  <a14:compatExt spid="_x0000_s33870"/>
                </a:ext>
                <a:ext uri="{FF2B5EF4-FFF2-40B4-BE49-F238E27FC236}">
                  <a16:creationId xmlns:a16="http://schemas.microsoft.com/office/drawing/2014/main" id="{00000000-0008-0000-1400-00004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33871" name="Group Box 79" hidden="1">
              <a:extLst>
                <a:ext uri="{63B3BB69-23CF-44E3-9099-C40C66FF867C}">
                  <a14:compatExt spid="_x0000_s33871"/>
                </a:ext>
                <a:ext uri="{FF2B5EF4-FFF2-40B4-BE49-F238E27FC236}">
                  <a16:creationId xmlns:a16="http://schemas.microsoft.com/office/drawing/2014/main" id="{00000000-0008-0000-1400-00004F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33872" name="Group Box 80" hidden="1">
              <a:extLst>
                <a:ext uri="{63B3BB69-23CF-44E3-9099-C40C66FF867C}">
                  <a14:compatExt spid="_x0000_s33872"/>
                </a:ext>
                <a:ext uri="{FF2B5EF4-FFF2-40B4-BE49-F238E27FC236}">
                  <a16:creationId xmlns:a16="http://schemas.microsoft.com/office/drawing/2014/main" id="{00000000-0008-0000-1400-000050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33873" name="Group Box 81" hidden="1">
              <a:extLst>
                <a:ext uri="{63B3BB69-23CF-44E3-9099-C40C66FF867C}">
                  <a14:compatExt spid="_x0000_s33873"/>
                </a:ext>
                <a:ext uri="{FF2B5EF4-FFF2-40B4-BE49-F238E27FC236}">
                  <a16:creationId xmlns:a16="http://schemas.microsoft.com/office/drawing/2014/main" id="{00000000-0008-0000-1400-000051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33874" name="Group Box 82" hidden="1">
              <a:extLst>
                <a:ext uri="{63B3BB69-23CF-44E3-9099-C40C66FF867C}">
                  <a14:compatExt spid="_x0000_s33874"/>
                </a:ext>
                <a:ext uri="{FF2B5EF4-FFF2-40B4-BE49-F238E27FC236}">
                  <a16:creationId xmlns:a16="http://schemas.microsoft.com/office/drawing/2014/main" id="{00000000-0008-0000-1400-000052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33875" name="Group Box 83" hidden="1">
              <a:extLst>
                <a:ext uri="{63B3BB69-23CF-44E3-9099-C40C66FF867C}">
                  <a14:compatExt spid="_x0000_s33875"/>
                </a:ext>
                <a:ext uri="{FF2B5EF4-FFF2-40B4-BE49-F238E27FC236}">
                  <a16:creationId xmlns:a16="http://schemas.microsoft.com/office/drawing/2014/main" id="{00000000-0008-0000-1400-000053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33876" name="Group Box 84" hidden="1">
              <a:extLst>
                <a:ext uri="{63B3BB69-23CF-44E3-9099-C40C66FF867C}">
                  <a14:compatExt spid="_x0000_s33876"/>
                </a:ext>
                <a:ext uri="{FF2B5EF4-FFF2-40B4-BE49-F238E27FC236}">
                  <a16:creationId xmlns:a16="http://schemas.microsoft.com/office/drawing/2014/main" id="{00000000-0008-0000-1400-000054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33877" name="Group Box 85" hidden="1">
              <a:extLst>
                <a:ext uri="{63B3BB69-23CF-44E3-9099-C40C66FF867C}">
                  <a14:compatExt spid="_x0000_s33877"/>
                </a:ext>
                <a:ext uri="{FF2B5EF4-FFF2-40B4-BE49-F238E27FC236}">
                  <a16:creationId xmlns:a16="http://schemas.microsoft.com/office/drawing/2014/main" id="{00000000-0008-0000-1400-000055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33878" name="Group Box 86" hidden="1">
              <a:extLst>
                <a:ext uri="{63B3BB69-23CF-44E3-9099-C40C66FF867C}">
                  <a14:compatExt spid="_x0000_s33878"/>
                </a:ext>
                <a:ext uri="{FF2B5EF4-FFF2-40B4-BE49-F238E27FC236}">
                  <a16:creationId xmlns:a16="http://schemas.microsoft.com/office/drawing/2014/main" id="{00000000-0008-0000-1400-000056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33879" name="Group Box 87" hidden="1">
              <a:extLst>
                <a:ext uri="{63B3BB69-23CF-44E3-9099-C40C66FF867C}">
                  <a14:compatExt spid="_x0000_s33879"/>
                </a:ext>
                <a:ext uri="{FF2B5EF4-FFF2-40B4-BE49-F238E27FC236}">
                  <a16:creationId xmlns:a16="http://schemas.microsoft.com/office/drawing/2014/main" id="{00000000-0008-0000-1400-000057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33880" name="Group Box 88" hidden="1">
              <a:extLst>
                <a:ext uri="{63B3BB69-23CF-44E3-9099-C40C66FF867C}">
                  <a14:compatExt spid="_x0000_s33880"/>
                </a:ext>
                <a:ext uri="{FF2B5EF4-FFF2-40B4-BE49-F238E27FC236}">
                  <a16:creationId xmlns:a16="http://schemas.microsoft.com/office/drawing/2014/main" id="{00000000-0008-0000-1400-000058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33881" name="Group Box 89" hidden="1">
              <a:extLst>
                <a:ext uri="{63B3BB69-23CF-44E3-9099-C40C66FF867C}">
                  <a14:compatExt spid="_x0000_s33881"/>
                </a:ext>
                <a:ext uri="{FF2B5EF4-FFF2-40B4-BE49-F238E27FC236}">
                  <a16:creationId xmlns:a16="http://schemas.microsoft.com/office/drawing/2014/main" id="{00000000-0008-0000-1400-000059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33882" name="Group Box 90" hidden="1">
              <a:extLst>
                <a:ext uri="{63B3BB69-23CF-44E3-9099-C40C66FF867C}">
                  <a14:compatExt spid="_x0000_s33882"/>
                </a:ext>
                <a:ext uri="{FF2B5EF4-FFF2-40B4-BE49-F238E27FC236}">
                  <a16:creationId xmlns:a16="http://schemas.microsoft.com/office/drawing/2014/main" id="{00000000-0008-0000-1400-00005A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33883" name="Group Box 91" hidden="1">
              <a:extLst>
                <a:ext uri="{63B3BB69-23CF-44E3-9099-C40C66FF867C}">
                  <a14:compatExt spid="_x0000_s33883"/>
                </a:ext>
                <a:ext uri="{FF2B5EF4-FFF2-40B4-BE49-F238E27FC236}">
                  <a16:creationId xmlns:a16="http://schemas.microsoft.com/office/drawing/2014/main" id="{00000000-0008-0000-1400-00005B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33884" name="Group Box 92" hidden="1">
              <a:extLst>
                <a:ext uri="{63B3BB69-23CF-44E3-9099-C40C66FF867C}">
                  <a14:compatExt spid="_x0000_s33884"/>
                </a:ext>
                <a:ext uri="{FF2B5EF4-FFF2-40B4-BE49-F238E27FC236}">
                  <a16:creationId xmlns:a16="http://schemas.microsoft.com/office/drawing/2014/main" id="{00000000-0008-0000-1400-00005C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33885" name="Group Box 93" hidden="1">
              <a:extLst>
                <a:ext uri="{63B3BB69-23CF-44E3-9099-C40C66FF867C}">
                  <a14:compatExt spid="_x0000_s33885"/>
                </a:ext>
                <a:ext uri="{FF2B5EF4-FFF2-40B4-BE49-F238E27FC236}">
                  <a16:creationId xmlns:a16="http://schemas.microsoft.com/office/drawing/2014/main" id="{00000000-0008-0000-1400-00005D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33886" name="Group Box 94" hidden="1">
              <a:extLst>
                <a:ext uri="{63B3BB69-23CF-44E3-9099-C40C66FF867C}">
                  <a14:compatExt spid="_x0000_s33886"/>
                </a:ext>
                <a:ext uri="{FF2B5EF4-FFF2-40B4-BE49-F238E27FC236}">
                  <a16:creationId xmlns:a16="http://schemas.microsoft.com/office/drawing/2014/main" id="{00000000-0008-0000-1400-00005E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33887" name="Group Box 95" hidden="1">
              <a:extLst>
                <a:ext uri="{63B3BB69-23CF-44E3-9099-C40C66FF867C}">
                  <a14:compatExt spid="_x0000_s33887"/>
                </a:ext>
                <a:ext uri="{FF2B5EF4-FFF2-40B4-BE49-F238E27FC236}">
                  <a16:creationId xmlns:a16="http://schemas.microsoft.com/office/drawing/2014/main" id="{00000000-0008-0000-1400-00005F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33888" name="Option Button 96" hidden="1">
              <a:extLst>
                <a:ext uri="{63B3BB69-23CF-44E3-9099-C40C66FF867C}">
                  <a14:compatExt spid="_x0000_s33888"/>
                </a:ext>
                <a:ext uri="{FF2B5EF4-FFF2-40B4-BE49-F238E27FC236}">
                  <a16:creationId xmlns:a16="http://schemas.microsoft.com/office/drawing/2014/main" id="{00000000-0008-0000-1400-00006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33889" name="Option Button 97" hidden="1">
              <a:extLst>
                <a:ext uri="{63B3BB69-23CF-44E3-9099-C40C66FF867C}">
                  <a14:compatExt spid="_x0000_s33889"/>
                </a:ext>
                <a:ext uri="{FF2B5EF4-FFF2-40B4-BE49-F238E27FC236}">
                  <a16:creationId xmlns:a16="http://schemas.microsoft.com/office/drawing/2014/main" id="{00000000-0008-0000-1400-00006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33890" name="Option Button 98" hidden="1">
              <a:extLst>
                <a:ext uri="{63B3BB69-23CF-44E3-9099-C40C66FF867C}">
                  <a14:compatExt spid="_x0000_s33890"/>
                </a:ext>
                <a:ext uri="{FF2B5EF4-FFF2-40B4-BE49-F238E27FC236}">
                  <a16:creationId xmlns:a16="http://schemas.microsoft.com/office/drawing/2014/main" id="{00000000-0008-0000-1400-00006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33891" name="Option Button 99" hidden="1">
              <a:extLst>
                <a:ext uri="{63B3BB69-23CF-44E3-9099-C40C66FF867C}">
                  <a14:compatExt spid="_x0000_s33891"/>
                </a:ext>
                <a:ext uri="{FF2B5EF4-FFF2-40B4-BE49-F238E27FC236}">
                  <a16:creationId xmlns:a16="http://schemas.microsoft.com/office/drawing/2014/main" id="{00000000-0008-0000-1400-00006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14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4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33892" name="Option Button 100" hidden="1">
              <a:extLst>
                <a:ext uri="{63B3BB69-23CF-44E3-9099-C40C66FF867C}">
                  <a14:compatExt spid="_x0000_s33892"/>
                </a:ext>
                <a:ext uri="{FF2B5EF4-FFF2-40B4-BE49-F238E27FC236}">
                  <a16:creationId xmlns:a16="http://schemas.microsoft.com/office/drawing/2014/main" id="{00000000-0008-0000-1400-00006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33893" name="Option Button 101" hidden="1">
              <a:extLst>
                <a:ext uri="{63B3BB69-23CF-44E3-9099-C40C66FF867C}">
                  <a14:compatExt spid="_x0000_s33893"/>
                </a:ext>
                <a:ext uri="{FF2B5EF4-FFF2-40B4-BE49-F238E27FC236}">
                  <a16:creationId xmlns:a16="http://schemas.microsoft.com/office/drawing/2014/main" id="{00000000-0008-0000-1400-00006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33894" name="Option Button 102" hidden="1">
              <a:extLst>
                <a:ext uri="{63B3BB69-23CF-44E3-9099-C40C66FF867C}">
                  <a14:compatExt spid="_x0000_s33894"/>
                </a:ext>
                <a:ext uri="{FF2B5EF4-FFF2-40B4-BE49-F238E27FC236}">
                  <a16:creationId xmlns:a16="http://schemas.microsoft.com/office/drawing/2014/main" id="{00000000-0008-0000-1400-00006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33895" name="Group Box 103" hidden="1">
              <a:extLst>
                <a:ext uri="{63B3BB69-23CF-44E3-9099-C40C66FF867C}">
                  <a14:compatExt spid="_x0000_s33895"/>
                </a:ext>
                <a:ext uri="{FF2B5EF4-FFF2-40B4-BE49-F238E27FC236}">
                  <a16:creationId xmlns:a16="http://schemas.microsoft.com/office/drawing/2014/main" id="{00000000-0008-0000-1400-000067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33896" name="Option Button 104" hidden="1">
              <a:extLst>
                <a:ext uri="{63B3BB69-23CF-44E3-9099-C40C66FF867C}">
                  <a14:compatExt spid="_x0000_s33896"/>
                </a:ext>
                <a:ext uri="{FF2B5EF4-FFF2-40B4-BE49-F238E27FC236}">
                  <a16:creationId xmlns:a16="http://schemas.microsoft.com/office/drawing/2014/main" id="{00000000-0008-0000-1400-00006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33897" name="Option Button 105" hidden="1">
              <a:extLst>
                <a:ext uri="{63B3BB69-23CF-44E3-9099-C40C66FF867C}">
                  <a14:compatExt spid="_x0000_s33897"/>
                </a:ext>
                <a:ext uri="{FF2B5EF4-FFF2-40B4-BE49-F238E27FC236}">
                  <a16:creationId xmlns:a16="http://schemas.microsoft.com/office/drawing/2014/main" id="{00000000-0008-0000-1400-00006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33898" name="Option Button 106" hidden="1">
              <a:extLst>
                <a:ext uri="{63B3BB69-23CF-44E3-9099-C40C66FF867C}">
                  <a14:compatExt spid="_x0000_s33898"/>
                </a:ext>
                <a:ext uri="{FF2B5EF4-FFF2-40B4-BE49-F238E27FC236}">
                  <a16:creationId xmlns:a16="http://schemas.microsoft.com/office/drawing/2014/main" id="{00000000-0008-0000-1400-00006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33899" name="Option Button 107" hidden="1">
              <a:extLst>
                <a:ext uri="{63B3BB69-23CF-44E3-9099-C40C66FF867C}">
                  <a14:compatExt spid="_x0000_s33899"/>
                </a:ext>
                <a:ext uri="{FF2B5EF4-FFF2-40B4-BE49-F238E27FC236}">
                  <a16:creationId xmlns:a16="http://schemas.microsoft.com/office/drawing/2014/main" id="{00000000-0008-0000-1400-00006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33900" name="Option Button 108" hidden="1">
              <a:extLst>
                <a:ext uri="{63B3BB69-23CF-44E3-9099-C40C66FF867C}">
                  <a14:compatExt spid="_x0000_s33900"/>
                </a:ext>
                <a:ext uri="{FF2B5EF4-FFF2-40B4-BE49-F238E27FC236}">
                  <a16:creationId xmlns:a16="http://schemas.microsoft.com/office/drawing/2014/main" id="{00000000-0008-0000-1400-00006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33901" name="Option Button 109" hidden="1">
              <a:extLst>
                <a:ext uri="{63B3BB69-23CF-44E3-9099-C40C66FF867C}">
                  <a14:compatExt spid="_x0000_s33901"/>
                </a:ext>
                <a:ext uri="{FF2B5EF4-FFF2-40B4-BE49-F238E27FC236}">
                  <a16:creationId xmlns:a16="http://schemas.microsoft.com/office/drawing/2014/main" id="{00000000-0008-0000-1400-00006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33902" name="Option Button 110" hidden="1">
              <a:extLst>
                <a:ext uri="{63B3BB69-23CF-44E3-9099-C40C66FF867C}">
                  <a14:compatExt spid="_x0000_s33902"/>
                </a:ext>
                <a:ext uri="{FF2B5EF4-FFF2-40B4-BE49-F238E27FC236}">
                  <a16:creationId xmlns:a16="http://schemas.microsoft.com/office/drawing/2014/main" id="{00000000-0008-0000-1400-00006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33903" name="Option Button 111" hidden="1">
              <a:extLst>
                <a:ext uri="{63B3BB69-23CF-44E3-9099-C40C66FF867C}">
                  <a14:compatExt spid="_x0000_s33903"/>
                </a:ext>
                <a:ext uri="{FF2B5EF4-FFF2-40B4-BE49-F238E27FC236}">
                  <a16:creationId xmlns:a16="http://schemas.microsoft.com/office/drawing/2014/main" id="{00000000-0008-0000-1400-00006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33904" name="Option Button 112" hidden="1">
              <a:extLst>
                <a:ext uri="{63B3BB69-23CF-44E3-9099-C40C66FF867C}">
                  <a14:compatExt spid="_x0000_s33904"/>
                </a:ext>
                <a:ext uri="{FF2B5EF4-FFF2-40B4-BE49-F238E27FC236}">
                  <a16:creationId xmlns:a16="http://schemas.microsoft.com/office/drawing/2014/main" id="{00000000-0008-0000-1400-00007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33905" name="Group Box 113" hidden="1">
              <a:extLst>
                <a:ext uri="{63B3BB69-23CF-44E3-9099-C40C66FF867C}">
                  <a14:compatExt spid="_x0000_s33905"/>
                </a:ext>
                <a:ext uri="{FF2B5EF4-FFF2-40B4-BE49-F238E27FC236}">
                  <a16:creationId xmlns:a16="http://schemas.microsoft.com/office/drawing/2014/main" id="{00000000-0008-0000-1400-000071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33906" name="Group Box 114" hidden="1">
              <a:extLst>
                <a:ext uri="{63B3BB69-23CF-44E3-9099-C40C66FF867C}">
                  <a14:compatExt spid="_x0000_s33906"/>
                </a:ext>
                <a:ext uri="{FF2B5EF4-FFF2-40B4-BE49-F238E27FC236}">
                  <a16:creationId xmlns:a16="http://schemas.microsoft.com/office/drawing/2014/main" id="{00000000-0008-0000-1400-000072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4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33907" name="Option Button 115" hidden="1">
              <a:extLst>
                <a:ext uri="{63B3BB69-23CF-44E3-9099-C40C66FF867C}">
                  <a14:compatExt spid="_x0000_s33907"/>
                </a:ext>
                <a:ext uri="{FF2B5EF4-FFF2-40B4-BE49-F238E27FC236}">
                  <a16:creationId xmlns:a16="http://schemas.microsoft.com/office/drawing/2014/main" id="{00000000-0008-0000-1400-00007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33908" name="Option Button 116" hidden="1">
              <a:extLst>
                <a:ext uri="{63B3BB69-23CF-44E3-9099-C40C66FF867C}">
                  <a14:compatExt spid="_x0000_s33908"/>
                </a:ext>
                <a:ext uri="{FF2B5EF4-FFF2-40B4-BE49-F238E27FC236}">
                  <a16:creationId xmlns:a16="http://schemas.microsoft.com/office/drawing/2014/main" id="{00000000-0008-0000-1400-00007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33909" name="Check Box 117" hidden="1">
              <a:extLst>
                <a:ext uri="{63B3BB69-23CF-44E3-9099-C40C66FF867C}">
                  <a14:compatExt spid="_x0000_s33909"/>
                </a:ext>
                <a:ext uri="{FF2B5EF4-FFF2-40B4-BE49-F238E27FC236}">
                  <a16:creationId xmlns:a16="http://schemas.microsoft.com/office/drawing/2014/main" id="{00000000-0008-0000-1400-00007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33910" name="Check Box 118" hidden="1">
              <a:extLst>
                <a:ext uri="{63B3BB69-23CF-44E3-9099-C40C66FF867C}">
                  <a14:compatExt spid="_x0000_s33910"/>
                </a:ext>
                <a:ext uri="{FF2B5EF4-FFF2-40B4-BE49-F238E27FC236}">
                  <a16:creationId xmlns:a16="http://schemas.microsoft.com/office/drawing/2014/main" id="{00000000-0008-0000-1400-00007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33911" name="Check Box 119" hidden="1">
              <a:extLst>
                <a:ext uri="{63B3BB69-23CF-44E3-9099-C40C66FF867C}">
                  <a14:compatExt spid="_x0000_s33911"/>
                </a:ext>
                <a:ext uri="{FF2B5EF4-FFF2-40B4-BE49-F238E27FC236}">
                  <a16:creationId xmlns:a16="http://schemas.microsoft.com/office/drawing/2014/main" id="{00000000-0008-0000-1400-00007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33912" name="Check Box 120" hidden="1">
              <a:extLst>
                <a:ext uri="{63B3BB69-23CF-44E3-9099-C40C66FF867C}">
                  <a14:compatExt spid="_x0000_s33912"/>
                </a:ext>
                <a:ext uri="{FF2B5EF4-FFF2-40B4-BE49-F238E27FC236}">
                  <a16:creationId xmlns:a16="http://schemas.microsoft.com/office/drawing/2014/main" id="{00000000-0008-0000-1400-00007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33913" name="Check Box 121" hidden="1">
              <a:extLst>
                <a:ext uri="{63B3BB69-23CF-44E3-9099-C40C66FF867C}">
                  <a14:compatExt spid="_x0000_s33913"/>
                </a:ext>
                <a:ext uri="{FF2B5EF4-FFF2-40B4-BE49-F238E27FC236}">
                  <a16:creationId xmlns:a16="http://schemas.microsoft.com/office/drawing/2014/main" id="{00000000-0008-0000-1400-00007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33914" name="Check Box 122" hidden="1">
              <a:extLst>
                <a:ext uri="{63B3BB69-23CF-44E3-9099-C40C66FF867C}">
                  <a14:compatExt spid="_x0000_s33914"/>
                </a:ext>
                <a:ext uri="{FF2B5EF4-FFF2-40B4-BE49-F238E27FC236}">
                  <a16:creationId xmlns:a16="http://schemas.microsoft.com/office/drawing/2014/main" id="{00000000-0008-0000-1400-00007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33915" name="Check Box 123" hidden="1">
              <a:extLst>
                <a:ext uri="{63B3BB69-23CF-44E3-9099-C40C66FF867C}">
                  <a14:compatExt spid="_x0000_s33915"/>
                </a:ext>
                <a:ext uri="{FF2B5EF4-FFF2-40B4-BE49-F238E27FC236}">
                  <a16:creationId xmlns:a16="http://schemas.microsoft.com/office/drawing/2014/main" id="{00000000-0008-0000-1400-00007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33916" name="Check Box 124" hidden="1">
              <a:extLst>
                <a:ext uri="{63B3BB69-23CF-44E3-9099-C40C66FF867C}">
                  <a14:compatExt spid="_x0000_s33916"/>
                </a:ext>
                <a:ext uri="{FF2B5EF4-FFF2-40B4-BE49-F238E27FC236}">
                  <a16:creationId xmlns:a16="http://schemas.microsoft.com/office/drawing/2014/main" id="{00000000-0008-0000-1400-00007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33917" name="Check Box 125" hidden="1">
              <a:extLst>
                <a:ext uri="{63B3BB69-23CF-44E3-9099-C40C66FF867C}">
                  <a14:compatExt spid="_x0000_s33917"/>
                </a:ext>
                <a:ext uri="{FF2B5EF4-FFF2-40B4-BE49-F238E27FC236}">
                  <a16:creationId xmlns:a16="http://schemas.microsoft.com/office/drawing/2014/main" id="{00000000-0008-0000-1400-00007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33918" name="Check Box 126" hidden="1">
              <a:extLst>
                <a:ext uri="{63B3BB69-23CF-44E3-9099-C40C66FF867C}">
                  <a14:compatExt spid="_x0000_s33918"/>
                </a:ext>
                <a:ext uri="{FF2B5EF4-FFF2-40B4-BE49-F238E27FC236}">
                  <a16:creationId xmlns:a16="http://schemas.microsoft.com/office/drawing/2014/main" id="{00000000-0008-0000-1400-00007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33919" name="Check Box 127" hidden="1">
              <a:extLst>
                <a:ext uri="{63B3BB69-23CF-44E3-9099-C40C66FF867C}">
                  <a14:compatExt spid="_x0000_s33919"/>
                </a:ext>
                <a:ext uri="{FF2B5EF4-FFF2-40B4-BE49-F238E27FC236}">
                  <a16:creationId xmlns:a16="http://schemas.microsoft.com/office/drawing/2014/main" id="{00000000-0008-0000-1400-00007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33920" name="Check Box 128" hidden="1">
              <a:extLst>
                <a:ext uri="{63B3BB69-23CF-44E3-9099-C40C66FF867C}">
                  <a14:compatExt spid="_x0000_s33920"/>
                </a:ext>
                <a:ext uri="{FF2B5EF4-FFF2-40B4-BE49-F238E27FC236}">
                  <a16:creationId xmlns:a16="http://schemas.microsoft.com/office/drawing/2014/main" id="{00000000-0008-0000-1400-00008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33921" name="Check Box 129" hidden="1">
              <a:extLst>
                <a:ext uri="{63B3BB69-23CF-44E3-9099-C40C66FF867C}">
                  <a14:compatExt spid="_x0000_s33921"/>
                </a:ext>
                <a:ext uri="{FF2B5EF4-FFF2-40B4-BE49-F238E27FC236}">
                  <a16:creationId xmlns:a16="http://schemas.microsoft.com/office/drawing/2014/main" id="{00000000-0008-0000-1400-00008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5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5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5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5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5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5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5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5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34825" name="Option Button 9" hidden="1">
              <a:extLst>
                <a:ext uri="{63B3BB69-23CF-44E3-9099-C40C66FF867C}">
                  <a14:compatExt spid="_x0000_s34825"/>
                </a:ext>
                <a:ext uri="{FF2B5EF4-FFF2-40B4-BE49-F238E27FC236}">
                  <a16:creationId xmlns:a16="http://schemas.microsoft.com/office/drawing/2014/main" id="{00000000-0008-0000-15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34826" name="Option Button 10" hidden="1">
              <a:extLst>
                <a:ext uri="{63B3BB69-23CF-44E3-9099-C40C66FF867C}">
                  <a14:compatExt spid="_x0000_s34826"/>
                </a:ext>
                <a:ext uri="{FF2B5EF4-FFF2-40B4-BE49-F238E27FC236}">
                  <a16:creationId xmlns:a16="http://schemas.microsoft.com/office/drawing/2014/main" id="{00000000-0008-0000-15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34827" name="Option Button 11" hidden="1">
              <a:extLst>
                <a:ext uri="{63B3BB69-23CF-44E3-9099-C40C66FF867C}">
                  <a14:compatExt spid="_x0000_s34827"/>
                </a:ext>
                <a:ext uri="{FF2B5EF4-FFF2-40B4-BE49-F238E27FC236}">
                  <a16:creationId xmlns:a16="http://schemas.microsoft.com/office/drawing/2014/main" id="{00000000-0008-0000-15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5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5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5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5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5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5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5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5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34836" name="Option Button 20" hidden="1">
              <a:extLst>
                <a:ext uri="{63B3BB69-23CF-44E3-9099-C40C66FF867C}">
                  <a14:compatExt spid="_x0000_s34836"/>
                </a:ext>
                <a:ext uri="{FF2B5EF4-FFF2-40B4-BE49-F238E27FC236}">
                  <a16:creationId xmlns:a16="http://schemas.microsoft.com/office/drawing/2014/main" id="{00000000-0008-0000-15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5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5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5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5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34841" name="Option Button 25" hidden="1">
              <a:extLst>
                <a:ext uri="{63B3BB69-23CF-44E3-9099-C40C66FF867C}">
                  <a14:compatExt spid="_x0000_s34841"/>
                </a:ext>
                <a:ext uri="{FF2B5EF4-FFF2-40B4-BE49-F238E27FC236}">
                  <a16:creationId xmlns:a16="http://schemas.microsoft.com/office/drawing/2014/main" id="{00000000-0008-0000-15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5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5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5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5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34846" name="Option Button 30" hidden="1">
              <a:extLst>
                <a:ext uri="{63B3BB69-23CF-44E3-9099-C40C66FF867C}">
                  <a14:compatExt spid="_x0000_s34846"/>
                </a:ext>
                <a:ext uri="{FF2B5EF4-FFF2-40B4-BE49-F238E27FC236}">
                  <a16:creationId xmlns:a16="http://schemas.microsoft.com/office/drawing/2014/main" id="{00000000-0008-0000-1500-00001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5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5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5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5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34851" name="Option Button 35" hidden="1">
              <a:extLst>
                <a:ext uri="{63B3BB69-23CF-44E3-9099-C40C66FF867C}">
                  <a14:compatExt spid="_x0000_s34851"/>
                </a:ext>
                <a:ext uri="{FF2B5EF4-FFF2-40B4-BE49-F238E27FC236}">
                  <a16:creationId xmlns:a16="http://schemas.microsoft.com/office/drawing/2014/main" id="{00000000-0008-0000-1500-00002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34852" name="Option Button 36" hidden="1">
              <a:extLst>
                <a:ext uri="{63B3BB69-23CF-44E3-9099-C40C66FF867C}">
                  <a14:compatExt spid="_x0000_s34852"/>
                </a:ext>
                <a:ext uri="{FF2B5EF4-FFF2-40B4-BE49-F238E27FC236}">
                  <a16:creationId xmlns:a16="http://schemas.microsoft.com/office/drawing/2014/main" id="{00000000-0008-0000-1500-00002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34853" name="Option Button 37" hidden="1">
              <a:extLst>
                <a:ext uri="{63B3BB69-23CF-44E3-9099-C40C66FF867C}">
                  <a14:compatExt spid="_x0000_s34853"/>
                </a:ext>
                <a:ext uri="{FF2B5EF4-FFF2-40B4-BE49-F238E27FC236}">
                  <a16:creationId xmlns:a16="http://schemas.microsoft.com/office/drawing/2014/main" id="{00000000-0008-0000-1500-00002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34854" name="Option Button 38" hidden="1">
              <a:extLst>
                <a:ext uri="{63B3BB69-23CF-44E3-9099-C40C66FF867C}">
                  <a14:compatExt spid="_x0000_s34854"/>
                </a:ext>
                <a:ext uri="{FF2B5EF4-FFF2-40B4-BE49-F238E27FC236}">
                  <a16:creationId xmlns:a16="http://schemas.microsoft.com/office/drawing/2014/main" id="{00000000-0008-0000-1500-00002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34855" name="Option Button 39" hidden="1">
              <a:extLst>
                <a:ext uri="{63B3BB69-23CF-44E3-9099-C40C66FF867C}">
                  <a14:compatExt spid="_x0000_s34855"/>
                </a:ext>
                <a:ext uri="{FF2B5EF4-FFF2-40B4-BE49-F238E27FC236}">
                  <a16:creationId xmlns:a16="http://schemas.microsoft.com/office/drawing/2014/main" id="{00000000-0008-0000-1500-00002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34856" name="Option Button 40" hidden="1">
              <a:extLst>
                <a:ext uri="{63B3BB69-23CF-44E3-9099-C40C66FF867C}">
                  <a14:compatExt spid="_x0000_s34856"/>
                </a:ext>
                <a:ext uri="{FF2B5EF4-FFF2-40B4-BE49-F238E27FC236}">
                  <a16:creationId xmlns:a16="http://schemas.microsoft.com/office/drawing/2014/main" id="{00000000-0008-0000-1500-00002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34857" name="Option Button 41" hidden="1">
              <a:extLst>
                <a:ext uri="{63B3BB69-23CF-44E3-9099-C40C66FF867C}">
                  <a14:compatExt spid="_x0000_s34857"/>
                </a:ext>
                <a:ext uri="{FF2B5EF4-FFF2-40B4-BE49-F238E27FC236}">
                  <a16:creationId xmlns:a16="http://schemas.microsoft.com/office/drawing/2014/main" id="{00000000-0008-0000-1500-00002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34858" name="Option Button 42" hidden="1">
              <a:extLst>
                <a:ext uri="{63B3BB69-23CF-44E3-9099-C40C66FF867C}">
                  <a14:compatExt spid="_x0000_s34858"/>
                </a:ext>
                <a:ext uri="{FF2B5EF4-FFF2-40B4-BE49-F238E27FC236}">
                  <a16:creationId xmlns:a16="http://schemas.microsoft.com/office/drawing/2014/main" id="{00000000-0008-0000-1500-00002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34859" name="Option Button 43" hidden="1">
              <a:extLst>
                <a:ext uri="{63B3BB69-23CF-44E3-9099-C40C66FF867C}">
                  <a14:compatExt spid="_x0000_s34859"/>
                </a:ext>
                <a:ext uri="{FF2B5EF4-FFF2-40B4-BE49-F238E27FC236}">
                  <a16:creationId xmlns:a16="http://schemas.microsoft.com/office/drawing/2014/main" id="{00000000-0008-0000-1500-00002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5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5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5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5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34864" name="Option Button 48" hidden="1">
              <a:extLst>
                <a:ext uri="{63B3BB69-23CF-44E3-9099-C40C66FF867C}">
                  <a14:compatExt spid="_x0000_s34864"/>
                </a:ext>
                <a:ext uri="{FF2B5EF4-FFF2-40B4-BE49-F238E27FC236}">
                  <a16:creationId xmlns:a16="http://schemas.microsoft.com/office/drawing/2014/main" id="{00000000-0008-0000-1500-00003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5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5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5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5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34869" name="Option Button 53" hidden="1">
              <a:extLst>
                <a:ext uri="{63B3BB69-23CF-44E3-9099-C40C66FF867C}">
                  <a14:compatExt spid="_x0000_s34869"/>
                </a:ext>
                <a:ext uri="{FF2B5EF4-FFF2-40B4-BE49-F238E27FC236}">
                  <a16:creationId xmlns:a16="http://schemas.microsoft.com/office/drawing/2014/main" id="{00000000-0008-0000-15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34870" name="Option Button 54" hidden="1">
              <a:extLst>
                <a:ext uri="{63B3BB69-23CF-44E3-9099-C40C66FF867C}">
                  <a14:compatExt spid="_x0000_s34870"/>
                </a:ext>
                <a:ext uri="{FF2B5EF4-FFF2-40B4-BE49-F238E27FC236}">
                  <a16:creationId xmlns:a16="http://schemas.microsoft.com/office/drawing/2014/main" id="{00000000-0008-0000-15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34871" name="Option Button 55" hidden="1">
              <a:extLst>
                <a:ext uri="{63B3BB69-23CF-44E3-9099-C40C66FF867C}">
                  <a14:compatExt spid="_x0000_s34871"/>
                </a:ext>
                <a:ext uri="{FF2B5EF4-FFF2-40B4-BE49-F238E27FC236}">
                  <a16:creationId xmlns:a16="http://schemas.microsoft.com/office/drawing/2014/main" id="{00000000-0008-0000-15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34872" name="Option Button 56" hidden="1">
              <a:extLst>
                <a:ext uri="{63B3BB69-23CF-44E3-9099-C40C66FF867C}">
                  <a14:compatExt spid="_x0000_s34872"/>
                </a:ext>
                <a:ext uri="{FF2B5EF4-FFF2-40B4-BE49-F238E27FC236}">
                  <a16:creationId xmlns:a16="http://schemas.microsoft.com/office/drawing/2014/main" id="{00000000-0008-0000-15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34873" name="Option Button 57" hidden="1">
              <a:extLst>
                <a:ext uri="{63B3BB69-23CF-44E3-9099-C40C66FF867C}">
                  <a14:compatExt spid="_x0000_s34873"/>
                </a:ext>
                <a:ext uri="{FF2B5EF4-FFF2-40B4-BE49-F238E27FC236}">
                  <a16:creationId xmlns:a16="http://schemas.microsoft.com/office/drawing/2014/main" id="{00000000-0008-0000-15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34874" name="Option Button 58" hidden="1">
              <a:extLst>
                <a:ext uri="{63B3BB69-23CF-44E3-9099-C40C66FF867C}">
                  <a14:compatExt spid="_x0000_s34874"/>
                </a:ext>
                <a:ext uri="{FF2B5EF4-FFF2-40B4-BE49-F238E27FC236}">
                  <a16:creationId xmlns:a16="http://schemas.microsoft.com/office/drawing/2014/main" id="{00000000-0008-0000-15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34875" name="Option Button 59" hidden="1">
              <a:extLst>
                <a:ext uri="{63B3BB69-23CF-44E3-9099-C40C66FF867C}">
                  <a14:compatExt spid="_x0000_s34875"/>
                </a:ext>
                <a:ext uri="{FF2B5EF4-FFF2-40B4-BE49-F238E27FC236}">
                  <a16:creationId xmlns:a16="http://schemas.microsoft.com/office/drawing/2014/main" id="{00000000-0008-0000-15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34876" name="Option Button 60" hidden="1">
              <a:extLst>
                <a:ext uri="{63B3BB69-23CF-44E3-9099-C40C66FF867C}">
                  <a14:compatExt spid="_x0000_s34876"/>
                </a:ext>
                <a:ext uri="{FF2B5EF4-FFF2-40B4-BE49-F238E27FC236}">
                  <a16:creationId xmlns:a16="http://schemas.microsoft.com/office/drawing/2014/main" id="{00000000-0008-0000-15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34877" name="Option Button 61" hidden="1">
              <a:extLst>
                <a:ext uri="{63B3BB69-23CF-44E3-9099-C40C66FF867C}">
                  <a14:compatExt spid="_x0000_s34877"/>
                </a:ext>
                <a:ext uri="{FF2B5EF4-FFF2-40B4-BE49-F238E27FC236}">
                  <a16:creationId xmlns:a16="http://schemas.microsoft.com/office/drawing/2014/main" id="{00000000-0008-0000-15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34878" name="Option Button 62" hidden="1">
              <a:extLst>
                <a:ext uri="{63B3BB69-23CF-44E3-9099-C40C66FF867C}">
                  <a14:compatExt spid="_x0000_s34878"/>
                </a:ext>
                <a:ext uri="{FF2B5EF4-FFF2-40B4-BE49-F238E27FC236}">
                  <a16:creationId xmlns:a16="http://schemas.microsoft.com/office/drawing/2014/main" id="{00000000-0008-0000-15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34879" name="Option Button 63" hidden="1">
              <a:extLst>
                <a:ext uri="{63B3BB69-23CF-44E3-9099-C40C66FF867C}">
                  <a14:compatExt spid="_x0000_s34879"/>
                </a:ext>
                <a:ext uri="{FF2B5EF4-FFF2-40B4-BE49-F238E27FC236}">
                  <a16:creationId xmlns:a16="http://schemas.microsoft.com/office/drawing/2014/main" id="{00000000-0008-0000-1500-00003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34880" name="Option Button 64" hidden="1">
              <a:extLst>
                <a:ext uri="{63B3BB69-23CF-44E3-9099-C40C66FF867C}">
                  <a14:compatExt spid="_x0000_s34880"/>
                </a:ext>
                <a:ext uri="{FF2B5EF4-FFF2-40B4-BE49-F238E27FC236}">
                  <a16:creationId xmlns:a16="http://schemas.microsoft.com/office/drawing/2014/main" id="{00000000-0008-0000-1500-00004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34881" name="Option Button 65" hidden="1">
              <a:extLst>
                <a:ext uri="{63B3BB69-23CF-44E3-9099-C40C66FF867C}">
                  <a14:compatExt spid="_x0000_s34881"/>
                </a:ext>
                <a:ext uri="{FF2B5EF4-FFF2-40B4-BE49-F238E27FC236}">
                  <a16:creationId xmlns:a16="http://schemas.microsoft.com/office/drawing/2014/main" id="{00000000-0008-0000-1500-00004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34882" name="Option Button 66" hidden="1">
              <a:extLst>
                <a:ext uri="{63B3BB69-23CF-44E3-9099-C40C66FF867C}">
                  <a14:compatExt spid="_x0000_s34882"/>
                </a:ext>
                <a:ext uri="{FF2B5EF4-FFF2-40B4-BE49-F238E27FC236}">
                  <a16:creationId xmlns:a16="http://schemas.microsoft.com/office/drawing/2014/main" id="{00000000-0008-0000-1500-00004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34883" name="Option Button 67" hidden="1">
              <a:extLst>
                <a:ext uri="{63B3BB69-23CF-44E3-9099-C40C66FF867C}">
                  <a14:compatExt spid="_x0000_s34883"/>
                </a:ext>
                <a:ext uri="{FF2B5EF4-FFF2-40B4-BE49-F238E27FC236}">
                  <a16:creationId xmlns:a16="http://schemas.microsoft.com/office/drawing/2014/main" id="{00000000-0008-0000-1500-00004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34884" name="Option Button 68" hidden="1">
              <a:extLst>
                <a:ext uri="{63B3BB69-23CF-44E3-9099-C40C66FF867C}">
                  <a14:compatExt spid="_x0000_s34884"/>
                </a:ext>
                <a:ext uri="{FF2B5EF4-FFF2-40B4-BE49-F238E27FC236}">
                  <a16:creationId xmlns:a16="http://schemas.microsoft.com/office/drawing/2014/main" id="{00000000-0008-0000-1500-00004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34885" name="Option Button 69" hidden="1">
              <a:extLst>
                <a:ext uri="{63B3BB69-23CF-44E3-9099-C40C66FF867C}">
                  <a14:compatExt spid="_x0000_s34885"/>
                </a:ext>
                <a:ext uri="{FF2B5EF4-FFF2-40B4-BE49-F238E27FC236}">
                  <a16:creationId xmlns:a16="http://schemas.microsoft.com/office/drawing/2014/main" id="{00000000-0008-0000-1500-00004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34886" name="Option Button 70" hidden="1">
              <a:extLst>
                <a:ext uri="{63B3BB69-23CF-44E3-9099-C40C66FF867C}">
                  <a14:compatExt spid="_x0000_s34886"/>
                </a:ext>
                <a:ext uri="{FF2B5EF4-FFF2-40B4-BE49-F238E27FC236}">
                  <a16:creationId xmlns:a16="http://schemas.microsoft.com/office/drawing/2014/main" id="{00000000-0008-0000-1500-00004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34887" name="Option Button 71" hidden="1">
              <a:extLst>
                <a:ext uri="{63B3BB69-23CF-44E3-9099-C40C66FF867C}">
                  <a14:compatExt spid="_x0000_s34887"/>
                </a:ext>
                <a:ext uri="{FF2B5EF4-FFF2-40B4-BE49-F238E27FC236}">
                  <a16:creationId xmlns:a16="http://schemas.microsoft.com/office/drawing/2014/main" id="{00000000-0008-0000-1500-00004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34888" name="Option Button 72" hidden="1">
              <a:extLst>
                <a:ext uri="{63B3BB69-23CF-44E3-9099-C40C66FF867C}">
                  <a14:compatExt spid="_x0000_s34888"/>
                </a:ext>
                <a:ext uri="{FF2B5EF4-FFF2-40B4-BE49-F238E27FC236}">
                  <a16:creationId xmlns:a16="http://schemas.microsoft.com/office/drawing/2014/main" id="{00000000-0008-0000-1500-00004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34889" name="Option Button 73" hidden="1">
              <a:extLst>
                <a:ext uri="{63B3BB69-23CF-44E3-9099-C40C66FF867C}">
                  <a14:compatExt spid="_x0000_s34889"/>
                </a:ext>
                <a:ext uri="{FF2B5EF4-FFF2-40B4-BE49-F238E27FC236}">
                  <a16:creationId xmlns:a16="http://schemas.microsoft.com/office/drawing/2014/main" id="{00000000-0008-0000-1500-00004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34890" name="Option Button 74" hidden="1">
              <a:extLst>
                <a:ext uri="{63B3BB69-23CF-44E3-9099-C40C66FF867C}">
                  <a14:compatExt spid="_x0000_s34890"/>
                </a:ext>
                <a:ext uri="{FF2B5EF4-FFF2-40B4-BE49-F238E27FC236}">
                  <a16:creationId xmlns:a16="http://schemas.microsoft.com/office/drawing/2014/main" id="{00000000-0008-0000-1500-00004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34891" name="Option Button 75" hidden="1">
              <a:extLst>
                <a:ext uri="{63B3BB69-23CF-44E3-9099-C40C66FF867C}">
                  <a14:compatExt spid="_x0000_s34891"/>
                </a:ext>
                <a:ext uri="{FF2B5EF4-FFF2-40B4-BE49-F238E27FC236}">
                  <a16:creationId xmlns:a16="http://schemas.microsoft.com/office/drawing/2014/main" id="{00000000-0008-0000-1500-00004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34892" name="Option Button 76" hidden="1">
              <a:extLst>
                <a:ext uri="{63B3BB69-23CF-44E3-9099-C40C66FF867C}">
                  <a14:compatExt spid="_x0000_s34892"/>
                </a:ext>
                <a:ext uri="{FF2B5EF4-FFF2-40B4-BE49-F238E27FC236}">
                  <a16:creationId xmlns:a16="http://schemas.microsoft.com/office/drawing/2014/main" id="{00000000-0008-0000-1500-00004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34893" name="Option Button 77" hidden="1">
              <a:extLst>
                <a:ext uri="{63B3BB69-23CF-44E3-9099-C40C66FF867C}">
                  <a14:compatExt spid="_x0000_s34893"/>
                </a:ext>
                <a:ext uri="{FF2B5EF4-FFF2-40B4-BE49-F238E27FC236}">
                  <a16:creationId xmlns:a16="http://schemas.microsoft.com/office/drawing/2014/main" id="{00000000-0008-0000-1500-00004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34894" name="Option Button 78" hidden="1">
              <a:extLst>
                <a:ext uri="{63B3BB69-23CF-44E3-9099-C40C66FF867C}">
                  <a14:compatExt spid="_x0000_s34894"/>
                </a:ext>
                <a:ext uri="{FF2B5EF4-FFF2-40B4-BE49-F238E27FC236}">
                  <a16:creationId xmlns:a16="http://schemas.microsoft.com/office/drawing/2014/main" id="{00000000-0008-0000-1500-00004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34895" name="Group Box 79" hidden="1">
              <a:extLst>
                <a:ext uri="{63B3BB69-23CF-44E3-9099-C40C66FF867C}">
                  <a14:compatExt spid="_x0000_s34895"/>
                </a:ext>
                <a:ext uri="{FF2B5EF4-FFF2-40B4-BE49-F238E27FC236}">
                  <a16:creationId xmlns:a16="http://schemas.microsoft.com/office/drawing/2014/main" id="{00000000-0008-0000-1500-00004F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34896" name="Group Box 80" hidden="1">
              <a:extLst>
                <a:ext uri="{63B3BB69-23CF-44E3-9099-C40C66FF867C}">
                  <a14:compatExt spid="_x0000_s34896"/>
                </a:ext>
                <a:ext uri="{FF2B5EF4-FFF2-40B4-BE49-F238E27FC236}">
                  <a16:creationId xmlns:a16="http://schemas.microsoft.com/office/drawing/2014/main" id="{00000000-0008-0000-1500-00005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34897" name="Group Box 81" hidden="1">
              <a:extLst>
                <a:ext uri="{63B3BB69-23CF-44E3-9099-C40C66FF867C}">
                  <a14:compatExt spid="_x0000_s34897"/>
                </a:ext>
                <a:ext uri="{FF2B5EF4-FFF2-40B4-BE49-F238E27FC236}">
                  <a16:creationId xmlns:a16="http://schemas.microsoft.com/office/drawing/2014/main" id="{00000000-0008-0000-1500-000051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34898" name="Group Box 82" hidden="1">
              <a:extLst>
                <a:ext uri="{63B3BB69-23CF-44E3-9099-C40C66FF867C}">
                  <a14:compatExt spid="_x0000_s34898"/>
                </a:ext>
                <a:ext uri="{FF2B5EF4-FFF2-40B4-BE49-F238E27FC236}">
                  <a16:creationId xmlns:a16="http://schemas.microsoft.com/office/drawing/2014/main" id="{00000000-0008-0000-1500-000052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34899" name="Group Box 83" hidden="1">
              <a:extLst>
                <a:ext uri="{63B3BB69-23CF-44E3-9099-C40C66FF867C}">
                  <a14:compatExt spid="_x0000_s34899"/>
                </a:ext>
                <a:ext uri="{FF2B5EF4-FFF2-40B4-BE49-F238E27FC236}">
                  <a16:creationId xmlns:a16="http://schemas.microsoft.com/office/drawing/2014/main" id="{00000000-0008-0000-1500-00005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34900" name="Group Box 84" hidden="1">
              <a:extLst>
                <a:ext uri="{63B3BB69-23CF-44E3-9099-C40C66FF867C}">
                  <a14:compatExt spid="_x0000_s34900"/>
                </a:ext>
                <a:ext uri="{FF2B5EF4-FFF2-40B4-BE49-F238E27FC236}">
                  <a16:creationId xmlns:a16="http://schemas.microsoft.com/office/drawing/2014/main" id="{00000000-0008-0000-1500-00005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34901" name="Group Box 85" hidden="1">
              <a:extLst>
                <a:ext uri="{63B3BB69-23CF-44E3-9099-C40C66FF867C}">
                  <a14:compatExt spid="_x0000_s34901"/>
                </a:ext>
                <a:ext uri="{FF2B5EF4-FFF2-40B4-BE49-F238E27FC236}">
                  <a16:creationId xmlns:a16="http://schemas.microsoft.com/office/drawing/2014/main" id="{00000000-0008-0000-1500-000055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34902" name="Group Box 86" hidden="1">
              <a:extLst>
                <a:ext uri="{63B3BB69-23CF-44E3-9099-C40C66FF867C}">
                  <a14:compatExt spid="_x0000_s34902"/>
                </a:ext>
                <a:ext uri="{FF2B5EF4-FFF2-40B4-BE49-F238E27FC236}">
                  <a16:creationId xmlns:a16="http://schemas.microsoft.com/office/drawing/2014/main" id="{00000000-0008-0000-1500-00005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34903" name="Group Box 87" hidden="1">
              <a:extLst>
                <a:ext uri="{63B3BB69-23CF-44E3-9099-C40C66FF867C}">
                  <a14:compatExt spid="_x0000_s34903"/>
                </a:ext>
                <a:ext uri="{FF2B5EF4-FFF2-40B4-BE49-F238E27FC236}">
                  <a16:creationId xmlns:a16="http://schemas.microsoft.com/office/drawing/2014/main" id="{00000000-0008-0000-1500-00005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34904" name="Group Box 88" hidden="1">
              <a:extLst>
                <a:ext uri="{63B3BB69-23CF-44E3-9099-C40C66FF867C}">
                  <a14:compatExt spid="_x0000_s34904"/>
                </a:ext>
                <a:ext uri="{FF2B5EF4-FFF2-40B4-BE49-F238E27FC236}">
                  <a16:creationId xmlns:a16="http://schemas.microsoft.com/office/drawing/2014/main" id="{00000000-0008-0000-1500-000058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34905" name="Group Box 89" hidden="1">
              <a:extLst>
                <a:ext uri="{63B3BB69-23CF-44E3-9099-C40C66FF867C}">
                  <a14:compatExt spid="_x0000_s34905"/>
                </a:ext>
                <a:ext uri="{FF2B5EF4-FFF2-40B4-BE49-F238E27FC236}">
                  <a16:creationId xmlns:a16="http://schemas.microsoft.com/office/drawing/2014/main" id="{00000000-0008-0000-1500-00005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34906" name="Group Box 90" hidden="1">
              <a:extLst>
                <a:ext uri="{63B3BB69-23CF-44E3-9099-C40C66FF867C}">
                  <a14:compatExt spid="_x0000_s34906"/>
                </a:ext>
                <a:ext uri="{FF2B5EF4-FFF2-40B4-BE49-F238E27FC236}">
                  <a16:creationId xmlns:a16="http://schemas.microsoft.com/office/drawing/2014/main" id="{00000000-0008-0000-1500-00005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34907" name="Group Box 91" hidden="1">
              <a:extLst>
                <a:ext uri="{63B3BB69-23CF-44E3-9099-C40C66FF867C}">
                  <a14:compatExt spid="_x0000_s34907"/>
                </a:ext>
                <a:ext uri="{FF2B5EF4-FFF2-40B4-BE49-F238E27FC236}">
                  <a16:creationId xmlns:a16="http://schemas.microsoft.com/office/drawing/2014/main" id="{00000000-0008-0000-1500-00005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34908" name="Group Box 92" hidden="1">
              <a:extLst>
                <a:ext uri="{63B3BB69-23CF-44E3-9099-C40C66FF867C}">
                  <a14:compatExt spid="_x0000_s34908"/>
                </a:ext>
                <a:ext uri="{FF2B5EF4-FFF2-40B4-BE49-F238E27FC236}">
                  <a16:creationId xmlns:a16="http://schemas.microsoft.com/office/drawing/2014/main" id="{00000000-0008-0000-1500-00005C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34909" name="Group Box 93" hidden="1">
              <a:extLst>
                <a:ext uri="{63B3BB69-23CF-44E3-9099-C40C66FF867C}">
                  <a14:compatExt spid="_x0000_s34909"/>
                </a:ext>
                <a:ext uri="{FF2B5EF4-FFF2-40B4-BE49-F238E27FC236}">
                  <a16:creationId xmlns:a16="http://schemas.microsoft.com/office/drawing/2014/main" id="{00000000-0008-0000-1500-00005D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34910" name="Group Box 94" hidden="1">
              <a:extLst>
                <a:ext uri="{63B3BB69-23CF-44E3-9099-C40C66FF867C}">
                  <a14:compatExt spid="_x0000_s34910"/>
                </a:ext>
                <a:ext uri="{FF2B5EF4-FFF2-40B4-BE49-F238E27FC236}">
                  <a16:creationId xmlns:a16="http://schemas.microsoft.com/office/drawing/2014/main" id="{00000000-0008-0000-1500-00005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34911" name="Group Box 95" hidden="1">
              <a:extLst>
                <a:ext uri="{63B3BB69-23CF-44E3-9099-C40C66FF867C}">
                  <a14:compatExt spid="_x0000_s34911"/>
                </a:ext>
                <a:ext uri="{FF2B5EF4-FFF2-40B4-BE49-F238E27FC236}">
                  <a16:creationId xmlns:a16="http://schemas.microsoft.com/office/drawing/2014/main" id="{00000000-0008-0000-1500-00005F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34912" name="Option Button 96" hidden="1">
              <a:extLst>
                <a:ext uri="{63B3BB69-23CF-44E3-9099-C40C66FF867C}">
                  <a14:compatExt spid="_x0000_s34912"/>
                </a:ext>
                <a:ext uri="{FF2B5EF4-FFF2-40B4-BE49-F238E27FC236}">
                  <a16:creationId xmlns:a16="http://schemas.microsoft.com/office/drawing/2014/main" id="{00000000-0008-0000-1500-00006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34913" name="Option Button 97" hidden="1">
              <a:extLst>
                <a:ext uri="{63B3BB69-23CF-44E3-9099-C40C66FF867C}">
                  <a14:compatExt spid="_x0000_s34913"/>
                </a:ext>
                <a:ext uri="{FF2B5EF4-FFF2-40B4-BE49-F238E27FC236}">
                  <a16:creationId xmlns:a16="http://schemas.microsoft.com/office/drawing/2014/main" id="{00000000-0008-0000-1500-00006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34914" name="Option Button 98" hidden="1">
              <a:extLst>
                <a:ext uri="{63B3BB69-23CF-44E3-9099-C40C66FF867C}">
                  <a14:compatExt spid="_x0000_s34914"/>
                </a:ext>
                <a:ext uri="{FF2B5EF4-FFF2-40B4-BE49-F238E27FC236}">
                  <a16:creationId xmlns:a16="http://schemas.microsoft.com/office/drawing/2014/main" id="{00000000-0008-0000-1500-00006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34915" name="Option Button 99" hidden="1">
              <a:extLst>
                <a:ext uri="{63B3BB69-23CF-44E3-9099-C40C66FF867C}">
                  <a14:compatExt spid="_x0000_s34915"/>
                </a:ext>
                <a:ext uri="{FF2B5EF4-FFF2-40B4-BE49-F238E27FC236}">
                  <a16:creationId xmlns:a16="http://schemas.microsoft.com/office/drawing/2014/main" id="{00000000-0008-0000-1500-00006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15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5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34916" name="Option Button 100" hidden="1">
              <a:extLst>
                <a:ext uri="{63B3BB69-23CF-44E3-9099-C40C66FF867C}">
                  <a14:compatExt spid="_x0000_s34916"/>
                </a:ext>
                <a:ext uri="{FF2B5EF4-FFF2-40B4-BE49-F238E27FC236}">
                  <a16:creationId xmlns:a16="http://schemas.microsoft.com/office/drawing/2014/main" id="{00000000-0008-0000-1500-00006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34917" name="Option Button 101" hidden="1">
              <a:extLst>
                <a:ext uri="{63B3BB69-23CF-44E3-9099-C40C66FF867C}">
                  <a14:compatExt spid="_x0000_s34917"/>
                </a:ext>
                <a:ext uri="{FF2B5EF4-FFF2-40B4-BE49-F238E27FC236}">
                  <a16:creationId xmlns:a16="http://schemas.microsoft.com/office/drawing/2014/main" id="{00000000-0008-0000-1500-00006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34918" name="Option Button 102" hidden="1">
              <a:extLst>
                <a:ext uri="{63B3BB69-23CF-44E3-9099-C40C66FF867C}">
                  <a14:compatExt spid="_x0000_s34918"/>
                </a:ext>
                <a:ext uri="{FF2B5EF4-FFF2-40B4-BE49-F238E27FC236}">
                  <a16:creationId xmlns:a16="http://schemas.microsoft.com/office/drawing/2014/main" id="{00000000-0008-0000-1500-00006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34919" name="Group Box 103" hidden="1">
              <a:extLst>
                <a:ext uri="{63B3BB69-23CF-44E3-9099-C40C66FF867C}">
                  <a14:compatExt spid="_x0000_s34919"/>
                </a:ext>
                <a:ext uri="{FF2B5EF4-FFF2-40B4-BE49-F238E27FC236}">
                  <a16:creationId xmlns:a16="http://schemas.microsoft.com/office/drawing/2014/main" id="{00000000-0008-0000-1500-00006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34920" name="Option Button 104" hidden="1">
              <a:extLst>
                <a:ext uri="{63B3BB69-23CF-44E3-9099-C40C66FF867C}">
                  <a14:compatExt spid="_x0000_s34920"/>
                </a:ext>
                <a:ext uri="{FF2B5EF4-FFF2-40B4-BE49-F238E27FC236}">
                  <a16:creationId xmlns:a16="http://schemas.microsoft.com/office/drawing/2014/main" id="{00000000-0008-0000-1500-00006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34921" name="Option Button 105" hidden="1">
              <a:extLst>
                <a:ext uri="{63B3BB69-23CF-44E3-9099-C40C66FF867C}">
                  <a14:compatExt spid="_x0000_s34921"/>
                </a:ext>
                <a:ext uri="{FF2B5EF4-FFF2-40B4-BE49-F238E27FC236}">
                  <a16:creationId xmlns:a16="http://schemas.microsoft.com/office/drawing/2014/main" id="{00000000-0008-0000-1500-00006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34922" name="Option Button 106" hidden="1">
              <a:extLst>
                <a:ext uri="{63B3BB69-23CF-44E3-9099-C40C66FF867C}">
                  <a14:compatExt spid="_x0000_s34922"/>
                </a:ext>
                <a:ext uri="{FF2B5EF4-FFF2-40B4-BE49-F238E27FC236}">
                  <a16:creationId xmlns:a16="http://schemas.microsoft.com/office/drawing/2014/main" id="{00000000-0008-0000-1500-00006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34923" name="Option Button 107" hidden="1">
              <a:extLst>
                <a:ext uri="{63B3BB69-23CF-44E3-9099-C40C66FF867C}">
                  <a14:compatExt spid="_x0000_s34923"/>
                </a:ext>
                <a:ext uri="{FF2B5EF4-FFF2-40B4-BE49-F238E27FC236}">
                  <a16:creationId xmlns:a16="http://schemas.microsoft.com/office/drawing/2014/main" id="{00000000-0008-0000-1500-00006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34924" name="Option Button 108" hidden="1">
              <a:extLst>
                <a:ext uri="{63B3BB69-23CF-44E3-9099-C40C66FF867C}">
                  <a14:compatExt spid="_x0000_s34924"/>
                </a:ext>
                <a:ext uri="{FF2B5EF4-FFF2-40B4-BE49-F238E27FC236}">
                  <a16:creationId xmlns:a16="http://schemas.microsoft.com/office/drawing/2014/main" id="{00000000-0008-0000-1500-00006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34925" name="Option Button 109" hidden="1">
              <a:extLst>
                <a:ext uri="{63B3BB69-23CF-44E3-9099-C40C66FF867C}">
                  <a14:compatExt spid="_x0000_s34925"/>
                </a:ext>
                <a:ext uri="{FF2B5EF4-FFF2-40B4-BE49-F238E27FC236}">
                  <a16:creationId xmlns:a16="http://schemas.microsoft.com/office/drawing/2014/main" id="{00000000-0008-0000-1500-00006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34926" name="Option Button 110" hidden="1">
              <a:extLst>
                <a:ext uri="{63B3BB69-23CF-44E3-9099-C40C66FF867C}">
                  <a14:compatExt spid="_x0000_s34926"/>
                </a:ext>
                <a:ext uri="{FF2B5EF4-FFF2-40B4-BE49-F238E27FC236}">
                  <a16:creationId xmlns:a16="http://schemas.microsoft.com/office/drawing/2014/main" id="{00000000-0008-0000-1500-00006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34927" name="Option Button 111" hidden="1">
              <a:extLst>
                <a:ext uri="{63B3BB69-23CF-44E3-9099-C40C66FF867C}">
                  <a14:compatExt spid="_x0000_s34927"/>
                </a:ext>
                <a:ext uri="{FF2B5EF4-FFF2-40B4-BE49-F238E27FC236}">
                  <a16:creationId xmlns:a16="http://schemas.microsoft.com/office/drawing/2014/main" id="{00000000-0008-0000-1500-00006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34928" name="Option Button 112" hidden="1">
              <a:extLst>
                <a:ext uri="{63B3BB69-23CF-44E3-9099-C40C66FF867C}">
                  <a14:compatExt spid="_x0000_s34928"/>
                </a:ext>
                <a:ext uri="{FF2B5EF4-FFF2-40B4-BE49-F238E27FC236}">
                  <a16:creationId xmlns:a16="http://schemas.microsoft.com/office/drawing/2014/main" id="{00000000-0008-0000-1500-00007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34929" name="Group Box 113" hidden="1">
              <a:extLst>
                <a:ext uri="{63B3BB69-23CF-44E3-9099-C40C66FF867C}">
                  <a14:compatExt spid="_x0000_s34929"/>
                </a:ext>
                <a:ext uri="{FF2B5EF4-FFF2-40B4-BE49-F238E27FC236}">
                  <a16:creationId xmlns:a16="http://schemas.microsoft.com/office/drawing/2014/main" id="{00000000-0008-0000-1500-000071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34930" name="Group Box 114" hidden="1">
              <a:extLst>
                <a:ext uri="{63B3BB69-23CF-44E3-9099-C40C66FF867C}">
                  <a14:compatExt spid="_x0000_s34930"/>
                </a:ext>
                <a:ext uri="{FF2B5EF4-FFF2-40B4-BE49-F238E27FC236}">
                  <a16:creationId xmlns:a16="http://schemas.microsoft.com/office/drawing/2014/main" id="{00000000-0008-0000-1500-000072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5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34931" name="Option Button 115" hidden="1">
              <a:extLst>
                <a:ext uri="{63B3BB69-23CF-44E3-9099-C40C66FF867C}">
                  <a14:compatExt spid="_x0000_s34931"/>
                </a:ext>
                <a:ext uri="{FF2B5EF4-FFF2-40B4-BE49-F238E27FC236}">
                  <a16:creationId xmlns:a16="http://schemas.microsoft.com/office/drawing/2014/main" id="{00000000-0008-0000-1500-00007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34932" name="Option Button 116" hidden="1">
              <a:extLst>
                <a:ext uri="{63B3BB69-23CF-44E3-9099-C40C66FF867C}">
                  <a14:compatExt spid="_x0000_s34932"/>
                </a:ext>
                <a:ext uri="{FF2B5EF4-FFF2-40B4-BE49-F238E27FC236}">
                  <a16:creationId xmlns:a16="http://schemas.microsoft.com/office/drawing/2014/main" id="{00000000-0008-0000-1500-00007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34933" name="Check Box 117" hidden="1">
              <a:extLst>
                <a:ext uri="{63B3BB69-23CF-44E3-9099-C40C66FF867C}">
                  <a14:compatExt spid="_x0000_s34933"/>
                </a:ext>
                <a:ext uri="{FF2B5EF4-FFF2-40B4-BE49-F238E27FC236}">
                  <a16:creationId xmlns:a16="http://schemas.microsoft.com/office/drawing/2014/main" id="{00000000-0008-0000-1500-00007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34934" name="Check Box 118" hidden="1">
              <a:extLst>
                <a:ext uri="{63B3BB69-23CF-44E3-9099-C40C66FF867C}">
                  <a14:compatExt spid="_x0000_s34934"/>
                </a:ext>
                <a:ext uri="{FF2B5EF4-FFF2-40B4-BE49-F238E27FC236}">
                  <a16:creationId xmlns:a16="http://schemas.microsoft.com/office/drawing/2014/main" id="{00000000-0008-0000-1500-00007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34935" name="Check Box 119" hidden="1">
              <a:extLst>
                <a:ext uri="{63B3BB69-23CF-44E3-9099-C40C66FF867C}">
                  <a14:compatExt spid="_x0000_s34935"/>
                </a:ext>
                <a:ext uri="{FF2B5EF4-FFF2-40B4-BE49-F238E27FC236}">
                  <a16:creationId xmlns:a16="http://schemas.microsoft.com/office/drawing/2014/main" id="{00000000-0008-0000-1500-00007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34936" name="Check Box 120" hidden="1">
              <a:extLst>
                <a:ext uri="{63B3BB69-23CF-44E3-9099-C40C66FF867C}">
                  <a14:compatExt spid="_x0000_s34936"/>
                </a:ext>
                <a:ext uri="{FF2B5EF4-FFF2-40B4-BE49-F238E27FC236}">
                  <a16:creationId xmlns:a16="http://schemas.microsoft.com/office/drawing/2014/main" id="{00000000-0008-0000-1500-00007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34937" name="Check Box 121" hidden="1">
              <a:extLst>
                <a:ext uri="{63B3BB69-23CF-44E3-9099-C40C66FF867C}">
                  <a14:compatExt spid="_x0000_s34937"/>
                </a:ext>
                <a:ext uri="{FF2B5EF4-FFF2-40B4-BE49-F238E27FC236}">
                  <a16:creationId xmlns:a16="http://schemas.microsoft.com/office/drawing/2014/main" id="{00000000-0008-0000-1500-00007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34938" name="Check Box 122" hidden="1">
              <a:extLst>
                <a:ext uri="{63B3BB69-23CF-44E3-9099-C40C66FF867C}">
                  <a14:compatExt spid="_x0000_s34938"/>
                </a:ext>
                <a:ext uri="{FF2B5EF4-FFF2-40B4-BE49-F238E27FC236}">
                  <a16:creationId xmlns:a16="http://schemas.microsoft.com/office/drawing/2014/main" id="{00000000-0008-0000-1500-00007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34939" name="Check Box 123" hidden="1">
              <a:extLst>
                <a:ext uri="{63B3BB69-23CF-44E3-9099-C40C66FF867C}">
                  <a14:compatExt spid="_x0000_s34939"/>
                </a:ext>
                <a:ext uri="{FF2B5EF4-FFF2-40B4-BE49-F238E27FC236}">
                  <a16:creationId xmlns:a16="http://schemas.microsoft.com/office/drawing/2014/main" id="{00000000-0008-0000-1500-00007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34940" name="Check Box 124" hidden="1">
              <a:extLst>
                <a:ext uri="{63B3BB69-23CF-44E3-9099-C40C66FF867C}">
                  <a14:compatExt spid="_x0000_s34940"/>
                </a:ext>
                <a:ext uri="{FF2B5EF4-FFF2-40B4-BE49-F238E27FC236}">
                  <a16:creationId xmlns:a16="http://schemas.microsoft.com/office/drawing/2014/main" id="{00000000-0008-0000-1500-00007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34941" name="Check Box 125" hidden="1">
              <a:extLst>
                <a:ext uri="{63B3BB69-23CF-44E3-9099-C40C66FF867C}">
                  <a14:compatExt spid="_x0000_s34941"/>
                </a:ext>
                <a:ext uri="{FF2B5EF4-FFF2-40B4-BE49-F238E27FC236}">
                  <a16:creationId xmlns:a16="http://schemas.microsoft.com/office/drawing/2014/main" id="{00000000-0008-0000-1500-00007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34942" name="Check Box 126" hidden="1">
              <a:extLst>
                <a:ext uri="{63B3BB69-23CF-44E3-9099-C40C66FF867C}">
                  <a14:compatExt spid="_x0000_s34942"/>
                </a:ext>
                <a:ext uri="{FF2B5EF4-FFF2-40B4-BE49-F238E27FC236}">
                  <a16:creationId xmlns:a16="http://schemas.microsoft.com/office/drawing/2014/main" id="{00000000-0008-0000-1500-00007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34943" name="Check Box 127" hidden="1">
              <a:extLst>
                <a:ext uri="{63B3BB69-23CF-44E3-9099-C40C66FF867C}">
                  <a14:compatExt spid="_x0000_s34943"/>
                </a:ext>
                <a:ext uri="{FF2B5EF4-FFF2-40B4-BE49-F238E27FC236}">
                  <a16:creationId xmlns:a16="http://schemas.microsoft.com/office/drawing/2014/main" id="{00000000-0008-0000-1500-00007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34944" name="Check Box 128" hidden="1">
              <a:extLst>
                <a:ext uri="{63B3BB69-23CF-44E3-9099-C40C66FF867C}">
                  <a14:compatExt spid="_x0000_s34944"/>
                </a:ext>
                <a:ext uri="{FF2B5EF4-FFF2-40B4-BE49-F238E27FC236}">
                  <a16:creationId xmlns:a16="http://schemas.microsoft.com/office/drawing/2014/main" id="{00000000-0008-0000-1500-00008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34945" name="Check Box 129" hidden="1">
              <a:extLst>
                <a:ext uri="{63B3BB69-23CF-44E3-9099-C40C66FF867C}">
                  <a14:compatExt spid="_x0000_s34945"/>
                </a:ext>
                <a:ext uri="{FF2B5EF4-FFF2-40B4-BE49-F238E27FC236}">
                  <a16:creationId xmlns:a16="http://schemas.microsoft.com/office/drawing/2014/main" id="{00000000-0008-0000-1500-00008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17409" name="Option Button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17410" name="Option Button 2"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17411" name="Option Button 3"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17414" name="Option Button 6"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17415" name="Option Button 7" hidden="1">
              <a:extLst>
                <a:ext uri="{63B3BB69-23CF-44E3-9099-C40C66FF867C}">
                  <a14:compatExt spid="_x0000_s17415"/>
                </a:ext>
                <a:ext uri="{FF2B5EF4-FFF2-40B4-BE49-F238E27FC236}">
                  <a16:creationId xmlns:a16="http://schemas.microsoft.com/office/drawing/2014/main" id="{00000000-0008-0000-04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17416" name="Option Button 8" hidden="1">
              <a:extLst>
                <a:ext uri="{63B3BB69-23CF-44E3-9099-C40C66FF867C}">
                  <a14:compatExt spid="_x0000_s17416"/>
                </a:ext>
                <a:ext uri="{FF2B5EF4-FFF2-40B4-BE49-F238E27FC236}">
                  <a16:creationId xmlns:a16="http://schemas.microsoft.com/office/drawing/2014/main" id="{00000000-0008-0000-04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17417" name="Option Button 9" hidden="1">
              <a:extLst>
                <a:ext uri="{63B3BB69-23CF-44E3-9099-C40C66FF867C}">
                  <a14:compatExt spid="_x0000_s17417"/>
                </a:ext>
                <a:ext uri="{FF2B5EF4-FFF2-40B4-BE49-F238E27FC236}">
                  <a16:creationId xmlns:a16="http://schemas.microsoft.com/office/drawing/2014/main" id="{00000000-0008-0000-04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17418" name="Option Button 10" hidden="1">
              <a:extLst>
                <a:ext uri="{63B3BB69-23CF-44E3-9099-C40C66FF867C}">
                  <a14:compatExt spid="_x0000_s17418"/>
                </a:ext>
                <a:ext uri="{FF2B5EF4-FFF2-40B4-BE49-F238E27FC236}">
                  <a16:creationId xmlns:a16="http://schemas.microsoft.com/office/drawing/2014/main" id="{00000000-0008-0000-04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17419" name="Option Button 11" hidden="1">
              <a:extLst>
                <a:ext uri="{63B3BB69-23CF-44E3-9099-C40C66FF867C}">
                  <a14:compatExt spid="_x0000_s17419"/>
                </a:ext>
                <a:ext uri="{FF2B5EF4-FFF2-40B4-BE49-F238E27FC236}">
                  <a16:creationId xmlns:a16="http://schemas.microsoft.com/office/drawing/2014/main" id="{00000000-0008-0000-04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17420" name="Option Button 12" hidden="1">
              <a:extLst>
                <a:ext uri="{63B3BB69-23CF-44E3-9099-C40C66FF867C}">
                  <a14:compatExt spid="_x0000_s17420"/>
                </a:ext>
                <a:ext uri="{FF2B5EF4-FFF2-40B4-BE49-F238E27FC236}">
                  <a16:creationId xmlns:a16="http://schemas.microsoft.com/office/drawing/2014/main" id="{00000000-0008-0000-04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17421" name="Option Button 13" hidden="1">
              <a:extLst>
                <a:ext uri="{63B3BB69-23CF-44E3-9099-C40C66FF867C}">
                  <a14:compatExt spid="_x0000_s17421"/>
                </a:ext>
                <a:ext uri="{FF2B5EF4-FFF2-40B4-BE49-F238E27FC236}">
                  <a16:creationId xmlns:a16="http://schemas.microsoft.com/office/drawing/2014/main" id="{00000000-0008-0000-04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17422" name="Option Button 14"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17423" name="Option Button 15" hidden="1">
              <a:extLst>
                <a:ext uri="{63B3BB69-23CF-44E3-9099-C40C66FF867C}">
                  <a14:compatExt spid="_x0000_s17423"/>
                </a:ext>
                <a:ext uri="{FF2B5EF4-FFF2-40B4-BE49-F238E27FC236}">
                  <a16:creationId xmlns:a16="http://schemas.microsoft.com/office/drawing/2014/main" id="{00000000-0008-0000-04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17424" name="Option Button 16" hidden="1">
              <a:extLst>
                <a:ext uri="{63B3BB69-23CF-44E3-9099-C40C66FF867C}">
                  <a14:compatExt spid="_x0000_s17424"/>
                </a:ext>
                <a:ext uri="{FF2B5EF4-FFF2-40B4-BE49-F238E27FC236}">
                  <a16:creationId xmlns:a16="http://schemas.microsoft.com/office/drawing/2014/main" id="{00000000-0008-0000-04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17425" name="Option Button 17" hidden="1">
              <a:extLst>
                <a:ext uri="{63B3BB69-23CF-44E3-9099-C40C66FF867C}">
                  <a14:compatExt spid="_x0000_s17425"/>
                </a:ext>
                <a:ext uri="{FF2B5EF4-FFF2-40B4-BE49-F238E27FC236}">
                  <a16:creationId xmlns:a16="http://schemas.microsoft.com/office/drawing/2014/main" id="{00000000-0008-0000-04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17426" name="Option Button 18" hidden="1">
              <a:extLst>
                <a:ext uri="{63B3BB69-23CF-44E3-9099-C40C66FF867C}">
                  <a14:compatExt spid="_x0000_s17426"/>
                </a:ext>
                <a:ext uri="{FF2B5EF4-FFF2-40B4-BE49-F238E27FC236}">
                  <a16:creationId xmlns:a16="http://schemas.microsoft.com/office/drawing/2014/main" id="{00000000-0008-0000-04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17427" name="Option Button 19" hidden="1">
              <a:extLst>
                <a:ext uri="{63B3BB69-23CF-44E3-9099-C40C66FF867C}">
                  <a14:compatExt spid="_x0000_s17427"/>
                </a:ext>
                <a:ext uri="{FF2B5EF4-FFF2-40B4-BE49-F238E27FC236}">
                  <a16:creationId xmlns:a16="http://schemas.microsoft.com/office/drawing/2014/main" id="{00000000-0008-0000-04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17428" name="Option Button 20" hidden="1">
              <a:extLst>
                <a:ext uri="{63B3BB69-23CF-44E3-9099-C40C66FF867C}">
                  <a14:compatExt spid="_x0000_s17428"/>
                </a:ext>
                <a:ext uri="{FF2B5EF4-FFF2-40B4-BE49-F238E27FC236}">
                  <a16:creationId xmlns:a16="http://schemas.microsoft.com/office/drawing/2014/main" id="{00000000-0008-0000-04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17429" name="Option Button 21" hidden="1">
              <a:extLst>
                <a:ext uri="{63B3BB69-23CF-44E3-9099-C40C66FF867C}">
                  <a14:compatExt spid="_x0000_s17429"/>
                </a:ext>
                <a:ext uri="{FF2B5EF4-FFF2-40B4-BE49-F238E27FC236}">
                  <a16:creationId xmlns:a16="http://schemas.microsoft.com/office/drawing/2014/main" id="{00000000-0008-0000-04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17430" name="Option Button 22" hidden="1">
              <a:extLst>
                <a:ext uri="{63B3BB69-23CF-44E3-9099-C40C66FF867C}">
                  <a14:compatExt spid="_x0000_s17430"/>
                </a:ext>
                <a:ext uri="{FF2B5EF4-FFF2-40B4-BE49-F238E27FC236}">
                  <a16:creationId xmlns:a16="http://schemas.microsoft.com/office/drawing/2014/main" id="{00000000-0008-0000-04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17431" name="Option Button 23" hidden="1">
              <a:extLst>
                <a:ext uri="{63B3BB69-23CF-44E3-9099-C40C66FF867C}">
                  <a14:compatExt spid="_x0000_s17431"/>
                </a:ext>
                <a:ext uri="{FF2B5EF4-FFF2-40B4-BE49-F238E27FC236}">
                  <a16:creationId xmlns:a16="http://schemas.microsoft.com/office/drawing/2014/main" id="{00000000-0008-0000-04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17432" name="Option Button 24" hidden="1">
              <a:extLst>
                <a:ext uri="{63B3BB69-23CF-44E3-9099-C40C66FF867C}">
                  <a14:compatExt spid="_x0000_s17432"/>
                </a:ext>
                <a:ext uri="{FF2B5EF4-FFF2-40B4-BE49-F238E27FC236}">
                  <a16:creationId xmlns:a16="http://schemas.microsoft.com/office/drawing/2014/main" id="{00000000-0008-0000-04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17433" name="Option Button 25" hidden="1">
              <a:extLst>
                <a:ext uri="{63B3BB69-23CF-44E3-9099-C40C66FF867C}">
                  <a14:compatExt spid="_x0000_s17433"/>
                </a:ext>
                <a:ext uri="{FF2B5EF4-FFF2-40B4-BE49-F238E27FC236}">
                  <a16:creationId xmlns:a16="http://schemas.microsoft.com/office/drawing/2014/main" id="{00000000-0008-0000-04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17434" name="Option Button 26" hidden="1">
              <a:extLst>
                <a:ext uri="{63B3BB69-23CF-44E3-9099-C40C66FF867C}">
                  <a14:compatExt spid="_x0000_s17434"/>
                </a:ext>
                <a:ext uri="{FF2B5EF4-FFF2-40B4-BE49-F238E27FC236}">
                  <a16:creationId xmlns:a16="http://schemas.microsoft.com/office/drawing/2014/main" id="{00000000-0008-0000-04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17435" name="Option Button 27" hidden="1">
              <a:extLst>
                <a:ext uri="{63B3BB69-23CF-44E3-9099-C40C66FF867C}">
                  <a14:compatExt spid="_x0000_s17435"/>
                </a:ext>
                <a:ext uri="{FF2B5EF4-FFF2-40B4-BE49-F238E27FC236}">
                  <a16:creationId xmlns:a16="http://schemas.microsoft.com/office/drawing/2014/main" id="{00000000-0008-0000-04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17436" name="Option Button 28" hidden="1">
              <a:extLst>
                <a:ext uri="{63B3BB69-23CF-44E3-9099-C40C66FF867C}">
                  <a14:compatExt spid="_x0000_s17436"/>
                </a:ext>
                <a:ext uri="{FF2B5EF4-FFF2-40B4-BE49-F238E27FC236}">
                  <a16:creationId xmlns:a16="http://schemas.microsoft.com/office/drawing/2014/main" id="{00000000-0008-0000-04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17437" name="Option Button 29" hidden="1">
              <a:extLst>
                <a:ext uri="{63B3BB69-23CF-44E3-9099-C40C66FF867C}">
                  <a14:compatExt spid="_x0000_s17437"/>
                </a:ext>
                <a:ext uri="{FF2B5EF4-FFF2-40B4-BE49-F238E27FC236}">
                  <a16:creationId xmlns:a16="http://schemas.microsoft.com/office/drawing/2014/main" id="{00000000-0008-0000-04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17438" name="Option Button 30" hidden="1">
              <a:extLst>
                <a:ext uri="{63B3BB69-23CF-44E3-9099-C40C66FF867C}">
                  <a14:compatExt spid="_x0000_s17438"/>
                </a:ext>
                <a:ext uri="{FF2B5EF4-FFF2-40B4-BE49-F238E27FC236}">
                  <a16:creationId xmlns:a16="http://schemas.microsoft.com/office/drawing/2014/main" id="{00000000-0008-0000-04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17439" name="Option Button 31" hidden="1">
              <a:extLst>
                <a:ext uri="{63B3BB69-23CF-44E3-9099-C40C66FF867C}">
                  <a14:compatExt spid="_x0000_s17439"/>
                </a:ext>
                <a:ext uri="{FF2B5EF4-FFF2-40B4-BE49-F238E27FC236}">
                  <a16:creationId xmlns:a16="http://schemas.microsoft.com/office/drawing/2014/main" id="{00000000-0008-0000-04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17440" name="Option Button 32" hidden="1">
              <a:extLst>
                <a:ext uri="{63B3BB69-23CF-44E3-9099-C40C66FF867C}">
                  <a14:compatExt spid="_x0000_s17440"/>
                </a:ext>
                <a:ext uri="{FF2B5EF4-FFF2-40B4-BE49-F238E27FC236}">
                  <a16:creationId xmlns:a16="http://schemas.microsoft.com/office/drawing/2014/main" id="{00000000-0008-0000-04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17441" name="Option Button 33" hidden="1">
              <a:extLst>
                <a:ext uri="{63B3BB69-23CF-44E3-9099-C40C66FF867C}">
                  <a14:compatExt spid="_x0000_s17441"/>
                </a:ext>
                <a:ext uri="{FF2B5EF4-FFF2-40B4-BE49-F238E27FC236}">
                  <a16:creationId xmlns:a16="http://schemas.microsoft.com/office/drawing/2014/main" id="{00000000-0008-0000-04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17442" name="Option Button 34" hidden="1">
              <a:extLst>
                <a:ext uri="{63B3BB69-23CF-44E3-9099-C40C66FF867C}">
                  <a14:compatExt spid="_x0000_s17442"/>
                </a:ext>
                <a:ext uri="{FF2B5EF4-FFF2-40B4-BE49-F238E27FC236}">
                  <a16:creationId xmlns:a16="http://schemas.microsoft.com/office/drawing/2014/main" id="{00000000-0008-0000-04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17443" name="Option Button 35" hidden="1">
              <a:extLst>
                <a:ext uri="{63B3BB69-23CF-44E3-9099-C40C66FF867C}">
                  <a14:compatExt spid="_x0000_s17443"/>
                </a:ext>
                <a:ext uri="{FF2B5EF4-FFF2-40B4-BE49-F238E27FC236}">
                  <a16:creationId xmlns:a16="http://schemas.microsoft.com/office/drawing/2014/main" id="{00000000-0008-0000-04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17444" name="Option Button 36" hidden="1">
              <a:extLst>
                <a:ext uri="{63B3BB69-23CF-44E3-9099-C40C66FF867C}">
                  <a14:compatExt spid="_x0000_s17444"/>
                </a:ext>
                <a:ext uri="{FF2B5EF4-FFF2-40B4-BE49-F238E27FC236}">
                  <a16:creationId xmlns:a16="http://schemas.microsoft.com/office/drawing/2014/main" id="{00000000-0008-0000-04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17445" name="Option Button 37" hidden="1">
              <a:extLst>
                <a:ext uri="{63B3BB69-23CF-44E3-9099-C40C66FF867C}">
                  <a14:compatExt spid="_x0000_s17445"/>
                </a:ext>
                <a:ext uri="{FF2B5EF4-FFF2-40B4-BE49-F238E27FC236}">
                  <a16:creationId xmlns:a16="http://schemas.microsoft.com/office/drawing/2014/main" id="{00000000-0008-0000-04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17446" name="Option Button 38" hidden="1">
              <a:extLst>
                <a:ext uri="{63B3BB69-23CF-44E3-9099-C40C66FF867C}">
                  <a14:compatExt spid="_x0000_s17446"/>
                </a:ext>
                <a:ext uri="{FF2B5EF4-FFF2-40B4-BE49-F238E27FC236}">
                  <a16:creationId xmlns:a16="http://schemas.microsoft.com/office/drawing/2014/main" id="{00000000-0008-0000-04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17447" name="Option Button 39" hidden="1">
              <a:extLst>
                <a:ext uri="{63B3BB69-23CF-44E3-9099-C40C66FF867C}">
                  <a14:compatExt spid="_x0000_s17447"/>
                </a:ext>
                <a:ext uri="{FF2B5EF4-FFF2-40B4-BE49-F238E27FC236}">
                  <a16:creationId xmlns:a16="http://schemas.microsoft.com/office/drawing/2014/main" id="{00000000-0008-0000-04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17448" name="Option Button 40" hidden="1">
              <a:extLst>
                <a:ext uri="{63B3BB69-23CF-44E3-9099-C40C66FF867C}">
                  <a14:compatExt spid="_x0000_s17448"/>
                </a:ext>
                <a:ext uri="{FF2B5EF4-FFF2-40B4-BE49-F238E27FC236}">
                  <a16:creationId xmlns:a16="http://schemas.microsoft.com/office/drawing/2014/main" id="{00000000-0008-0000-04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17449" name="Option Button 41" hidden="1">
              <a:extLst>
                <a:ext uri="{63B3BB69-23CF-44E3-9099-C40C66FF867C}">
                  <a14:compatExt spid="_x0000_s17449"/>
                </a:ext>
                <a:ext uri="{FF2B5EF4-FFF2-40B4-BE49-F238E27FC236}">
                  <a16:creationId xmlns:a16="http://schemas.microsoft.com/office/drawing/2014/main" id="{00000000-0008-0000-04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17450" name="Option Button 42" hidden="1">
              <a:extLst>
                <a:ext uri="{63B3BB69-23CF-44E3-9099-C40C66FF867C}">
                  <a14:compatExt spid="_x0000_s17450"/>
                </a:ext>
                <a:ext uri="{FF2B5EF4-FFF2-40B4-BE49-F238E27FC236}">
                  <a16:creationId xmlns:a16="http://schemas.microsoft.com/office/drawing/2014/main" id="{00000000-0008-0000-04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17451" name="Option Button 43" hidden="1">
              <a:extLst>
                <a:ext uri="{63B3BB69-23CF-44E3-9099-C40C66FF867C}">
                  <a14:compatExt spid="_x0000_s17451"/>
                </a:ext>
                <a:ext uri="{FF2B5EF4-FFF2-40B4-BE49-F238E27FC236}">
                  <a16:creationId xmlns:a16="http://schemas.microsoft.com/office/drawing/2014/main" id="{00000000-0008-0000-0400-00002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17452" name="Option Button 44" hidden="1">
              <a:extLst>
                <a:ext uri="{63B3BB69-23CF-44E3-9099-C40C66FF867C}">
                  <a14:compatExt spid="_x0000_s17452"/>
                </a:ext>
                <a:ext uri="{FF2B5EF4-FFF2-40B4-BE49-F238E27FC236}">
                  <a16:creationId xmlns:a16="http://schemas.microsoft.com/office/drawing/2014/main" id="{00000000-0008-0000-04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17453" name="Option Button 45" hidden="1">
              <a:extLst>
                <a:ext uri="{63B3BB69-23CF-44E3-9099-C40C66FF867C}">
                  <a14:compatExt spid="_x0000_s17453"/>
                </a:ext>
                <a:ext uri="{FF2B5EF4-FFF2-40B4-BE49-F238E27FC236}">
                  <a16:creationId xmlns:a16="http://schemas.microsoft.com/office/drawing/2014/main" id="{00000000-0008-0000-04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17454" name="Option Button 46" hidden="1">
              <a:extLst>
                <a:ext uri="{63B3BB69-23CF-44E3-9099-C40C66FF867C}">
                  <a14:compatExt spid="_x0000_s17454"/>
                </a:ext>
                <a:ext uri="{FF2B5EF4-FFF2-40B4-BE49-F238E27FC236}">
                  <a16:creationId xmlns:a16="http://schemas.microsoft.com/office/drawing/2014/main" id="{00000000-0008-0000-04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17455" name="Option Button 47" hidden="1">
              <a:extLst>
                <a:ext uri="{63B3BB69-23CF-44E3-9099-C40C66FF867C}">
                  <a14:compatExt spid="_x0000_s17455"/>
                </a:ext>
                <a:ext uri="{FF2B5EF4-FFF2-40B4-BE49-F238E27FC236}">
                  <a16:creationId xmlns:a16="http://schemas.microsoft.com/office/drawing/2014/main" id="{00000000-0008-0000-0400-00002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17456" name="Option Button 48" hidden="1">
              <a:extLst>
                <a:ext uri="{63B3BB69-23CF-44E3-9099-C40C66FF867C}">
                  <a14:compatExt spid="_x0000_s17456"/>
                </a:ext>
                <a:ext uri="{FF2B5EF4-FFF2-40B4-BE49-F238E27FC236}">
                  <a16:creationId xmlns:a16="http://schemas.microsoft.com/office/drawing/2014/main" id="{00000000-0008-0000-04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17457" name="Option Button 49" hidden="1">
              <a:extLst>
                <a:ext uri="{63B3BB69-23CF-44E3-9099-C40C66FF867C}">
                  <a14:compatExt spid="_x0000_s17457"/>
                </a:ext>
                <a:ext uri="{FF2B5EF4-FFF2-40B4-BE49-F238E27FC236}">
                  <a16:creationId xmlns:a16="http://schemas.microsoft.com/office/drawing/2014/main" id="{00000000-0008-0000-0400-00003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17458" name="Option Button 50" hidden="1">
              <a:extLst>
                <a:ext uri="{63B3BB69-23CF-44E3-9099-C40C66FF867C}">
                  <a14:compatExt spid="_x0000_s17458"/>
                </a:ext>
                <a:ext uri="{FF2B5EF4-FFF2-40B4-BE49-F238E27FC236}">
                  <a16:creationId xmlns:a16="http://schemas.microsoft.com/office/drawing/2014/main" id="{00000000-0008-0000-04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17459" name="Option Button 51" hidden="1">
              <a:extLst>
                <a:ext uri="{63B3BB69-23CF-44E3-9099-C40C66FF867C}">
                  <a14:compatExt spid="_x0000_s17459"/>
                </a:ext>
                <a:ext uri="{FF2B5EF4-FFF2-40B4-BE49-F238E27FC236}">
                  <a16:creationId xmlns:a16="http://schemas.microsoft.com/office/drawing/2014/main" id="{00000000-0008-0000-0400-00003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17460" name="Option Button 52" hidden="1">
              <a:extLst>
                <a:ext uri="{63B3BB69-23CF-44E3-9099-C40C66FF867C}">
                  <a14:compatExt spid="_x0000_s17460"/>
                </a:ext>
                <a:ext uri="{FF2B5EF4-FFF2-40B4-BE49-F238E27FC236}">
                  <a16:creationId xmlns:a16="http://schemas.microsoft.com/office/drawing/2014/main" id="{00000000-0008-0000-0400-00003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17461" name="Option Button 53" hidden="1">
              <a:extLst>
                <a:ext uri="{63B3BB69-23CF-44E3-9099-C40C66FF867C}">
                  <a14:compatExt spid="_x0000_s17461"/>
                </a:ext>
                <a:ext uri="{FF2B5EF4-FFF2-40B4-BE49-F238E27FC236}">
                  <a16:creationId xmlns:a16="http://schemas.microsoft.com/office/drawing/2014/main" id="{00000000-0008-0000-0400-00003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17462" name="Option Button 54" hidden="1">
              <a:extLst>
                <a:ext uri="{63B3BB69-23CF-44E3-9099-C40C66FF867C}">
                  <a14:compatExt spid="_x0000_s17462"/>
                </a:ext>
                <a:ext uri="{FF2B5EF4-FFF2-40B4-BE49-F238E27FC236}">
                  <a16:creationId xmlns:a16="http://schemas.microsoft.com/office/drawing/2014/main" id="{00000000-0008-0000-0400-00003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17463" name="Option Button 55" hidden="1">
              <a:extLst>
                <a:ext uri="{63B3BB69-23CF-44E3-9099-C40C66FF867C}">
                  <a14:compatExt spid="_x0000_s17463"/>
                </a:ext>
                <a:ext uri="{FF2B5EF4-FFF2-40B4-BE49-F238E27FC236}">
                  <a16:creationId xmlns:a16="http://schemas.microsoft.com/office/drawing/2014/main" id="{00000000-0008-0000-0400-00003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17464" name="Option Button 56" hidden="1">
              <a:extLst>
                <a:ext uri="{63B3BB69-23CF-44E3-9099-C40C66FF867C}">
                  <a14:compatExt spid="_x0000_s17464"/>
                </a:ext>
                <a:ext uri="{FF2B5EF4-FFF2-40B4-BE49-F238E27FC236}">
                  <a16:creationId xmlns:a16="http://schemas.microsoft.com/office/drawing/2014/main" id="{00000000-0008-0000-0400-00003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17465" name="Option Button 57" hidden="1">
              <a:extLst>
                <a:ext uri="{63B3BB69-23CF-44E3-9099-C40C66FF867C}">
                  <a14:compatExt spid="_x0000_s17465"/>
                </a:ext>
                <a:ext uri="{FF2B5EF4-FFF2-40B4-BE49-F238E27FC236}">
                  <a16:creationId xmlns:a16="http://schemas.microsoft.com/office/drawing/2014/main" id="{00000000-0008-0000-0400-00003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17466" name="Option Button 58" hidden="1">
              <a:extLst>
                <a:ext uri="{63B3BB69-23CF-44E3-9099-C40C66FF867C}">
                  <a14:compatExt spid="_x0000_s17466"/>
                </a:ext>
                <a:ext uri="{FF2B5EF4-FFF2-40B4-BE49-F238E27FC236}">
                  <a16:creationId xmlns:a16="http://schemas.microsoft.com/office/drawing/2014/main" id="{00000000-0008-0000-0400-00003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17467" name="Option Button 59" hidden="1">
              <a:extLst>
                <a:ext uri="{63B3BB69-23CF-44E3-9099-C40C66FF867C}">
                  <a14:compatExt spid="_x0000_s17467"/>
                </a:ext>
                <a:ext uri="{FF2B5EF4-FFF2-40B4-BE49-F238E27FC236}">
                  <a16:creationId xmlns:a16="http://schemas.microsoft.com/office/drawing/2014/main" id="{00000000-0008-0000-0400-00003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17468" name="Option Button 60" hidden="1">
              <a:extLst>
                <a:ext uri="{63B3BB69-23CF-44E3-9099-C40C66FF867C}">
                  <a14:compatExt spid="_x0000_s17468"/>
                </a:ext>
                <a:ext uri="{FF2B5EF4-FFF2-40B4-BE49-F238E27FC236}">
                  <a16:creationId xmlns:a16="http://schemas.microsoft.com/office/drawing/2014/main" id="{00000000-0008-0000-0400-00003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17469" name="Option Button 61" hidden="1">
              <a:extLst>
                <a:ext uri="{63B3BB69-23CF-44E3-9099-C40C66FF867C}">
                  <a14:compatExt spid="_x0000_s17469"/>
                </a:ext>
                <a:ext uri="{FF2B5EF4-FFF2-40B4-BE49-F238E27FC236}">
                  <a16:creationId xmlns:a16="http://schemas.microsoft.com/office/drawing/2014/main" id="{00000000-0008-0000-0400-00003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17470" name="Option Button 62" hidden="1">
              <a:extLst>
                <a:ext uri="{63B3BB69-23CF-44E3-9099-C40C66FF867C}">
                  <a14:compatExt spid="_x0000_s17470"/>
                </a:ext>
                <a:ext uri="{FF2B5EF4-FFF2-40B4-BE49-F238E27FC236}">
                  <a16:creationId xmlns:a16="http://schemas.microsoft.com/office/drawing/2014/main" id="{00000000-0008-0000-0400-00003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17471" name="Option Button 63" hidden="1">
              <a:extLst>
                <a:ext uri="{63B3BB69-23CF-44E3-9099-C40C66FF867C}">
                  <a14:compatExt spid="_x0000_s17471"/>
                </a:ext>
                <a:ext uri="{FF2B5EF4-FFF2-40B4-BE49-F238E27FC236}">
                  <a16:creationId xmlns:a16="http://schemas.microsoft.com/office/drawing/2014/main" id="{00000000-0008-0000-0400-00003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17472" name="Option Button 64" hidden="1">
              <a:extLst>
                <a:ext uri="{63B3BB69-23CF-44E3-9099-C40C66FF867C}">
                  <a14:compatExt spid="_x0000_s17472"/>
                </a:ext>
                <a:ext uri="{FF2B5EF4-FFF2-40B4-BE49-F238E27FC236}">
                  <a16:creationId xmlns:a16="http://schemas.microsoft.com/office/drawing/2014/main" id="{00000000-0008-0000-04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17473" name="Option Button 65" hidden="1">
              <a:extLst>
                <a:ext uri="{63B3BB69-23CF-44E3-9099-C40C66FF867C}">
                  <a14:compatExt spid="_x0000_s17473"/>
                </a:ext>
                <a:ext uri="{FF2B5EF4-FFF2-40B4-BE49-F238E27FC236}">
                  <a16:creationId xmlns:a16="http://schemas.microsoft.com/office/drawing/2014/main" id="{00000000-0008-0000-04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17474" name="Option Button 66" hidden="1">
              <a:extLst>
                <a:ext uri="{63B3BB69-23CF-44E3-9099-C40C66FF867C}">
                  <a14:compatExt spid="_x0000_s17474"/>
                </a:ext>
                <a:ext uri="{FF2B5EF4-FFF2-40B4-BE49-F238E27FC236}">
                  <a16:creationId xmlns:a16="http://schemas.microsoft.com/office/drawing/2014/main" id="{00000000-0008-0000-04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17475" name="Option Button 67" hidden="1">
              <a:extLst>
                <a:ext uri="{63B3BB69-23CF-44E3-9099-C40C66FF867C}">
                  <a14:compatExt spid="_x0000_s17475"/>
                </a:ext>
                <a:ext uri="{FF2B5EF4-FFF2-40B4-BE49-F238E27FC236}">
                  <a16:creationId xmlns:a16="http://schemas.microsoft.com/office/drawing/2014/main" id="{00000000-0008-0000-0400-00004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17476" name="Option Button 68" hidden="1">
              <a:extLst>
                <a:ext uri="{63B3BB69-23CF-44E3-9099-C40C66FF867C}">
                  <a14:compatExt spid="_x0000_s17476"/>
                </a:ext>
                <a:ext uri="{FF2B5EF4-FFF2-40B4-BE49-F238E27FC236}">
                  <a16:creationId xmlns:a16="http://schemas.microsoft.com/office/drawing/2014/main" id="{00000000-0008-0000-04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17477" name="Option Button 69" hidden="1">
              <a:extLst>
                <a:ext uri="{63B3BB69-23CF-44E3-9099-C40C66FF867C}">
                  <a14:compatExt spid="_x0000_s17477"/>
                </a:ext>
                <a:ext uri="{FF2B5EF4-FFF2-40B4-BE49-F238E27FC236}">
                  <a16:creationId xmlns:a16="http://schemas.microsoft.com/office/drawing/2014/main" id="{00000000-0008-0000-04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17478" name="Option Button 70" hidden="1">
              <a:extLst>
                <a:ext uri="{63B3BB69-23CF-44E3-9099-C40C66FF867C}">
                  <a14:compatExt spid="_x0000_s17478"/>
                </a:ext>
                <a:ext uri="{FF2B5EF4-FFF2-40B4-BE49-F238E27FC236}">
                  <a16:creationId xmlns:a16="http://schemas.microsoft.com/office/drawing/2014/main" id="{00000000-0008-0000-04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17479" name="Option Button 71" hidden="1">
              <a:extLst>
                <a:ext uri="{63B3BB69-23CF-44E3-9099-C40C66FF867C}">
                  <a14:compatExt spid="_x0000_s17479"/>
                </a:ext>
                <a:ext uri="{FF2B5EF4-FFF2-40B4-BE49-F238E27FC236}">
                  <a16:creationId xmlns:a16="http://schemas.microsoft.com/office/drawing/2014/main" id="{00000000-0008-0000-04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17480" name="Option Button 72" hidden="1">
              <a:extLst>
                <a:ext uri="{63B3BB69-23CF-44E3-9099-C40C66FF867C}">
                  <a14:compatExt spid="_x0000_s17480"/>
                </a:ext>
                <a:ext uri="{FF2B5EF4-FFF2-40B4-BE49-F238E27FC236}">
                  <a16:creationId xmlns:a16="http://schemas.microsoft.com/office/drawing/2014/main" id="{00000000-0008-0000-04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17481" name="Option Button 73" hidden="1">
              <a:extLst>
                <a:ext uri="{63B3BB69-23CF-44E3-9099-C40C66FF867C}">
                  <a14:compatExt spid="_x0000_s17481"/>
                </a:ext>
                <a:ext uri="{FF2B5EF4-FFF2-40B4-BE49-F238E27FC236}">
                  <a16:creationId xmlns:a16="http://schemas.microsoft.com/office/drawing/2014/main" id="{00000000-0008-0000-0400-00004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17482" name="Option Button 74" hidden="1">
              <a:extLst>
                <a:ext uri="{63B3BB69-23CF-44E3-9099-C40C66FF867C}">
                  <a14:compatExt spid="_x0000_s17482"/>
                </a:ext>
                <a:ext uri="{FF2B5EF4-FFF2-40B4-BE49-F238E27FC236}">
                  <a16:creationId xmlns:a16="http://schemas.microsoft.com/office/drawing/2014/main" id="{00000000-0008-0000-0400-00004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17483" name="Option Button 75" hidden="1">
              <a:extLst>
                <a:ext uri="{63B3BB69-23CF-44E3-9099-C40C66FF867C}">
                  <a14:compatExt spid="_x0000_s17483"/>
                </a:ext>
                <a:ext uri="{FF2B5EF4-FFF2-40B4-BE49-F238E27FC236}">
                  <a16:creationId xmlns:a16="http://schemas.microsoft.com/office/drawing/2014/main" id="{00000000-0008-0000-0400-00004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17484" name="Option Button 76" hidden="1">
              <a:extLst>
                <a:ext uri="{63B3BB69-23CF-44E3-9099-C40C66FF867C}">
                  <a14:compatExt spid="_x0000_s17484"/>
                </a:ext>
                <a:ext uri="{FF2B5EF4-FFF2-40B4-BE49-F238E27FC236}">
                  <a16:creationId xmlns:a16="http://schemas.microsoft.com/office/drawing/2014/main" id="{00000000-0008-0000-04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17485" name="Option Button 77" hidden="1">
              <a:extLst>
                <a:ext uri="{63B3BB69-23CF-44E3-9099-C40C66FF867C}">
                  <a14:compatExt spid="_x0000_s17485"/>
                </a:ext>
                <a:ext uri="{FF2B5EF4-FFF2-40B4-BE49-F238E27FC236}">
                  <a16:creationId xmlns:a16="http://schemas.microsoft.com/office/drawing/2014/main" id="{00000000-0008-0000-04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17486" name="Option Button 78" hidden="1">
              <a:extLst>
                <a:ext uri="{63B3BB69-23CF-44E3-9099-C40C66FF867C}">
                  <a14:compatExt spid="_x0000_s17486"/>
                </a:ext>
                <a:ext uri="{FF2B5EF4-FFF2-40B4-BE49-F238E27FC236}">
                  <a16:creationId xmlns:a16="http://schemas.microsoft.com/office/drawing/2014/main" id="{00000000-0008-0000-0400-00004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17487" name="Group Box 79" hidden="1">
              <a:extLst>
                <a:ext uri="{63B3BB69-23CF-44E3-9099-C40C66FF867C}">
                  <a14:compatExt spid="_x0000_s17487"/>
                </a:ext>
                <a:ext uri="{FF2B5EF4-FFF2-40B4-BE49-F238E27FC236}">
                  <a16:creationId xmlns:a16="http://schemas.microsoft.com/office/drawing/2014/main" id="{00000000-0008-0000-0400-00004F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17488" name="Group Box 80" hidden="1">
              <a:extLst>
                <a:ext uri="{63B3BB69-23CF-44E3-9099-C40C66FF867C}">
                  <a14:compatExt spid="_x0000_s17488"/>
                </a:ext>
                <a:ext uri="{FF2B5EF4-FFF2-40B4-BE49-F238E27FC236}">
                  <a16:creationId xmlns:a16="http://schemas.microsoft.com/office/drawing/2014/main" id="{00000000-0008-0000-0400-000050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17489" name="Group Box 81" hidden="1">
              <a:extLst>
                <a:ext uri="{63B3BB69-23CF-44E3-9099-C40C66FF867C}">
                  <a14:compatExt spid="_x0000_s17489"/>
                </a:ext>
                <a:ext uri="{FF2B5EF4-FFF2-40B4-BE49-F238E27FC236}">
                  <a16:creationId xmlns:a16="http://schemas.microsoft.com/office/drawing/2014/main" id="{00000000-0008-0000-0400-00005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17490" name="Group Box 82" hidden="1">
              <a:extLst>
                <a:ext uri="{63B3BB69-23CF-44E3-9099-C40C66FF867C}">
                  <a14:compatExt spid="_x0000_s17490"/>
                </a:ext>
                <a:ext uri="{FF2B5EF4-FFF2-40B4-BE49-F238E27FC236}">
                  <a16:creationId xmlns:a16="http://schemas.microsoft.com/office/drawing/2014/main" id="{00000000-0008-0000-0400-000052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17491" name="Group Box 83" hidden="1">
              <a:extLst>
                <a:ext uri="{63B3BB69-23CF-44E3-9099-C40C66FF867C}">
                  <a14:compatExt spid="_x0000_s17491"/>
                </a:ext>
                <a:ext uri="{FF2B5EF4-FFF2-40B4-BE49-F238E27FC236}">
                  <a16:creationId xmlns:a16="http://schemas.microsoft.com/office/drawing/2014/main" id="{00000000-0008-0000-0400-00005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17492" name="Group Box 84" hidden="1">
              <a:extLst>
                <a:ext uri="{63B3BB69-23CF-44E3-9099-C40C66FF867C}">
                  <a14:compatExt spid="_x0000_s17492"/>
                </a:ext>
                <a:ext uri="{FF2B5EF4-FFF2-40B4-BE49-F238E27FC236}">
                  <a16:creationId xmlns:a16="http://schemas.microsoft.com/office/drawing/2014/main" id="{00000000-0008-0000-0400-000054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17493" name="Group Box 85" hidden="1">
              <a:extLst>
                <a:ext uri="{63B3BB69-23CF-44E3-9099-C40C66FF867C}">
                  <a14:compatExt spid="_x0000_s17493"/>
                </a:ext>
                <a:ext uri="{FF2B5EF4-FFF2-40B4-BE49-F238E27FC236}">
                  <a16:creationId xmlns:a16="http://schemas.microsoft.com/office/drawing/2014/main" id="{00000000-0008-0000-0400-000055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17494" name="Group Box 86" hidden="1">
              <a:extLst>
                <a:ext uri="{63B3BB69-23CF-44E3-9099-C40C66FF867C}">
                  <a14:compatExt spid="_x0000_s17494"/>
                </a:ext>
                <a:ext uri="{FF2B5EF4-FFF2-40B4-BE49-F238E27FC236}">
                  <a16:creationId xmlns:a16="http://schemas.microsoft.com/office/drawing/2014/main" id="{00000000-0008-0000-0400-00005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17495" name="Group Box 87" hidden="1">
              <a:extLst>
                <a:ext uri="{63B3BB69-23CF-44E3-9099-C40C66FF867C}">
                  <a14:compatExt spid="_x0000_s17495"/>
                </a:ext>
                <a:ext uri="{FF2B5EF4-FFF2-40B4-BE49-F238E27FC236}">
                  <a16:creationId xmlns:a16="http://schemas.microsoft.com/office/drawing/2014/main" id="{00000000-0008-0000-0400-000057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17496" name="Group Box 88" hidden="1">
              <a:extLst>
                <a:ext uri="{63B3BB69-23CF-44E3-9099-C40C66FF867C}">
                  <a14:compatExt spid="_x0000_s17496"/>
                </a:ext>
                <a:ext uri="{FF2B5EF4-FFF2-40B4-BE49-F238E27FC236}">
                  <a16:creationId xmlns:a16="http://schemas.microsoft.com/office/drawing/2014/main" id="{00000000-0008-0000-0400-000058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17497" name="Group Box 89" hidden="1">
              <a:extLst>
                <a:ext uri="{63B3BB69-23CF-44E3-9099-C40C66FF867C}">
                  <a14:compatExt spid="_x0000_s17497"/>
                </a:ext>
                <a:ext uri="{FF2B5EF4-FFF2-40B4-BE49-F238E27FC236}">
                  <a16:creationId xmlns:a16="http://schemas.microsoft.com/office/drawing/2014/main" id="{00000000-0008-0000-0400-000059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17498" name="Group Box 90" hidden="1">
              <a:extLst>
                <a:ext uri="{63B3BB69-23CF-44E3-9099-C40C66FF867C}">
                  <a14:compatExt spid="_x0000_s17498"/>
                </a:ext>
                <a:ext uri="{FF2B5EF4-FFF2-40B4-BE49-F238E27FC236}">
                  <a16:creationId xmlns:a16="http://schemas.microsoft.com/office/drawing/2014/main" id="{00000000-0008-0000-0400-00005A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17499" name="Group Box 91" hidden="1">
              <a:extLst>
                <a:ext uri="{63B3BB69-23CF-44E3-9099-C40C66FF867C}">
                  <a14:compatExt spid="_x0000_s17499"/>
                </a:ext>
                <a:ext uri="{FF2B5EF4-FFF2-40B4-BE49-F238E27FC236}">
                  <a16:creationId xmlns:a16="http://schemas.microsoft.com/office/drawing/2014/main" id="{00000000-0008-0000-0400-00005B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17500" name="Group Box 92" hidden="1">
              <a:extLst>
                <a:ext uri="{63B3BB69-23CF-44E3-9099-C40C66FF867C}">
                  <a14:compatExt spid="_x0000_s17500"/>
                </a:ext>
                <a:ext uri="{FF2B5EF4-FFF2-40B4-BE49-F238E27FC236}">
                  <a16:creationId xmlns:a16="http://schemas.microsoft.com/office/drawing/2014/main" id="{00000000-0008-0000-0400-00005C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17501" name="Group Box 93" hidden="1">
              <a:extLst>
                <a:ext uri="{63B3BB69-23CF-44E3-9099-C40C66FF867C}">
                  <a14:compatExt spid="_x0000_s17501"/>
                </a:ext>
                <a:ext uri="{FF2B5EF4-FFF2-40B4-BE49-F238E27FC236}">
                  <a16:creationId xmlns:a16="http://schemas.microsoft.com/office/drawing/2014/main" id="{00000000-0008-0000-0400-00005D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17502" name="Group Box 94" hidden="1">
              <a:extLst>
                <a:ext uri="{63B3BB69-23CF-44E3-9099-C40C66FF867C}">
                  <a14:compatExt spid="_x0000_s17502"/>
                </a:ext>
                <a:ext uri="{FF2B5EF4-FFF2-40B4-BE49-F238E27FC236}">
                  <a16:creationId xmlns:a16="http://schemas.microsoft.com/office/drawing/2014/main" id="{00000000-0008-0000-0400-00005E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17503" name="Group Box 95" hidden="1">
              <a:extLst>
                <a:ext uri="{63B3BB69-23CF-44E3-9099-C40C66FF867C}">
                  <a14:compatExt spid="_x0000_s17503"/>
                </a:ext>
                <a:ext uri="{FF2B5EF4-FFF2-40B4-BE49-F238E27FC236}">
                  <a16:creationId xmlns:a16="http://schemas.microsoft.com/office/drawing/2014/main" id="{00000000-0008-0000-0400-00005F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17504" name="Option Button 96" hidden="1">
              <a:extLst>
                <a:ext uri="{63B3BB69-23CF-44E3-9099-C40C66FF867C}">
                  <a14:compatExt spid="_x0000_s17504"/>
                </a:ext>
                <a:ext uri="{FF2B5EF4-FFF2-40B4-BE49-F238E27FC236}">
                  <a16:creationId xmlns:a16="http://schemas.microsoft.com/office/drawing/2014/main" id="{00000000-0008-0000-0400-00006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17505" name="Option Button 97" hidden="1">
              <a:extLst>
                <a:ext uri="{63B3BB69-23CF-44E3-9099-C40C66FF867C}">
                  <a14:compatExt spid="_x0000_s17505"/>
                </a:ext>
                <a:ext uri="{FF2B5EF4-FFF2-40B4-BE49-F238E27FC236}">
                  <a16:creationId xmlns:a16="http://schemas.microsoft.com/office/drawing/2014/main" id="{00000000-0008-0000-0400-00006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17506" name="Option Button 98" hidden="1">
              <a:extLst>
                <a:ext uri="{63B3BB69-23CF-44E3-9099-C40C66FF867C}">
                  <a14:compatExt spid="_x0000_s17506"/>
                </a:ext>
                <a:ext uri="{FF2B5EF4-FFF2-40B4-BE49-F238E27FC236}">
                  <a16:creationId xmlns:a16="http://schemas.microsoft.com/office/drawing/2014/main" id="{00000000-0008-0000-0400-00006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17507" name="Option Button 99" hidden="1">
              <a:extLst>
                <a:ext uri="{63B3BB69-23CF-44E3-9099-C40C66FF867C}">
                  <a14:compatExt spid="_x0000_s17507"/>
                </a:ext>
                <a:ext uri="{FF2B5EF4-FFF2-40B4-BE49-F238E27FC236}">
                  <a16:creationId xmlns:a16="http://schemas.microsoft.com/office/drawing/2014/main" id="{00000000-0008-0000-0400-00006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4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4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17508" name="Option Button 100" hidden="1">
              <a:extLst>
                <a:ext uri="{63B3BB69-23CF-44E3-9099-C40C66FF867C}">
                  <a14:compatExt spid="_x0000_s17508"/>
                </a:ext>
                <a:ext uri="{FF2B5EF4-FFF2-40B4-BE49-F238E27FC236}">
                  <a16:creationId xmlns:a16="http://schemas.microsoft.com/office/drawing/2014/main" id="{00000000-0008-0000-0400-00006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17509" name="Option Button 101" hidden="1">
              <a:extLst>
                <a:ext uri="{63B3BB69-23CF-44E3-9099-C40C66FF867C}">
                  <a14:compatExt spid="_x0000_s17509"/>
                </a:ext>
                <a:ext uri="{FF2B5EF4-FFF2-40B4-BE49-F238E27FC236}">
                  <a16:creationId xmlns:a16="http://schemas.microsoft.com/office/drawing/2014/main" id="{00000000-0008-0000-04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17510" name="Option Button 102" hidden="1">
              <a:extLst>
                <a:ext uri="{63B3BB69-23CF-44E3-9099-C40C66FF867C}">
                  <a14:compatExt spid="_x0000_s17510"/>
                </a:ext>
                <a:ext uri="{FF2B5EF4-FFF2-40B4-BE49-F238E27FC236}">
                  <a16:creationId xmlns:a16="http://schemas.microsoft.com/office/drawing/2014/main" id="{00000000-0008-0000-0400-00006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17511" name="Group Box 103" hidden="1">
              <a:extLst>
                <a:ext uri="{63B3BB69-23CF-44E3-9099-C40C66FF867C}">
                  <a14:compatExt spid="_x0000_s17511"/>
                </a:ext>
                <a:ext uri="{FF2B5EF4-FFF2-40B4-BE49-F238E27FC236}">
                  <a16:creationId xmlns:a16="http://schemas.microsoft.com/office/drawing/2014/main" id="{00000000-0008-0000-0400-000067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17512" name="Option Button 104" hidden="1">
              <a:extLst>
                <a:ext uri="{63B3BB69-23CF-44E3-9099-C40C66FF867C}">
                  <a14:compatExt spid="_x0000_s17512"/>
                </a:ext>
                <a:ext uri="{FF2B5EF4-FFF2-40B4-BE49-F238E27FC236}">
                  <a16:creationId xmlns:a16="http://schemas.microsoft.com/office/drawing/2014/main" id="{00000000-0008-0000-0400-00006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17513" name="Option Button 105" hidden="1">
              <a:extLst>
                <a:ext uri="{63B3BB69-23CF-44E3-9099-C40C66FF867C}">
                  <a14:compatExt spid="_x0000_s17513"/>
                </a:ext>
                <a:ext uri="{FF2B5EF4-FFF2-40B4-BE49-F238E27FC236}">
                  <a16:creationId xmlns:a16="http://schemas.microsoft.com/office/drawing/2014/main" id="{00000000-0008-0000-0400-00006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17514" name="Option Button 106" hidden="1">
              <a:extLst>
                <a:ext uri="{63B3BB69-23CF-44E3-9099-C40C66FF867C}">
                  <a14:compatExt spid="_x0000_s17514"/>
                </a:ext>
                <a:ext uri="{FF2B5EF4-FFF2-40B4-BE49-F238E27FC236}">
                  <a16:creationId xmlns:a16="http://schemas.microsoft.com/office/drawing/2014/main" id="{00000000-0008-0000-0400-00006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17515" name="Option Button 107" hidden="1">
              <a:extLst>
                <a:ext uri="{63B3BB69-23CF-44E3-9099-C40C66FF867C}">
                  <a14:compatExt spid="_x0000_s17515"/>
                </a:ext>
                <a:ext uri="{FF2B5EF4-FFF2-40B4-BE49-F238E27FC236}">
                  <a16:creationId xmlns:a16="http://schemas.microsoft.com/office/drawing/2014/main" id="{00000000-0008-0000-0400-00006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17516" name="Option Button 108" hidden="1">
              <a:extLst>
                <a:ext uri="{63B3BB69-23CF-44E3-9099-C40C66FF867C}">
                  <a14:compatExt spid="_x0000_s17516"/>
                </a:ext>
                <a:ext uri="{FF2B5EF4-FFF2-40B4-BE49-F238E27FC236}">
                  <a16:creationId xmlns:a16="http://schemas.microsoft.com/office/drawing/2014/main" id="{00000000-0008-0000-0400-00006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17517" name="Option Button 109" hidden="1">
              <a:extLst>
                <a:ext uri="{63B3BB69-23CF-44E3-9099-C40C66FF867C}">
                  <a14:compatExt spid="_x0000_s17517"/>
                </a:ext>
                <a:ext uri="{FF2B5EF4-FFF2-40B4-BE49-F238E27FC236}">
                  <a16:creationId xmlns:a16="http://schemas.microsoft.com/office/drawing/2014/main" id="{00000000-0008-0000-0400-00006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17518" name="Option Button 110" hidden="1">
              <a:extLst>
                <a:ext uri="{63B3BB69-23CF-44E3-9099-C40C66FF867C}">
                  <a14:compatExt spid="_x0000_s17518"/>
                </a:ext>
                <a:ext uri="{FF2B5EF4-FFF2-40B4-BE49-F238E27FC236}">
                  <a16:creationId xmlns:a16="http://schemas.microsoft.com/office/drawing/2014/main" id="{00000000-0008-0000-0400-00006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17519" name="Option Button 111" hidden="1">
              <a:extLst>
                <a:ext uri="{63B3BB69-23CF-44E3-9099-C40C66FF867C}">
                  <a14:compatExt spid="_x0000_s17519"/>
                </a:ext>
                <a:ext uri="{FF2B5EF4-FFF2-40B4-BE49-F238E27FC236}">
                  <a16:creationId xmlns:a16="http://schemas.microsoft.com/office/drawing/2014/main" id="{00000000-0008-0000-0400-00006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17520" name="Option Button 112" hidden="1">
              <a:extLst>
                <a:ext uri="{63B3BB69-23CF-44E3-9099-C40C66FF867C}">
                  <a14:compatExt spid="_x0000_s17520"/>
                </a:ext>
                <a:ext uri="{FF2B5EF4-FFF2-40B4-BE49-F238E27FC236}">
                  <a16:creationId xmlns:a16="http://schemas.microsoft.com/office/drawing/2014/main" id="{00000000-0008-0000-0400-00007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17521" name="Group Box 113" hidden="1">
              <a:extLst>
                <a:ext uri="{63B3BB69-23CF-44E3-9099-C40C66FF867C}">
                  <a14:compatExt spid="_x0000_s17521"/>
                </a:ext>
                <a:ext uri="{FF2B5EF4-FFF2-40B4-BE49-F238E27FC236}">
                  <a16:creationId xmlns:a16="http://schemas.microsoft.com/office/drawing/2014/main" id="{00000000-0008-0000-0400-00007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17522" name="Group Box 114" hidden="1">
              <a:extLst>
                <a:ext uri="{63B3BB69-23CF-44E3-9099-C40C66FF867C}">
                  <a14:compatExt spid="_x0000_s17522"/>
                </a:ext>
                <a:ext uri="{FF2B5EF4-FFF2-40B4-BE49-F238E27FC236}">
                  <a16:creationId xmlns:a16="http://schemas.microsoft.com/office/drawing/2014/main" id="{00000000-0008-0000-0400-000072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4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17523" name="Option Button 115" hidden="1">
              <a:extLst>
                <a:ext uri="{63B3BB69-23CF-44E3-9099-C40C66FF867C}">
                  <a14:compatExt spid="_x0000_s17523"/>
                </a:ext>
                <a:ext uri="{FF2B5EF4-FFF2-40B4-BE49-F238E27FC236}">
                  <a16:creationId xmlns:a16="http://schemas.microsoft.com/office/drawing/2014/main" id="{00000000-0008-0000-0400-00007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17524" name="Option Button 116" hidden="1">
              <a:extLst>
                <a:ext uri="{63B3BB69-23CF-44E3-9099-C40C66FF867C}">
                  <a14:compatExt spid="_x0000_s17524"/>
                </a:ext>
                <a:ext uri="{FF2B5EF4-FFF2-40B4-BE49-F238E27FC236}">
                  <a16:creationId xmlns:a16="http://schemas.microsoft.com/office/drawing/2014/main" id="{00000000-0008-0000-0400-00007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17525" name="Check Box 117" hidden="1">
              <a:extLst>
                <a:ext uri="{63B3BB69-23CF-44E3-9099-C40C66FF867C}">
                  <a14:compatExt spid="_x0000_s17525"/>
                </a:ext>
                <a:ext uri="{FF2B5EF4-FFF2-40B4-BE49-F238E27FC236}">
                  <a16:creationId xmlns:a16="http://schemas.microsoft.com/office/drawing/2014/main" id="{00000000-0008-0000-0400-00007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17526" name="Check Box 118" hidden="1">
              <a:extLst>
                <a:ext uri="{63B3BB69-23CF-44E3-9099-C40C66FF867C}">
                  <a14:compatExt spid="_x0000_s17526"/>
                </a:ext>
                <a:ext uri="{FF2B5EF4-FFF2-40B4-BE49-F238E27FC236}">
                  <a16:creationId xmlns:a16="http://schemas.microsoft.com/office/drawing/2014/main" id="{00000000-0008-0000-0400-00007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17527" name="Check Box 119" hidden="1">
              <a:extLst>
                <a:ext uri="{63B3BB69-23CF-44E3-9099-C40C66FF867C}">
                  <a14:compatExt spid="_x0000_s17527"/>
                </a:ext>
                <a:ext uri="{FF2B5EF4-FFF2-40B4-BE49-F238E27FC236}">
                  <a16:creationId xmlns:a16="http://schemas.microsoft.com/office/drawing/2014/main" id="{00000000-0008-0000-0400-00007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17528" name="Check Box 120" hidden="1">
              <a:extLst>
                <a:ext uri="{63B3BB69-23CF-44E3-9099-C40C66FF867C}">
                  <a14:compatExt spid="_x0000_s17528"/>
                </a:ext>
                <a:ext uri="{FF2B5EF4-FFF2-40B4-BE49-F238E27FC236}">
                  <a16:creationId xmlns:a16="http://schemas.microsoft.com/office/drawing/2014/main" id="{00000000-0008-0000-0400-00007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17529" name="Check Box 121" hidden="1">
              <a:extLst>
                <a:ext uri="{63B3BB69-23CF-44E3-9099-C40C66FF867C}">
                  <a14:compatExt spid="_x0000_s17529"/>
                </a:ext>
                <a:ext uri="{FF2B5EF4-FFF2-40B4-BE49-F238E27FC236}">
                  <a16:creationId xmlns:a16="http://schemas.microsoft.com/office/drawing/2014/main" id="{00000000-0008-0000-0400-00007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17530" name="Check Box 122" hidden="1">
              <a:extLst>
                <a:ext uri="{63B3BB69-23CF-44E3-9099-C40C66FF867C}">
                  <a14:compatExt spid="_x0000_s17530"/>
                </a:ext>
                <a:ext uri="{FF2B5EF4-FFF2-40B4-BE49-F238E27FC236}">
                  <a16:creationId xmlns:a16="http://schemas.microsoft.com/office/drawing/2014/main" id="{00000000-0008-0000-0400-00007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17531" name="Check Box 123" hidden="1">
              <a:extLst>
                <a:ext uri="{63B3BB69-23CF-44E3-9099-C40C66FF867C}">
                  <a14:compatExt spid="_x0000_s17531"/>
                </a:ext>
                <a:ext uri="{FF2B5EF4-FFF2-40B4-BE49-F238E27FC236}">
                  <a16:creationId xmlns:a16="http://schemas.microsoft.com/office/drawing/2014/main" id="{00000000-0008-0000-0400-00007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17532" name="Check Box 124" hidden="1">
              <a:extLst>
                <a:ext uri="{63B3BB69-23CF-44E3-9099-C40C66FF867C}">
                  <a14:compatExt spid="_x0000_s17532"/>
                </a:ext>
                <a:ext uri="{FF2B5EF4-FFF2-40B4-BE49-F238E27FC236}">
                  <a16:creationId xmlns:a16="http://schemas.microsoft.com/office/drawing/2014/main" id="{00000000-0008-0000-0400-00007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17533" name="Check Box 125" hidden="1">
              <a:extLst>
                <a:ext uri="{63B3BB69-23CF-44E3-9099-C40C66FF867C}">
                  <a14:compatExt spid="_x0000_s17533"/>
                </a:ext>
                <a:ext uri="{FF2B5EF4-FFF2-40B4-BE49-F238E27FC236}">
                  <a16:creationId xmlns:a16="http://schemas.microsoft.com/office/drawing/2014/main" id="{00000000-0008-0000-0400-00007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17534" name="Check Box 126" hidden="1">
              <a:extLst>
                <a:ext uri="{63B3BB69-23CF-44E3-9099-C40C66FF867C}">
                  <a14:compatExt spid="_x0000_s17534"/>
                </a:ext>
                <a:ext uri="{FF2B5EF4-FFF2-40B4-BE49-F238E27FC236}">
                  <a16:creationId xmlns:a16="http://schemas.microsoft.com/office/drawing/2014/main" id="{00000000-0008-0000-0400-00007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17535" name="Check Box 127" hidden="1">
              <a:extLst>
                <a:ext uri="{63B3BB69-23CF-44E3-9099-C40C66FF867C}">
                  <a14:compatExt spid="_x0000_s17535"/>
                </a:ext>
                <a:ext uri="{FF2B5EF4-FFF2-40B4-BE49-F238E27FC236}">
                  <a16:creationId xmlns:a16="http://schemas.microsoft.com/office/drawing/2014/main" id="{00000000-0008-0000-0400-00007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17536" name="Check Box 128" hidden="1">
              <a:extLst>
                <a:ext uri="{63B3BB69-23CF-44E3-9099-C40C66FF867C}">
                  <a14:compatExt spid="_x0000_s17536"/>
                </a:ext>
                <a:ext uri="{FF2B5EF4-FFF2-40B4-BE49-F238E27FC236}">
                  <a16:creationId xmlns:a16="http://schemas.microsoft.com/office/drawing/2014/main" id="{00000000-0008-0000-0400-00008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17537" name="Check Box 129" hidden="1">
              <a:extLst>
                <a:ext uri="{63B3BB69-23CF-44E3-9099-C40C66FF867C}">
                  <a14:compatExt spid="_x0000_s17537"/>
                </a:ext>
                <a:ext uri="{FF2B5EF4-FFF2-40B4-BE49-F238E27FC236}">
                  <a16:creationId xmlns:a16="http://schemas.microsoft.com/office/drawing/2014/main" id="{00000000-0008-0000-0400-00008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35841" name="Option Button 1" hidden="1">
              <a:extLst>
                <a:ext uri="{63B3BB69-23CF-44E3-9099-C40C66FF867C}">
                  <a14:compatExt spid="_x0000_s35841"/>
                </a:ext>
                <a:ext uri="{FF2B5EF4-FFF2-40B4-BE49-F238E27FC236}">
                  <a16:creationId xmlns:a16="http://schemas.microsoft.com/office/drawing/2014/main" id="{00000000-0008-0000-16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35842" name="Option Button 2" hidden="1">
              <a:extLst>
                <a:ext uri="{63B3BB69-23CF-44E3-9099-C40C66FF867C}">
                  <a14:compatExt spid="_x0000_s35842"/>
                </a:ext>
                <a:ext uri="{FF2B5EF4-FFF2-40B4-BE49-F238E27FC236}">
                  <a16:creationId xmlns:a16="http://schemas.microsoft.com/office/drawing/2014/main" id="{00000000-0008-0000-16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35843" name="Option Button 3" hidden="1">
              <a:extLst>
                <a:ext uri="{63B3BB69-23CF-44E3-9099-C40C66FF867C}">
                  <a14:compatExt spid="_x0000_s35843"/>
                </a:ext>
                <a:ext uri="{FF2B5EF4-FFF2-40B4-BE49-F238E27FC236}">
                  <a16:creationId xmlns:a16="http://schemas.microsoft.com/office/drawing/2014/main" id="{00000000-0008-0000-16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16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16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35846" name="Option Button 6" hidden="1">
              <a:extLst>
                <a:ext uri="{63B3BB69-23CF-44E3-9099-C40C66FF867C}">
                  <a14:compatExt spid="_x0000_s35846"/>
                </a:ext>
                <a:ext uri="{FF2B5EF4-FFF2-40B4-BE49-F238E27FC236}">
                  <a16:creationId xmlns:a16="http://schemas.microsoft.com/office/drawing/2014/main" id="{00000000-0008-0000-16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35847" name="Option Button 7" hidden="1">
              <a:extLst>
                <a:ext uri="{63B3BB69-23CF-44E3-9099-C40C66FF867C}">
                  <a14:compatExt spid="_x0000_s35847"/>
                </a:ext>
                <a:ext uri="{FF2B5EF4-FFF2-40B4-BE49-F238E27FC236}">
                  <a16:creationId xmlns:a16="http://schemas.microsoft.com/office/drawing/2014/main" id="{00000000-0008-0000-16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35848" name="Option Button 8" hidden="1">
              <a:extLst>
                <a:ext uri="{63B3BB69-23CF-44E3-9099-C40C66FF867C}">
                  <a14:compatExt spid="_x0000_s35848"/>
                </a:ext>
                <a:ext uri="{FF2B5EF4-FFF2-40B4-BE49-F238E27FC236}">
                  <a16:creationId xmlns:a16="http://schemas.microsoft.com/office/drawing/2014/main" id="{00000000-0008-0000-16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35849" name="Option Button 9" hidden="1">
              <a:extLst>
                <a:ext uri="{63B3BB69-23CF-44E3-9099-C40C66FF867C}">
                  <a14:compatExt spid="_x0000_s35849"/>
                </a:ext>
                <a:ext uri="{FF2B5EF4-FFF2-40B4-BE49-F238E27FC236}">
                  <a16:creationId xmlns:a16="http://schemas.microsoft.com/office/drawing/2014/main" id="{00000000-0008-0000-16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35850" name="Option Button 10" hidden="1">
              <a:extLst>
                <a:ext uri="{63B3BB69-23CF-44E3-9099-C40C66FF867C}">
                  <a14:compatExt spid="_x0000_s35850"/>
                </a:ext>
                <a:ext uri="{FF2B5EF4-FFF2-40B4-BE49-F238E27FC236}">
                  <a16:creationId xmlns:a16="http://schemas.microsoft.com/office/drawing/2014/main" id="{00000000-0008-0000-16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35851" name="Option Button 11" hidden="1">
              <a:extLst>
                <a:ext uri="{63B3BB69-23CF-44E3-9099-C40C66FF867C}">
                  <a14:compatExt spid="_x0000_s35851"/>
                </a:ext>
                <a:ext uri="{FF2B5EF4-FFF2-40B4-BE49-F238E27FC236}">
                  <a16:creationId xmlns:a16="http://schemas.microsoft.com/office/drawing/2014/main" id="{00000000-0008-0000-16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35852" name="Option Button 12" hidden="1">
              <a:extLst>
                <a:ext uri="{63B3BB69-23CF-44E3-9099-C40C66FF867C}">
                  <a14:compatExt spid="_x0000_s35852"/>
                </a:ext>
                <a:ext uri="{FF2B5EF4-FFF2-40B4-BE49-F238E27FC236}">
                  <a16:creationId xmlns:a16="http://schemas.microsoft.com/office/drawing/2014/main" id="{00000000-0008-0000-16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35853" name="Option Button 13" hidden="1">
              <a:extLst>
                <a:ext uri="{63B3BB69-23CF-44E3-9099-C40C66FF867C}">
                  <a14:compatExt spid="_x0000_s35853"/>
                </a:ext>
                <a:ext uri="{FF2B5EF4-FFF2-40B4-BE49-F238E27FC236}">
                  <a16:creationId xmlns:a16="http://schemas.microsoft.com/office/drawing/2014/main" id="{00000000-0008-0000-16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35854" name="Option Button 14" hidden="1">
              <a:extLst>
                <a:ext uri="{63B3BB69-23CF-44E3-9099-C40C66FF867C}">
                  <a14:compatExt spid="_x0000_s35854"/>
                </a:ext>
                <a:ext uri="{FF2B5EF4-FFF2-40B4-BE49-F238E27FC236}">
                  <a16:creationId xmlns:a16="http://schemas.microsoft.com/office/drawing/2014/main" id="{00000000-0008-0000-16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35855" name="Option Button 15" hidden="1">
              <a:extLst>
                <a:ext uri="{63B3BB69-23CF-44E3-9099-C40C66FF867C}">
                  <a14:compatExt spid="_x0000_s35855"/>
                </a:ext>
                <a:ext uri="{FF2B5EF4-FFF2-40B4-BE49-F238E27FC236}">
                  <a16:creationId xmlns:a16="http://schemas.microsoft.com/office/drawing/2014/main" id="{00000000-0008-0000-16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35856" name="Option Button 16" hidden="1">
              <a:extLst>
                <a:ext uri="{63B3BB69-23CF-44E3-9099-C40C66FF867C}">
                  <a14:compatExt spid="_x0000_s35856"/>
                </a:ext>
                <a:ext uri="{FF2B5EF4-FFF2-40B4-BE49-F238E27FC236}">
                  <a16:creationId xmlns:a16="http://schemas.microsoft.com/office/drawing/2014/main" id="{00000000-0008-0000-16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35857" name="Option Button 17" hidden="1">
              <a:extLst>
                <a:ext uri="{63B3BB69-23CF-44E3-9099-C40C66FF867C}">
                  <a14:compatExt spid="_x0000_s35857"/>
                </a:ext>
                <a:ext uri="{FF2B5EF4-FFF2-40B4-BE49-F238E27FC236}">
                  <a16:creationId xmlns:a16="http://schemas.microsoft.com/office/drawing/2014/main" id="{00000000-0008-0000-16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35858" name="Option Button 18" hidden="1">
              <a:extLst>
                <a:ext uri="{63B3BB69-23CF-44E3-9099-C40C66FF867C}">
                  <a14:compatExt spid="_x0000_s35858"/>
                </a:ext>
                <a:ext uri="{FF2B5EF4-FFF2-40B4-BE49-F238E27FC236}">
                  <a16:creationId xmlns:a16="http://schemas.microsoft.com/office/drawing/2014/main" id="{00000000-0008-0000-16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35859" name="Option Button 19" hidden="1">
              <a:extLst>
                <a:ext uri="{63B3BB69-23CF-44E3-9099-C40C66FF867C}">
                  <a14:compatExt spid="_x0000_s35859"/>
                </a:ext>
                <a:ext uri="{FF2B5EF4-FFF2-40B4-BE49-F238E27FC236}">
                  <a16:creationId xmlns:a16="http://schemas.microsoft.com/office/drawing/2014/main" id="{00000000-0008-0000-16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35860" name="Option Button 20" hidden="1">
              <a:extLst>
                <a:ext uri="{63B3BB69-23CF-44E3-9099-C40C66FF867C}">
                  <a14:compatExt spid="_x0000_s35860"/>
                </a:ext>
                <a:ext uri="{FF2B5EF4-FFF2-40B4-BE49-F238E27FC236}">
                  <a16:creationId xmlns:a16="http://schemas.microsoft.com/office/drawing/2014/main" id="{00000000-0008-0000-16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35861" name="Option Button 21" hidden="1">
              <a:extLst>
                <a:ext uri="{63B3BB69-23CF-44E3-9099-C40C66FF867C}">
                  <a14:compatExt spid="_x0000_s35861"/>
                </a:ext>
                <a:ext uri="{FF2B5EF4-FFF2-40B4-BE49-F238E27FC236}">
                  <a16:creationId xmlns:a16="http://schemas.microsoft.com/office/drawing/2014/main" id="{00000000-0008-0000-16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35862" name="Option Button 22" hidden="1">
              <a:extLst>
                <a:ext uri="{63B3BB69-23CF-44E3-9099-C40C66FF867C}">
                  <a14:compatExt spid="_x0000_s35862"/>
                </a:ext>
                <a:ext uri="{FF2B5EF4-FFF2-40B4-BE49-F238E27FC236}">
                  <a16:creationId xmlns:a16="http://schemas.microsoft.com/office/drawing/2014/main" id="{00000000-0008-0000-16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35863" name="Option Button 23" hidden="1">
              <a:extLst>
                <a:ext uri="{63B3BB69-23CF-44E3-9099-C40C66FF867C}">
                  <a14:compatExt spid="_x0000_s35863"/>
                </a:ext>
                <a:ext uri="{FF2B5EF4-FFF2-40B4-BE49-F238E27FC236}">
                  <a16:creationId xmlns:a16="http://schemas.microsoft.com/office/drawing/2014/main" id="{00000000-0008-0000-16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35864" name="Option Button 24" hidden="1">
              <a:extLst>
                <a:ext uri="{63B3BB69-23CF-44E3-9099-C40C66FF867C}">
                  <a14:compatExt spid="_x0000_s35864"/>
                </a:ext>
                <a:ext uri="{FF2B5EF4-FFF2-40B4-BE49-F238E27FC236}">
                  <a16:creationId xmlns:a16="http://schemas.microsoft.com/office/drawing/2014/main" id="{00000000-0008-0000-16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35865" name="Option Button 25" hidden="1">
              <a:extLst>
                <a:ext uri="{63B3BB69-23CF-44E3-9099-C40C66FF867C}">
                  <a14:compatExt spid="_x0000_s35865"/>
                </a:ext>
                <a:ext uri="{FF2B5EF4-FFF2-40B4-BE49-F238E27FC236}">
                  <a16:creationId xmlns:a16="http://schemas.microsoft.com/office/drawing/2014/main" id="{00000000-0008-0000-16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35866" name="Option Button 26" hidden="1">
              <a:extLst>
                <a:ext uri="{63B3BB69-23CF-44E3-9099-C40C66FF867C}">
                  <a14:compatExt spid="_x0000_s35866"/>
                </a:ext>
                <a:ext uri="{FF2B5EF4-FFF2-40B4-BE49-F238E27FC236}">
                  <a16:creationId xmlns:a16="http://schemas.microsoft.com/office/drawing/2014/main" id="{00000000-0008-0000-1600-00001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35867" name="Option Button 27" hidden="1">
              <a:extLst>
                <a:ext uri="{63B3BB69-23CF-44E3-9099-C40C66FF867C}">
                  <a14:compatExt spid="_x0000_s35867"/>
                </a:ext>
                <a:ext uri="{FF2B5EF4-FFF2-40B4-BE49-F238E27FC236}">
                  <a16:creationId xmlns:a16="http://schemas.microsoft.com/office/drawing/2014/main" id="{00000000-0008-0000-1600-00001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35868" name="Option Button 28" hidden="1">
              <a:extLst>
                <a:ext uri="{63B3BB69-23CF-44E3-9099-C40C66FF867C}">
                  <a14:compatExt spid="_x0000_s35868"/>
                </a:ext>
                <a:ext uri="{FF2B5EF4-FFF2-40B4-BE49-F238E27FC236}">
                  <a16:creationId xmlns:a16="http://schemas.microsoft.com/office/drawing/2014/main" id="{00000000-0008-0000-1600-00001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35869" name="Option Button 29" hidden="1">
              <a:extLst>
                <a:ext uri="{63B3BB69-23CF-44E3-9099-C40C66FF867C}">
                  <a14:compatExt spid="_x0000_s35869"/>
                </a:ext>
                <a:ext uri="{FF2B5EF4-FFF2-40B4-BE49-F238E27FC236}">
                  <a16:creationId xmlns:a16="http://schemas.microsoft.com/office/drawing/2014/main" id="{00000000-0008-0000-1600-00001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35870" name="Option Button 30" hidden="1">
              <a:extLst>
                <a:ext uri="{63B3BB69-23CF-44E3-9099-C40C66FF867C}">
                  <a14:compatExt spid="_x0000_s35870"/>
                </a:ext>
                <a:ext uri="{FF2B5EF4-FFF2-40B4-BE49-F238E27FC236}">
                  <a16:creationId xmlns:a16="http://schemas.microsoft.com/office/drawing/2014/main" id="{00000000-0008-0000-1600-00001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35871" name="Option Button 31" hidden="1">
              <a:extLst>
                <a:ext uri="{63B3BB69-23CF-44E3-9099-C40C66FF867C}">
                  <a14:compatExt spid="_x0000_s35871"/>
                </a:ext>
                <a:ext uri="{FF2B5EF4-FFF2-40B4-BE49-F238E27FC236}">
                  <a16:creationId xmlns:a16="http://schemas.microsoft.com/office/drawing/2014/main" id="{00000000-0008-0000-1600-00001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35872" name="Option Button 32" hidden="1">
              <a:extLst>
                <a:ext uri="{63B3BB69-23CF-44E3-9099-C40C66FF867C}">
                  <a14:compatExt spid="_x0000_s35872"/>
                </a:ext>
                <a:ext uri="{FF2B5EF4-FFF2-40B4-BE49-F238E27FC236}">
                  <a16:creationId xmlns:a16="http://schemas.microsoft.com/office/drawing/2014/main" id="{00000000-0008-0000-1600-00002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35873" name="Option Button 33" hidden="1">
              <a:extLst>
                <a:ext uri="{63B3BB69-23CF-44E3-9099-C40C66FF867C}">
                  <a14:compatExt spid="_x0000_s35873"/>
                </a:ext>
                <a:ext uri="{FF2B5EF4-FFF2-40B4-BE49-F238E27FC236}">
                  <a16:creationId xmlns:a16="http://schemas.microsoft.com/office/drawing/2014/main" id="{00000000-0008-0000-1600-00002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35874" name="Option Button 34" hidden="1">
              <a:extLst>
                <a:ext uri="{63B3BB69-23CF-44E3-9099-C40C66FF867C}">
                  <a14:compatExt spid="_x0000_s35874"/>
                </a:ext>
                <a:ext uri="{FF2B5EF4-FFF2-40B4-BE49-F238E27FC236}">
                  <a16:creationId xmlns:a16="http://schemas.microsoft.com/office/drawing/2014/main" id="{00000000-0008-0000-1600-00002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35875" name="Option Button 35" hidden="1">
              <a:extLst>
                <a:ext uri="{63B3BB69-23CF-44E3-9099-C40C66FF867C}">
                  <a14:compatExt spid="_x0000_s35875"/>
                </a:ext>
                <a:ext uri="{FF2B5EF4-FFF2-40B4-BE49-F238E27FC236}">
                  <a16:creationId xmlns:a16="http://schemas.microsoft.com/office/drawing/2014/main" id="{00000000-0008-0000-1600-00002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35876" name="Option Button 36" hidden="1">
              <a:extLst>
                <a:ext uri="{63B3BB69-23CF-44E3-9099-C40C66FF867C}">
                  <a14:compatExt spid="_x0000_s35876"/>
                </a:ext>
                <a:ext uri="{FF2B5EF4-FFF2-40B4-BE49-F238E27FC236}">
                  <a16:creationId xmlns:a16="http://schemas.microsoft.com/office/drawing/2014/main" id="{00000000-0008-0000-1600-00002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35877" name="Option Button 37" hidden="1">
              <a:extLst>
                <a:ext uri="{63B3BB69-23CF-44E3-9099-C40C66FF867C}">
                  <a14:compatExt spid="_x0000_s35877"/>
                </a:ext>
                <a:ext uri="{FF2B5EF4-FFF2-40B4-BE49-F238E27FC236}">
                  <a16:creationId xmlns:a16="http://schemas.microsoft.com/office/drawing/2014/main" id="{00000000-0008-0000-1600-00002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35878" name="Option Button 38" hidden="1">
              <a:extLst>
                <a:ext uri="{63B3BB69-23CF-44E3-9099-C40C66FF867C}">
                  <a14:compatExt spid="_x0000_s35878"/>
                </a:ext>
                <a:ext uri="{FF2B5EF4-FFF2-40B4-BE49-F238E27FC236}">
                  <a16:creationId xmlns:a16="http://schemas.microsoft.com/office/drawing/2014/main" id="{00000000-0008-0000-1600-00002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35879" name="Option Button 39" hidden="1">
              <a:extLst>
                <a:ext uri="{63B3BB69-23CF-44E3-9099-C40C66FF867C}">
                  <a14:compatExt spid="_x0000_s35879"/>
                </a:ext>
                <a:ext uri="{FF2B5EF4-FFF2-40B4-BE49-F238E27FC236}">
                  <a16:creationId xmlns:a16="http://schemas.microsoft.com/office/drawing/2014/main" id="{00000000-0008-0000-1600-00002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35880" name="Option Button 40" hidden="1">
              <a:extLst>
                <a:ext uri="{63B3BB69-23CF-44E3-9099-C40C66FF867C}">
                  <a14:compatExt spid="_x0000_s35880"/>
                </a:ext>
                <a:ext uri="{FF2B5EF4-FFF2-40B4-BE49-F238E27FC236}">
                  <a16:creationId xmlns:a16="http://schemas.microsoft.com/office/drawing/2014/main" id="{00000000-0008-0000-1600-00002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35881" name="Option Button 41" hidden="1">
              <a:extLst>
                <a:ext uri="{63B3BB69-23CF-44E3-9099-C40C66FF867C}">
                  <a14:compatExt spid="_x0000_s35881"/>
                </a:ext>
                <a:ext uri="{FF2B5EF4-FFF2-40B4-BE49-F238E27FC236}">
                  <a16:creationId xmlns:a16="http://schemas.microsoft.com/office/drawing/2014/main" id="{00000000-0008-0000-1600-00002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35882" name="Option Button 42" hidden="1">
              <a:extLst>
                <a:ext uri="{63B3BB69-23CF-44E3-9099-C40C66FF867C}">
                  <a14:compatExt spid="_x0000_s35882"/>
                </a:ext>
                <a:ext uri="{FF2B5EF4-FFF2-40B4-BE49-F238E27FC236}">
                  <a16:creationId xmlns:a16="http://schemas.microsoft.com/office/drawing/2014/main" id="{00000000-0008-0000-1600-00002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35883" name="Option Button 43" hidden="1">
              <a:extLst>
                <a:ext uri="{63B3BB69-23CF-44E3-9099-C40C66FF867C}">
                  <a14:compatExt spid="_x0000_s35883"/>
                </a:ext>
                <a:ext uri="{FF2B5EF4-FFF2-40B4-BE49-F238E27FC236}">
                  <a16:creationId xmlns:a16="http://schemas.microsoft.com/office/drawing/2014/main" id="{00000000-0008-0000-1600-00002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35884" name="Option Button 44" hidden="1">
              <a:extLst>
                <a:ext uri="{63B3BB69-23CF-44E3-9099-C40C66FF867C}">
                  <a14:compatExt spid="_x0000_s35884"/>
                </a:ext>
                <a:ext uri="{FF2B5EF4-FFF2-40B4-BE49-F238E27FC236}">
                  <a16:creationId xmlns:a16="http://schemas.microsoft.com/office/drawing/2014/main" id="{00000000-0008-0000-1600-00002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35885" name="Option Button 45" hidden="1">
              <a:extLst>
                <a:ext uri="{63B3BB69-23CF-44E3-9099-C40C66FF867C}">
                  <a14:compatExt spid="_x0000_s35885"/>
                </a:ext>
                <a:ext uri="{FF2B5EF4-FFF2-40B4-BE49-F238E27FC236}">
                  <a16:creationId xmlns:a16="http://schemas.microsoft.com/office/drawing/2014/main" id="{00000000-0008-0000-1600-00002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35886" name="Option Button 46" hidden="1">
              <a:extLst>
                <a:ext uri="{63B3BB69-23CF-44E3-9099-C40C66FF867C}">
                  <a14:compatExt spid="_x0000_s35886"/>
                </a:ext>
                <a:ext uri="{FF2B5EF4-FFF2-40B4-BE49-F238E27FC236}">
                  <a16:creationId xmlns:a16="http://schemas.microsoft.com/office/drawing/2014/main" id="{00000000-0008-0000-1600-00002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35887" name="Option Button 47" hidden="1">
              <a:extLst>
                <a:ext uri="{63B3BB69-23CF-44E3-9099-C40C66FF867C}">
                  <a14:compatExt spid="_x0000_s35887"/>
                </a:ext>
                <a:ext uri="{FF2B5EF4-FFF2-40B4-BE49-F238E27FC236}">
                  <a16:creationId xmlns:a16="http://schemas.microsoft.com/office/drawing/2014/main" id="{00000000-0008-0000-1600-00002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35888" name="Option Button 48" hidden="1">
              <a:extLst>
                <a:ext uri="{63B3BB69-23CF-44E3-9099-C40C66FF867C}">
                  <a14:compatExt spid="_x0000_s35888"/>
                </a:ext>
                <a:ext uri="{FF2B5EF4-FFF2-40B4-BE49-F238E27FC236}">
                  <a16:creationId xmlns:a16="http://schemas.microsoft.com/office/drawing/2014/main" id="{00000000-0008-0000-1600-00003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35889" name="Option Button 49" hidden="1">
              <a:extLst>
                <a:ext uri="{63B3BB69-23CF-44E3-9099-C40C66FF867C}">
                  <a14:compatExt spid="_x0000_s35889"/>
                </a:ext>
                <a:ext uri="{FF2B5EF4-FFF2-40B4-BE49-F238E27FC236}">
                  <a16:creationId xmlns:a16="http://schemas.microsoft.com/office/drawing/2014/main" id="{00000000-0008-0000-1600-00003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35890" name="Option Button 50" hidden="1">
              <a:extLst>
                <a:ext uri="{63B3BB69-23CF-44E3-9099-C40C66FF867C}">
                  <a14:compatExt spid="_x0000_s35890"/>
                </a:ext>
                <a:ext uri="{FF2B5EF4-FFF2-40B4-BE49-F238E27FC236}">
                  <a16:creationId xmlns:a16="http://schemas.microsoft.com/office/drawing/2014/main" id="{00000000-0008-0000-1600-00003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35891" name="Option Button 51" hidden="1">
              <a:extLst>
                <a:ext uri="{63B3BB69-23CF-44E3-9099-C40C66FF867C}">
                  <a14:compatExt spid="_x0000_s35891"/>
                </a:ext>
                <a:ext uri="{FF2B5EF4-FFF2-40B4-BE49-F238E27FC236}">
                  <a16:creationId xmlns:a16="http://schemas.microsoft.com/office/drawing/2014/main" id="{00000000-0008-0000-1600-00003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35892" name="Option Button 52" hidden="1">
              <a:extLst>
                <a:ext uri="{63B3BB69-23CF-44E3-9099-C40C66FF867C}">
                  <a14:compatExt spid="_x0000_s35892"/>
                </a:ext>
                <a:ext uri="{FF2B5EF4-FFF2-40B4-BE49-F238E27FC236}">
                  <a16:creationId xmlns:a16="http://schemas.microsoft.com/office/drawing/2014/main" id="{00000000-0008-0000-1600-00003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35893" name="Option Button 53" hidden="1">
              <a:extLst>
                <a:ext uri="{63B3BB69-23CF-44E3-9099-C40C66FF867C}">
                  <a14:compatExt spid="_x0000_s35893"/>
                </a:ext>
                <a:ext uri="{FF2B5EF4-FFF2-40B4-BE49-F238E27FC236}">
                  <a16:creationId xmlns:a16="http://schemas.microsoft.com/office/drawing/2014/main" id="{00000000-0008-0000-1600-00003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35894" name="Option Button 54" hidden="1">
              <a:extLst>
                <a:ext uri="{63B3BB69-23CF-44E3-9099-C40C66FF867C}">
                  <a14:compatExt spid="_x0000_s35894"/>
                </a:ext>
                <a:ext uri="{FF2B5EF4-FFF2-40B4-BE49-F238E27FC236}">
                  <a16:creationId xmlns:a16="http://schemas.microsoft.com/office/drawing/2014/main" id="{00000000-0008-0000-1600-00003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35895" name="Option Button 55" hidden="1">
              <a:extLst>
                <a:ext uri="{63B3BB69-23CF-44E3-9099-C40C66FF867C}">
                  <a14:compatExt spid="_x0000_s35895"/>
                </a:ext>
                <a:ext uri="{FF2B5EF4-FFF2-40B4-BE49-F238E27FC236}">
                  <a16:creationId xmlns:a16="http://schemas.microsoft.com/office/drawing/2014/main" id="{00000000-0008-0000-1600-00003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35896" name="Option Button 56" hidden="1">
              <a:extLst>
                <a:ext uri="{63B3BB69-23CF-44E3-9099-C40C66FF867C}">
                  <a14:compatExt spid="_x0000_s35896"/>
                </a:ext>
                <a:ext uri="{FF2B5EF4-FFF2-40B4-BE49-F238E27FC236}">
                  <a16:creationId xmlns:a16="http://schemas.microsoft.com/office/drawing/2014/main" id="{00000000-0008-0000-1600-00003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35897" name="Option Button 57" hidden="1">
              <a:extLst>
                <a:ext uri="{63B3BB69-23CF-44E3-9099-C40C66FF867C}">
                  <a14:compatExt spid="_x0000_s35897"/>
                </a:ext>
                <a:ext uri="{FF2B5EF4-FFF2-40B4-BE49-F238E27FC236}">
                  <a16:creationId xmlns:a16="http://schemas.microsoft.com/office/drawing/2014/main" id="{00000000-0008-0000-1600-00003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35898" name="Option Button 58" hidden="1">
              <a:extLst>
                <a:ext uri="{63B3BB69-23CF-44E3-9099-C40C66FF867C}">
                  <a14:compatExt spid="_x0000_s35898"/>
                </a:ext>
                <a:ext uri="{FF2B5EF4-FFF2-40B4-BE49-F238E27FC236}">
                  <a16:creationId xmlns:a16="http://schemas.microsoft.com/office/drawing/2014/main" id="{00000000-0008-0000-1600-00003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35899" name="Option Button 59" hidden="1">
              <a:extLst>
                <a:ext uri="{63B3BB69-23CF-44E3-9099-C40C66FF867C}">
                  <a14:compatExt spid="_x0000_s35899"/>
                </a:ext>
                <a:ext uri="{FF2B5EF4-FFF2-40B4-BE49-F238E27FC236}">
                  <a16:creationId xmlns:a16="http://schemas.microsoft.com/office/drawing/2014/main" id="{00000000-0008-0000-1600-00003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35900" name="Option Button 60" hidden="1">
              <a:extLst>
                <a:ext uri="{63B3BB69-23CF-44E3-9099-C40C66FF867C}">
                  <a14:compatExt spid="_x0000_s35900"/>
                </a:ext>
                <a:ext uri="{FF2B5EF4-FFF2-40B4-BE49-F238E27FC236}">
                  <a16:creationId xmlns:a16="http://schemas.microsoft.com/office/drawing/2014/main" id="{00000000-0008-0000-1600-00003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35901" name="Option Button 61" hidden="1">
              <a:extLst>
                <a:ext uri="{63B3BB69-23CF-44E3-9099-C40C66FF867C}">
                  <a14:compatExt spid="_x0000_s35901"/>
                </a:ext>
                <a:ext uri="{FF2B5EF4-FFF2-40B4-BE49-F238E27FC236}">
                  <a16:creationId xmlns:a16="http://schemas.microsoft.com/office/drawing/2014/main" id="{00000000-0008-0000-1600-00003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35902" name="Option Button 62" hidden="1">
              <a:extLst>
                <a:ext uri="{63B3BB69-23CF-44E3-9099-C40C66FF867C}">
                  <a14:compatExt spid="_x0000_s35902"/>
                </a:ext>
                <a:ext uri="{FF2B5EF4-FFF2-40B4-BE49-F238E27FC236}">
                  <a16:creationId xmlns:a16="http://schemas.microsoft.com/office/drawing/2014/main" id="{00000000-0008-0000-1600-00003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35903" name="Option Button 63" hidden="1">
              <a:extLst>
                <a:ext uri="{63B3BB69-23CF-44E3-9099-C40C66FF867C}">
                  <a14:compatExt spid="_x0000_s35903"/>
                </a:ext>
                <a:ext uri="{FF2B5EF4-FFF2-40B4-BE49-F238E27FC236}">
                  <a16:creationId xmlns:a16="http://schemas.microsoft.com/office/drawing/2014/main" id="{00000000-0008-0000-1600-00003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35904" name="Option Button 64" hidden="1">
              <a:extLst>
                <a:ext uri="{63B3BB69-23CF-44E3-9099-C40C66FF867C}">
                  <a14:compatExt spid="_x0000_s35904"/>
                </a:ext>
                <a:ext uri="{FF2B5EF4-FFF2-40B4-BE49-F238E27FC236}">
                  <a16:creationId xmlns:a16="http://schemas.microsoft.com/office/drawing/2014/main" id="{00000000-0008-0000-1600-00004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35905" name="Option Button 65" hidden="1">
              <a:extLst>
                <a:ext uri="{63B3BB69-23CF-44E3-9099-C40C66FF867C}">
                  <a14:compatExt spid="_x0000_s35905"/>
                </a:ext>
                <a:ext uri="{FF2B5EF4-FFF2-40B4-BE49-F238E27FC236}">
                  <a16:creationId xmlns:a16="http://schemas.microsoft.com/office/drawing/2014/main" id="{00000000-0008-0000-1600-00004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35906" name="Option Button 66" hidden="1">
              <a:extLst>
                <a:ext uri="{63B3BB69-23CF-44E3-9099-C40C66FF867C}">
                  <a14:compatExt spid="_x0000_s35906"/>
                </a:ext>
                <a:ext uri="{FF2B5EF4-FFF2-40B4-BE49-F238E27FC236}">
                  <a16:creationId xmlns:a16="http://schemas.microsoft.com/office/drawing/2014/main" id="{00000000-0008-0000-1600-00004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35907" name="Option Button 67" hidden="1">
              <a:extLst>
                <a:ext uri="{63B3BB69-23CF-44E3-9099-C40C66FF867C}">
                  <a14:compatExt spid="_x0000_s35907"/>
                </a:ext>
                <a:ext uri="{FF2B5EF4-FFF2-40B4-BE49-F238E27FC236}">
                  <a16:creationId xmlns:a16="http://schemas.microsoft.com/office/drawing/2014/main" id="{00000000-0008-0000-1600-00004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35908" name="Option Button 68" hidden="1">
              <a:extLst>
                <a:ext uri="{63B3BB69-23CF-44E3-9099-C40C66FF867C}">
                  <a14:compatExt spid="_x0000_s35908"/>
                </a:ext>
                <a:ext uri="{FF2B5EF4-FFF2-40B4-BE49-F238E27FC236}">
                  <a16:creationId xmlns:a16="http://schemas.microsoft.com/office/drawing/2014/main" id="{00000000-0008-0000-1600-00004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35909" name="Option Button 69" hidden="1">
              <a:extLst>
                <a:ext uri="{63B3BB69-23CF-44E3-9099-C40C66FF867C}">
                  <a14:compatExt spid="_x0000_s35909"/>
                </a:ext>
                <a:ext uri="{FF2B5EF4-FFF2-40B4-BE49-F238E27FC236}">
                  <a16:creationId xmlns:a16="http://schemas.microsoft.com/office/drawing/2014/main" id="{00000000-0008-0000-1600-00004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35910" name="Option Button 70" hidden="1">
              <a:extLst>
                <a:ext uri="{63B3BB69-23CF-44E3-9099-C40C66FF867C}">
                  <a14:compatExt spid="_x0000_s35910"/>
                </a:ext>
                <a:ext uri="{FF2B5EF4-FFF2-40B4-BE49-F238E27FC236}">
                  <a16:creationId xmlns:a16="http://schemas.microsoft.com/office/drawing/2014/main" id="{00000000-0008-0000-1600-00004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35911" name="Option Button 71" hidden="1">
              <a:extLst>
                <a:ext uri="{63B3BB69-23CF-44E3-9099-C40C66FF867C}">
                  <a14:compatExt spid="_x0000_s35911"/>
                </a:ext>
                <a:ext uri="{FF2B5EF4-FFF2-40B4-BE49-F238E27FC236}">
                  <a16:creationId xmlns:a16="http://schemas.microsoft.com/office/drawing/2014/main" id="{00000000-0008-0000-1600-00004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35912" name="Option Button 72" hidden="1">
              <a:extLst>
                <a:ext uri="{63B3BB69-23CF-44E3-9099-C40C66FF867C}">
                  <a14:compatExt spid="_x0000_s35912"/>
                </a:ext>
                <a:ext uri="{FF2B5EF4-FFF2-40B4-BE49-F238E27FC236}">
                  <a16:creationId xmlns:a16="http://schemas.microsoft.com/office/drawing/2014/main" id="{00000000-0008-0000-1600-00004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35913" name="Option Button 73" hidden="1">
              <a:extLst>
                <a:ext uri="{63B3BB69-23CF-44E3-9099-C40C66FF867C}">
                  <a14:compatExt spid="_x0000_s35913"/>
                </a:ext>
                <a:ext uri="{FF2B5EF4-FFF2-40B4-BE49-F238E27FC236}">
                  <a16:creationId xmlns:a16="http://schemas.microsoft.com/office/drawing/2014/main" id="{00000000-0008-0000-1600-00004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35914" name="Option Button 74" hidden="1">
              <a:extLst>
                <a:ext uri="{63B3BB69-23CF-44E3-9099-C40C66FF867C}">
                  <a14:compatExt spid="_x0000_s35914"/>
                </a:ext>
                <a:ext uri="{FF2B5EF4-FFF2-40B4-BE49-F238E27FC236}">
                  <a16:creationId xmlns:a16="http://schemas.microsoft.com/office/drawing/2014/main" id="{00000000-0008-0000-1600-00004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35915" name="Option Button 75" hidden="1">
              <a:extLst>
                <a:ext uri="{63B3BB69-23CF-44E3-9099-C40C66FF867C}">
                  <a14:compatExt spid="_x0000_s35915"/>
                </a:ext>
                <a:ext uri="{FF2B5EF4-FFF2-40B4-BE49-F238E27FC236}">
                  <a16:creationId xmlns:a16="http://schemas.microsoft.com/office/drawing/2014/main" id="{00000000-0008-0000-1600-00004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35916" name="Option Button 76" hidden="1">
              <a:extLst>
                <a:ext uri="{63B3BB69-23CF-44E3-9099-C40C66FF867C}">
                  <a14:compatExt spid="_x0000_s35916"/>
                </a:ext>
                <a:ext uri="{FF2B5EF4-FFF2-40B4-BE49-F238E27FC236}">
                  <a16:creationId xmlns:a16="http://schemas.microsoft.com/office/drawing/2014/main" id="{00000000-0008-0000-1600-00004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35917" name="Option Button 77" hidden="1">
              <a:extLst>
                <a:ext uri="{63B3BB69-23CF-44E3-9099-C40C66FF867C}">
                  <a14:compatExt spid="_x0000_s35917"/>
                </a:ext>
                <a:ext uri="{FF2B5EF4-FFF2-40B4-BE49-F238E27FC236}">
                  <a16:creationId xmlns:a16="http://schemas.microsoft.com/office/drawing/2014/main" id="{00000000-0008-0000-1600-00004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35918" name="Option Button 78" hidden="1">
              <a:extLst>
                <a:ext uri="{63B3BB69-23CF-44E3-9099-C40C66FF867C}">
                  <a14:compatExt spid="_x0000_s35918"/>
                </a:ext>
                <a:ext uri="{FF2B5EF4-FFF2-40B4-BE49-F238E27FC236}">
                  <a16:creationId xmlns:a16="http://schemas.microsoft.com/office/drawing/2014/main" id="{00000000-0008-0000-1600-00004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35919" name="Group Box 79" hidden="1">
              <a:extLst>
                <a:ext uri="{63B3BB69-23CF-44E3-9099-C40C66FF867C}">
                  <a14:compatExt spid="_x0000_s35919"/>
                </a:ext>
                <a:ext uri="{FF2B5EF4-FFF2-40B4-BE49-F238E27FC236}">
                  <a16:creationId xmlns:a16="http://schemas.microsoft.com/office/drawing/2014/main" id="{00000000-0008-0000-1600-00004F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35920" name="Group Box 80" hidden="1">
              <a:extLst>
                <a:ext uri="{63B3BB69-23CF-44E3-9099-C40C66FF867C}">
                  <a14:compatExt spid="_x0000_s35920"/>
                </a:ext>
                <a:ext uri="{FF2B5EF4-FFF2-40B4-BE49-F238E27FC236}">
                  <a16:creationId xmlns:a16="http://schemas.microsoft.com/office/drawing/2014/main" id="{00000000-0008-0000-1600-000050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35921" name="Group Box 81" hidden="1">
              <a:extLst>
                <a:ext uri="{63B3BB69-23CF-44E3-9099-C40C66FF867C}">
                  <a14:compatExt spid="_x0000_s35921"/>
                </a:ext>
                <a:ext uri="{FF2B5EF4-FFF2-40B4-BE49-F238E27FC236}">
                  <a16:creationId xmlns:a16="http://schemas.microsoft.com/office/drawing/2014/main" id="{00000000-0008-0000-1600-000051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35922" name="Group Box 82" hidden="1">
              <a:extLst>
                <a:ext uri="{63B3BB69-23CF-44E3-9099-C40C66FF867C}">
                  <a14:compatExt spid="_x0000_s35922"/>
                </a:ext>
                <a:ext uri="{FF2B5EF4-FFF2-40B4-BE49-F238E27FC236}">
                  <a16:creationId xmlns:a16="http://schemas.microsoft.com/office/drawing/2014/main" id="{00000000-0008-0000-1600-000052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35923" name="Group Box 83" hidden="1">
              <a:extLst>
                <a:ext uri="{63B3BB69-23CF-44E3-9099-C40C66FF867C}">
                  <a14:compatExt spid="_x0000_s35923"/>
                </a:ext>
                <a:ext uri="{FF2B5EF4-FFF2-40B4-BE49-F238E27FC236}">
                  <a16:creationId xmlns:a16="http://schemas.microsoft.com/office/drawing/2014/main" id="{00000000-0008-0000-1600-000053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35924" name="Group Box 84" hidden="1">
              <a:extLst>
                <a:ext uri="{63B3BB69-23CF-44E3-9099-C40C66FF867C}">
                  <a14:compatExt spid="_x0000_s35924"/>
                </a:ext>
                <a:ext uri="{FF2B5EF4-FFF2-40B4-BE49-F238E27FC236}">
                  <a16:creationId xmlns:a16="http://schemas.microsoft.com/office/drawing/2014/main" id="{00000000-0008-0000-1600-000054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35925" name="Group Box 85" hidden="1">
              <a:extLst>
                <a:ext uri="{63B3BB69-23CF-44E3-9099-C40C66FF867C}">
                  <a14:compatExt spid="_x0000_s35925"/>
                </a:ext>
                <a:ext uri="{FF2B5EF4-FFF2-40B4-BE49-F238E27FC236}">
                  <a16:creationId xmlns:a16="http://schemas.microsoft.com/office/drawing/2014/main" id="{00000000-0008-0000-1600-000055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35926" name="Group Box 86" hidden="1">
              <a:extLst>
                <a:ext uri="{63B3BB69-23CF-44E3-9099-C40C66FF867C}">
                  <a14:compatExt spid="_x0000_s35926"/>
                </a:ext>
                <a:ext uri="{FF2B5EF4-FFF2-40B4-BE49-F238E27FC236}">
                  <a16:creationId xmlns:a16="http://schemas.microsoft.com/office/drawing/2014/main" id="{00000000-0008-0000-1600-000056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35927" name="Group Box 87" hidden="1">
              <a:extLst>
                <a:ext uri="{63B3BB69-23CF-44E3-9099-C40C66FF867C}">
                  <a14:compatExt spid="_x0000_s35927"/>
                </a:ext>
                <a:ext uri="{FF2B5EF4-FFF2-40B4-BE49-F238E27FC236}">
                  <a16:creationId xmlns:a16="http://schemas.microsoft.com/office/drawing/2014/main" id="{00000000-0008-0000-1600-000057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35928" name="Group Box 88" hidden="1">
              <a:extLst>
                <a:ext uri="{63B3BB69-23CF-44E3-9099-C40C66FF867C}">
                  <a14:compatExt spid="_x0000_s35928"/>
                </a:ext>
                <a:ext uri="{FF2B5EF4-FFF2-40B4-BE49-F238E27FC236}">
                  <a16:creationId xmlns:a16="http://schemas.microsoft.com/office/drawing/2014/main" id="{00000000-0008-0000-1600-000058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35929" name="Group Box 89" hidden="1">
              <a:extLst>
                <a:ext uri="{63B3BB69-23CF-44E3-9099-C40C66FF867C}">
                  <a14:compatExt spid="_x0000_s35929"/>
                </a:ext>
                <a:ext uri="{FF2B5EF4-FFF2-40B4-BE49-F238E27FC236}">
                  <a16:creationId xmlns:a16="http://schemas.microsoft.com/office/drawing/2014/main" id="{00000000-0008-0000-1600-000059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35930" name="Group Box 90" hidden="1">
              <a:extLst>
                <a:ext uri="{63B3BB69-23CF-44E3-9099-C40C66FF867C}">
                  <a14:compatExt spid="_x0000_s35930"/>
                </a:ext>
                <a:ext uri="{FF2B5EF4-FFF2-40B4-BE49-F238E27FC236}">
                  <a16:creationId xmlns:a16="http://schemas.microsoft.com/office/drawing/2014/main" id="{00000000-0008-0000-1600-00005A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35931" name="Group Box 91" hidden="1">
              <a:extLst>
                <a:ext uri="{63B3BB69-23CF-44E3-9099-C40C66FF867C}">
                  <a14:compatExt spid="_x0000_s35931"/>
                </a:ext>
                <a:ext uri="{FF2B5EF4-FFF2-40B4-BE49-F238E27FC236}">
                  <a16:creationId xmlns:a16="http://schemas.microsoft.com/office/drawing/2014/main" id="{00000000-0008-0000-1600-00005B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35932" name="Group Box 92" hidden="1">
              <a:extLst>
                <a:ext uri="{63B3BB69-23CF-44E3-9099-C40C66FF867C}">
                  <a14:compatExt spid="_x0000_s35932"/>
                </a:ext>
                <a:ext uri="{FF2B5EF4-FFF2-40B4-BE49-F238E27FC236}">
                  <a16:creationId xmlns:a16="http://schemas.microsoft.com/office/drawing/2014/main" id="{00000000-0008-0000-1600-00005C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35933" name="Group Box 93" hidden="1">
              <a:extLst>
                <a:ext uri="{63B3BB69-23CF-44E3-9099-C40C66FF867C}">
                  <a14:compatExt spid="_x0000_s35933"/>
                </a:ext>
                <a:ext uri="{FF2B5EF4-FFF2-40B4-BE49-F238E27FC236}">
                  <a16:creationId xmlns:a16="http://schemas.microsoft.com/office/drawing/2014/main" id="{00000000-0008-0000-1600-00005D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35934" name="Group Box 94" hidden="1">
              <a:extLst>
                <a:ext uri="{63B3BB69-23CF-44E3-9099-C40C66FF867C}">
                  <a14:compatExt spid="_x0000_s35934"/>
                </a:ext>
                <a:ext uri="{FF2B5EF4-FFF2-40B4-BE49-F238E27FC236}">
                  <a16:creationId xmlns:a16="http://schemas.microsoft.com/office/drawing/2014/main" id="{00000000-0008-0000-1600-00005E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35935" name="Group Box 95" hidden="1">
              <a:extLst>
                <a:ext uri="{63B3BB69-23CF-44E3-9099-C40C66FF867C}">
                  <a14:compatExt spid="_x0000_s35935"/>
                </a:ext>
                <a:ext uri="{FF2B5EF4-FFF2-40B4-BE49-F238E27FC236}">
                  <a16:creationId xmlns:a16="http://schemas.microsoft.com/office/drawing/2014/main" id="{00000000-0008-0000-1600-00005F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35936" name="Option Button 96" hidden="1">
              <a:extLst>
                <a:ext uri="{63B3BB69-23CF-44E3-9099-C40C66FF867C}">
                  <a14:compatExt spid="_x0000_s35936"/>
                </a:ext>
                <a:ext uri="{FF2B5EF4-FFF2-40B4-BE49-F238E27FC236}">
                  <a16:creationId xmlns:a16="http://schemas.microsoft.com/office/drawing/2014/main" id="{00000000-0008-0000-1600-00006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35937" name="Option Button 97" hidden="1">
              <a:extLst>
                <a:ext uri="{63B3BB69-23CF-44E3-9099-C40C66FF867C}">
                  <a14:compatExt spid="_x0000_s35937"/>
                </a:ext>
                <a:ext uri="{FF2B5EF4-FFF2-40B4-BE49-F238E27FC236}">
                  <a16:creationId xmlns:a16="http://schemas.microsoft.com/office/drawing/2014/main" id="{00000000-0008-0000-1600-00006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35938" name="Option Button 98" hidden="1">
              <a:extLst>
                <a:ext uri="{63B3BB69-23CF-44E3-9099-C40C66FF867C}">
                  <a14:compatExt spid="_x0000_s35938"/>
                </a:ext>
                <a:ext uri="{FF2B5EF4-FFF2-40B4-BE49-F238E27FC236}">
                  <a16:creationId xmlns:a16="http://schemas.microsoft.com/office/drawing/2014/main" id="{00000000-0008-0000-1600-00006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35939" name="Option Button 99" hidden="1">
              <a:extLst>
                <a:ext uri="{63B3BB69-23CF-44E3-9099-C40C66FF867C}">
                  <a14:compatExt spid="_x0000_s35939"/>
                </a:ext>
                <a:ext uri="{FF2B5EF4-FFF2-40B4-BE49-F238E27FC236}">
                  <a16:creationId xmlns:a16="http://schemas.microsoft.com/office/drawing/2014/main" id="{00000000-0008-0000-1600-00006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16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6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35940" name="Option Button 100" hidden="1">
              <a:extLst>
                <a:ext uri="{63B3BB69-23CF-44E3-9099-C40C66FF867C}">
                  <a14:compatExt spid="_x0000_s35940"/>
                </a:ext>
                <a:ext uri="{FF2B5EF4-FFF2-40B4-BE49-F238E27FC236}">
                  <a16:creationId xmlns:a16="http://schemas.microsoft.com/office/drawing/2014/main" id="{00000000-0008-0000-1600-00006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35941" name="Option Button 101" hidden="1">
              <a:extLst>
                <a:ext uri="{63B3BB69-23CF-44E3-9099-C40C66FF867C}">
                  <a14:compatExt spid="_x0000_s35941"/>
                </a:ext>
                <a:ext uri="{FF2B5EF4-FFF2-40B4-BE49-F238E27FC236}">
                  <a16:creationId xmlns:a16="http://schemas.microsoft.com/office/drawing/2014/main" id="{00000000-0008-0000-1600-00006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35942" name="Option Button 102" hidden="1">
              <a:extLst>
                <a:ext uri="{63B3BB69-23CF-44E3-9099-C40C66FF867C}">
                  <a14:compatExt spid="_x0000_s35942"/>
                </a:ext>
                <a:ext uri="{FF2B5EF4-FFF2-40B4-BE49-F238E27FC236}">
                  <a16:creationId xmlns:a16="http://schemas.microsoft.com/office/drawing/2014/main" id="{00000000-0008-0000-1600-00006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35943" name="Group Box 103" hidden="1">
              <a:extLst>
                <a:ext uri="{63B3BB69-23CF-44E3-9099-C40C66FF867C}">
                  <a14:compatExt spid="_x0000_s35943"/>
                </a:ext>
                <a:ext uri="{FF2B5EF4-FFF2-40B4-BE49-F238E27FC236}">
                  <a16:creationId xmlns:a16="http://schemas.microsoft.com/office/drawing/2014/main" id="{00000000-0008-0000-1600-000067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35944" name="Option Button 104" hidden="1">
              <a:extLst>
                <a:ext uri="{63B3BB69-23CF-44E3-9099-C40C66FF867C}">
                  <a14:compatExt spid="_x0000_s35944"/>
                </a:ext>
                <a:ext uri="{FF2B5EF4-FFF2-40B4-BE49-F238E27FC236}">
                  <a16:creationId xmlns:a16="http://schemas.microsoft.com/office/drawing/2014/main" id="{00000000-0008-0000-1600-00006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35945" name="Option Button 105" hidden="1">
              <a:extLst>
                <a:ext uri="{63B3BB69-23CF-44E3-9099-C40C66FF867C}">
                  <a14:compatExt spid="_x0000_s35945"/>
                </a:ext>
                <a:ext uri="{FF2B5EF4-FFF2-40B4-BE49-F238E27FC236}">
                  <a16:creationId xmlns:a16="http://schemas.microsoft.com/office/drawing/2014/main" id="{00000000-0008-0000-1600-00006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35946" name="Option Button 106" hidden="1">
              <a:extLst>
                <a:ext uri="{63B3BB69-23CF-44E3-9099-C40C66FF867C}">
                  <a14:compatExt spid="_x0000_s35946"/>
                </a:ext>
                <a:ext uri="{FF2B5EF4-FFF2-40B4-BE49-F238E27FC236}">
                  <a16:creationId xmlns:a16="http://schemas.microsoft.com/office/drawing/2014/main" id="{00000000-0008-0000-1600-00006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35947" name="Option Button 107" hidden="1">
              <a:extLst>
                <a:ext uri="{63B3BB69-23CF-44E3-9099-C40C66FF867C}">
                  <a14:compatExt spid="_x0000_s35947"/>
                </a:ext>
                <a:ext uri="{FF2B5EF4-FFF2-40B4-BE49-F238E27FC236}">
                  <a16:creationId xmlns:a16="http://schemas.microsoft.com/office/drawing/2014/main" id="{00000000-0008-0000-1600-00006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35948" name="Option Button 108" hidden="1">
              <a:extLst>
                <a:ext uri="{63B3BB69-23CF-44E3-9099-C40C66FF867C}">
                  <a14:compatExt spid="_x0000_s35948"/>
                </a:ext>
                <a:ext uri="{FF2B5EF4-FFF2-40B4-BE49-F238E27FC236}">
                  <a16:creationId xmlns:a16="http://schemas.microsoft.com/office/drawing/2014/main" id="{00000000-0008-0000-1600-00006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35949" name="Option Button 109" hidden="1">
              <a:extLst>
                <a:ext uri="{63B3BB69-23CF-44E3-9099-C40C66FF867C}">
                  <a14:compatExt spid="_x0000_s35949"/>
                </a:ext>
                <a:ext uri="{FF2B5EF4-FFF2-40B4-BE49-F238E27FC236}">
                  <a16:creationId xmlns:a16="http://schemas.microsoft.com/office/drawing/2014/main" id="{00000000-0008-0000-1600-00006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35950" name="Option Button 110" hidden="1">
              <a:extLst>
                <a:ext uri="{63B3BB69-23CF-44E3-9099-C40C66FF867C}">
                  <a14:compatExt spid="_x0000_s35950"/>
                </a:ext>
                <a:ext uri="{FF2B5EF4-FFF2-40B4-BE49-F238E27FC236}">
                  <a16:creationId xmlns:a16="http://schemas.microsoft.com/office/drawing/2014/main" id="{00000000-0008-0000-1600-00006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35951" name="Option Button 111" hidden="1">
              <a:extLst>
                <a:ext uri="{63B3BB69-23CF-44E3-9099-C40C66FF867C}">
                  <a14:compatExt spid="_x0000_s35951"/>
                </a:ext>
                <a:ext uri="{FF2B5EF4-FFF2-40B4-BE49-F238E27FC236}">
                  <a16:creationId xmlns:a16="http://schemas.microsoft.com/office/drawing/2014/main" id="{00000000-0008-0000-1600-00006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35952" name="Option Button 112" hidden="1">
              <a:extLst>
                <a:ext uri="{63B3BB69-23CF-44E3-9099-C40C66FF867C}">
                  <a14:compatExt spid="_x0000_s35952"/>
                </a:ext>
                <a:ext uri="{FF2B5EF4-FFF2-40B4-BE49-F238E27FC236}">
                  <a16:creationId xmlns:a16="http://schemas.microsoft.com/office/drawing/2014/main" id="{00000000-0008-0000-1600-00007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35953" name="Group Box 113" hidden="1">
              <a:extLst>
                <a:ext uri="{63B3BB69-23CF-44E3-9099-C40C66FF867C}">
                  <a14:compatExt spid="_x0000_s35953"/>
                </a:ext>
                <a:ext uri="{FF2B5EF4-FFF2-40B4-BE49-F238E27FC236}">
                  <a16:creationId xmlns:a16="http://schemas.microsoft.com/office/drawing/2014/main" id="{00000000-0008-0000-1600-000071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35954" name="Group Box 114" hidden="1">
              <a:extLst>
                <a:ext uri="{63B3BB69-23CF-44E3-9099-C40C66FF867C}">
                  <a14:compatExt spid="_x0000_s35954"/>
                </a:ext>
                <a:ext uri="{FF2B5EF4-FFF2-40B4-BE49-F238E27FC236}">
                  <a16:creationId xmlns:a16="http://schemas.microsoft.com/office/drawing/2014/main" id="{00000000-0008-0000-1600-0000728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16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35955" name="Option Button 115" hidden="1">
              <a:extLst>
                <a:ext uri="{63B3BB69-23CF-44E3-9099-C40C66FF867C}">
                  <a14:compatExt spid="_x0000_s35955"/>
                </a:ext>
                <a:ext uri="{FF2B5EF4-FFF2-40B4-BE49-F238E27FC236}">
                  <a16:creationId xmlns:a16="http://schemas.microsoft.com/office/drawing/2014/main" id="{00000000-0008-0000-1600-00007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35956" name="Option Button 116" hidden="1">
              <a:extLst>
                <a:ext uri="{63B3BB69-23CF-44E3-9099-C40C66FF867C}">
                  <a14:compatExt spid="_x0000_s35956"/>
                </a:ext>
                <a:ext uri="{FF2B5EF4-FFF2-40B4-BE49-F238E27FC236}">
                  <a16:creationId xmlns:a16="http://schemas.microsoft.com/office/drawing/2014/main" id="{00000000-0008-0000-1600-00007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35957" name="Check Box 117" hidden="1">
              <a:extLst>
                <a:ext uri="{63B3BB69-23CF-44E3-9099-C40C66FF867C}">
                  <a14:compatExt spid="_x0000_s35957"/>
                </a:ext>
                <a:ext uri="{FF2B5EF4-FFF2-40B4-BE49-F238E27FC236}">
                  <a16:creationId xmlns:a16="http://schemas.microsoft.com/office/drawing/2014/main" id="{00000000-0008-0000-1600-00007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35958" name="Check Box 118" hidden="1">
              <a:extLst>
                <a:ext uri="{63B3BB69-23CF-44E3-9099-C40C66FF867C}">
                  <a14:compatExt spid="_x0000_s35958"/>
                </a:ext>
                <a:ext uri="{FF2B5EF4-FFF2-40B4-BE49-F238E27FC236}">
                  <a16:creationId xmlns:a16="http://schemas.microsoft.com/office/drawing/2014/main" id="{00000000-0008-0000-1600-00007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35959" name="Check Box 119" hidden="1">
              <a:extLst>
                <a:ext uri="{63B3BB69-23CF-44E3-9099-C40C66FF867C}">
                  <a14:compatExt spid="_x0000_s35959"/>
                </a:ext>
                <a:ext uri="{FF2B5EF4-FFF2-40B4-BE49-F238E27FC236}">
                  <a16:creationId xmlns:a16="http://schemas.microsoft.com/office/drawing/2014/main" id="{00000000-0008-0000-1600-00007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35960" name="Check Box 120" hidden="1">
              <a:extLst>
                <a:ext uri="{63B3BB69-23CF-44E3-9099-C40C66FF867C}">
                  <a14:compatExt spid="_x0000_s35960"/>
                </a:ext>
                <a:ext uri="{FF2B5EF4-FFF2-40B4-BE49-F238E27FC236}">
                  <a16:creationId xmlns:a16="http://schemas.microsoft.com/office/drawing/2014/main" id="{00000000-0008-0000-1600-00007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35961" name="Check Box 121" hidden="1">
              <a:extLst>
                <a:ext uri="{63B3BB69-23CF-44E3-9099-C40C66FF867C}">
                  <a14:compatExt spid="_x0000_s35961"/>
                </a:ext>
                <a:ext uri="{FF2B5EF4-FFF2-40B4-BE49-F238E27FC236}">
                  <a16:creationId xmlns:a16="http://schemas.microsoft.com/office/drawing/2014/main" id="{00000000-0008-0000-1600-00007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35962" name="Check Box 122" hidden="1">
              <a:extLst>
                <a:ext uri="{63B3BB69-23CF-44E3-9099-C40C66FF867C}">
                  <a14:compatExt spid="_x0000_s35962"/>
                </a:ext>
                <a:ext uri="{FF2B5EF4-FFF2-40B4-BE49-F238E27FC236}">
                  <a16:creationId xmlns:a16="http://schemas.microsoft.com/office/drawing/2014/main" id="{00000000-0008-0000-1600-00007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35963" name="Check Box 123" hidden="1">
              <a:extLst>
                <a:ext uri="{63B3BB69-23CF-44E3-9099-C40C66FF867C}">
                  <a14:compatExt spid="_x0000_s35963"/>
                </a:ext>
                <a:ext uri="{FF2B5EF4-FFF2-40B4-BE49-F238E27FC236}">
                  <a16:creationId xmlns:a16="http://schemas.microsoft.com/office/drawing/2014/main" id="{00000000-0008-0000-1600-00007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35964" name="Check Box 124" hidden="1">
              <a:extLst>
                <a:ext uri="{63B3BB69-23CF-44E3-9099-C40C66FF867C}">
                  <a14:compatExt spid="_x0000_s35964"/>
                </a:ext>
                <a:ext uri="{FF2B5EF4-FFF2-40B4-BE49-F238E27FC236}">
                  <a16:creationId xmlns:a16="http://schemas.microsoft.com/office/drawing/2014/main" id="{00000000-0008-0000-1600-00007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35965" name="Check Box 125" hidden="1">
              <a:extLst>
                <a:ext uri="{63B3BB69-23CF-44E3-9099-C40C66FF867C}">
                  <a14:compatExt spid="_x0000_s35965"/>
                </a:ext>
                <a:ext uri="{FF2B5EF4-FFF2-40B4-BE49-F238E27FC236}">
                  <a16:creationId xmlns:a16="http://schemas.microsoft.com/office/drawing/2014/main" id="{00000000-0008-0000-1600-00007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35966" name="Check Box 126" hidden="1">
              <a:extLst>
                <a:ext uri="{63B3BB69-23CF-44E3-9099-C40C66FF867C}">
                  <a14:compatExt spid="_x0000_s35966"/>
                </a:ext>
                <a:ext uri="{FF2B5EF4-FFF2-40B4-BE49-F238E27FC236}">
                  <a16:creationId xmlns:a16="http://schemas.microsoft.com/office/drawing/2014/main" id="{00000000-0008-0000-1600-00007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35967" name="Check Box 127" hidden="1">
              <a:extLst>
                <a:ext uri="{63B3BB69-23CF-44E3-9099-C40C66FF867C}">
                  <a14:compatExt spid="_x0000_s35967"/>
                </a:ext>
                <a:ext uri="{FF2B5EF4-FFF2-40B4-BE49-F238E27FC236}">
                  <a16:creationId xmlns:a16="http://schemas.microsoft.com/office/drawing/2014/main" id="{00000000-0008-0000-1600-00007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35968" name="Check Box 128" hidden="1">
              <a:extLst>
                <a:ext uri="{63B3BB69-23CF-44E3-9099-C40C66FF867C}">
                  <a14:compatExt spid="_x0000_s35968"/>
                </a:ext>
                <a:ext uri="{FF2B5EF4-FFF2-40B4-BE49-F238E27FC236}">
                  <a16:creationId xmlns:a16="http://schemas.microsoft.com/office/drawing/2014/main" id="{00000000-0008-0000-1600-00008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35969" name="Check Box 129" hidden="1">
              <a:extLst>
                <a:ext uri="{63B3BB69-23CF-44E3-9099-C40C66FF867C}">
                  <a14:compatExt spid="_x0000_s35969"/>
                </a:ext>
                <a:ext uri="{FF2B5EF4-FFF2-40B4-BE49-F238E27FC236}">
                  <a16:creationId xmlns:a16="http://schemas.microsoft.com/office/drawing/2014/main" id="{00000000-0008-0000-1600-00008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18433" name="Option Button 1" hidden="1">
              <a:extLst>
                <a:ext uri="{63B3BB69-23CF-44E3-9099-C40C66FF867C}">
                  <a14:compatExt spid="_x0000_s18433"/>
                </a:ext>
                <a:ext uri="{FF2B5EF4-FFF2-40B4-BE49-F238E27FC236}">
                  <a16:creationId xmlns:a16="http://schemas.microsoft.com/office/drawing/2014/main" id="{00000000-0008-0000-05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18434" name="Option Button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18435" name="Option Button 3"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18436" name="Option Button 4"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18437" name="Option Button 5"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18438" name="Option Button 6" hidden="1">
              <a:extLst>
                <a:ext uri="{63B3BB69-23CF-44E3-9099-C40C66FF867C}">
                  <a14:compatExt spid="_x0000_s18438"/>
                </a:ext>
                <a:ext uri="{FF2B5EF4-FFF2-40B4-BE49-F238E27FC236}">
                  <a16:creationId xmlns:a16="http://schemas.microsoft.com/office/drawing/2014/main" id="{00000000-0008-0000-05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18439" name="Option Button 7" hidden="1">
              <a:extLst>
                <a:ext uri="{63B3BB69-23CF-44E3-9099-C40C66FF867C}">
                  <a14:compatExt spid="_x0000_s18439"/>
                </a:ext>
                <a:ext uri="{FF2B5EF4-FFF2-40B4-BE49-F238E27FC236}">
                  <a16:creationId xmlns:a16="http://schemas.microsoft.com/office/drawing/2014/main" id="{00000000-0008-0000-05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18440" name="Option Button 8" hidden="1">
              <a:extLst>
                <a:ext uri="{63B3BB69-23CF-44E3-9099-C40C66FF867C}">
                  <a14:compatExt spid="_x0000_s18440"/>
                </a:ext>
                <a:ext uri="{FF2B5EF4-FFF2-40B4-BE49-F238E27FC236}">
                  <a16:creationId xmlns:a16="http://schemas.microsoft.com/office/drawing/2014/main" id="{00000000-0008-0000-05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18441" name="Option Button 9" hidden="1">
              <a:extLst>
                <a:ext uri="{63B3BB69-23CF-44E3-9099-C40C66FF867C}">
                  <a14:compatExt spid="_x0000_s18441"/>
                </a:ext>
                <a:ext uri="{FF2B5EF4-FFF2-40B4-BE49-F238E27FC236}">
                  <a16:creationId xmlns:a16="http://schemas.microsoft.com/office/drawing/2014/main" id="{00000000-0008-0000-05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18442" name="Option Button 10" hidden="1">
              <a:extLst>
                <a:ext uri="{63B3BB69-23CF-44E3-9099-C40C66FF867C}">
                  <a14:compatExt spid="_x0000_s18442"/>
                </a:ext>
                <a:ext uri="{FF2B5EF4-FFF2-40B4-BE49-F238E27FC236}">
                  <a16:creationId xmlns:a16="http://schemas.microsoft.com/office/drawing/2014/main" id="{00000000-0008-0000-05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18443" name="Option Button 11" hidden="1">
              <a:extLst>
                <a:ext uri="{63B3BB69-23CF-44E3-9099-C40C66FF867C}">
                  <a14:compatExt spid="_x0000_s18443"/>
                </a:ext>
                <a:ext uri="{FF2B5EF4-FFF2-40B4-BE49-F238E27FC236}">
                  <a16:creationId xmlns:a16="http://schemas.microsoft.com/office/drawing/2014/main" id="{00000000-0008-0000-05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18444" name="Option Button 12" hidden="1">
              <a:extLst>
                <a:ext uri="{63B3BB69-23CF-44E3-9099-C40C66FF867C}">
                  <a14:compatExt spid="_x0000_s18444"/>
                </a:ext>
                <a:ext uri="{FF2B5EF4-FFF2-40B4-BE49-F238E27FC236}">
                  <a16:creationId xmlns:a16="http://schemas.microsoft.com/office/drawing/2014/main" id="{00000000-0008-0000-05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18445" name="Option Button 13" hidden="1">
              <a:extLst>
                <a:ext uri="{63B3BB69-23CF-44E3-9099-C40C66FF867C}">
                  <a14:compatExt spid="_x0000_s18445"/>
                </a:ext>
                <a:ext uri="{FF2B5EF4-FFF2-40B4-BE49-F238E27FC236}">
                  <a16:creationId xmlns:a16="http://schemas.microsoft.com/office/drawing/2014/main" id="{00000000-0008-0000-05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18446" name="Option Button 14" hidden="1">
              <a:extLst>
                <a:ext uri="{63B3BB69-23CF-44E3-9099-C40C66FF867C}">
                  <a14:compatExt spid="_x0000_s18446"/>
                </a:ext>
                <a:ext uri="{FF2B5EF4-FFF2-40B4-BE49-F238E27FC236}">
                  <a16:creationId xmlns:a16="http://schemas.microsoft.com/office/drawing/2014/main" id="{00000000-0008-0000-05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18447" name="Option Button 15" hidden="1">
              <a:extLst>
                <a:ext uri="{63B3BB69-23CF-44E3-9099-C40C66FF867C}">
                  <a14:compatExt spid="_x0000_s18447"/>
                </a:ext>
                <a:ext uri="{FF2B5EF4-FFF2-40B4-BE49-F238E27FC236}">
                  <a16:creationId xmlns:a16="http://schemas.microsoft.com/office/drawing/2014/main" id="{00000000-0008-0000-05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18448" name="Option Button 16" hidden="1">
              <a:extLst>
                <a:ext uri="{63B3BB69-23CF-44E3-9099-C40C66FF867C}">
                  <a14:compatExt spid="_x0000_s18448"/>
                </a:ext>
                <a:ext uri="{FF2B5EF4-FFF2-40B4-BE49-F238E27FC236}">
                  <a16:creationId xmlns:a16="http://schemas.microsoft.com/office/drawing/2014/main" id="{00000000-0008-0000-05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18449" name="Option Button 17" hidden="1">
              <a:extLst>
                <a:ext uri="{63B3BB69-23CF-44E3-9099-C40C66FF867C}">
                  <a14:compatExt spid="_x0000_s18449"/>
                </a:ext>
                <a:ext uri="{FF2B5EF4-FFF2-40B4-BE49-F238E27FC236}">
                  <a16:creationId xmlns:a16="http://schemas.microsoft.com/office/drawing/2014/main" id="{00000000-0008-0000-05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18450" name="Option Button 18" hidden="1">
              <a:extLst>
                <a:ext uri="{63B3BB69-23CF-44E3-9099-C40C66FF867C}">
                  <a14:compatExt spid="_x0000_s18450"/>
                </a:ext>
                <a:ext uri="{FF2B5EF4-FFF2-40B4-BE49-F238E27FC236}">
                  <a16:creationId xmlns:a16="http://schemas.microsoft.com/office/drawing/2014/main" id="{00000000-0008-0000-05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18451" name="Option Button 19" hidden="1">
              <a:extLst>
                <a:ext uri="{63B3BB69-23CF-44E3-9099-C40C66FF867C}">
                  <a14:compatExt spid="_x0000_s18451"/>
                </a:ext>
                <a:ext uri="{FF2B5EF4-FFF2-40B4-BE49-F238E27FC236}">
                  <a16:creationId xmlns:a16="http://schemas.microsoft.com/office/drawing/2014/main" id="{00000000-0008-0000-05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18452" name="Option Button 20" hidden="1">
              <a:extLst>
                <a:ext uri="{63B3BB69-23CF-44E3-9099-C40C66FF867C}">
                  <a14:compatExt spid="_x0000_s18452"/>
                </a:ext>
                <a:ext uri="{FF2B5EF4-FFF2-40B4-BE49-F238E27FC236}">
                  <a16:creationId xmlns:a16="http://schemas.microsoft.com/office/drawing/2014/main" id="{00000000-0008-0000-05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18453" name="Option Button 21" hidden="1">
              <a:extLst>
                <a:ext uri="{63B3BB69-23CF-44E3-9099-C40C66FF867C}">
                  <a14:compatExt spid="_x0000_s18453"/>
                </a:ext>
                <a:ext uri="{FF2B5EF4-FFF2-40B4-BE49-F238E27FC236}">
                  <a16:creationId xmlns:a16="http://schemas.microsoft.com/office/drawing/2014/main" id="{00000000-0008-0000-05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18454" name="Option Button 22" hidden="1">
              <a:extLst>
                <a:ext uri="{63B3BB69-23CF-44E3-9099-C40C66FF867C}">
                  <a14:compatExt spid="_x0000_s18454"/>
                </a:ext>
                <a:ext uri="{FF2B5EF4-FFF2-40B4-BE49-F238E27FC236}">
                  <a16:creationId xmlns:a16="http://schemas.microsoft.com/office/drawing/2014/main" id="{00000000-0008-0000-05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18455" name="Option Button 23" hidden="1">
              <a:extLst>
                <a:ext uri="{63B3BB69-23CF-44E3-9099-C40C66FF867C}">
                  <a14:compatExt spid="_x0000_s18455"/>
                </a:ext>
                <a:ext uri="{FF2B5EF4-FFF2-40B4-BE49-F238E27FC236}">
                  <a16:creationId xmlns:a16="http://schemas.microsoft.com/office/drawing/2014/main" id="{00000000-0008-0000-05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18456" name="Option Button 24" hidden="1">
              <a:extLst>
                <a:ext uri="{63B3BB69-23CF-44E3-9099-C40C66FF867C}">
                  <a14:compatExt spid="_x0000_s18456"/>
                </a:ext>
                <a:ext uri="{FF2B5EF4-FFF2-40B4-BE49-F238E27FC236}">
                  <a16:creationId xmlns:a16="http://schemas.microsoft.com/office/drawing/2014/main" id="{00000000-0008-0000-05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18457" name="Option Button 25" hidden="1">
              <a:extLst>
                <a:ext uri="{63B3BB69-23CF-44E3-9099-C40C66FF867C}">
                  <a14:compatExt spid="_x0000_s18457"/>
                </a:ext>
                <a:ext uri="{FF2B5EF4-FFF2-40B4-BE49-F238E27FC236}">
                  <a16:creationId xmlns:a16="http://schemas.microsoft.com/office/drawing/2014/main" id="{00000000-0008-0000-05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18458" name="Option Button 26" hidden="1">
              <a:extLst>
                <a:ext uri="{63B3BB69-23CF-44E3-9099-C40C66FF867C}">
                  <a14:compatExt spid="_x0000_s18458"/>
                </a:ext>
                <a:ext uri="{FF2B5EF4-FFF2-40B4-BE49-F238E27FC236}">
                  <a16:creationId xmlns:a16="http://schemas.microsoft.com/office/drawing/2014/main" id="{00000000-0008-0000-05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18459" name="Option Button 27" hidden="1">
              <a:extLst>
                <a:ext uri="{63B3BB69-23CF-44E3-9099-C40C66FF867C}">
                  <a14:compatExt spid="_x0000_s18459"/>
                </a:ext>
                <a:ext uri="{FF2B5EF4-FFF2-40B4-BE49-F238E27FC236}">
                  <a16:creationId xmlns:a16="http://schemas.microsoft.com/office/drawing/2014/main" id="{00000000-0008-0000-05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18460" name="Option Button 28" hidden="1">
              <a:extLst>
                <a:ext uri="{63B3BB69-23CF-44E3-9099-C40C66FF867C}">
                  <a14:compatExt spid="_x0000_s18460"/>
                </a:ext>
                <a:ext uri="{FF2B5EF4-FFF2-40B4-BE49-F238E27FC236}">
                  <a16:creationId xmlns:a16="http://schemas.microsoft.com/office/drawing/2014/main" id="{00000000-0008-0000-05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18461" name="Option Button 29" hidden="1">
              <a:extLst>
                <a:ext uri="{63B3BB69-23CF-44E3-9099-C40C66FF867C}">
                  <a14:compatExt spid="_x0000_s18461"/>
                </a:ext>
                <a:ext uri="{FF2B5EF4-FFF2-40B4-BE49-F238E27FC236}">
                  <a16:creationId xmlns:a16="http://schemas.microsoft.com/office/drawing/2014/main" id="{00000000-0008-0000-05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18462" name="Option Button 30" hidden="1">
              <a:extLst>
                <a:ext uri="{63B3BB69-23CF-44E3-9099-C40C66FF867C}">
                  <a14:compatExt spid="_x0000_s18462"/>
                </a:ext>
                <a:ext uri="{FF2B5EF4-FFF2-40B4-BE49-F238E27FC236}">
                  <a16:creationId xmlns:a16="http://schemas.microsoft.com/office/drawing/2014/main" id="{00000000-0008-0000-05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18463" name="Option Button 31" hidden="1">
              <a:extLst>
                <a:ext uri="{63B3BB69-23CF-44E3-9099-C40C66FF867C}">
                  <a14:compatExt spid="_x0000_s18463"/>
                </a:ext>
                <a:ext uri="{FF2B5EF4-FFF2-40B4-BE49-F238E27FC236}">
                  <a16:creationId xmlns:a16="http://schemas.microsoft.com/office/drawing/2014/main" id="{00000000-0008-0000-05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18464" name="Option Button 32" hidden="1">
              <a:extLst>
                <a:ext uri="{63B3BB69-23CF-44E3-9099-C40C66FF867C}">
                  <a14:compatExt spid="_x0000_s18464"/>
                </a:ext>
                <a:ext uri="{FF2B5EF4-FFF2-40B4-BE49-F238E27FC236}">
                  <a16:creationId xmlns:a16="http://schemas.microsoft.com/office/drawing/2014/main" id="{00000000-0008-0000-05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18465" name="Option Button 33" hidden="1">
              <a:extLst>
                <a:ext uri="{63B3BB69-23CF-44E3-9099-C40C66FF867C}">
                  <a14:compatExt spid="_x0000_s18465"/>
                </a:ext>
                <a:ext uri="{FF2B5EF4-FFF2-40B4-BE49-F238E27FC236}">
                  <a16:creationId xmlns:a16="http://schemas.microsoft.com/office/drawing/2014/main" id="{00000000-0008-0000-05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18466" name="Option Button 34" hidden="1">
              <a:extLst>
                <a:ext uri="{63B3BB69-23CF-44E3-9099-C40C66FF867C}">
                  <a14:compatExt spid="_x0000_s18466"/>
                </a:ext>
                <a:ext uri="{FF2B5EF4-FFF2-40B4-BE49-F238E27FC236}">
                  <a16:creationId xmlns:a16="http://schemas.microsoft.com/office/drawing/2014/main" id="{00000000-0008-0000-05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18467" name="Option Button 35" hidden="1">
              <a:extLst>
                <a:ext uri="{63B3BB69-23CF-44E3-9099-C40C66FF867C}">
                  <a14:compatExt spid="_x0000_s18467"/>
                </a:ext>
                <a:ext uri="{FF2B5EF4-FFF2-40B4-BE49-F238E27FC236}">
                  <a16:creationId xmlns:a16="http://schemas.microsoft.com/office/drawing/2014/main" id="{00000000-0008-0000-05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18468" name="Option Button 36" hidden="1">
              <a:extLst>
                <a:ext uri="{63B3BB69-23CF-44E3-9099-C40C66FF867C}">
                  <a14:compatExt spid="_x0000_s18468"/>
                </a:ext>
                <a:ext uri="{FF2B5EF4-FFF2-40B4-BE49-F238E27FC236}">
                  <a16:creationId xmlns:a16="http://schemas.microsoft.com/office/drawing/2014/main" id="{00000000-0008-0000-05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18469" name="Option Button 37" hidden="1">
              <a:extLst>
                <a:ext uri="{63B3BB69-23CF-44E3-9099-C40C66FF867C}">
                  <a14:compatExt spid="_x0000_s18469"/>
                </a:ext>
                <a:ext uri="{FF2B5EF4-FFF2-40B4-BE49-F238E27FC236}">
                  <a16:creationId xmlns:a16="http://schemas.microsoft.com/office/drawing/2014/main" id="{00000000-0008-0000-05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18470" name="Option Button 38" hidden="1">
              <a:extLst>
                <a:ext uri="{63B3BB69-23CF-44E3-9099-C40C66FF867C}">
                  <a14:compatExt spid="_x0000_s18470"/>
                </a:ext>
                <a:ext uri="{FF2B5EF4-FFF2-40B4-BE49-F238E27FC236}">
                  <a16:creationId xmlns:a16="http://schemas.microsoft.com/office/drawing/2014/main" id="{00000000-0008-0000-05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18471" name="Option Button 39" hidden="1">
              <a:extLst>
                <a:ext uri="{63B3BB69-23CF-44E3-9099-C40C66FF867C}">
                  <a14:compatExt spid="_x0000_s18471"/>
                </a:ext>
                <a:ext uri="{FF2B5EF4-FFF2-40B4-BE49-F238E27FC236}">
                  <a16:creationId xmlns:a16="http://schemas.microsoft.com/office/drawing/2014/main" id="{00000000-0008-0000-05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18472" name="Option Button 40" hidden="1">
              <a:extLst>
                <a:ext uri="{63B3BB69-23CF-44E3-9099-C40C66FF867C}">
                  <a14:compatExt spid="_x0000_s18472"/>
                </a:ext>
                <a:ext uri="{FF2B5EF4-FFF2-40B4-BE49-F238E27FC236}">
                  <a16:creationId xmlns:a16="http://schemas.microsoft.com/office/drawing/2014/main" id="{00000000-0008-0000-05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18473" name="Option Button 41" hidden="1">
              <a:extLst>
                <a:ext uri="{63B3BB69-23CF-44E3-9099-C40C66FF867C}">
                  <a14:compatExt spid="_x0000_s18473"/>
                </a:ext>
                <a:ext uri="{FF2B5EF4-FFF2-40B4-BE49-F238E27FC236}">
                  <a16:creationId xmlns:a16="http://schemas.microsoft.com/office/drawing/2014/main" id="{00000000-0008-0000-05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18474" name="Option Button 42" hidden="1">
              <a:extLst>
                <a:ext uri="{63B3BB69-23CF-44E3-9099-C40C66FF867C}">
                  <a14:compatExt spid="_x0000_s18474"/>
                </a:ext>
                <a:ext uri="{FF2B5EF4-FFF2-40B4-BE49-F238E27FC236}">
                  <a16:creationId xmlns:a16="http://schemas.microsoft.com/office/drawing/2014/main" id="{00000000-0008-0000-05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18475" name="Option Button 43" hidden="1">
              <a:extLst>
                <a:ext uri="{63B3BB69-23CF-44E3-9099-C40C66FF867C}">
                  <a14:compatExt spid="_x0000_s18475"/>
                </a:ext>
                <a:ext uri="{FF2B5EF4-FFF2-40B4-BE49-F238E27FC236}">
                  <a16:creationId xmlns:a16="http://schemas.microsoft.com/office/drawing/2014/main" id="{00000000-0008-0000-05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18476" name="Option Button 44" hidden="1">
              <a:extLst>
                <a:ext uri="{63B3BB69-23CF-44E3-9099-C40C66FF867C}">
                  <a14:compatExt spid="_x0000_s18476"/>
                </a:ext>
                <a:ext uri="{FF2B5EF4-FFF2-40B4-BE49-F238E27FC236}">
                  <a16:creationId xmlns:a16="http://schemas.microsoft.com/office/drawing/2014/main" id="{00000000-0008-0000-05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18477" name="Option Button 45" hidden="1">
              <a:extLst>
                <a:ext uri="{63B3BB69-23CF-44E3-9099-C40C66FF867C}">
                  <a14:compatExt spid="_x0000_s18477"/>
                </a:ext>
                <a:ext uri="{FF2B5EF4-FFF2-40B4-BE49-F238E27FC236}">
                  <a16:creationId xmlns:a16="http://schemas.microsoft.com/office/drawing/2014/main" id="{00000000-0008-0000-05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18478" name="Option Button 46" hidden="1">
              <a:extLst>
                <a:ext uri="{63B3BB69-23CF-44E3-9099-C40C66FF867C}">
                  <a14:compatExt spid="_x0000_s18478"/>
                </a:ext>
                <a:ext uri="{FF2B5EF4-FFF2-40B4-BE49-F238E27FC236}">
                  <a16:creationId xmlns:a16="http://schemas.microsoft.com/office/drawing/2014/main" id="{00000000-0008-0000-05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18479" name="Option Button 47" hidden="1">
              <a:extLst>
                <a:ext uri="{63B3BB69-23CF-44E3-9099-C40C66FF867C}">
                  <a14:compatExt spid="_x0000_s18479"/>
                </a:ext>
                <a:ext uri="{FF2B5EF4-FFF2-40B4-BE49-F238E27FC236}">
                  <a16:creationId xmlns:a16="http://schemas.microsoft.com/office/drawing/2014/main" id="{00000000-0008-0000-05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18480" name="Option Button 48" hidden="1">
              <a:extLst>
                <a:ext uri="{63B3BB69-23CF-44E3-9099-C40C66FF867C}">
                  <a14:compatExt spid="_x0000_s18480"/>
                </a:ext>
                <a:ext uri="{FF2B5EF4-FFF2-40B4-BE49-F238E27FC236}">
                  <a16:creationId xmlns:a16="http://schemas.microsoft.com/office/drawing/2014/main" id="{00000000-0008-0000-05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18481" name="Option Button 49" hidden="1">
              <a:extLst>
                <a:ext uri="{63B3BB69-23CF-44E3-9099-C40C66FF867C}">
                  <a14:compatExt spid="_x0000_s18481"/>
                </a:ext>
                <a:ext uri="{FF2B5EF4-FFF2-40B4-BE49-F238E27FC236}">
                  <a16:creationId xmlns:a16="http://schemas.microsoft.com/office/drawing/2014/main" id="{00000000-0008-0000-05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18482" name="Option Button 50" hidden="1">
              <a:extLst>
                <a:ext uri="{63B3BB69-23CF-44E3-9099-C40C66FF867C}">
                  <a14:compatExt spid="_x0000_s18482"/>
                </a:ext>
                <a:ext uri="{FF2B5EF4-FFF2-40B4-BE49-F238E27FC236}">
                  <a16:creationId xmlns:a16="http://schemas.microsoft.com/office/drawing/2014/main" id="{00000000-0008-0000-05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18483" name="Option Button 51" hidden="1">
              <a:extLst>
                <a:ext uri="{63B3BB69-23CF-44E3-9099-C40C66FF867C}">
                  <a14:compatExt spid="_x0000_s18483"/>
                </a:ext>
                <a:ext uri="{FF2B5EF4-FFF2-40B4-BE49-F238E27FC236}">
                  <a16:creationId xmlns:a16="http://schemas.microsoft.com/office/drawing/2014/main" id="{00000000-0008-0000-05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18484" name="Option Button 52" hidden="1">
              <a:extLst>
                <a:ext uri="{63B3BB69-23CF-44E3-9099-C40C66FF867C}">
                  <a14:compatExt spid="_x0000_s18484"/>
                </a:ext>
                <a:ext uri="{FF2B5EF4-FFF2-40B4-BE49-F238E27FC236}">
                  <a16:creationId xmlns:a16="http://schemas.microsoft.com/office/drawing/2014/main" id="{00000000-0008-0000-05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18485" name="Option Button 53" hidden="1">
              <a:extLst>
                <a:ext uri="{63B3BB69-23CF-44E3-9099-C40C66FF867C}">
                  <a14:compatExt spid="_x0000_s18485"/>
                </a:ext>
                <a:ext uri="{FF2B5EF4-FFF2-40B4-BE49-F238E27FC236}">
                  <a16:creationId xmlns:a16="http://schemas.microsoft.com/office/drawing/2014/main" id="{00000000-0008-0000-05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18486" name="Option Button 54" hidden="1">
              <a:extLst>
                <a:ext uri="{63B3BB69-23CF-44E3-9099-C40C66FF867C}">
                  <a14:compatExt spid="_x0000_s18486"/>
                </a:ext>
                <a:ext uri="{FF2B5EF4-FFF2-40B4-BE49-F238E27FC236}">
                  <a16:creationId xmlns:a16="http://schemas.microsoft.com/office/drawing/2014/main" id="{00000000-0008-0000-05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18487" name="Option Button 55" hidden="1">
              <a:extLst>
                <a:ext uri="{63B3BB69-23CF-44E3-9099-C40C66FF867C}">
                  <a14:compatExt spid="_x0000_s18487"/>
                </a:ext>
                <a:ext uri="{FF2B5EF4-FFF2-40B4-BE49-F238E27FC236}">
                  <a16:creationId xmlns:a16="http://schemas.microsoft.com/office/drawing/2014/main" id="{00000000-0008-0000-05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18488" name="Option Button 56" hidden="1">
              <a:extLst>
                <a:ext uri="{63B3BB69-23CF-44E3-9099-C40C66FF867C}">
                  <a14:compatExt spid="_x0000_s18488"/>
                </a:ext>
                <a:ext uri="{FF2B5EF4-FFF2-40B4-BE49-F238E27FC236}">
                  <a16:creationId xmlns:a16="http://schemas.microsoft.com/office/drawing/2014/main" id="{00000000-0008-0000-05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18489" name="Option Button 57" hidden="1">
              <a:extLst>
                <a:ext uri="{63B3BB69-23CF-44E3-9099-C40C66FF867C}">
                  <a14:compatExt spid="_x0000_s18489"/>
                </a:ext>
                <a:ext uri="{FF2B5EF4-FFF2-40B4-BE49-F238E27FC236}">
                  <a16:creationId xmlns:a16="http://schemas.microsoft.com/office/drawing/2014/main" id="{00000000-0008-0000-05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18490" name="Option Button 58" hidden="1">
              <a:extLst>
                <a:ext uri="{63B3BB69-23CF-44E3-9099-C40C66FF867C}">
                  <a14:compatExt spid="_x0000_s18490"/>
                </a:ext>
                <a:ext uri="{FF2B5EF4-FFF2-40B4-BE49-F238E27FC236}">
                  <a16:creationId xmlns:a16="http://schemas.microsoft.com/office/drawing/2014/main" id="{00000000-0008-0000-05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18491" name="Option Button 59" hidden="1">
              <a:extLst>
                <a:ext uri="{63B3BB69-23CF-44E3-9099-C40C66FF867C}">
                  <a14:compatExt spid="_x0000_s18491"/>
                </a:ext>
                <a:ext uri="{FF2B5EF4-FFF2-40B4-BE49-F238E27FC236}">
                  <a16:creationId xmlns:a16="http://schemas.microsoft.com/office/drawing/2014/main" id="{00000000-0008-0000-05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18492" name="Option Button 60" hidden="1">
              <a:extLst>
                <a:ext uri="{63B3BB69-23CF-44E3-9099-C40C66FF867C}">
                  <a14:compatExt spid="_x0000_s18492"/>
                </a:ext>
                <a:ext uri="{FF2B5EF4-FFF2-40B4-BE49-F238E27FC236}">
                  <a16:creationId xmlns:a16="http://schemas.microsoft.com/office/drawing/2014/main" id="{00000000-0008-0000-05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18493" name="Option Button 61" hidden="1">
              <a:extLst>
                <a:ext uri="{63B3BB69-23CF-44E3-9099-C40C66FF867C}">
                  <a14:compatExt spid="_x0000_s18493"/>
                </a:ext>
                <a:ext uri="{FF2B5EF4-FFF2-40B4-BE49-F238E27FC236}">
                  <a16:creationId xmlns:a16="http://schemas.microsoft.com/office/drawing/2014/main" id="{00000000-0008-0000-0500-00003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18494" name="Option Button 62" hidden="1">
              <a:extLst>
                <a:ext uri="{63B3BB69-23CF-44E3-9099-C40C66FF867C}">
                  <a14:compatExt spid="_x0000_s18494"/>
                </a:ext>
                <a:ext uri="{FF2B5EF4-FFF2-40B4-BE49-F238E27FC236}">
                  <a16:creationId xmlns:a16="http://schemas.microsoft.com/office/drawing/2014/main" id="{00000000-0008-0000-05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18495" name="Option Button 63" hidden="1">
              <a:extLst>
                <a:ext uri="{63B3BB69-23CF-44E3-9099-C40C66FF867C}">
                  <a14:compatExt spid="_x0000_s18495"/>
                </a:ext>
                <a:ext uri="{FF2B5EF4-FFF2-40B4-BE49-F238E27FC236}">
                  <a16:creationId xmlns:a16="http://schemas.microsoft.com/office/drawing/2014/main" id="{00000000-0008-0000-0500-00003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18496" name="Option Button 64" hidden="1">
              <a:extLst>
                <a:ext uri="{63B3BB69-23CF-44E3-9099-C40C66FF867C}">
                  <a14:compatExt spid="_x0000_s18496"/>
                </a:ext>
                <a:ext uri="{FF2B5EF4-FFF2-40B4-BE49-F238E27FC236}">
                  <a16:creationId xmlns:a16="http://schemas.microsoft.com/office/drawing/2014/main" id="{00000000-0008-0000-0500-00004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18497" name="Option Button 65" hidden="1">
              <a:extLst>
                <a:ext uri="{63B3BB69-23CF-44E3-9099-C40C66FF867C}">
                  <a14:compatExt spid="_x0000_s18497"/>
                </a:ext>
                <a:ext uri="{FF2B5EF4-FFF2-40B4-BE49-F238E27FC236}">
                  <a16:creationId xmlns:a16="http://schemas.microsoft.com/office/drawing/2014/main" id="{00000000-0008-0000-0500-00004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18498" name="Option Button 66" hidden="1">
              <a:extLst>
                <a:ext uri="{63B3BB69-23CF-44E3-9099-C40C66FF867C}">
                  <a14:compatExt spid="_x0000_s18498"/>
                </a:ext>
                <a:ext uri="{FF2B5EF4-FFF2-40B4-BE49-F238E27FC236}">
                  <a16:creationId xmlns:a16="http://schemas.microsoft.com/office/drawing/2014/main" id="{00000000-0008-0000-0500-00004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18499" name="Option Button 67" hidden="1">
              <a:extLst>
                <a:ext uri="{63B3BB69-23CF-44E3-9099-C40C66FF867C}">
                  <a14:compatExt spid="_x0000_s18499"/>
                </a:ext>
                <a:ext uri="{FF2B5EF4-FFF2-40B4-BE49-F238E27FC236}">
                  <a16:creationId xmlns:a16="http://schemas.microsoft.com/office/drawing/2014/main" id="{00000000-0008-0000-0500-00004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18500" name="Option Button 68" hidden="1">
              <a:extLst>
                <a:ext uri="{63B3BB69-23CF-44E3-9099-C40C66FF867C}">
                  <a14:compatExt spid="_x0000_s18500"/>
                </a:ext>
                <a:ext uri="{FF2B5EF4-FFF2-40B4-BE49-F238E27FC236}">
                  <a16:creationId xmlns:a16="http://schemas.microsoft.com/office/drawing/2014/main" id="{00000000-0008-0000-0500-00004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18501" name="Option Button 69" hidden="1">
              <a:extLst>
                <a:ext uri="{63B3BB69-23CF-44E3-9099-C40C66FF867C}">
                  <a14:compatExt spid="_x0000_s18501"/>
                </a:ext>
                <a:ext uri="{FF2B5EF4-FFF2-40B4-BE49-F238E27FC236}">
                  <a16:creationId xmlns:a16="http://schemas.microsoft.com/office/drawing/2014/main" id="{00000000-0008-0000-0500-00004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18502" name="Option Button 70" hidden="1">
              <a:extLst>
                <a:ext uri="{63B3BB69-23CF-44E3-9099-C40C66FF867C}">
                  <a14:compatExt spid="_x0000_s18502"/>
                </a:ext>
                <a:ext uri="{FF2B5EF4-FFF2-40B4-BE49-F238E27FC236}">
                  <a16:creationId xmlns:a16="http://schemas.microsoft.com/office/drawing/2014/main" id="{00000000-0008-0000-0500-00004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18503" name="Option Button 71" hidden="1">
              <a:extLst>
                <a:ext uri="{63B3BB69-23CF-44E3-9099-C40C66FF867C}">
                  <a14:compatExt spid="_x0000_s18503"/>
                </a:ext>
                <a:ext uri="{FF2B5EF4-FFF2-40B4-BE49-F238E27FC236}">
                  <a16:creationId xmlns:a16="http://schemas.microsoft.com/office/drawing/2014/main" id="{00000000-0008-0000-0500-00004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18504" name="Option Button 72" hidden="1">
              <a:extLst>
                <a:ext uri="{63B3BB69-23CF-44E3-9099-C40C66FF867C}">
                  <a14:compatExt spid="_x0000_s18504"/>
                </a:ext>
                <a:ext uri="{FF2B5EF4-FFF2-40B4-BE49-F238E27FC236}">
                  <a16:creationId xmlns:a16="http://schemas.microsoft.com/office/drawing/2014/main" id="{00000000-0008-0000-05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18505" name="Option Button 73" hidden="1">
              <a:extLst>
                <a:ext uri="{63B3BB69-23CF-44E3-9099-C40C66FF867C}">
                  <a14:compatExt spid="_x0000_s18505"/>
                </a:ext>
                <a:ext uri="{FF2B5EF4-FFF2-40B4-BE49-F238E27FC236}">
                  <a16:creationId xmlns:a16="http://schemas.microsoft.com/office/drawing/2014/main" id="{00000000-0008-0000-05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18506" name="Option Button 74" hidden="1">
              <a:extLst>
                <a:ext uri="{63B3BB69-23CF-44E3-9099-C40C66FF867C}">
                  <a14:compatExt spid="_x0000_s18506"/>
                </a:ext>
                <a:ext uri="{FF2B5EF4-FFF2-40B4-BE49-F238E27FC236}">
                  <a16:creationId xmlns:a16="http://schemas.microsoft.com/office/drawing/2014/main" id="{00000000-0008-0000-05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18507" name="Option Button 75" hidden="1">
              <a:extLst>
                <a:ext uri="{63B3BB69-23CF-44E3-9099-C40C66FF867C}">
                  <a14:compatExt spid="_x0000_s18507"/>
                </a:ext>
                <a:ext uri="{FF2B5EF4-FFF2-40B4-BE49-F238E27FC236}">
                  <a16:creationId xmlns:a16="http://schemas.microsoft.com/office/drawing/2014/main" id="{00000000-0008-0000-05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18508" name="Option Button 76" hidden="1">
              <a:extLst>
                <a:ext uri="{63B3BB69-23CF-44E3-9099-C40C66FF867C}">
                  <a14:compatExt spid="_x0000_s18508"/>
                </a:ext>
                <a:ext uri="{FF2B5EF4-FFF2-40B4-BE49-F238E27FC236}">
                  <a16:creationId xmlns:a16="http://schemas.microsoft.com/office/drawing/2014/main" id="{00000000-0008-0000-05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18509" name="Option Button 77" hidden="1">
              <a:extLst>
                <a:ext uri="{63B3BB69-23CF-44E3-9099-C40C66FF867C}">
                  <a14:compatExt spid="_x0000_s18509"/>
                </a:ext>
                <a:ext uri="{FF2B5EF4-FFF2-40B4-BE49-F238E27FC236}">
                  <a16:creationId xmlns:a16="http://schemas.microsoft.com/office/drawing/2014/main" id="{00000000-0008-0000-0500-00004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18510" name="Option Button 78" hidden="1">
              <a:extLst>
                <a:ext uri="{63B3BB69-23CF-44E3-9099-C40C66FF867C}">
                  <a14:compatExt spid="_x0000_s18510"/>
                </a:ext>
                <a:ext uri="{FF2B5EF4-FFF2-40B4-BE49-F238E27FC236}">
                  <a16:creationId xmlns:a16="http://schemas.microsoft.com/office/drawing/2014/main" id="{00000000-0008-0000-0500-00004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18511" name="Group Box 79" hidden="1">
              <a:extLst>
                <a:ext uri="{63B3BB69-23CF-44E3-9099-C40C66FF867C}">
                  <a14:compatExt spid="_x0000_s18511"/>
                </a:ext>
                <a:ext uri="{FF2B5EF4-FFF2-40B4-BE49-F238E27FC236}">
                  <a16:creationId xmlns:a16="http://schemas.microsoft.com/office/drawing/2014/main" id="{00000000-0008-0000-0500-00004F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18512" name="Group Box 80" hidden="1">
              <a:extLst>
                <a:ext uri="{63B3BB69-23CF-44E3-9099-C40C66FF867C}">
                  <a14:compatExt spid="_x0000_s18512"/>
                </a:ext>
                <a:ext uri="{FF2B5EF4-FFF2-40B4-BE49-F238E27FC236}">
                  <a16:creationId xmlns:a16="http://schemas.microsoft.com/office/drawing/2014/main" id="{00000000-0008-0000-0500-000050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18513" name="Group Box 81" hidden="1">
              <a:extLst>
                <a:ext uri="{63B3BB69-23CF-44E3-9099-C40C66FF867C}">
                  <a14:compatExt spid="_x0000_s18513"/>
                </a:ext>
                <a:ext uri="{FF2B5EF4-FFF2-40B4-BE49-F238E27FC236}">
                  <a16:creationId xmlns:a16="http://schemas.microsoft.com/office/drawing/2014/main" id="{00000000-0008-0000-0500-000051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18514" name="Group Box 82" hidden="1">
              <a:extLst>
                <a:ext uri="{63B3BB69-23CF-44E3-9099-C40C66FF867C}">
                  <a14:compatExt spid="_x0000_s18514"/>
                </a:ext>
                <a:ext uri="{FF2B5EF4-FFF2-40B4-BE49-F238E27FC236}">
                  <a16:creationId xmlns:a16="http://schemas.microsoft.com/office/drawing/2014/main" id="{00000000-0008-0000-0500-000052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18515" name="Group Box 83" hidden="1">
              <a:extLst>
                <a:ext uri="{63B3BB69-23CF-44E3-9099-C40C66FF867C}">
                  <a14:compatExt spid="_x0000_s18515"/>
                </a:ext>
                <a:ext uri="{FF2B5EF4-FFF2-40B4-BE49-F238E27FC236}">
                  <a16:creationId xmlns:a16="http://schemas.microsoft.com/office/drawing/2014/main" id="{00000000-0008-0000-0500-000053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18516" name="Group Box 84" hidden="1">
              <a:extLst>
                <a:ext uri="{63B3BB69-23CF-44E3-9099-C40C66FF867C}">
                  <a14:compatExt spid="_x0000_s18516"/>
                </a:ext>
                <a:ext uri="{FF2B5EF4-FFF2-40B4-BE49-F238E27FC236}">
                  <a16:creationId xmlns:a16="http://schemas.microsoft.com/office/drawing/2014/main" id="{00000000-0008-0000-0500-000054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18517" name="Group Box 85" hidden="1">
              <a:extLst>
                <a:ext uri="{63B3BB69-23CF-44E3-9099-C40C66FF867C}">
                  <a14:compatExt spid="_x0000_s18517"/>
                </a:ext>
                <a:ext uri="{FF2B5EF4-FFF2-40B4-BE49-F238E27FC236}">
                  <a16:creationId xmlns:a16="http://schemas.microsoft.com/office/drawing/2014/main" id="{00000000-0008-0000-0500-000055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18518" name="Group Box 86" hidden="1">
              <a:extLst>
                <a:ext uri="{63B3BB69-23CF-44E3-9099-C40C66FF867C}">
                  <a14:compatExt spid="_x0000_s18518"/>
                </a:ext>
                <a:ext uri="{FF2B5EF4-FFF2-40B4-BE49-F238E27FC236}">
                  <a16:creationId xmlns:a16="http://schemas.microsoft.com/office/drawing/2014/main" id="{00000000-0008-0000-0500-000056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18519" name="Group Box 87" hidden="1">
              <a:extLst>
                <a:ext uri="{63B3BB69-23CF-44E3-9099-C40C66FF867C}">
                  <a14:compatExt spid="_x0000_s18519"/>
                </a:ext>
                <a:ext uri="{FF2B5EF4-FFF2-40B4-BE49-F238E27FC236}">
                  <a16:creationId xmlns:a16="http://schemas.microsoft.com/office/drawing/2014/main" id="{00000000-0008-0000-0500-000057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18520" name="Group Box 88" hidden="1">
              <a:extLst>
                <a:ext uri="{63B3BB69-23CF-44E3-9099-C40C66FF867C}">
                  <a14:compatExt spid="_x0000_s18520"/>
                </a:ext>
                <a:ext uri="{FF2B5EF4-FFF2-40B4-BE49-F238E27FC236}">
                  <a16:creationId xmlns:a16="http://schemas.microsoft.com/office/drawing/2014/main" id="{00000000-0008-0000-0500-000058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18521" name="Group Box 89" hidden="1">
              <a:extLst>
                <a:ext uri="{63B3BB69-23CF-44E3-9099-C40C66FF867C}">
                  <a14:compatExt spid="_x0000_s18521"/>
                </a:ext>
                <a:ext uri="{FF2B5EF4-FFF2-40B4-BE49-F238E27FC236}">
                  <a16:creationId xmlns:a16="http://schemas.microsoft.com/office/drawing/2014/main" id="{00000000-0008-0000-0500-000059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18522" name="Group Box 90" hidden="1">
              <a:extLst>
                <a:ext uri="{63B3BB69-23CF-44E3-9099-C40C66FF867C}">
                  <a14:compatExt spid="_x0000_s18522"/>
                </a:ext>
                <a:ext uri="{FF2B5EF4-FFF2-40B4-BE49-F238E27FC236}">
                  <a16:creationId xmlns:a16="http://schemas.microsoft.com/office/drawing/2014/main" id="{00000000-0008-0000-0500-00005A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18523" name="Group Box 91" hidden="1">
              <a:extLst>
                <a:ext uri="{63B3BB69-23CF-44E3-9099-C40C66FF867C}">
                  <a14:compatExt spid="_x0000_s18523"/>
                </a:ext>
                <a:ext uri="{FF2B5EF4-FFF2-40B4-BE49-F238E27FC236}">
                  <a16:creationId xmlns:a16="http://schemas.microsoft.com/office/drawing/2014/main" id="{00000000-0008-0000-0500-00005B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18524" name="Group Box 92" hidden="1">
              <a:extLst>
                <a:ext uri="{63B3BB69-23CF-44E3-9099-C40C66FF867C}">
                  <a14:compatExt spid="_x0000_s18524"/>
                </a:ext>
                <a:ext uri="{FF2B5EF4-FFF2-40B4-BE49-F238E27FC236}">
                  <a16:creationId xmlns:a16="http://schemas.microsoft.com/office/drawing/2014/main" id="{00000000-0008-0000-0500-00005C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18525" name="Group Box 93" hidden="1">
              <a:extLst>
                <a:ext uri="{63B3BB69-23CF-44E3-9099-C40C66FF867C}">
                  <a14:compatExt spid="_x0000_s18525"/>
                </a:ext>
                <a:ext uri="{FF2B5EF4-FFF2-40B4-BE49-F238E27FC236}">
                  <a16:creationId xmlns:a16="http://schemas.microsoft.com/office/drawing/2014/main" id="{00000000-0008-0000-0500-00005D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18526" name="Group Box 94" hidden="1">
              <a:extLst>
                <a:ext uri="{63B3BB69-23CF-44E3-9099-C40C66FF867C}">
                  <a14:compatExt spid="_x0000_s18526"/>
                </a:ext>
                <a:ext uri="{FF2B5EF4-FFF2-40B4-BE49-F238E27FC236}">
                  <a16:creationId xmlns:a16="http://schemas.microsoft.com/office/drawing/2014/main" id="{00000000-0008-0000-0500-00005E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18527" name="Group Box 95" hidden="1">
              <a:extLst>
                <a:ext uri="{63B3BB69-23CF-44E3-9099-C40C66FF867C}">
                  <a14:compatExt spid="_x0000_s18527"/>
                </a:ext>
                <a:ext uri="{FF2B5EF4-FFF2-40B4-BE49-F238E27FC236}">
                  <a16:creationId xmlns:a16="http://schemas.microsoft.com/office/drawing/2014/main" id="{00000000-0008-0000-0500-00005F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18528" name="Option Button 96" hidden="1">
              <a:extLst>
                <a:ext uri="{63B3BB69-23CF-44E3-9099-C40C66FF867C}">
                  <a14:compatExt spid="_x0000_s18528"/>
                </a:ext>
                <a:ext uri="{FF2B5EF4-FFF2-40B4-BE49-F238E27FC236}">
                  <a16:creationId xmlns:a16="http://schemas.microsoft.com/office/drawing/2014/main" id="{00000000-0008-0000-05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18529" name="Option Button 97" hidden="1">
              <a:extLst>
                <a:ext uri="{63B3BB69-23CF-44E3-9099-C40C66FF867C}">
                  <a14:compatExt spid="_x0000_s18529"/>
                </a:ext>
                <a:ext uri="{FF2B5EF4-FFF2-40B4-BE49-F238E27FC236}">
                  <a16:creationId xmlns:a16="http://schemas.microsoft.com/office/drawing/2014/main" id="{00000000-0008-0000-05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18530" name="Option Button 98" hidden="1">
              <a:extLst>
                <a:ext uri="{63B3BB69-23CF-44E3-9099-C40C66FF867C}">
                  <a14:compatExt spid="_x0000_s18530"/>
                </a:ext>
                <a:ext uri="{FF2B5EF4-FFF2-40B4-BE49-F238E27FC236}">
                  <a16:creationId xmlns:a16="http://schemas.microsoft.com/office/drawing/2014/main" id="{00000000-0008-0000-05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18531" name="Option Button 99" hidden="1">
              <a:extLst>
                <a:ext uri="{63B3BB69-23CF-44E3-9099-C40C66FF867C}">
                  <a14:compatExt spid="_x0000_s18531"/>
                </a:ext>
                <a:ext uri="{FF2B5EF4-FFF2-40B4-BE49-F238E27FC236}">
                  <a16:creationId xmlns:a16="http://schemas.microsoft.com/office/drawing/2014/main" id="{00000000-0008-0000-05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5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5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18532" name="Option Button 100" hidden="1">
              <a:extLst>
                <a:ext uri="{63B3BB69-23CF-44E3-9099-C40C66FF867C}">
                  <a14:compatExt spid="_x0000_s18532"/>
                </a:ext>
                <a:ext uri="{FF2B5EF4-FFF2-40B4-BE49-F238E27FC236}">
                  <a16:creationId xmlns:a16="http://schemas.microsoft.com/office/drawing/2014/main" id="{00000000-0008-0000-05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18533" name="Option Button 101" hidden="1">
              <a:extLst>
                <a:ext uri="{63B3BB69-23CF-44E3-9099-C40C66FF867C}">
                  <a14:compatExt spid="_x0000_s18533"/>
                </a:ext>
                <a:ext uri="{FF2B5EF4-FFF2-40B4-BE49-F238E27FC236}">
                  <a16:creationId xmlns:a16="http://schemas.microsoft.com/office/drawing/2014/main" id="{00000000-0008-0000-05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18534" name="Option Button 102" hidden="1">
              <a:extLst>
                <a:ext uri="{63B3BB69-23CF-44E3-9099-C40C66FF867C}">
                  <a14:compatExt spid="_x0000_s18534"/>
                </a:ext>
                <a:ext uri="{FF2B5EF4-FFF2-40B4-BE49-F238E27FC236}">
                  <a16:creationId xmlns:a16="http://schemas.microsoft.com/office/drawing/2014/main" id="{00000000-0008-0000-05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18535" name="Group Box 103" hidden="1">
              <a:extLst>
                <a:ext uri="{63B3BB69-23CF-44E3-9099-C40C66FF867C}">
                  <a14:compatExt spid="_x0000_s18535"/>
                </a:ext>
                <a:ext uri="{FF2B5EF4-FFF2-40B4-BE49-F238E27FC236}">
                  <a16:creationId xmlns:a16="http://schemas.microsoft.com/office/drawing/2014/main" id="{00000000-0008-0000-0500-000067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18536" name="Option Button 104" hidden="1">
              <a:extLst>
                <a:ext uri="{63B3BB69-23CF-44E3-9099-C40C66FF867C}">
                  <a14:compatExt spid="_x0000_s18536"/>
                </a:ext>
                <a:ext uri="{FF2B5EF4-FFF2-40B4-BE49-F238E27FC236}">
                  <a16:creationId xmlns:a16="http://schemas.microsoft.com/office/drawing/2014/main" id="{00000000-0008-0000-05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18537" name="Option Button 105" hidden="1">
              <a:extLst>
                <a:ext uri="{63B3BB69-23CF-44E3-9099-C40C66FF867C}">
                  <a14:compatExt spid="_x0000_s18537"/>
                </a:ext>
                <a:ext uri="{FF2B5EF4-FFF2-40B4-BE49-F238E27FC236}">
                  <a16:creationId xmlns:a16="http://schemas.microsoft.com/office/drawing/2014/main" id="{00000000-0008-0000-05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18538" name="Option Button 106" hidden="1">
              <a:extLst>
                <a:ext uri="{63B3BB69-23CF-44E3-9099-C40C66FF867C}">
                  <a14:compatExt spid="_x0000_s18538"/>
                </a:ext>
                <a:ext uri="{FF2B5EF4-FFF2-40B4-BE49-F238E27FC236}">
                  <a16:creationId xmlns:a16="http://schemas.microsoft.com/office/drawing/2014/main" id="{00000000-0008-0000-05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18539" name="Option Button 107" hidden="1">
              <a:extLst>
                <a:ext uri="{63B3BB69-23CF-44E3-9099-C40C66FF867C}">
                  <a14:compatExt spid="_x0000_s18539"/>
                </a:ext>
                <a:ext uri="{FF2B5EF4-FFF2-40B4-BE49-F238E27FC236}">
                  <a16:creationId xmlns:a16="http://schemas.microsoft.com/office/drawing/2014/main" id="{00000000-0008-0000-0500-00006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18540" name="Option Button 108" hidden="1">
              <a:extLst>
                <a:ext uri="{63B3BB69-23CF-44E3-9099-C40C66FF867C}">
                  <a14:compatExt spid="_x0000_s18540"/>
                </a:ext>
                <a:ext uri="{FF2B5EF4-FFF2-40B4-BE49-F238E27FC236}">
                  <a16:creationId xmlns:a16="http://schemas.microsoft.com/office/drawing/2014/main" id="{00000000-0008-0000-0500-00006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18541" name="Option Button 109" hidden="1">
              <a:extLst>
                <a:ext uri="{63B3BB69-23CF-44E3-9099-C40C66FF867C}">
                  <a14:compatExt spid="_x0000_s18541"/>
                </a:ext>
                <a:ext uri="{FF2B5EF4-FFF2-40B4-BE49-F238E27FC236}">
                  <a16:creationId xmlns:a16="http://schemas.microsoft.com/office/drawing/2014/main" id="{00000000-0008-0000-0500-00006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18542" name="Option Button 110" hidden="1">
              <a:extLst>
                <a:ext uri="{63B3BB69-23CF-44E3-9099-C40C66FF867C}">
                  <a14:compatExt spid="_x0000_s18542"/>
                </a:ext>
                <a:ext uri="{FF2B5EF4-FFF2-40B4-BE49-F238E27FC236}">
                  <a16:creationId xmlns:a16="http://schemas.microsoft.com/office/drawing/2014/main" id="{00000000-0008-0000-0500-00006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18543" name="Option Button 111" hidden="1">
              <a:extLst>
                <a:ext uri="{63B3BB69-23CF-44E3-9099-C40C66FF867C}">
                  <a14:compatExt spid="_x0000_s18543"/>
                </a:ext>
                <a:ext uri="{FF2B5EF4-FFF2-40B4-BE49-F238E27FC236}">
                  <a16:creationId xmlns:a16="http://schemas.microsoft.com/office/drawing/2014/main" id="{00000000-0008-0000-0500-00006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18544" name="Option Button 112" hidden="1">
              <a:extLst>
                <a:ext uri="{63B3BB69-23CF-44E3-9099-C40C66FF867C}">
                  <a14:compatExt spid="_x0000_s18544"/>
                </a:ext>
                <a:ext uri="{FF2B5EF4-FFF2-40B4-BE49-F238E27FC236}">
                  <a16:creationId xmlns:a16="http://schemas.microsoft.com/office/drawing/2014/main" id="{00000000-0008-0000-0500-00007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18545" name="Group Box 113" hidden="1">
              <a:extLst>
                <a:ext uri="{63B3BB69-23CF-44E3-9099-C40C66FF867C}">
                  <a14:compatExt spid="_x0000_s18545"/>
                </a:ext>
                <a:ext uri="{FF2B5EF4-FFF2-40B4-BE49-F238E27FC236}">
                  <a16:creationId xmlns:a16="http://schemas.microsoft.com/office/drawing/2014/main" id="{00000000-0008-0000-0500-000071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18546" name="Group Box 114" hidden="1">
              <a:extLst>
                <a:ext uri="{63B3BB69-23CF-44E3-9099-C40C66FF867C}">
                  <a14:compatExt spid="_x0000_s18546"/>
                </a:ext>
                <a:ext uri="{FF2B5EF4-FFF2-40B4-BE49-F238E27FC236}">
                  <a16:creationId xmlns:a16="http://schemas.microsoft.com/office/drawing/2014/main" id="{00000000-0008-0000-0500-000072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5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18547" name="Option Button 115" hidden="1">
              <a:extLst>
                <a:ext uri="{63B3BB69-23CF-44E3-9099-C40C66FF867C}">
                  <a14:compatExt spid="_x0000_s18547"/>
                </a:ext>
                <a:ext uri="{FF2B5EF4-FFF2-40B4-BE49-F238E27FC236}">
                  <a16:creationId xmlns:a16="http://schemas.microsoft.com/office/drawing/2014/main" id="{00000000-0008-0000-0500-00007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18548" name="Option Button 116" hidden="1">
              <a:extLst>
                <a:ext uri="{63B3BB69-23CF-44E3-9099-C40C66FF867C}">
                  <a14:compatExt spid="_x0000_s18548"/>
                </a:ext>
                <a:ext uri="{FF2B5EF4-FFF2-40B4-BE49-F238E27FC236}">
                  <a16:creationId xmlns:a16="http://schemas.microsoft.com/office/drawing/2014/main" id="{00000000-0008-0000-0500-00007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18549" name="Check Box 117" hidden="1">
              <a:extLst>
                <a:ext uri="{63B3BB69-23CF-44E3-9099-C40C66FF867C}">
                  <a14:compatExt spid="_x0000_s18549"/>
                </a:ext>
                <a:ext uri="{FF2B5EF4-FFF2-40B4-BE49-F238E27FC236}">
                  <a16:creationId xmlns:a16="http://schemas.microsoft.com/office/drawing/2014/main" id="{00000000-0008-0000-0500-00007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18550" name="Check Box 118" hidden="1">
              <a:extLst>
                <a:ext uri="{63B3BB69-23CF-44E3-9099-C40C66FF867C}">
                  <a14:compatExt spid="_x0000_s18550"/>
                </a:ext>
                <a:ext uri="{FF2B5EF4-FFF2-40B4-BE49-F238E27FC236}">
                  <a16:creationId xmlns:a16="http://schemas.microsoft.com/office/drawing/2014/main" id="{00000000-0008-0000-0500-00007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18551" name="Check Box 119" hidden="1">
              <a:extLst>
                <a:ext uri="{63B3BB69-23CF-44E3-9099-C40C66FF867C}">
                  <a14:compatExt spid="_x0000_s18551"/>
                </a:ext>
                <a:ext uri="{FF2B5EF4-FFF2-40B4-BE49-F238E27FC236}">
                  <a16:creationId xmlns:a16="http://schemas.microsoft.com/office/drawing/2014/main" id="{00000000-0008-0000-0500-00007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18552" name="Check Box 120" hidden="1">
              <a:extLst>
                <a:ext uri="{63B3BB69-23CF-44E3-9099-C40C66FF867C}">
                  <a14:compatExt spid="_x0000_s18552"/>
                </a:ext>
                <a:ext uri="{FF2B5EF4-FFF2-40B4-BE49-F238E27FC236}">
                  <a16:creationId xmlns:a16="http://schemas.microsoft.com/office/drawing/2014/main" id="{00000000-0008-0000-0500-00007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18553" name="Check Box 121" hidden="1">
              <a:extLst>
                <a:ext uri="{63B3BB69-23CF-44E3-9099-C40C66FF867C}">
                  <a14:compatExt spid="_x0000_s18553"/>
                </a:ext>
                <a:ext uri="{FF2B5EF4-FFF2-40B4-BE49-F238E27FC236}">
                  <a16:creationId xmlns:a16="http://schemas.microsoft.com/office/drawing/2014/main" id="{00000000-0008-0000-0500-00007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18554" name="Check Box 122" hidden="1">
              <a:extLst>
                <a:ext uri="{63B3BB69-23CF-44E3-9099-C40C66FF867C}">
                  <a14:compatExt spid="_x0000_s18554"/>
                </a:ext>
                <a:ext uri="{FF2B5EF4-FFF2-40B4-BE49-F238E27FC236}">
                  <a16:creationId xmlns:a16="http://schemas.microsoft.com/office/drawing/2014/main" id="{00000000-0008-0000-0500-00007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18555" name="Check Box 123" hidden="1">
              <a:extLst>
                <a:ext uri="{63B3BB69-23CF-44E3-9099-C40C66FF867C}">
                  <a14:compatExt spid="_x0000_s18555"/>
                </a:ext>
                <a:ext uri="{FF2B5EF4-FFF2-40B4-BE49-F238E27FC236}">
                  <a16:creationId xmlns:a16="http://schemas.microsoft.com/office/drawing/2014/main" id="{00000000-0008-0000-0500-00007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18556" name="Check Box 124" hidden="1">
              <a:extLst>
                <a:ext uri="{63B3BB69-23CF-44E3-9099-C40C66FF867C}">
                  <a14:compatExt spid="_x0000_s18556"/>
                </a:ext>
                <a:ext uri="{FF2B5EF4-FFF2-40B4-BE49-F238E27FC236}">
                  <a16:creationId xmlns:a16="http://schemas.microsoft.com/office/drawing/2014/main" id="{00000000-0008-0000-0500-00007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18557" name="Check Box 125" hidden="1">
              <a:extLst>
                <a:ext uri="{63B3BB69-23CF-44E3-9099-C40C66FF867C}">
                  <a14:compatExt spid="_x0000_s18557"/>
                </a:ext>
                <a:ext uri="{FF2B5EF4-FFF2-40B4-BE49-F238E27FC236}">
                  <a16:creationId xmlns:a16="http://schemas.microsoft.com/office/drawing/2014/main" id="{00000000-0008-0000-0500-00007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18558" name="Check Box 126" hidden="1">
              <a:extLst>
                <a:ext uri="{63B3BB69-23CF-44E3-9099-C40C66FF867C}">
                  <a14:compatExt spid="_x0000_s18558"/>
                </a:ext>
                <a:ext uri="{FF2B5EF4-FFF2-40B4-BE49-F238E27FC236}">
                  <a16:creationId xmlns:a16="http://schemas.microsoft.com/office/drawing/2014/main" id="{00000000-0008-0000-0500-00007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18559" name="Check Box 127" hidden="1">
              <a:extLst>
                <a:ext uri="{63B3BB69-23CF-44E3-9099-C40C66FF867C}">
                  <a14:compatExt spid="_x0000_s18559"/>
                </a:ext>
                <a:ext uri="{FF2B5EF4-FFF2-40B4-BE49-F238E27FC236}">
                  <a16:creationId xmlns:a16="http://schemas.microsoft.com/office/drawing/2014/main" id="{00000000-0008-0000-0500-00007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18560" name="Check Box 128" hidden="1">
              <a:extLst>
                <a:ext uri="{63B3BB69-23CF-44E3-9099-C40C66FF867C}">
                  <a14:compatExt spid="_x0000_s18560"/>
                </a:ext>
                <a:ext uri="{FF2B5EF4-FFF2-40B4-BE49-F238E27FC236}">
                  <a16:creationId xmlns:a16="http://schemas.microsoft.com/office/drawing/2014/main" id="{00000000-0008-0000-0500-00008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18561" name="Check Box 129" hidden="1">
              <a:extLst>
                <a:ext uri="{63B3BB69-23CF-44E3-9099-C40C66FF867C}">
                  <a14:compatExt spid="_x0000_s18561"/>
                </a:ext>
                <a:ext uri="{FF2B5EF4-FFF2-40B4-BE49-F238E27FC236}">
                  <a16:creationId xmlns:a16="http://schemas.microsoft.com/office/drawing/2014/main" id="{00000000-0008-0000-0500-00008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19457" name="Option Button 1" hidden="1">
              <a:extLst>
                <a:ext uri="{63B3BB69-23CF-44E3-9099-C40C66FF867C}">
                  <a14:compatExt spid="_x0000_s19457"/>
                </a:ext>
                <a:ext uri="{FF2B5EF4-FFF2-40B4-BE49-F238E27FC236}">
                  <a16:creationId xmlns:a16="http://schemas.microsoft.com/office/drawing/2014/main" id="{00000000-0008-0000-06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19458" name="Option Button 2" hidden="1">
              <a:extLst>
                <a:ext uri="{63B3BB69-23CF-44E3-9099-C40C66FF867C}">
                  <a14:compatExt spid="_x0000_s19458"/>
                </a:ext>
                <a:ext uri="{FF2B5EF4-FFF2-40B4-BE49-F238E27FC236}">
                  <a16:creationId xmlns:a16="http://schemas.microsoft.com/office/drawing/2014/main" id="{00000000-0008-0000-06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19459" name="Option Button 3" hidden="1">
              <a:extLst>
                <a:ext uri="{63B3BB69-23CF-44E3-9099-C40C66FF867C}">
                  <a14:compatExt spid="_x0000_s19459"/>
                </a:ext>
                <a:ext uri="{FF2B5EF4-FFF2-40B4-BE49-F238E27FC236}">
                  <a16:creationId xmlns:a16="http://schemas.microsoft.com/office/drawing/2014/main" id="{00000000-0008-0000-06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19460" name="Option Button 4" hidden="1">
              <a:extLst>
                <a:ext uri="{63B3BB69-23CF-44E3-9099-C40C66FF867C}">
                  <a14:compatExt spid="_x0000_s19460"/>
                </a:ext>
                <a:ext uri="{FF2B5EF4-FFF2-40B4-BE49-F238E27FC236}">
                  <a16:creationId xmlns:a16="http://schemas.microsoft.com/office/drawing/2014/main" id="{00000000-0008-0000-06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19461" name="Option Button 5" hidden="1">
              <a:extLst>
                <a:ext uri="{63B3BB69-23CF-44E3-9099-C40C66FF867C}">
                  <a14:compatExt spid="_x0000_s19461"/>
                </a:ext>
                <a:ext uri="{FF2B5EF4-FFF2-40B4-BE49-F238E27FC236}">
                  <a16:creationId xmlns:a16="http://schemas.microsoft.com/office/drawing/2014/main" id="{00000000-0008-0000-06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19462" name="Option Button 6" hidden="1">
              <a:extLst>
                <a:ext uri="{63B3BB69-23CF-44E3-9099-C40C66FF867C}">
                  <a14:compatExt spid="_x0000_s19462"/>
                </a:ext>
                <a:ext uri="{FF2B5EF4-FFF2-40B4-BE49-F238E27FC236}">
                  <a16:creationId xmlns:a16="http://schemas.microsoft.com/office/drawing/2014/main" id="{00000000-0008-0000-06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19463" name="Option Button 7" hidden="1">
              <a:extLst>
                <a:ext uri="{63B3BB69-23CF-44E3-9099-C40C66FF867C}">
                  <a14:compatExt spid="_x0000_s19463"/>
                </a:ext>
                <a:ext uri="{FF2B5EF4-FFF2-40B4-BE49-F238E27FC236}">
                  <a16:creationId xmlns:a16="http://schemas.microsoft.com/office/drawing/2014/main" id="{00000000-0008-0000-06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19464" name="Option Button 8" hidden="1">
              <a:extLst>
                <a:ext uri="{63B3BB69-23CF-44E3-9099-C40C66FF867C}">
                  <a14:compatExt spid="_x0000_s19464"/>
                </a:ext>
                <a:ext uri="{FF2B5EF4-FFF2-40B4-BE49-F238E27FC236}">
                  <a16:creationId xmlns:a16="http://schemas.microsoft.com/office/drawing/2014/main" id="{00000000-0008-0000-06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19465" name="Option Button 9" hidden="1">
              <a:extLst>
                <a:ext uri="{63B3BB69-23CF-44E3-9099-C40C66FF867C}">
                  <a14:compatExt spid="_x0000_s19465"/>
                </a:ext>
                <a:ext uri="{FF2B5EF4-FFF2-40B4-BE49-F238E27FC236}">
                  <a16:creationId xmlns:a16="http://schemas.microsoft.com/office/drawing/2014/main" id="{00000000-0008-0000-06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19466" name="Option Button 10" hidden="1">
              <a:extLst>
                <a:ext uri="{63B3BB69-23CF-44E3-9099-C40C66FF867C}">
                  <a14:compatExt spid="_x0000_s19466"/>
                </a:ext>
                <a:ext uri="{FF2B5EF4-FFF2-40B4-BE49-F238E27FC236}">
                  <a16:creationId xmlns:a16="http://schemas.microsoft.com/office/drawing/2014/main" id="{00000000-0008-0000-06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19467" name="Option Button 11" hidden="1">
              <a:extLst>
                <a:ext uri="{63B3BB69-23CF-44E3-9099-C40C66FF867C}">
                  <a14:compatExt spid="_x0000_s19467"/>
                </a:ext>
                <a:ext uri="{FF2B5EF4-FFF2-40B4-BE49-F238E27FC236}">
                  <a16:creationId xmlns:a16="http://schemas.microsoft.com/office/drawing/2014/main" id="{00000000-0008-0000-06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19468" name="Option Button 12" hidden="1">
              <a:extLst>
                <a:ext uri="{63B3BB69-23CF-44E3-9099-C40C66FF867C}">
                  <a14:compatExt spid="_x0000_s19468"/>
                </a:ext>
                <a:ext uri="{FF2B5EF4-FFF2-40B4-BE49-F238E27FC236}">
                  <a16:creationId xmlns:a16="http://schemas.microsoft.com/office/drawing/2014/main" id="{00000000-0008-0000-06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19469" name="Option Button 13" hidden="1">
              <a:extLst>
                <a:ext uri="{63B3BB69-23CF-44E3-9099-C40C66FF867C}">
                  <a14:compatExt spid="_x0000_s19469"/>
                </a:ext>
                <a:ext uri="{FF2B5EF4-FFF2-40B4-BE49-F238E27FC236}">
                  <a16:creationId xmlns:a16="http://schemas.microsoft.com/office/drawing/2014/main" id="{00000000-0008-0000-06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19470" name="Option Button 14" hidden="1">
              <a:extLst>
                <a:ext uri="{63B3BB69-23CF-44E3-9099-C40C66FF867C}">
                  <a14:compatExt spid="_x0000_s19470"/>
                </a:ext>
                <a:ext uri="{FF2B5EF4-FFF2-40B4-BE49-F238E27FC236}">
                  <a16:creationId xmlns:a16="http://schemas.microsoft.com/office/drawing/2014/main" id="{00000000-0008-0000-06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19471" name="Option Button 15" hidden="1">
              <a:extLst>
                <a:ext uri="{63B3BB69-23CF-44E3-9099-C40C66FF867C}">
                  <a14:compatExt spid="_x0000_s19471"/>
                </a:ext>
                <a:ext uri="{FF2B5EF4-FFF2-40B4-BE49-F238E27FC236}">
                  <a16:creationId xmlns:a16="http://schemas.microsoft.com/office/drawing/2014/main" id="{00000000-0008-0000-06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19472" name="Option Button 16" hidden="1">
              <a:extLst>
                <a:ext uri="{63B3BB69-23CF-44E3-9099-C40C66FF867C}">
                  <a14:compatExt spid="_x0000_s19472"/>
                </a:ext>
                <a:ext uri="{FF2B5EF4-FFF2-40B4-BE49-F238E27FC236}">
                  <a16:creationId xmlns:a16="http://schemas.microsoft.com/office/drawing/2014/main" id="{00000000-0008-0000-06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19473" name="Option Button 17" hidden="1">
              <a:extLst>
                <a:ext uri="{63B3BB69-23CF-44E3-9099-C40C66FF867C}">
                  <a14:compatExt spid="_x0000_s19473"/>
                </a:ext>
                <a:ext uri="{FF2B5EF4-FFF2-40B4-BE49-F238E27FC236}">
                  <a16:creationId xmlns:a16="http://schemas.microsoft.com/office/drawing/2014/main" id="{00000000-0008-0000-06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19474" name="Option Button 18" hidden="1">
              <a:extLst>
                <a:ext uri="{63B3BB69-23CF-44E3-9099-C40C66FF867C}">
                  <a14:compatExt spid="_x0000_s19474"/>
                </a:ext>
                <a:ext uri="{FF2B5EF4-FFF2-40B4-BE49-F238E27FC236}">
                  <a16:creationId xmlns:a16="http://schemas.microsoft.com/office/drawing/2014/main" id="{00000000-0008-0000-06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19475" name="Option Button 19" hidden="1">
              <a:extLst>
                <a:ext uri="{63B3BB69-23CF-44E3-9099-C40C66FF867C}">
                  <a14:compatExt spid="_x0000_s19475"/>
                </a:ext>
                <a:ext uri="{FF2B5EF4-FFF2-40B4-BE49-F238E27FC236}">
                  <a16:creationId xmlns:a16="http://schemas.microsoft.com/office/drawing/2014/main" id="{00000000-0008-0000-06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19476" name="Option Button 20" hidden="1">
              <a:extLst>
                <a:ext uri="{63B3BB69-23CF-44E3-9099-C40C66FF867C}">
                  <a14:compatExt spid="_x0000_s19476"/>
                </a:ext>
                <a:ext uri="{FF2B5EF4-FFF2-40B4-BE49-F238E27FC236}">
                  <a16:creationId xmlns:a16="http://schemas.microsoft.com/office/drawing/2014/main" id="{00000000-0008-0000-06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19477" name="Option Button 21" hidden="1">
              <a:extLst>
                <a:ext uri="{63B3BB69-23CF-44E3-9099-C40C66FF867C}">
                  <a14:compatExt spid="_x0000_s19477"/>
                </a:ext>
                <a:ext uri="{FF2B5EF4-FFF2-40B4-BE49-F238E27FC236}">
                  <a16:creationId xmlns:a16="http://schemas.microsoft.com/office/drawing/2014/main" id="{00000000-0008-0000-06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19478" name="Option Button 22" hidden="1">
              <a:extLst>
                <a:ext uri="{63B3BB69-23CF-44E3-9099-C40C66FF867C}">
                  <a14:compatExt spid="_x0000_s19478"/>
                </a:ext>
                <a:ext uri="{FF2B5EF4-FFF2-40B4-BE49-F238E27FC236}">
                  <a16:creationId xmlns:a16="http://schemas.microsoft.com/office/drawing/2014/main" id="{00000000-0008-0000-06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19479" name="Option Button 23" hidden="1">
              <a:extLst>
                <a:ext uri="{63B3BB69-23CF-44E3-9099-C40C66FF867C}">
                  <a14:compatExt spid="_x0000_s19479"/>
                </a:ext>
                <a:ext uri="{FF2B5EF4-FFF2-40B4-BE49-F238E27FC236}">
                  <a16:creationId xmlns:a16="http://schemas.microsoft.com/office/drawing/2014/main" id="{00000000-0008-0000-06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19480" name="Option Button 24" hidden="1">
              <a:extLst>
                <a:ext uri="{63B3BB69-23CF-44E3-9099-C40C66FF867C}">
                  <a14:compatExt spid="_x0000_s19480"/>
                </a:ext>
                <a:ext uri="{FF2B5EF4-FFF2-40B4-BE49-F238E27FC236}">
                  <a16:creationId xmlns:a16="http://schemas.microsoft.com/office/drawing/2014/main" id="{00000000-0008-0000-06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19481" name="Option Button 25" hidden="1">
              <a:extLst>
                <a:ext uri="{63B3BB69-23CF-44E3-9099-C40C66FF867C}">
                  <a14:compatExt spid="_x0000_s19481"/>
                </a:ext>
                <a:ext uri="{FF2B5EF4-FFF2-40B4-BE49-F238E27FC236}">
                  <a16:creationId xmlns:a16="http://schemas.microsoft.com/office/drawing/2014/main" id="{00000000-0008-0000-06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19482" name="Option Button 26" hidden="1">
              <a:extLst>
                <a:ext uri="{63B3BB69-23CF-44E3-9099-C40C66FF867C}">
                  <a14:compatExt spid="_x0000_s19482"/>
                </a:ext>
                <a:ext uri="{FF2B5EF4-FFF2-40B4-BE49-F238E27FC236}">
                  <a16:creationId xmlns:a16="http://schemas.microsoft.com/office/drawing/2014/main" id="{00000000-0008-0000-06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19483" name="Option Button 27" hidden="1">
              <a:extLst>
                <a:ext uri="{63B3BB69-23CF-44E3-9099-C40C66FF867C}">
                  <a14:compatExt spid="_x0000_s19483"/>
                </a:ext>
                <a:ext uri="{FF2B5EF4-FFF2-40B4-BE49-F238E27FC236}">
                  <a16:creationId xmlns:a16="http://schemas.microsoft.com/office/drawing/2014/main" id="{00000000-0008-0000-06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19484" name="Option Button 28" hidden="1">
              <a:extLst>
                <a:ext uri="{63B3BB69-23CF-44E3-9099-C40C66FF867C}">
                  <a14:compatExt spid="_x0000_s19484"/>
                </a:ext>
                <a:ext uri="{FF2B5EF4-FFF2-40B4-BE49-F238E27FC236}">
                  <a16:creationId xmlns:a16="http://schemas.microsoft.com/office/drawing/2014/main" id="{00000000-0008-0000-06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19485" name="Option Button 29" hidden="1">
              <a:extLst>
                <a:ext uri="{63B3BB69-23CF-44E3-9099-C40C66FF867C}">
                  <a14:compatExt spid="_x0000_s19485"/>
                </a:ext>
                <a:ext uri="{FF2B5EF4-FFF2-40B4-BE49-F238E27FC236}">
                  <a16:creationId xmlns:a16="http://schemas.microsoft.com/office/drawing/2014/main" id="{00000000-0008-0000-06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19486" name="Option Button 30" hidden="1">
              <a:extLst>
                <a:ext uri="{63B3BB69-23CF-44E3-9099-C40C66FF867C}">
                  <a14:compatExt spid="_x0000_s19486"/>
                </a:ext>
                <a:ext uri="{FF2B5EF4-FFF2-40B4-BE49-F238E27FC236}">
                  <a16:creationId xmlns:a16="http://schemas.microsoft.com/office/drawing/2014/main" id="{00000000-0008-0000-06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19487" name="Option Button 31" hidden="1">
              <a:extLst>
                <a:ext uri="{63B3BB69-23CF-44E3-9099-C40C66FF867C}">
                  <a14:compatExt spid="_x0000_s19487"/>
                </a:ext>
                <a:ext uri="{FF2B5EF4-FFF2-40B4-BE49-F238E27FC236}">
                  <a16:creationId xmlns:a16="http://schemas.microsoft.com/office/drawing/2014/main" id="{00000000-0008-0000-06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19488" name="Option Button 32" hidden="1">
              <a:extLst>
                <a:ext uri="{63B3BB69-23CF-44E3-9099-C40C66FF867C}">
                  <a14:compatExt spid="_x0000_s19488"/>
                </a:ext>
                <a:ext uri="{FF2B5EF4-FFF2-40B4-BE49-F238E27FC236}">
                  <a16:creationId xmlns:a16="http://schemas.microsoft.com/office/drawing/2014/main" id="{00000000-0008-0000-06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19489" name="Option Button 33" hidden="1">
              <a:extLst>
                <a:ext uri="{63B3BB69-23CF-44E3-9099-C40C66FF867C}">
                  <a14:compatExt spid="_x0000_s19489"/>
                </a:ext>
                <a:ext uri="{FF2B5EF4-FFF2-40B4-BE49-F238E27FC236}">
                  <a16:creationId xmlns:a16="http://schemas.microsoft.com/office/drawing/2014/main" id="{00000000-0008-0000-06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19490" name="Option Button 34" hidden="1">
              <a:extLst>
                <a:ext uri="{63B3BB69-23CF-44E3-9099-C40C66FF867C}">
                  <a14:compatExt spid="_x0000_s19490"/>
                </a:ext>
                <a:ext uri="{FF2B5EF4-FFF2-40B4-BE49-F238E27FC236}">
                  <a16:creationId xmlns:a16="http://schemas.microsoft.com/office/drawing/2014/main" id="{00000000-0008-0000-06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19491" name="Option Button 35" hidden="1">
              <a:extLst>
                <a:ext uri="{63B3BB69-23CF-44E3-9099-C40C66FF867C}">
                  <a14:compatExt spid="_x0000_s19491"/>
                </a:ext>
                <a:ext uri="{FF2B5EF4-FFF2-40B4-BE49-F238E27FC236}">
                  <a16:creationId xmlns:a16="http://schemas.microsoft.com/office/drawing/2014/main" id="{00000000-0008-0000-06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19492" name="Option Button 36" hidden="1">
              <a:extLst>
                <a:ext uri="{63B3BB69-23CF-44E3-9099-C40C66FF867C}">
                  <a14:compatExt spid="_x0000_s19492"/>
                </a:ext>
                <a:ext uri="{FF2B5EF4-FFF2-40B4-BE49-F238E27FC236}">
                  <a16:creationId xmlns:a16="http://schemas.microsoft.com/office/drawing/2014/main" id="{00000000-0008-0000-06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19493" name="Option Button 37" hidden="1">
              <a:extLst>
                <a:ext uri="{63B3BB69-23CF-44E3-9099-C40C66FF867C}">
                  <a14:compatExt spid="_x0000_s19493"/>
                </a:ext>
                <a:ext uri="{FF2B5EF4-FFF2-40B4-BE49-F238E27FC236}">
                  <a16:creationId xmlns:a16="http://schemas.microsoft.com/office/drawing/2014/main" id="{00000000-0008-0000-06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19494" name="Option Button 38" hidden="1">
              <a:extLst>
                <a:ext uri="{63B3BB69-23CF-44E3-9099-C40C66FF867C}">
                  <a14:compatExt spid="_x0000_s19494"/>
                </a:ext>
                <a:ext uri="{FF2B5EF4-FFF2-40B4-BE49-F238E27FC236}">
                  <a16:creationId xmlns:a16="http://schemas.microsoft.com/office/drawing/2014/main" id="{00000000-0008-0000-06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19495" name="Option Button 39" hidden="1">
              <a:extLst>
                <a:ext uri="{63B3BB69-23CF-44E3-9099-C40C66FF867C}">
                  <a14:compatExt spid="_x0000_s19495"/>
                </a:ext>
                <a:ext uri="{FF2B5EF4-FFF2-40B4-BE49-F238E27FC236}">
                  <a16:creationId xmlns:a16="http://schemas.microsoft.com/office/drawing/2014/main" id="{00000000-0008-0000-06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19496" name="Option Button 40" hidden="1">
              <a:extLst>
                <a:ext uri="{63B3BB69-23CF-44E3-9099-C40C66FF867C}">
                  <a14:compatExt spid="_x0000_s19496"/>
                </a:ext>
                <a:ext uri="{FF2B5EF4-FFF2-40B4-BE49-F238E27FC236}">
                  <a16:creationId xmlns:a16="http://schemas.microsoft.com/office/drawing/2014/main" id="{00000000-0008-0000-0600-00002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19497" name="Option Button 41" hidden="1">
              <a:extLst>
                <a:ext uri="{63B3BB69-23CF-44E3-9099-C40C66FF867C}">
                  <a14:compatExt spid="_x0000_s19497"/>
                </a:ext>
                <a:ext uri="{FF2B5EF4-FFF2-40B4-BE49-F238E27FC236}">
                  <a16:creationId xmlns:a16="http://schemas.microsoft.com/office/drawing/2014/main" id="{00000000-0008-0000-06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19498" name="Option Button 42" hidden="1">
              <a:extLst>
                <a:ext uri="{63B3BB69-23CF-44E3-9099-C40C66FF867C}">
                  <a14:compatExt spid="_x0000_s19498"/>
                </a:ext>
                <a:ext uri="{FF2B5EF4-FFF2-40B4-BE49-F238E27FC236}">
                  <a16:creationId xmlns:a16="http://schemas.microsoft.com/office/drawing/2014/main" id="{00000000-0008-0000-06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19499" name="Option Button 43" hidden="1">
              <a:extLst>
                <a:ext uri="{63B3BB69-23CF-44E3-9099-C40C66FF867C}">
                  <a14:compatExt spid="_x0000_s19499"/>
                </a:ext>
                <a:ext uri="{FF2B5EF4-FFF2-40B4-BE49-F238E27FC236}">
                  <a16:creationId xmlns:a16="http://schemas.microsoft.com/office/drawing/2014/main" id="{00000000-0008-0000-0600-00002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19500" name="Option Button 44" hidden="1">
              <a:extLst>
                <a:ext uri="{63B3BB69-23CF-44E3-9099-C40C66FF867C}">
                  <a14:compatExt spid="_x0000_s19500"/>
                </a:ext>
                <a:ext uri="{FF2B5EF4-FFF2-40B4-BE49-F238E27FC236}">
                  <a16:creationId xmlns:a16="http://schemas.microsoft.com/office/drawing/2014/main" id="{00000000-0008-0000-0600-00002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19501" name="Option Button 45" hidden="1">
              <a:extLst>
                <a:ext uri="{63B3BB69-23CF-44E3-9099-C40C66FF867C}">
                  <a14:compatExt spid="_x0000_s19501"/>
                </a:ext>
                <a:ext uri="{FF2B5EF4-FFF2-40B4-BE49-F238E27FC236}">
                  <a16:creationId xmlns:a16="http://schemas.microsoft.com/office/drawing/2014/main" id="{00000000-0008-0000-06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19502" name="Option Button 46" hidden="1">
              <a:extLst>
                <a:ext uri="{63B3BB69-23CF-44E3-9099-C40C66FF867C}">
                  <a14:compatExt spid="_x0000_s19502"/>
                </a:ext>
                <a:ext uri="{FF2B5EF4-FFF2-40B4-BE49-F238E27FC236}">
                  <a16:creationId xmlns:a16="http://schemas.microsoft.com/office/drawing/2014/main" id="{00000000-0008-0000-0600-00002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19503" name="Option Button 47" hidden="1">
              <a:extLst>
                <a:ext uri="{63B3BB69-23CF-44E3-9099-C40C66FF867C}">
                  <a14:compatExt spid="_x0000_s19503"/>
                </a:ext>
                <a:ext uri="{FF2B5EF4-FFF2-40B4-BE49-F238E27FC236}">
                  <a16:creationId xmlns:a16="http://schemas.microsoft.com/office/drawing/2014/main" id="{00000000-0008-0000-0600-00002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19504" name="Option Button 48" hidden="1">
              <a:extLst>
                <a:ext uri="{63B3BB69-23CF-44E3-9099-C40C66FF867C}">
                  <a14:compatExt spid="_x0000_s19504"/>
                </a:ext>
                <a:ext uri="{FF2B5EF4-FFF2-40B4-BE49-F238E27FC236}">
                  <a16:creationId xmlns:a16="http://schemas.microsoft.com/office/drawing/2014/main" id="{00000000-0008-0000-06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19505" name="Option Button 49" hidden="1">
              <a:extLst>
                <a:ext uri="{63B3BB69-23CF-44E3-9099-C40C66FF867C}">
                  <a14:compatExt spid="_x0000_s19505"/>
                </a:ext>
                <a:ext uri="{FF2B5EF4-FFF2-40B4-BE49-F238E27FC236}">
                  <a16:creationId xmlns:a16="http://schemas.microsoft.com/office/drawing/2014/main" id="{00000000-0008-0000-06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19506" name="Option Button 50" hidden="1">
              <a:extLst>
                <a:ext uri="{63B3BB69-23CF-44E3-9099-C40C66FF867C}">
                  <a14:compatExt spid="_x0000_s19506"/>
                </a:ext>
                <a:ext uri="{FF2B5EF4-FFF2-40B4-BE49-F238E27FC236}">
                  <a16:creationId xmlns:a16="http://schemas.microsoft.com/office/drawing/2014/main" id="{00000000-0008-0000-06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19507" name="Option Button 51" hidden="1">
              <a:extLst>
                <a:ext uri="{63B3BB69-23CF-44E3-9099-C40C66FF867C}">
                  <a14:compatExt spid="_x0000_s19507"/>
                </a:ext>
                <a:ext uri="{FF2B5EF4-FFF2-40B4-BE49-F238E27FC236}">
                  <a16:creationId xmlns:a16="http://schemas.microsoft.com/office/drawing/2014/main" id="{00000000-0008-0000-06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19508" name="Option Button 52" hidden="1">
              <a:extLst>
                <a:ext uri="{63B3BB69-23CF-44E3-9099-C40C66FF867C}">
                  <a14:compatExt spid="_x0000_s19508"/>
                </a:ext>
                <a:ext uri="{FF2B5EF4-FFF2-40B4-BE49-F238E27FC236}">
                  <a16:creationId xmlns:a16="http://schemas.microsoft.com/office/drawing/2014/main" id="{00000000-0008-0000-06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19509" name="Option Button 53" hidden="1">
              <a:extLst>
                <a:ext uri="{63B3BB69-23CF-44E3-9099-C40C66FF867C}">
                  <a14:compatExt spid="_x0000_s19509"/>
                </a:ext>
                <a:ext uri="{FF2B5EF4-FFF2-40B4-BE49-F238E27FC236}">
                  <a16:creationId xmlns:a16="http://schemas.microsoft.com/office/drawing/2014/main" id="{00000000-0008-0000-06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19510" name="Option Button 54" hidden="1">
              <a:extLst>
                <a:ext uri="{63B3BB69-23CF-44E3-9099-C40C66FF867C}">
                  <a14:compatExt spid="_x0000_s19510"/>
                </a:ext>
                <a:ext uri="{FF2B5EF4-FFF2-40B4-BE49-F238E27FC236}">
                  <a16:creationId xmlns:a16="http://schemas.microsoft.com/office/drawing/2014/main" id="{00000000-0008-0000-06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19511" name="Option Button 55" hidden="1">
              <a:extLst>
                <a:ext uri="{63B3BB69-23CF-44E3-9099-C40C66FF867C}">
                  <a14:compatExt spid="_x0000_s19511"/>
                </a:ext>
                <a:ext uri="{FF2B5EF4-FFF2-40B4-BE49-F238E27FC236}">
                  <a16:creationId xmlns:a16="http://schemas.microsoft.com/office/drawing/2014/main" id="{00000000-0008-0000-06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19512" name="Option Button 56" hidden="1">
              <a:extLst>
                <a:ext uri="{63B3BB69-23CF-44E3-9099-C40C66FF867C}">
                  <a14:compatExt spid="_x0000_s19512"/>
                </a:ext>
                <a:ext uri="{FF2B5EF4-FFF2-40B4-BE49-F238E27FC236}">
                  <a16:creationId xmlns:a16="http://schemas.microsoft.com/office/drawing/2014/main" id="{00000000-0008-0000-0600-00003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19513" name="Option Button 57" hidden="1">
              <a:extLst>
                <a:ext uri="{63B3BB69-23CF-44E3-9099-C40C66FF867C}">
                  <a14:compatExt spid="_x0000_s19513"/>
                </a:ext>
                <a:ext uri="{FF2B5EF4-FFF2-40B4-BE49-F238E27FC236}">
                  <a16:creationId xmlns:a16="http://schemas.microsoft.com/office/drawing/2014/main" id="{00000000-0008-0000-06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19514" name="Option Button 58" hidden="1">
              <a:extLst>
                <a:ext uri="{63B3BB69-23CF-44E3-9099-C40C66FF867C}">
                  <a14:compatExt spid="_x0000_s19514"/>
                </a:ext>
                <a:ext uri="{FF2B5EF4-FFF2-40B4-BE49-F238E27FC236}">
                  <a16:creationId xmlns:a16="http://schemas.microsoft.com/office/drawing/2014/main" id="{00000000-0008-0000-06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19515" name="Option Button 59" hidden="1">
              <a:extLst>
                <a:ext uri="{63B3BB69-23CF-44E3-9099-C40C66FF867C}">
                  <a14:compatExt spid="_x0000_s19515"/>
                </a:ext>
                <a:ext uri="{FF2B5EF4-FFF2-40B4-BE49-F238E27FC236}">
                  <a16:creationId xmlns:a16="http://schemas.microsoft.com/office/drawing/2014/main" id="{00000000-0008-0000-06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19516" name="Option Button 60" hidden="1">
              <a:extLst>
                <a:ext uri="{63B3BB69-23CF-44E3-9099-C40C66FF867C}">
                  <a14:compatExt spid="_x0000_s19516"/>
                </a:ext>
                <a:ext uri="{FF2B5EF4-FFF2-40B4-BE49-F238E27FC236}">
                  <a16:creationId xmlns:a16="http://schemas.microsoft.com/office/drawing/2014/main" id="{00000000-0008-0000-06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19517" name="Option Button 61" hidden="1">
              <a:extLst>
                <a:ext uri="{63B3BB69-23CF-44E3-9099-C40C66FF867C}">
                  <a14:compatExt spid="_x0000_s19517"/>
                </a:ext>
                <a:ext uri="{FF2B5EF4-FFF2-40B4-BE49-F238E27FC236}">
                  <a16:creationId xmlns:a16="http://schemas.microsoft.com/office/drawing/2014/main" id="{00000000-0008-0000-06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19518" name="Option Button 62" hidden="1">
              <a:extLst>
                <a:ext uri="{63B3BB69-23CF-44E3-9099-C40C66FF867C}">
                  <a14:compatExt spid="_x0000_s19518"/>
                </a:ext>
                <a:ext uri="{FF2B5EF4-FFF2-40B4-BE49-F238E27FC236}">
                  <a16:creationId xmlns:a16="http://schemas.microsoft.com/office/drawing/2014/main" id="{00000000-0008-0000-06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19519" name="Option Button 63" hidden="1">
              <a:extLst>
                <a:ext uri="{63B3BB69-23CF-44E3-9099-C40C66FF867C}">
                  <a14:compatExt spid="_x0000_s19519"/>
                </a:ext>
                <a:ext uri="{FF2B5EF4-FFF2-40B4-BE49-F238E27FC236}">
                  <a16:creationId xmlns:a16="http://schemas.microsoft.com/office/drawing/2014/main" id="{00000000-0008-0000-06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19520" name="Option Button 64" hidden="1">
              <a:extLst>
                <a:ext uri="{63B3BB69-23CF-44E3-9099-C40C66FF867C}">
                  <a14:compatExt spid="_x0000_s19520"/>
                </a:ext>
                <a:ext uri="{FF2B5EF4-FFF2-40B4-BE49-F238E27FC236}">
                  <a16:creationId xmlns:a16="http://schemas.microsoft.com/office/drawing/2014/main" id="{00000000-0008-0000-06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19521" name="Option Button 65" hidden="1">
              <a:extLst>
                <a:ext uri="{63B3BB69-23CF-44E3-9099-C40C66FF867C}">
                  <a14:compatExt spid="_x0000_s19521"/>
                </a:ext>
                <a:ext uri="{FF2B5EF4-FFF2-40B4-BE49-F238E27FC236}">
                  <a16:creationId xmlns:a16="http://schemas.microsoft.com/office/drawing/2014/main" id="{00000000-0008-0000-06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19522" name="Option Button 66" hidden="1">
              <a:extLst>
                <a:ext uri="{63B3BB69-23CF-44E3-9099-C40C66FF867C}">
                  <a14:compatExt spid="_x0000_s19522"/>
                </a:ext>
                <a:ext uri="{FF2B5EF4-FFF2-40B4-BE49-F238E27FC236}">
                  <a16:creationId xmlns:a16="http://schemas.microsoft.com/office/drawing/2014/main" id="{00000000-0008-0000-06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19523" name="Option Button 67" hidden="1">
              <a:extLst>
                <a:ext uri="{63B3BB69-23CF-44E3-9099-C40C66FF867C}">
                  <a14:compatExt spid="_x0000_s19523"/>
                </a:ext>
                <a:ext uri="{FF2B5EF4-FFF2-40B4-BE49-F238E27FC236}">
                  <a16:creationId xmlns:a16="http://schemas.microsoft.com/office/drawing/2014/main" id="{00000000-0008-0000-06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19524" name="Option Button 68" hidden="1">
              <a:extLst>
                <a:ext uri="{63B3BB69-23CF-44E3-9099-C40C66FF867C}">
                  <a14:compatExt spid="_x0000_s19524"/>
                </a:ext>
                <a:ext uri="{FF2B5EF4-FFF2-40B4-BE49-F238E27FC236}">
                  <a16:creationId xmlns:a16="http://schemas.microsoft.com/office/drawing/2014/main" id="{00000000-0008-0000-06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19525" name="Option Button 69" hidden="1">
              <a:extLst>
                <a:ext uri="{63B3BB69-23CF-44E3-9099-C40C66FF867C}">
                  <a14:compatExt spid="_x0000_s19525"/>
                </a:ext>
                <a:ext uri="{FF2B5EF4-FFF2-40B4-BE49-F238E27FC236}">
                  <a16:creationId xmlns:a16="http://schemas.microsoft.com/office/drawing/2014/main" id="{00000000-0008-0000-06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19526" name="Option Button 70" hidden="1">
              <a:extLst>
                <a:ext uri="{63B3BB69-23CF-44E3-9099-C40C66FF867C}">
                  <a14:compatExt spid="_x0000_s19526"/>
                </a:ext>
                <a:ext uri="{FF2B5EF4-FFF2-40B4-BE49-F238E27FC236}">
                  <a16:creationId xmlns:a16="http://schemas.microsoft.com/office/drawing/2014/main" id="{00000000-0008-0000-06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19527" name="Option Button 71" hidden="1">
              <a:extLst>
                <a:ext uri="{63B3BB69-23CF-44E3-9099-C40C66FF867C}">
                  <a14:compatExt spid="_x0000_s19527"/>
                </a:ext>
                <a:ext uri="{FF2B5EF4-FFF2-40B4-BE49-F238E27FC236}">
                  <a16:creationId xmlns:a16="http://schemas.microsoft.com/office/drawing/2014/main" id="{00000000-0008-0000-06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19528" name="Option Button 72" hidden="1">
              <a:extLst>
                <a:ext uri="{63B3BB69-23CF-44E3-9099-C40C66FF867C}">
                  <a14:compatExt spid="_x0000_s19528"/>
                </a:ext>
                <a:ext uri="{FF2B5EF4-FFF2-40B4-BE49-F238E27FC236}">
                  <a16:creationId xmlns:a16="http://schemas.microsoft.com/office/drawing/2014/main" id="{00000000-0008-0000-06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19529" name="Option Button 73" hidden="1">
              <a:extLst>
                <a:ext uri="{63B3BB69-23CF-44E3-9099-C40C66FF867C}">
                  <a14:compatExt spid="_x0000_s19529"/>
                </a:ext>
                <a:ext uri="{FF2B5EF4-FFF2-40B4-BE49-F238E27FC236}">
                  <a16:creationId xmlns:a16="http://schemas.microsoft.com/office/drawing/2014/main" id="{00000000-0008-0000-06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19530" name="Option Button 74" hidden="1">
              <a:extLst>
                <a:ext uri="{63B3BB69-23CF-44E3-9099-C40C66FF867C}">
                  <a14:compatExt spid="_x0000_s19530"/>
                </a:ext>
                <a:ext uri="{FF2B5EF4-FFF2-40B4-BE49-F238E27FC236}">
                  <a16:creationId xmlns:a16="http://schemas.microsoft.com/office/drawing/2014/main" id="{00000000-0008-0000-06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19531" name="Option Button 75" hidden="1">
              <a:extLst>
                <a:ext uri="{63B3BB69-23CF-44E3-9099-C40C66FF867C}">
                  <a14:compatExt spid="_x0000_s19531"/>
                </a:ext>
                <a:ext uri="{FF2B5EF4-FFF2-40B4-BE49-F238E27FC236}">
                  <a16:creationId xmlns:a16="http://schemas.microsoft.com/office/drawing/2014/main" id="{00000000-0008-0000-06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19532" name="Option Button 76" hidden="1">
              <a:extLst>
                <a:ext uri="{63B3BB69-23CF-44E3-9099-C40C66FF867C}">
                  <a14:compatExt spid="_x0000_s19532"/>
                </a:ext>
                <a:ext uri="{FF2B5EF4-FFF2-40B4-BE49-F238E27FC236}">
                  <a16:creationId xmlns:a16="http://schemas.microsoft.com/office/drawing/2014/main" id="{00000000-0008-0000-06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19533" name="Option Button 77" hidden="1">
              <a:extLst>
                <a:ext uri="{63B3BB69-23CF-44E3-9099-C40C66FF867C}">
                  <a14:compatExt spid="_x0000_s19533"/>
                </a:ext>
                <a:ext uri="{FF2B5EF4-FFF2-40B4-BE49-F238E27FC236}">
                  <a16:creationId xmlns:a16="http://schemas.microsoft.com/office/drawing/2014/main" id="{00000000-0008-0000-06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19534" name="Option Button 78" hidden="1">
              <a:extLst>
                <a:ext uri="{63B3BB69-23CF-44E3-9099-C40C66FF867C}">
                  <a14:compatExt spid="_x0000_s19534"/>
                </a:ext>
                <a:ext uri="{FF2B5EF4-FFF2-40B4-BE49-F238E27FC236}">
                  <a16:creationId xmlns:a16="http://schemas.microsoft.com/office/drawing/2014/main" id="{00000000-0008-0000-06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19535" name="Group Box 79" hidden="1">
              <a:extLst>
                <a:ext uri="{63B3BB69-23CF-44E3-9099-C40C66FF867C}">
                  <a14:compatExt spid="_x0000_s19535"/>
                </a:ext>
                <a:ext uri="{FF2B5EF4-FFF2-40B4-BE49-F238E27FC236}">
                  <a16:creationId xmlns:a16="http://schemas.microsoft.com/office/drawing/2014/main" id="{00000000-0008-0000-0600-00004F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19536" name="Group Box 80" hidden="1">
              <a:extLst>
                <a:ext uri="{63B3BB69-23CF-44E3-9099-C40C66FF867C}">
                  <a14:compatExt spid="_x0000_s19536"/>
                </a:ext>
                <a:ext uri="{FF2B5EF4-FFF2-40B4-BE49-F238E27FC236}">
                  <a16:creationId xmlns:a16="http://schemas.microsoft.com/office/drawing/2014/main" id="{00000000-0008-0000-0600-00005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19537" name="Group Box 81" hidden="1">
              <a:extLst>
                <a:ext uri="{63B3BB69-23CF-44E3-9099-C40C66FF867C}">
                  <a14:compatExt spid="_x0000_s19537"/>
                </a:ext>
                <a:ext uri="{FF2B5EF4-FFF2-40B4-BE49-F238E27FC236}">
                  <a16:creationId xmlns:a16="http://schemas.microsoft.com/office/drawing/2014/main" id="{00000000-0008-0000-0600-00005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19538" name="Group Box 82" hidden="1">
              <a:extLst>
                <a:ext uri="{63B3BB69-23CF-44E3-9099-C40C66FF867C}">
                  <a14:compatExt spid="_x0000_s19538"/>
                </a:ext>
                <a:ext uri="{FF2B5EF4-FFF2-40B4-BE49-F238E27FC236}">
                  <a16:creationId xmlns:a16="http://schemas.microsoft.com/office/drawing/2014/main" id="{00000000-0008-0000-0600-00005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19539" name="Group Box 83" hidden="1">
              <a:extLst>
                <a:ext uri="{63B3BB69-23CF-44E3-9099-C40C66FF867C}">
                  <a14:compatExt spid="_x0000_s19539"/>
                </a:ext>
                <a:ext uri="{FF2B5EF4-FFF2-40B4-BE49-F238E27FC236}">
                  <a16:creationId xmlns:a16="http://schemas.microsoft.com/office/drawing/2014/main" id="{00000000-0008-0000-0600-00005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19540" name="Group Box 84" hidden="1">
              <a:extLst>
                <a:ext uri="{63B3BB69-23CF-44E3-9099-C40C66FF867C}">
                  <a14:compatExt spid="_x0000_s19540"/>
                </a:ext>
                <a:ext uri="{FF2B5EF4-FFF2-40B4-BE49-F238E27FC236}">
                  <a16:creationId xmlns:a16="http://schemas.microsoft.com/office/drawing/2014/main" id="{00000000-0008-0000-0600-00005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19541" name="Group Box 85" hidden="1">
              <a:extLst>
                <a:ext uri="{63B3BB69-23CF-44E3-9099-C40C66FF867C}">
                  <a14:compatExt spid="_x0000_s19541"/>
                </a:ext>
                <a:ext uri="{FF2B5EF4-FFF2-40B4-BE49-F238E27FC236}">
                  <a16:creationId xmlns:a16="http://schemas.microsoft.com/office/drawing/2014/main" id="{00000000-0008-0000-0600-00005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19542" name="Group Box 86" hidden="1">
              <a:extLst>
                <a:ext uri="{63B3BB69-23CF-44E3-9099-C40C66FF867C}">
                  <a14:compatExt spid="_x0000_s19542"/>
                </a:ext>
                <a:ext uri="{FF2B5EF4-FFF2-40B4-BE49-F238E27FC236}">
                  <a16:creationId xmlns:a16="http://schemas.microsoft.com/office/drawing/2014/main" id="{00000000-0008-0000-0600-000056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19543" name="Group Box 87" hidden="1">
              <a:extLst>
                <a:ext uri="{63B3BB69-23CF-44E3-9099-C40C66FF867C}">
                  <a14:compatExt spid="_x0000_s19543"/>
                </a:ext>
                <a:ext uri="{FF2B5EF4-FFF2-40B4-BE49-F238E27FC236}">
                  <a16:creationId xmlns:a16="http://schemas.microsoft.com/office/drawing/2014/main" id="{00000000-0008-0000-0600-00005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19544" name="Group Box 88" hidden="1">
              <a:extLst>
                <a:ext uri="{63B3BB69-23CF-44E3-9099-C40C66FF867C}">
                  <a14:compatExt spid="_x0000_s19544"/>
                </a:ext>
                <a:ext uri="{FF2B5EF4-FFF2-40B4-BE49-F238E27FC236}">
                  <a16:creationId xmlns:a16="http://schemas.microsoft.com/office/drawing/2014/main" id="{00000000-0008-0000-0600-00005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19545" name="Group Box 89" hidden="1">
              <a:extLst>
                <a:ext uri="{63B3BB69-23CF-44E3-9099-C40C66FF867C}">
                  <a14:compatExt spid="_x0000_s19545"/>
                </a:ext>
                <a:ext uri="{FF2B5EF4-FFF2-40B4-BE49-F238E27FC236}">
                  <a16:creationId xmlns:a16="http://schemas.microsoft.com/office/drawing/2014/main" id="{00000000-0008-0000-0600-00005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19546" name="Group Box 90" hidden="1">
              <a:extLst>
                <a:ext uri="{63B3BB69-23CF-44E3-9099-C40C66FF867C}">
                  <a14:compatExt spid="_x0000_s19546"/>
                </a:ext>
                <a:ext uri="{FF2B5EF4-FFF2-40B4-BE49-F238E27FC236}">
                  <a16:creationId xmlns:a16="http://schemas.microsoft.com/office/drawing/2014/main" id="{00000000-0008-0000-0600-00005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19547" name="Group Box 91" hidden="1">
              <a:extLst>
                <a:ext uri="{63B3BB69-23CF-44E3-9099-C40C66FF867C}">
                  <a14:compatExt spid="_x0000_s19547"/>
                </a:ext>
                <a:ext uri="{FF2B5EF4-FFF2-40B4-BE49-F238E27FC236}">
                  <a16:creationId xmlns:a16="http://schemas.microsoft.com/office/drawing/2014/main" id="{00000000-0008-0000-0600-00005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19548" name="Group Box 92" hidden="1">
              <a:extLst>
                <a:ext uri="{63B3BB69-23CF-44E3-9099-C40C66FF867C}">
                  <a14:compatExt spid="_x0000_s19548"/>
                </a:ext>
                <a:ext uri="{FF2B5EF4-FFF2-40B4-BE49-F238E27FC236}">
                  <a16:creationId xmlns:a16="http://schemas.microsoft.com/office/drawing/2014/main" id="{00000000-0008-0000-0600-00005C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19549" name="Group Box 93" hidden="1">
              <a:extLst>
                <a:ext uri="{63B3BB69-23CF-44E3-9099-C40C66FF867C}">
                  <a14:compatExt spid="_x0000_s19549"/>
                </a:ext>
                <a:ext uri="{FF2B5EF4-FFF2-40B4-BE49-F238E27FC236}">
                  <a16:creationId xmlns:a16="http://schemas.microsoft.com/office/drawing/2014/main" id="{00000000-0008-0000-0600-00005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19550" name="Group Box 94" hidden="1">
              <a:extLst>
                <a:ext uri="{63B3BB69-23CF-44E3-9099-C40C66FF867C}">
                  <a14:compatExt spid="_x0000_s19550"/>
                </a:ext>
                <a:ext uri="{FF2B5EF4-FFF2-40B4-BE49-F238E27FC236}">
                  <a16:creationId xmlns:a16="http://schemas.microsoft.com/office/drawing/2014/main" id="{00000000-0008-0000-0600-00005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19551" name="Group Box 95" hidden="1">
              <a:extLst>
                <a:ext uri="{63B3BB69-23CF-44E3-9099-C40C66FF867C}">
                  <a14:compatExt spid="_x0000_s19551"/>
                </a:ext>
                <a:ext uri="{FF2B5EF4-FFF2-40B4-BE49-F238E27FC236}">
                  <a16:creationId xmlns:a16="http://schemas.microsoft.com/office/drawing/2014/main" id="{00000000-0008-0000-0600-00005F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19552" name="Option Button 96" hidden="1">
              <a:extLst>
                <a:ext uri="{63B3BB69-23CF-44E3-9099-C40C66FF867C}">
                  <a14:compatExt spid="_x0000_s19552"/>
                </a:ext>
                <a:ext uri="{FF2B5EF4-FFF2-40B4-BE49-F238E27FC236}">
                  <a16:creationId xmlns:a16="http://schemas.microsoft.com/office/drawing/2014/main" id="{00000000-0008-0000-06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19553" name="Option Button 97" hidden="1">
              <a:extLst>
                <a:ext uri="{63B3BB69-23CF-44E3-9099-C40C66FF867C}">
                  <a14:compatExt spid="_x0000_s19553"/>
                </a:ext>
                <a:ext uri="{FF2B5EF4-FFF2-40B4-BE49-F238E27FC236}">
                  <a16:creationId xmlns:a16="http://schemas.microsoft.com/office/drawing/2014/main" id="{00000000-0008-0000-06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19554" name="Option Button 98" hidden="1">
              <a:extLst>
                <a:ext uri="{63B3BB69-23CF-44E3-9099-C40C66FF867C}">
                  <a14:compatExt spid="_x0000_s19554"/>
                </a:ext>
                <a:ext uri="{FF2B5EF4-FFF2-40B4-BE49-F238E27FC236}">
                  <a16:creationId xmlns:a16="http://schemas.microsoft.com/office/drawing/2014/main" id="{00000000-0008-0000-06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19555" name="Option Button 99" hidden="1">
              <a:extLst>
                <a:ext uri="{63B3BB69-23CF-44E3-9099-C40C66FF867C}">
                  <a14:compatExt spid="_x0000_s19555"/>
                </a:ext>
                <a:ext uri="{FF2B5EF4-FFF2-40B4-BE49-F238E27FC236}">
                  <a16:creationId xmlns:a16="http://schemas.microsoft.com/office/drawing/2014/main" id="{00000000-0008-0000-06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6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6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19556" name="Option Button 100" hidden="1">
              <a:extLst>
                <a:ext uri="{63B3BB69-23CF-44E3-9099-C40C66FF867C}">
                  <a14:compatExt spid="_x0000_s19556"/>
                </a:ext>
                <a:ext uri="{FF2B5EF4-FFF2-40B4-BE49-F238E27FC236}">
                  <a16:creationId xmlns:a16="http://schemas.microsoft.com/office/drawing/2014/main" id="{00000000-0008-0000-06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19557" name="Option Button 101" hidden="1">
              <a:extLst>
                <a:ext uri="{63B3BB69-23CF-44E3-9099-C40C66FF867C}">
                  <a14:compatExt spid="_x0000_s19557"/>
                </a:ext>
                <a:ext uri="{FF2B5EF4-FFF2-40B4-BE49-F238E27FC236}">
                  <a16:creationId xmlns:a16="http://schemas.microsoft.com/office/drawing/2014/main" id="{00000000-0008-0000-06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19558" name="Option Button 102" hidden="1">
              <a:extLst>
                <a:ext uri="{63B3BB69-23CF-44E3-9099-C40C66FF867C}">
                  <a14:compatExt spid="_x0000_s19558"/>
                </a:ext>
                <a:ext uri="{FF2B5EF4-FFF2-40B4-BE49-F238E27FC236}">
                  <a16:creationId xmlns:a16="http://schemas.microsoft.com/office/drawing/2014/main" id="{00000000-0008-0000-06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19559" name="Group Box 103" hidden="1">
              <a:extLst>
                <a:ext uri="{63B3BB69-23CF-44E3-9099-C40C66FF867C}">
                  <a14:compatExt spid="_x0000_s19559"/>
                </a:ext>
                <a:ext uri="{FF2B5EF4-FFF2-40B4-BE49-F238E27FC236}">
                  <a16:creationId xmlns:a16="http://schemas.microsoft.com/office/drawing/2014/main" id="{00000000-0008-0000-0600-00006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19560" name="Option Button 104" hidden="1">
              <a:extLst>
                <a:ext uri="{63B3BB69-23CF-44E3-9099-C40C66FF867C}">
                  <a14:compatExt spid="_x0000_s19560"/>
                </a:ext>
                <a:ext uri="{FF2B5EF4-FFF2-40B4-BE49-F238E27FC236}">
                  <a16:creationId xmlns:a16="http://schemas.microsoft.com/office/drawing/2014/main" id="{00000000-0008-0000-06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19561" name="Option Button 105" hidden="1">
              <a:extLst>
                <a:ext uri="{63B3BB69-23CF-44E3-9099-C40C66FF867C}">
                  <a14:compatExt spid="_x0000_s19561"/>
                </a:ext>
                <a:ext uri="{FF2B5EF4-FFF2-40B4-BE49-F238E27FC236}">
                  <a16:creationId xmlns:a16="http://schemas.microsoft.com/office/drawing/2014/main" id="{00000000-0008-0000-06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19562" name="Option Button 106" hidden="1">
              <a:extLst>
                <a:ext uri="{63B3BB69-23CF-44E3-9099-C40C66FF867C}">
                  <a14:compatExt spid="_x0000_s19562"/>
                </a:ext>
                <a:ext uri="{FF2B5EF4-FFF2-40B4-BE49-F238E27FC236}">
                  <a16:creationId xmlns:a16="http://schemas.microsoft.com/office/drawing/2014/main" id="{00000000-0008-0000-06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19563" name="Option Button 107" hidden="1">
              <a:extLst>
                <a:ext uri="{63B3BB69-23CF-44E3-9099-C40C66FF867C}">
                  <a14:compatExt spid="_x0000_s19563"/>
                </a:ext>
                <a:ext uri="{FF2B5EF4-FFF2-40B4-BE49-F238E27FC236}">
                  <a16:creationId xmlns:a16="http://schemas.microsoft.com/office/drawing/2014/main" id="{00000000-0008-0000-06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19564" name="Option Button 108" hidden="1">
              <a:extLst>
                <a:ext uri="{63B3BB69-23CF-44E3-9099-C40C66FF867C}">
                  <a14:compatExt spid="_x0000_s19564"/>
                </a:ext>
                <a:ext uri="{FF2B5EF4-FFF2-40B4-BE49-F238E27FC236}">
                  <a16:creationId xmlns:a16="http://schemas.microsoft.com/office/drawing/2014/main" id="{00000000-0008-0000-06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19565" name="Option Button 109" hidden="1">
              <a:extLst>
                <a:ext uri="{63B3BB69-23CF-44E3-9099-C40C66FF867C}">
                  <a14:compatExt spid="_x0000_s19565"/>
                </a:ext>
                <a:ext uri="{FF2B5EF4-FFF2-40B4-BE49-F238E27FC236}">
                  <a16:creationId xmlns:a16="http://schemas.microsoft.com/office/drawing/2014/main" id="{00000000-0008-0000-06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19566" name="Option Button 110" hidden="1">
              <a:extLst>
                <a:ext uri="{63B3BB69-23CF-44E3-9099-C40C66FF867C}">
                  <a14:compatExt spid="_x0000_s19566"/>
                </a:ext>
                <a:ext uri="{FF2B5EF4-FFF2-40B4-BE49-F238E27FC236}">
                  <a16:creationId xmlns:a16="http://schemas.microsoft.com/office/drawing/2014/main" id="{00000000-0008-0000-06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19567" name="Option Button 111" hidden="1">
              <a:extLst>
                <a:ext uri="{63B3BB69-23CF-44E3-9099-C40C66FF867C}">
                  <a14:compatExt spid="_x0000_s19567"/>
                </a:ext>
                <a:ext uri="{FF2B5EF4-FFF2-40B4-BE49-F238E27FC236}">
                  <a16:creationId xmlns:a16="http://schemas.microsoft.com/office/drawing/2014/main" id="{00000000-0008-0000-06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19568" name="Option Button 112" hidden="1">
              <a:extLst>
                <a:ext uri="{63B3BB69-23CF-44E3-9099-C40C66FF867C}">
                  <a14:compatExt spid="_x0000_s19568"/>
                </a:ext>
                <a:ext uri="{FF2B5EF4-FFF2-40B4-BE49-F238E27FC236}">
                  <a16:creationId xmlns:a16="http://schemas.microsoft.com/office/drawing/2014/main" id="{00000000-0008-0000-06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19569" name="Group Box 113" hidden="1">
              <a:extLst>
                <a:ext uri="{63B3BB69-23CF-44E3-9099-C40C66FF867C}">
                  <a14:compatExt spid="_x0000_s19569"/>
                </a:ext>
                <a:ext uri="{FF2B5EF4-FFF2-40B4-BE49-F238E27FC236}">
                  <a16:creationId xmlns:a16="http://schemas.microsoft.com/office/drawing/2014/main" id="{00000000-0008-0000-0600-00007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19570" name="Group Box 114" hidden="1">
              <a:extLst>
                <a:ext uri="{63B3BB69-23CF-44E3-9099-C40C66FF867C}">
                  <a14:compatExt spid="_x0000_s19570"/>
                </a:ext>
                <a:ext uri="{FF2B5EF4-FFF2-40B4-BE49-F238E27FC236}">
                  <a16:creationId xmlns:a16="http://schemas.microsoft.com/office/drawing/2014/main" id="{00000000-0008-0000-0600-00007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6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19571" name="Option Button 115" hidden="1">
              <a:extLst>
                <a:ext uri="{63B3BB69-23CF-44E3-9099-C40C66FF867C}">
                  <a14:compatExt spid="_x0000_s19571"/>
                </a:ext>
                <a:ext uri="{FF2B5EF4-FFF2-40B4-BE49-F238E27FC236}">
                  <a16:creationId xmlns:a16="http://schemas.microsoft.com/office/drawing/2014/main" id="{00000000-0008-0000-06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19572" name="Option Button 116" hidden="1">
              <a:extLst>
                <a:ext uri="{63B3BB69-23CF-44E3-9099-C40C66FF867C}">
                  <a14:compatExt spid="_x0000_s19572"/>
                </a:ext>
                <a:ext uri="{FF2B5EF4-FFF2-40B4-BE49-F238E27FC236}">
                  <a16:creationId xmlns:a16="http://schemas.microsoft.com/office/drawing/2014/main" id="{00000000-0008-0000-06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19573" name="Check Box 117" hidden="1">
              <a:extLst>
                <a:ext uri="{63B3BB69-23CF-44E3-9099-C40C66FF867C}">
                  <a14:compatExt spid="_x0000_s19573"/>
                </a:ext>
                <a:ext uri="{FF2B5EF4-FFF2-40B4-BE49-F238E27FC236}">
                  <a16:creationId xmlns:a16="http://schemas.microsoft.com/office/drawing/2014/main" id="{00000000-0008-0000-06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19574" name="Check Box 118" hidden="1">
              <a:extLst>
                <a:ext uri="{63B3BB69-23CF-44E3-9099-C40C66FF867C}">
                  <a14:compatExt spid="_x0000_s19574"/>
                </a:ext>
                <a:ext uri="{FF2B5EF4-FFF2-40B4-BE49-F238E27FC236}">
                  <a16:creationId xmlns:a16="http://schemas.microsoft.com/office/drawing/2014/main" id="{00000000-0008-0000-06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19575" name="Check Box 119" hidden="1">
              <a:extLst>
                <a:ext uri="{63B3BB69-23CF-44E3-9099-C40C66FF867C}">
                  <a14:compatExt spid="_x0000_s19575"/>
                </a:ext>
                <a:ext uri="{FF2B5EF4-FFF2-40B4-BE49-F238E27FC236}">
                  <a16:creationId xmlns:a16="http://schemas.microsoft.com/office/drawing/2014/main" id="{00000000-0008-0000-06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19576" name="Check Box 120" hidden="1">
              <a:extLst>
                <a:ext uri="{63B3BB69-23CF-44E3-9099-C40C66FF867C}">
                  <a14:compatExt spid="_x0000_s19576"/>
                </a:ext>
                <a:ext uri="{FF2B5EF4-FFF2-40B4-BE49-F238E27FC236}">
                  <a16:creationId xmlns:a16="http://schemas.microsoft.com/office/drawing/2014/main" id="{00000000-0008-0000-06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19577" name="Check Box 121" hidden="1">
              <a:extLst>
                <a:ext uri="{63B3BB69-23CF-44E3-9099-C40C66FF867C}">
                  <a14:compatExt spid="_x0000_s19577"/>
                </a:ext>
                <a:ext uri="{FF2B5EF4-FFF2-40B4-BE49-F238E27FC236}">
                  <a16:creationId xmlns:a16="http://schemas.microsoft.com/office/drawing/2014/main" id="{00000000-0008-0000-06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19578" name="Check Box 122" hidden="1">
              <a:extLst>
                <a:ext uri="{63B3BB69-23CF-44E3-9099-C40C66FF867C}">
                  <a14:compatExt spid="_x0000_s19578"/>
                </a:ext>
                <a:ext uri="{FF2B5EF4-FFF2-40B4-BE49-F238E27FC236}">
                  <a16:creationId xmlns:a16="http://schemas.microsoft.com/office/drawing/2014/main" id="{00000000-0008-0000-06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19579" name="Check Box 123" hidden="1">
              <a:extLst>
                <a:ext uri="{63B3BB69-23CF-44E3-9099-C40C66FF867C}">
                  <a14:compatExt spid="_x0000_s19579"/>
                </a:ext>
                <a:ext uri="{FF2B5EF4-FFF2-40B4-BE49-F238E27FC236}">
                  <a16:creationId xmlns:a16="http://schemas.microsoft.com/office/drawing/2014/main" id="{00000000-0008-0000-06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19580" name="Check Box 124" hidden="1">
              <a:extLst>
                <a:ext uri="{63B3BB69-23CF-44E3-9099-C40C66FF867C}">
                  <a14:compatExt spid="_x0000_s19580"/>
                </a:ext>
                <a:ext uri="{FF2B5EF4-FFF2-40B4-BE49-F238E27FC236}">
                  <a16:creationId xmlns:a16="http://schemas.microsoft.com/office/drawing/2014/main" id="{00000000-0008-0000-06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19581" name="Check Box 125" hidden="1">
              <a:extLst>
                <a:ext uri="{63B3BB69-23CF-44E3-9099-C40C66FF867C}">
                  <a14:compatExt spid="_x0000_s19581"/>
                </a:ext>
                <a:ext uri="{FF2B5EF4-FFF2-40B4-BE49-F238E27FC236}">
                  <a16:creationId xmlns:a16="http://schemas.microsoft.com/office/drawing/2014/main" id="{00000000-0008-0000-06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19582" name="Check Box 126" hidden="1">
              <a:extLst>
                <a:ext uri="{63B3BB69-23CF-44E3-9099-C40C66FF867C}">
                  <a14:compatExt spid="_x0000_s19582"/>
                </a:ext>
                <a:ext uri="{FF2B5EF4-FFF2-40B4-BE49-F238E27FC236}">
                  <a16:creationId xmlns:a16="http://schemas.microsoft.com/office/drawing/2014/main" id="{00000000-0008-0000-06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19583" name="Check Box 127" hidden="1">
              <a:extLst>
                <a:ext uri="{63B3BB69-23CF-44E3-9099-C40C66FF867C}">
                  <a14:compatExt spid="_x0000_s19583"/>
                </a:ext>
                <a:ext uri="{FF2B5EF4-FFF2-40B4-BE49-F238E27FC236}">
                  <a16:creationId xmlns:a16="http://schemas.microsoft.com/office/drawing/2014/main" id="{00000000-0008-0000-06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19584" name="Check Box 128" hidden="1">
              <a:extLst>
                <a:ext uri="{63B3BB69-23CF-44E3-9099-C40C66FF867C}">
                  <a14:compatExt spid="_x0000_s19584"/>
                </a:ext>
                <a:ext uri="{FF2B5EF4-FFF2-40B4-BE49-F238E27FC236}">
                  <a16:creationId xmlns:a16="http://schemas.microsoft.com/office/drawing/2014/main" id="{00000000-0008-0000-06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19585" name="Check Box 129" hidden="1">
              <a:extLst>
                <a:ext uri="{63B3BB69-23CF-44E3-9099-C40C66FF867C}">
                  <a14:compatExt spid="_x0000_s19585"/>
                </a:ext>
                <a:ext uri="{FF2B5EF4-FFF2-40B4-BE49-F238E27FC236}">
                  <a16:creationId xmlns:a16="http://schemas.microsoft.com/office/drawing/2014/main" id="{00000000-0008-0000-06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0481" name="Option Button 1" hidden="1">
              <a:extLst>
                <a:ext uri="{63B3BB69-23CF-44E3-9099-C40C66FF867C}">
                  <a14:compatExt spid="_x0000_s20481"/>
                </a:ext>
                <a:ext uri="{FF2B5EF4-FFF2-40B4-BE49-F238E27FC236}">
                  <a16:creationId xmlns:a16="http://schemas.microsoft.com/office/drawing/2014/main" id="{00000000-0008-0000-07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0482" name="Option Button 2" hidden="1">
              <a:extLst>
                <a:ext uri="{63B3BB69-23CF-44E3-9099-C40C66FF867C}">
                  <a14:compatExt spid="_x0000_s20482"/>
                </a:ext>
                <a:ext uri="{FF2B5EF4-FFF2-40B4-BE49-F238E27FC236}">
                  <a16:creationId xmlns:a16="http://schemas.microsoft.com/office/drawing/2014/main" id="{00000000-0008-0000-07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0483" name="Option Button 3" hidden="1">
              <a:extLst>
                <a:ext uri="{63B3BB69-23CF-44E3-9099-C40C66FF867C}">
                  <a14:compatExt spid="_x0000_s20483"/>
                </a:ext>
                <a:ext uri="{FF2B5EF4-FFF2-40B4-BE49-F238E27FC236}">
                  <a16:creationId xmlns:a16="http://schemas.microsoft.com/office/drawing/2014/main" id="{00000000-0008-0000-07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0484" name="Option Button 4" hidden="1">
              <a:extLst>
                <a:ext uri="{63B3BB69-23CF-44E3-9099-C40C66FF867C}">
                  <a14:compatExt spid="_x0000_s20484"/>
                </a:ext>
                <a:ext uri="{FF2B5EF4-FFF2-40B4-BE49-F238E27FC236}">
                  <a16:creationId xmlns:a16="http://schemas.microsoft.com/office/drawing/2014/main" id="{00000000-0008-0000-07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0485" name="Option Button 5" hidden="1">
              <a:extLst>
                <a:ext uri="{63B3BB69-23CF-44E3-9099-C40C66FF867C}">
                  <a14:compatExt spid="_x0000_s20485"/>
                </a:ext>
                <a:ext uri="{FF2B5EF4-FFF2-40B4-BE49-F238E27FC236}">
                  <a16:creationId xmlns:a16="http://schemas.microsoft.com/office/drawing/2014/main" id="{00000000-0008-0000-07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0486" name="Option Button 6" hidden="1">
              <a:extLst>
                <a:ext uri="{63B3BB69-23CF-44E3-9099-C40C66FF867C}">
                  <a14:compatExt spid="_x0000_s20486"/>
                </a:ext>
                <a:ext uri="{FF2B5EF4-FFF2-40B4-BE49-F238E27FC236}">
                  <a16:creationId xmlns:a16="http://schemas.microsoft.com/office/drawing/2014/main" id="{00000000-0008-0000-07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0487" name="Option Button 7" hidden="1">
              <a:extLst>
                <a:ext uri="{63B3BB69-23CF-44E3-9099-C40C66FF867C}">
                  <a14:compatExt spid="_x0000_s20487"/>
                </a:ext>
                <a:ext uri="{FF2B5EF4-FFF2-40B4-BE49-F238E27FC236}">
                  <a16:creationId xmlns:a16="http://schemas.microsoft.com/office/drawing/2014/main" id="{00000000-0008-0000-07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0488" name="Option Button 8" hidden="1">
              <a:extLst>
                <a:ext uri="{63B3BB69-23CF-44E3-9099-C40C66FF867C}">
                  <a14:compatExt spid="_x0000_s20488"/>
                </a:ext>
                <a:ext uri="{FF2B5EF4-FFF2-40B4-BE49-F238E27FC236}">
                  <a16:creationId xmlns:a16="http://schemas.microsoft.com/office/drawing/2014/main" id="{00000000-0008-0000-07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0489" name="Option Button 9" hidden="1">
              <a:extLst>
                <a:ext uri="{63B3BB69-23CF-44E3-9099-C40C66FF867C}">
                  <a14:compatExt spid="_x0000_s20489"/>
                </a:ext>
                <a:ext uri="{FF2B5EF4-FFF2-40B4-BE49-F238E27FC236}">
                  <a16:creationId xmlns:a16="http://schemas.microsoft.com/office/drawing/2014/main" id="{00000000-0008-0000-07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0490" name="Option Button 10" hidden="1">
              <a:extLst>
                <a:ext uri="{63B3BB69-23CF-44E3-9099-C40C66FF867C}">
                  <a14:compatExt spid="_x0000_s20490"/>
                </a:ext>
                <a:ext uri="{FF2B5EF4-FFF2-40B4-BE49-F238E27FC236}">
                  <a16:creationId xmlns:a16="http://schemas.microsoft.com/office/drawing/2014/main" id="{00000000-0008-0000-07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0491" name="Option Button 11" hidden="1">
              <a:extLst>
                <a:ext uri="{63B3BB69-23CF-44E3-9099-C40C66FF867C}">
                  <a14:compatExt spid="_x0000_s20491"/>
                </a:ext>
                <a:ext uri="{FF2B5EF4-FFF2-40B4-BE49-F238E27FC236}">
                  <a16:creationId xmlns:a16="http://schemas.microsoft.com/office/drawing/2014/main" id="{00000000-0008-0000-07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0492" name="Option Button 12" hidden="1">
              <a:extLst>
                <a:ext uri="{63B3BB69-23CF-44E3-9099-C40C66FF867C}">
                  <a14:compatExt spid="_x0000_s20492"/>
                </a:ext>
                <a:ext uri="{FF2B5EF4-FFF2-40B4-BE49-F238E27FC236}">
                  <a16:creationId xmlns:a16="http://schemas.microsoft.com/office/drawing/2014/main" id="{00000000-0008-0000-07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0493" name="Option Button 13" hidden="1">
              <a:extLst>
                <a:ext uri="{63B3BB69-23CF-44E3-9099-C40C66FF867C}">
                  <a14:compatExt spid="_x0000_s20493"/>
                </a:ext>
                <a:ext uri="{FF2B5EF4-FFF2-40B4-BE49-F238E27FC236}">
                  <a16:creationId xmlns:a16="http://schemas.microsoft.com/office/drawing/2014/main" id="{00000000-0008-0000-07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0494" name="Option Button 14" hidden="1">
              <a:extLst>
                <a:ext uri="{63B3BB69-23CF-44E3-9099-C40C66FF867C}">
                  <a14:compatExt spid="_x0000_s20494"/>
                </a:ext>
                <a:ext uri="{FF2B5EF4-FFF2-40B4-BE49-F238E27FC236}">
                  <a16:creationId xmlns:a16="http://schemas.microsoft.com/office/drawing/2014/main" id="{00000000-0008-0000-07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0495" name="Option Button 15" hidden="1">
              <a:extLst>
                <a:ext uri="{63B3BB69-23CF-44E3-9099-C40C66FF867C}">
                  <a14:compatExt spid="_x0000_s20495"/>
                </a:ext>
                <a:ext uri="{FF2B5EF4-FFF2-40B4-BE49-F238E27FC236}">
                  <a16:creationId xmlns:a16="http://schemas.microsoft.com/office/drawing/2014/main" id="{00000000-0008-0000-07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0496" name="Option Button 16" hidden="1">
              <a:extLst>
                <a:ext uri="{63B3BB69-23CF-44E3-9099-C40C66FF867C}">
                  <a14:compatExt spid="_x0000_s20496"/>
                </a:ext>
                <a:ext uri="{FF2B5EF4-FFF2-40B4-BE49-F238E27FC236}">
                  <a16:creationId xmlns:a16="http://schemas.microsoft.com/office/drawing/2014/main" id="{00000000-0008-0000-07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0497" name="Option Button 17" hidden="1">
              <a:extLst>
                <a:ext uri="{63B3BB69-23CF-44E3-9099-C40C66FF867C}">
                  <a14:compatExt spid="_x0000_s20497"/>
                </a:ext>
                <a:ext uri="{FF2B5EF4-FFF2-40B4-BE49-F238E27FC236}">
                  <a16:creationId xmlns:a16="http://schemas.microsoft.com/office/drawing/2014/main" id="{00000000-0008-0000-07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0498" name="Option Button 18" hidden="1">
              <a:extLst>
                <a:ext uri="{63B3BB69-23CF-44E3-9099-C40C66FF867C}">
                  <a14:compatExt spid="_x0000_s20498"/>
                </a:ext>
                <a:ext uri="{FF2B5EF4-FFF2-40B4-BE49-F238E27FC236}">
                  <a16:creationId xmlns:a16="http://schemas.microsoft.com/office/drawing/2014/main" id="{00000000-0008-0000-07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0499" name="Option Button 19" hidden="1">
              <a:extLst>
                <a:ext uri="{63B3BB69-23CF-44E3-9099-C40C66FF867C}">
                  <a14:compatExt spid="_x0000_s20499"/>
                </a:ext>
                <a:ext uri="{FF2B5EF4-FFF2-40B4-BE49-F238E27FC236}">
                  <a16:creationId xmlns:a16="http://schemas.microsoft.com/office/drawing/2014/main" id="{00000000-0008-0000-07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0500" name="Option Button 20" hidden="1">
              <a:extLst>
                <a:ext uri="{63B3BB69-23CF-44E3-9099-C40C66FF867C}">
                  <a14:compatExt spid="_x0000_s20500"/>
                </a:ext>
                <a:ext uri="{FF2B5EF4-FFF2-40B4-BE49-F238E27FC236}">
                  <a16:creationId xmlns:a16="http://schemas.microsoft.com/office/drawing/2014/main" id="{00000000-0008-0000-07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0501" name="Option Button 21" hidden="1">
              <a:extLst>
                <a:ext uri="{63B3BB69-23CF-44E3-9099-C40C66FF867C}">
                  <a14:compatExt spid="_x0000_s20501"/>
                </a:ext>
                <a:ext uri="{FF2B5EF4-FFF2-40B4-BE49-F238E27FC236}">
                  <a16:creationId xmlns:a16="http://schemas.microsoft.com/office/drawing/2014/main" id="{00000000-0008-0000-07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0502" name="Option Button 22" hidden="1">
              <a:extLst>
                <a:ext uri="{63B3BB69-23CF-44E3-9099-C40C66FF867C}">
                  <a14:compatExt spid="_x0000_s20502"/>
                </a:ext>
                <a:ext uri="{FF2B5EF4-FFF2-40B4-BE49-F238E27FC236}">
                  <a16:creationId xmlns:a16="http://schemas.microsoft.com/office/drawing/2014/main" id="{00000000-0008-0000-07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0503" name="Option Button 23" hidden="1">
              <a:extLst>
                <a:ext uri="{63B3BB69-23CF-44E3-9099-C40C66FF867C}">
                  <a14:compatExt spid="_x0000_s20503"/>
                </a:ext>
                <a:ext uri="{FF2B5EF4-FFF2-40B4-BE49-F238E27FC236}">
                  <a16:creationId xmlns:a16="http://schemas.microsoft.com/office/drawing/2014/main" id="{00000000-0008-0000-07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0504" name="Option Button 24" hidden="1">
              <a:extLst>
                <a:ext uri="{63B3BB69-23CF-44E3-9099-C40C66FF867C}">
                  <a14:compatExt spid="_x0000_s20504"/>
                </a:ext>
                <a:ext uri="{FF2B5EF4-FFF2-40B4-BE49-F238E27FC236}">
                  <a16:creationId xmlns:a16="http://schemas.microsoft.com/office/drawing/2014/main" id="{00000000-0008-0000-07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0505" name="Option Button 25" hidden="1">
              <a:extLst>
                <a:ext uri="{63B3BB69-23CF-44E3-9099-C40C66FF867C}">
                  <a14:compatExt spid="_x0000_s20505"/>
                </a:ext>
                <a:ext uri="{FF2B5EF4-FFF2-40B4-BE49-F238E27FC236}">
                  <a16:creationId xmlns:a16="http://schemas.microsoft.com/office/drawing/2014/main" id="{00000000-0008-0000-07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0506" name="Option Button 26" hidden="1">
              <a:extLst>
                <a:ext uri="{63B3BB69-23CF-44E3-9099-C40C66FF867C}">
                  <a14:compatExt spid="_x0000_s20506"/>
                </a:ext>
                <a:ext uri="{FF2B5EF4-FFF2-40B4-BE49-F238E27FC236}">
                  <a16:creationId xmlns:a16="http://schemas.microsoft.com/office/drawing/2014/main" id="{00000000-0008-0000-07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0507" name="Option Button 27" hidden="1">
              <a:extLst>
                <a:ext uri="{63B3BB69-23CF-44E3-9099-C40C66FF867C}">
                  <a14:compatExt spid="_x0000_s20507"/>
                </a:ext>
                <a:ext uri="{FF2B5EF4-FFF2-40B4-BE49-F238E27FC236}">
                  <a16:creationId xmlns:a16="http://schemas.microsoft.com/office/drawing/2014/main" id="{00000000-0008-0000-07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0508" name="Option Button 28" hidden="1">
              <a:extLst>
                <a:ext uri="{63B3BB69-23CF-44E3-9099-C40C66FF867C}">
                  <a14:compatExt spid="_x0000_s20508"/>
                </a:ext>
                <a:ext uri="{FF2B5EF4-FFF2-40B4-BE49-F238E27FC236}">
                  <a16:creationId xmlns:a16="http://schemas.microsoft.com/office/drawing/2014/main" id="{00000000-0008-0000-07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0509" name="Option Button 29" hidden="1">
              <a:extLst>
                <a:ext uri="{63B3BB69-23CF-44E3-9099-C40C66FF867C}">
                  <a14:compatExt spid="_x0000_s20509"/>
                </a:ext>
                <a:ext uri="{FF2B5EF4-FFF2-40B4-BE49-F238E27FC236}">
                  <a16:creationId xmlns:a16="http://schemas.microsoft.com/office/drawing/2014/main" id="{00000000-0008-0000-07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0510" name="Option Button 30" hidden="1">
              <a:extLst>
                <a:ext uri="{63B3BB69-23CF-44E3-9099-C40C66FF867C}">
                  <a14:compatExt spid="_x0000_s20510"/>
                </a:ext>
                <a:ext uri="{FF2B5EF4-FFF2-40B4-BE49-F238E27FC236}">
                  <a16:creationId xmlns:a16="http://schemas.microsoft.com/office/drawing/2014/main" id="{00000000-0008-0000-07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0511" name="Option Button 31" hidden="1">
              <a:extLst>
                <a:ext uri="{63B3BB69-23CF-44E3-9099-C40C66FF867C}">
                  <a14:compatExt spid="_x0000_s20511"/>
                </a:ext>
                <a:ext uri="{FF2B5EF4-FFF2-40B4-BE49-F238E27FC236}">
                  <a16:creationId xmlns:a16="http://schemas.microsoft.com/office/drawing/2014/main" id="{00000000-0008-0000-07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0512" name="Option Button 32" hidden="1">
              <a:extLst>
                <a:ext uri="{63B3BB69-23CF-44E3-9099-C40C66FF867C}">
                  <a14:compatExt spid="_x0000_s20512"/>
                </a:ext>
                <a:ext uri="{FF2B5EF4-FFF2-40B4-BE49-F238E27FC236}">
                  <a16:creationId xmlns:a16="http://schemas.microsoft.com/office/drawing/2014/main" id="{00000000-0008-0000-07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0513" name="Option Button 33" hidden="1">
              <a:extLst>
                <a:ext uri="{63B3BB69-23CF-44E3-9099-C40C66FF867C}">
                  <a14:compatExt spid="_x0000_s20513"/>
                </a:ext>
                <a:ext uri="{FF2B5EF4-FFF2-40B4-BE49-F238E27FC236}">
                  <a16:creationId xmlns:a16="http://schemas.microsoft.com/office/drawing/2014/main" id="{00000000-0008-0000-07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0514" name="Option Button 34" hidden="1">
              <a:extLst>
                <a:ext uri="{63B3BB69-23CF-44E3-9099-C40C66FF867C}">
                  <a14:compatExt spid="_x0000_s20514"/>
                </a:ext>
                <a:ext uri="{FF2B5EF4-FFF2-40B4-BE49-F238E27FC236}">
                  <a16:creationId xmlns:a16="http://schemas.microsoft.com/office/drawing/2014/main" id="{00000000-0008-0000-07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0515" name="Option Button 35" hidden="1">
              <a:extLst>
                <a:ext uri="{63B3BB69-23CF-44E3-9099-C40C66FF867C}">
                  <a14:compatExt spid="_x0000_s20515"/>
                </a:ext>
                <a:ext uri="{FF2B5EF4-FFF2-40B4-BE49-F238E27FC236}">
                  <a16:creationId xmlns:a16="http://schemas.microsoft.com/office/drawing/2014/main" id="{00000000-0008-0000-07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0516" name="Option Button 36" hidden="1">
              <a:extLst>
                <a:ext uri="{63B3BB69-23CF-44E3-9099-C40C66FF867C}">
                  <a14:compatExt spid="_x0000_s20516"/>
                </a:ext>
                <a:ext uri="{FF2B5EF4-FFF2-40B4-BE49-F238E27FC236}">
                  <a16:creationId xmlns:a16="http://schemas.microsoft.com/office/drawing/2014/main" id="{00000000-0008-0000-07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0517" name="Option Button 37" hidden="1">
              <a:extLst>
                <a:ext uri="{63B3BB69-23CF-44E3-9099-C40C66FF867C}">
                  <a14:compatExt spid="_x0000_s20517"/>
                </a:ext>
                <a:ext uri="{FF2B5EF4-FFF2-40B4-BE49-F238E27FC236}">
                  <a16:creationId xmlns:a16="http://schemas.microsoft.com/office/drawing/2014/main" id="{00000000-0008-0000-07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0518" name="Option Button 38" hidden="1">
              <a:extLst>
                <a:ext uri="{63B3BB69-23CF-44E3-9099-C40C66FF867C}">
                  <a14:compatExt spid="_x0000_s20518"/>
                </a:ext>
                <a:ext uri="{FF2B5EF4-FFF2-40B4-BE49-F238E27FC236}">
                  <a16:creationId xmlns:a16="http://schemas.microsoft.com/office/drawing/2014/main" id="{00000000-0008-0000-07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0519" name="Option Button 39" hidden="1">
              <a:extLst>
                <a:ext uri="{63B3BB69-23CF-44E3-9099-C40C66FF867C}">
                  <a14:compatExt spid="_x0000_s20519"/>
                </a:ext>
                <a:ext uri="{FF2B5EF4-FFF2-40B4-BE49-F238E27FC236}">
                  <a16:creationId xmlns:a16="http://schemas.microsoft.com/office/drawing/2014/main" id="{00000000-0008-0000-07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0520" name="Option Button 40" hidden="1">
              <a:extLst>
                <a:ext uri="{63B3BB69-23CF-44E3-9099-C40C66FF867C}">
                  <a14:compatExt spid="_x0000_s20520"/>
                </a:ext>
                <a:ext uri="{FF2B5EF4-FFF2-40B4-BE49-F238E27FC236}">
                  <a16:creationId xmlns:a16="http://schemas.microsoft.com/office/drawing/2014/main" id="{00000000-0008-0000-07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0521" name="Option Button 41" hidden="1">
              <a:extLst>
                <a:ext uri="{63B3BB69-23CF-44E3-9099-C40C66FF867C}">
                  <a14:compatExt spid="_x0000_s20521"/>
                </a:ext>
                <a:ext uri="{FF2B5EF4-FFF2-40B4-BE49-F238E27FC236}">
                  <a16:creationId xmlns:a16="http://schemas.microsoft.com/office/drawing/2014/main" id="{00000000-0008-0000-07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0522" name="Option Button 42" hidden="1">
              <a:extLst>
                <a:ext uri="{63B3BB69-23CF-44E3-9099-C40C66FF867C}">
                  <a14:compatExt spid="_x0000_s20522"/>
                </a:ext>
                <a:ext uri="{FF2B5EF4-FFF2-40B4-BE49-F238E27FC236}">
                  <a16:creationId xmlns:a16="http://schemas.microsoft.com/office/drawing/2014/main" id="{00000000-0008-0000-07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0523" name="Option Button 43" hidden="1">
              <a:extLst>
                <a:ext uri="{63B3BB69-23CF-44E3-9099-C40C66FF867C}">
                  <a14:compatExt spid="_x0000_s20523"/>
                </a:ext>
                <a:ext uri="{FF2B5EF4-FFF2-40B4-BE49-F238E27FC236}">
                  <a16:creationId xmlns:a16="http://schemas.microsoft.com/office/drawing/2014/main" id="{00000000-0008-0000-07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0524" name="Option Button 44" hidden="1">
              <a:extLst>
                <a:ext uri="{63B3BB69-23CF-44E3-9099-C40C66FF867C}">
                  <a14:compatExt spid="_x0000_s20524"/>
                </a:ext>
                <a:ext uri="{FF2B5EF4-FFF2-40B4-BE49-F238E27FC236}">
                  <a16:creationId xmlns:a16="http://schemas.microsoft.com/office/drawing/2014/main" id="{00000000-0008-0000-07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0525" name="Option Button 45" hidden="1">
              <a:extLst>
                <a:ext uri="{63B3BB69-23CF-44E3-9099-C40C66FF867C}">
                  <a14:compatExt spid="_x0000_s20525"/>
                </a:ext>
                <a:ext uri="{FF2B5EF4-FFF2-40B4-BE49-F238E27FC236}">
                  <a16:creationId xmlns:a16="http://schemas.microsoft.com/office/drawing/2014/main" id="{00000000-0008-0000-07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0526" name="Option Button 46" hidden="1">
              <a:extLst>
                <a:ext uri="{63B3BB69-23CF-44E3-9099-C40C66FF867C}">
                  <a14:compatExt spid="_x0000_s20526"/>
                </a:ext>
                <a:ext uri="{FF2B5EF4-FFF2-40B4-BE49-F238E27FC236}">
                  <a16:creationId xmlns:a16="http://schemas.microsoft.com/office/drawing/2014/main" id="{00000000-0008-0000-07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0527" name="Option Button 47" hidden="1">
              <a:extLst>
                <a:ext uri="{63B3BB69-23CF-44E3-9099-C40C66FF867C}">
                  <a14:compatExt spid="_x0000_s20527"/>
                </a:ext>
                <a:ext uri="{FF2B5EF4-FFF2-40B4-BE49-F238E27FC236}">
                  <a16:creationId xmlns:a16="http://schemas.microsoft.com/office/drawing/2014/main" id="{00000000-0008-0000-0700-00002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0528" name="Option Button 48" hidden="1">
              <a:extLst>
                <a:ext uri="{63B3BB69-23CF-44E3-9099-C40C66FF867C}">
                  <a14:compatExt spid="_x0000_s20528"/>
                </a:ext>
                <a:ext uri="{FF2B5EF4-FFF2-40B4-BE49-F238E27FC236}">
                  <a16:creationId xmlns:a16="http://schemas.microsoft.com/office/drawing/2014/main" id="{00000000-0008-0000-07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0529" name="Option Button 49" hidden="1">
              <a:extLst>
                <a:ext uri="{63B3BB69-23CF-44E3-9099-C40C66FF867C}">
                  <a14:compatExt spid="_x0000_s20529"/>
                </a:ext>
                <a:ext uri="{FF2B5EF4-FFF2-40B4-BE49-F238E27FC236}">
                  <a16:creationId xmlns:a16="http://schemas.microsoft.com/office/drawing/2014/main" id="{00000000-0008-0000-07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0530" name="Option Button 50" hidden="1">
              <a:extLst>
                <a:ext uri="{63B3BB69-23CF-44E3-9099-C40C66FF867C}">
                  <a14:compatExt spid="_x0000_s20530"/>
                </a:ext>
                <a:ext uri="{FF2B5EF4-FFF2-40B4-BE49-F238E27FC236}">
                  <a16:creationId xmlns:a16="http://schemas.microsoft.com/office/drawing/2014/main" id="{00000000-0008-0000-07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0531" name="Option Button 51" hidden="1">
              <a:extLst>
                <a:ext uri="{63B3BB69-23CF-44E3-9099-C40C66FF867C}">
                  <a14:compatExt spid="_x0000_s20531"/>
                </a:ext>
                <a:ext uri="{FF2B5EF4-FFF2-40B4-BE49-F238E27FC236}">
                  <a16:creationId xmlns:a16="http://schemas.microsoft.com/office/drawing/2014/main" id="{00000000-0008-0000-07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0532" name="Option Button 52" hidden="1">
              <a:extLst>
                <a:ext uri="{63B3BB69-23CF-44E3-9099-C40C66FF867C}">
                  <a14:compatExt spid="_x0000_s20532"/>
                </a:ext>
                <a:ext uri="{FF2B5EF4-FFF2-40B4-BE49-F238E27FC236}">
                  <a16:creationId xmlns:a16="http://schemas.microsoft.com/office/drawing/2014/main" id="{00000000-0008-0000-07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0533" name="Option Button 53" hidden="1">
              <a:extLst>
                <a:ext uri="{63B3BB69-23CF-44E3-9099-C40C66FF867C}">
                  <a14:compatExt spid="_x0000_s20533"/>
                </a:ext>
                <a:ext uri="{FF2B5EF4-FFF2-40B4-BE49-F238E27FC236}">
                  <a16:creationId xmlns:a16="http://schemas.microsoft.com/office/drawing/2014/main" id="{00000000-0008-0000-07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0534" name="Option Button 54" hidden="1">
              <a:extLst>
                <a:ext uri="{63B3BB69-23CF-44E3-9099-C40C66FF867C}">
                  <a14:compatExt spid="_x0000_s20534"/>
                </a:ext>
                <a:ext uri="{FF2B5EF4-FFF2-40B4-BE49-F238E27FC236}">
                  <a16:creationId xmlns:a16="http://schemas.microsoft.com/office/drawing/2014/main" id="{00000000-0008-0000-07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0535" name="Option Button 55" hidden="1">
              <a:extLst>
                <a:ext uri="{63B3BB69-23CF-44E3-9099-C40C66FF867C}">
                  <a14:compatExt spid="_x0000_s20535"/>
                </a:ext>
                <a:ext uri="{FF2B5EF4-FFF2-40B4-BE49-F238E27FC236}">
                  <a16:creationId xmlns:a16="http://schemas.microsoft.com/office/drawing/2014/main" id="{00000000-0008-0000-07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0536" name="Option Button 56" hidden="1">
              <a:extLst>
                <a:ext uri="{63B3BB69-23CF-44E3-9099-C40C66FF867C}">
                  <a14:compatExt spid="_x0000_s20536"/>
                </a:ext>
                <a:ext uri="{FF2B5EF4-FFF2-40B4-BE49-F238E27FC236}">
                  <a16:creationId xmlns:a16="http://schemas.microsoft.com/office/drawing/2014/main" id="{00000000-0008-0000-07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0537" name="Option Button 57" hidden="1">
              <a:extLst>
                <a:ext uri="{63B3BB69-23CF-44E3-9099-C40C66FF867C}">
                  <a14:compatExt spid="_x0000_s20537"/>
                </a:ext>
                <a:ext uri="{FF2B5EF4-FFF2-40B4-BE49-F238E27FC236}">
                  <a16:creationId xmlns:a16="http://schemas.microsoft.com/office/drawing/2014/main" id="{00000000-0008-0000-07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0538" name="Option Button 58" hidden="1">
              <a:extLst>
                <a:ext uri="{63B3BB69-23CF-44E3-9099-C40C66FF867C}">
                  <a14:compatExt spid="_x0000_s20538"/>
                </a:ext>
                <a:ext uri="{FF2B5EF4-FFF2-40B4-BE49-F238E27FC236}">
                  <a16:creationId xmlns:a16="http://schemas.microsoft.com/office/drawing/2014/main" id="{00000000-0008-0000-07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0539" name="Option Button 59" hidden="1">
              <a:extLst>
                <a:ext uri="{63B3BB69-23CF-44E3-9099-C40C66FF867C}">
                  <a14:compatExt spid="_x0000_s20539"/>
                </a:ext>
                <a:ext uri="{FF2B5EF4-FFF2-40B4-BE49-F238E27FC236}">
                  <a16:creationId xmlns:a16="http://schemas.microsoft.com/office/drawing/2014/main" id="{00000000-0008-0000-0700-00003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0540" name="Option Button 60" hidden="1">
              <a:extLst>
                <a:ext uri="{63B3BB69-23CF-44E3-9099-C40C66FF867C}">
                  <a14:compatExt spid="_x0000_s20540"/>
                </a:ext>
                <a:ext uri="{FF2B5EF4-FFF2-40B4-BE49-F238E27FC236}">
                  <a16:creationId xmlns:a16="http://schemas.microsoft.com/office/drawing/2014/main" id="{00000000-0008-0000-0700-00003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0541" name="Option Button 61" hidden="1">
              <a:extLst>
                <a:ext uri="{63B3BB69-23CF-44E3-9099-C40C66FF867C}">
                  <a14:compatExt spid="_x0000_s20541"/>
                </a:ext>
                <a:ext uri="{FF2B5EF4-FFF2-40B4-BE49-F238E27FC236}">
                  <a16:creationId xmlns:a16="http://schemas.microsoft.com/office/drawing/2014/main" id="{00000000-0008-0000-0700-00003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0542" name="Option Button 62" hidden="1">
              <a:extLst>
                <a:ext uri="{63B3BB69-23CF-44E3-9099-C40C66FF867C}">
                  <a14:compatExt spid="_x0000_s20542"/>
                </a:ext>
                <a:ext uri="{FF2B5EF4-FFF2-40B4-BE49-F238E27FC236}">
                  <a16:creationId xmlns:a16="http://schemas.microsoft.com/office/drawing/2014/main" id="{00000000-0008-0000-0700-00003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0543" name="Option Button 63" hidden="1">
              <a:extLst>
                <a:ext uri="{63B3BB69-23CF-44E3-9099-C40C66FF867C}">
                  <a14:compatExt spid="_x0000_s20543"/>
                </a:ext>
                <a:ext uri="{FF2B5EF4-FFF2-40B4-BE49-F238E27FC236}">
                  <a16:creationId xmlns:a16="http://schemas.microsoft.com/office/drawing/2014/main" id="{00000000-0008-0000-0700-00003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0544" name="Option Button 64" hidden="1">
              <a:extLst>
                <a:ext uri="{63B3BB69-23CF-44E3-9099-C40C66FF867C}">
                  <a14:compatExt spid="_x0000_s20544"/>
                </a:ext>
                <a:ext uri="{FF2B5EF4-FFF2-40B4-BE49-F238E27FC236}">
                  <a16:creationId xmlns:a16="http://schemas.microsoft.com/office/drawing/2014/main" id="{00000000-0008-0000-0700-00004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0545" name="Option Button 65" hidden="1">
              <a:extLst>
                <a:ext uri="{63B3BB69-23CF-44E3-9099-C40C66FF867C}">
                  <a14:compatExt spid="_x0000_s20545"/>
                </a:ext>
                <a:ext uri="{FF2B5EF4-FFF2-40B4-BE49-F238E27FC236}">
                  <a16:creationId xmlns:a16="http://schemas.microsoft.com/office/drawing/2014/main" id="{00000000-0008-0000-0700-00004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0546" name="Option Button 66" hidden="1">
              <a:extLst>
                <a:ext uri="{63B3BB69-23CF-44E3-9099-C40C66FF867C}">
                  <a14:compatExt spid="_x0000_s20546"/>
                </a:ext>
                <a:ext uri="{FF2B5EF4-FFF2-40B4-BE49-F238E27FC236}">
                  <a16:creationId xmlns:a16="http://schemas.microsoft.com/office/drawing/2014/main" id="{00000000-0008-0000-0700-00004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0547" name="Option Button 67" hidden="1">
              <a:extLst>
                <a:ext uri="{63B3BB69-23CF-44E3-9099-C40C66FF867C}">
                  <a14:compatExt spid="_x0000_s20547"/>
                </a:ext>
                <a:ext uri="{FF2B5EF4-FFF2-40B4-BE49-F238E27FC236}">
                  <a16:creationId xmlns:a16="http://schemas.microsoft.com/office/drawing/2014/main" id="{00000000-0008-0000-0700-00004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0548" name="Option Button 68" hidden="1">
              <a:extLst>
                <a:ext uri="{63B3BB69-23CF-44E3-9099-C40C66FF867C}">
                  <a14:compatExt spid="_x0000_s20548"/>
                </a:ext>
                <a:ext uri="{FF2B5EF4-FFF2-40B4-BE49-F238E27FC236}">
                  <a16:creationId xmlns:a16="http://schemas.microsoft.com/office/drawing/2014/main" id="{00000000-0008-0000-0700-00004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0549" name="Option Button 69" hidden="1">
              <a:extLst>
                <a:ext uri="{63B3BB69-23CF-44E3-9099-C40C66FF867C}">
                  <a14:compatExt spid="_x0000_s20549"/>
                </a:ext>
                <a:ext uri="{FF2B5EF4-FFF2-40B4-BE49-F238E27FC236}">
                  <a16:creationId xmlns:a16="http://schemas.microsoft.com/office/drawing/2014/main" id="{00000000-0008-0000-0700-00004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0550" name="Option Button 70" hidden="1">
              <a:extLst>
                <a:ext uri="{63B3BB69-23CF-44E3-9099-C40C66FF867C}">
                  <a14:compatExt spid="_x0000_s20550"/>
                </a:ext>
                <a:ext uri="{FF2B5EF4-FFF2-40B4-BE49-F238E27FC236}">
                  <a16:creationId xmlns:a16="http://schemas.microsoft.com/office/drawing/2014/main" id="{00000000-0008-0000-0700-00004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0551" name="Option Button 71" hidden="1">
              <a:extLst>
                <a:ext uri="{63B3BB69-23CF-44E3-9099-C40C66FF867C}">
                  <a14:compatExt spid="_x0000_s20551"/>
                </a:ext>
                <a:ext uri="{FF2B5EF4-FFF2-40B4-BE49-F238E27FC236}">
                  <a16:creationId xmlns:a16="http://schemas.microsoft.com/office/drawing/2014/main" id="{00000000-0008-0000-0700-00004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0552" name="Option Button 72" hidden="1">
              <a:extLst>
                <a:ext uri="{63B3BB69-23CF-44E3-9099-C40C66FF867C}">
                  <a14:compatExt spid="_x0000_s20552"/>
                </a:ext>
                <a:ext uri="{FF2B5EF4-FFF2-40B4-BE49-F238E27FC236}">
                  <a16:creationId xmlns:a16="http://schemas.microsoft.com/office/drawing/2014/main" id="{00000000-0008-0000-0700-00004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0553" name="Option Button 73" hidden="1">
              <a:extLst>
                <a:ext uri="{63B3BB69-23CF-44E3-9099-C40C66FF867C}">
                  <a14:compatExt spid="_x0000_s20553"/>
                </a:ext>
                <a:ext uri="{FF2B5EF4-FFF2-40B4-BE49-F238E27FC236}">
                  <a16:creationId xmlns:a16="http://schemas.microsoft.com/office/drawing/2014/main" id="{00000000-0008-0000-0700-00004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0554" name="Option Button 74" hidden="1">
              <a:extLst>
                <a:ext uri="{63B3BB69-23CF-44E3-9099-C40C66FF867C}">
                  <a14:compatExt spid="_x0000_s20554"/>
                </a:ext>
                <a:ext uri="{FF2B5EF4-FFF2-40B4-BE49-F238E27FC236}">
                  <a16:creationId xmlns:a16="http://schemas.microsoft.com/office/drawing/2014/main" id="{00000000-0008-0000-0700-00004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0555" name="Option Button 75" hidden="1">
              <a:extLst>
                <a:ext uri="{63B3BB69-23CF-44E3-9099-C40C66FF867C}">
                  <a14:compatExt spid="_x0000_s20555"/>
                </a:ext>
                <a:ext uri="{FF2B5EF4-FFF2-40B4-BE49-F238E27FC236}">
                  <a16:creationId xmlns:a16="http://schemas.microsoft.com/office/drawing/2014/main" id="{00000000-0008-0000-0700-00004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0556" name="Option Button 76" hidden="1">
              <a:extLst>
                <a:ext uri="{63B3BB69-23CF-44E3-9099-C40C66FF867C}">
                  <a14:compatExt spid="_x0000_s20556"/>
                </a:ext>
                <a:ext uri="{FF2B5EF4-FFF2-40B4-BE49-F238E27FC236}">
                  <a16:creationId xmlns:a16="http://schemas.microsoft.com/office/drawing/2014/main" id="{00000000-0008-0000-0700-00004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0557" name="Option Button 77" hidden="1">
              <a:extLst>
                <a:ext uri="{63B3BB69-23CF-44E3-9099-C40C66FF867C}">
                  <a14:compatExt spid="_x0000_s20557"/>
                </a:ext>
                <a:ext uri="{FF2B5EF4-FFF2-40B4-BE49-F238E27FC236}">
                  <a16:creationId xmlns:a16="http://schemas.microsoft.com/office/drawing/2014/main" id="{00000000-0008-0000-0700-00004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0558" name="Option Button 78" hidden="1">
              <a:extLst>
                <a:ext uri="{63B3BB69-23CF-44E3-9099-C40C66FF867C}">
                  <a14:compatExt spid="_x0000_s20558"/>
                </a:ext>
                <a:ext uri="{FF2B5EF4-FFF2-40B4-BE49-F238E27FC236}">
                  <a16:creationId xmlns:a16="http://schemas.microsoft.com/office/drawing/2014/main" id="{00000000-0008-0000-0700-00004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0559" name="Group Box 79" hidden="1">
              <a:extLst>
                <a:ext uri="{63B3BB69-23CF-44E3-9099-C40C66FF867C}">
                  <a14:compatExt spid="_x0000_s20559"/>
                </a:ext>
                <a:ext uri="{FF2B5EF4-FFF2-40B4-BE49-F238E27FC236}">
                  <a16:creationId xmlns:a16="http://schemas.microsoft.com/office/drawing/2014/main" id="{00000000-0008-0000-0700-00004F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0560" name="Group Box 80" hidden="1">
              <a:extLst>
                <a:ext uri="{63B3BB69-23CF-44E3-9099-C40C66FF867C}">
                  <a14:compatExt spid="_x0000_s20560"/>
                </a:ext>
                <a:ext uri="{FF2B5EF4-FFF2-40B4-BE49-F238E27FC236}">
                  <a16:creationId xmlns:a16="http://schemas.microsoft.com/office/drawing/2014/main" id="{00000000-0008-0000-0700-000050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0561" name="Group Box 81" hidden="1">
              <a:extLst>
                <a:ext uri="{63B3BB69-23CF-44E3-9099-C40C66FF867C}">
                  <a14:compatExt spid="_x0000_s20561"/>
                </a:ext>
                <a:ext uri="{FF2B5EF4-FFF2-40B4-BE49-F238E27FC236}">
                  <a16:creationId xmlns:a16="http://schemas.microsoft.com/office/drawing/2014/main" id="{00000000-0008-0000-0700-000051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0562" name="Group Box 82" hidden="1">
              <a:extLst>
                <a:ext uri="{63B3BB69-23CF-44E3-9099-C40C66FF867C}">
                  <a14:compatExt spid="_x0000_s20562"/>
                </a:ext>
                <a:ext uri="{FF2B5EF4-FFF2-40B4-BE49-F238E27FC236}">
                  <a16:creationId xmlns:a16="http://schemas.microsoft.com/office/drawing/2014/main" id="{00000000-0008-0000-0700-000052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0563" name="Group Box 83" hidden="1">
              <a:extLst>
                <a:ext uri="{63B3BB69-23CF-44E3-9099-C40C66FF867C}">
                  <a14:compatExt spid="_x0000_s20563"/>
                </a:ext>
                <a:ext uri="{FF2B5EF4-FFF2-40B4-BE49-F238E27FC236}">
                  <a16:creationId xmlns:a16="http://schemas.microsoft.com/office/drawing/2014/main" id="{00000000-0008-0000-0700-000053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0564" name="Group Box 84" hidden="1">
              <a:extLst>
                <a:ext uri="{63B3BB69-23CF-44E3-9099-C40C66FF867C}">
                  <a14:compatExt spid="_x0000_s20564"/>
                </a:ext>
                <a:ext uri="{FF2B5EF4-FFF2-40B4-BE49-F238E27FC236}">
                  <a16:creationId xmlns:a16="http://schemas.microsoft.com/office/drawing/2014/main" id="{00000000-0008-0000-0700-000054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0565" name="Group Box 85" hidden="1">
              <a:extLst>
                <a:ext uri="{63B3BB69-23CF-44E3-9099-C40C66FF867C}">
                  <a14:compatExt spid="_x0000_s20565"/>
                </a:ext>
                <a:ext uri="{FF2B5EF4-FFF2-40B4-BE49-F238E27FC236}">
                  <a16:creationId xmlns:a16="http://schemas.microsoft.com/office/drawing/2014/main" id="{00000000-0008-0000-0700-000055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0566" name="Group Box 86" hidden="1">
              <a:extLst>
                <a:ext uri="{63B3BB69-23CF-44E3-9099-C40C66FF867C}">
                  <a14:compatExt spid="_x0000_s20566"/>
                </a:ext>
                <a:ext uri="{FF2B5EF4-FFF2-40B4-BE49-F238E27FC236}">
                  <a16:creationId xmlns:a16="http://schemas.microsoft.com/office/drawing/2014/main" id="{00000000-0008-0000-0700-000056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0567" name="Group Box 87" hidden="1">
              <a:extLst>
                <a:ext uri="{63B3BB69-23CF-44E3-9099-C40C66FF867C}">
                  <a14:compatExt spid="_x0000_s20567"/>
                </a:ext>
                <a:ext uri="{FF2B5EF4-FFF2-40B4-BE49-F238E27FC236}">
                  <a16:creationId xmlns:a16="http://schemas.microsoft.com/office/drawing/2014/main" id="{00000000-0008-0000-0700-000057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0568" name="Group Box 88" hidden="1">
              <a:extLst>
                <a:ext uri="{63B3BB69-23CF-44E3-9099-C40C66FF867C}">
                  <a14:compatExt spid="_x0000_s20568"/>
                </a:ext>
                <a:ext uri="{FF2B5EF4-FFF2-40B4-BE49-F238E27FC236}">
                  <a16:creationId xmlns:a16="http://schemas.microsoft.com/office/drawing/2014/main" id="{00000000-0008-0000-0700-000058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0569" name="Group Box 89" hidden="1">
              <a:extLst>
                <a:ext uri="{63B3BB69-23CF-44E3-9099-C40C66FF867C}">
                  <a14:compatExt spid="_x0000_s20569"/>
                </a:ext>
                <a:ext uri="{FF2B5EF4-FFF2-40B4-BE49-F238E27FC236}">
                  <a16:creationId xmlns:a16="http://schemas.microsoft.com/office/drawing/2014/main" id="{00000000-0008-0000-0700-000059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0570" name="Group Box 90" hidden="1">
              <a:extLst>
                <a:ext uri="{63B3BB69-23CF-44E3-9099-C40C66FF867C}">
                  <a14:compatExt spid="_x0000_s20570"/>
                </a:ext>
                <a:ext uri="{FF2B5EF4-FFF2-40B4-BE49-F238E27FC236}">
                  <a16:creationId xmlns:a16="http://schemas.microsoft.com/office/drawing/2014/main" id="{00000000-0008-0000-0700-00005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0571" name="Group Box 91" hidden="1">
              <a:extLst>
                <a:ext uri="{63B3BB69-23CF-44E3-9099-C40C66FF867C}">
                  <a14:compatExt spid="_x0000_s20571"/>
                </a:ext>
                <a:ext uri="{FF2B5EF4-FFF2-40B4-BE49-F238E27FC236}">
                  <a16:creationId xmlns:a16="http://schemas.microsoft.com/office/drawing/2014/main" id="{00000000-0008-0000-0700-00005B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0572" name="Group Box 92" hidden="1">
              <a:extLst>
                <a:ext uri="{63B3BB69-23CF-44E3-9099-C40C66FF867C}">
                  <a14:compatExt spid="_x0000_s20572"/>
                </a:ext>
                <a:ext uri="{FF2B5EF4-FFF2-40B4-BE49-F238E27FC236}">
                  <a16:creationId xmlns:a16="http://schemas.microsoft.com/office/drawing/2014/main" id="{00000000-0008-0000-0700-00005C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0573" name="Group Box 93" hidden="1">
              <a:extLst>
                <a:ext uri="{63B3BB69-23CF-44E3-9099-C40C66FF867C}">
                  <a14:compatExt spid="_x0000_s20573"/>
                </a:ext>
                <a:ext uri="{FF2B5EF4-FFF2-40B4-BE49-F238E27FC236}">
                  <a16:creationId xmlns:a16="http://schemas.microsoft.com/office/drawing/2014/main" id="{00000000-0008-0000-0700-00005D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0574" name="Group Box 94" hidden="1">
              <a:extLst>
                <a:ext uri="{63B3BB69-23CF-44E3-9099-C40C66FF867C}">
                  <a14:compatExt spid="_x0000_s20574"/>
                </a:ext>
                <a:ext uri="{FF2B5EF4-FFF2-40B4-BE49-F238E27FC236}">
                  <a16:creationId xmlns:a16="http://schemas.microsoft.com/office/drawing/2014/main" id="{00000000-0008-0000-0700-00005E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0575" name="Group Box 95" hidden="1">
              <a:extLst>
                <a:ext uri="{63B3BB69-23CF-44E3-9099-C40C66FF867C}">
                  <a14:compatExt spid="_x0000_s20575"/>
                </a:ext>
                <a:ext uri="{FF2B5EF4-FFF2-40B4-BE49-F238E27FC236}">
                  <a16:creationId xmlns:a16="http://schemas.microsoft.com/office/drawing/2014/main" id="{00000000-0008-0000-0700-00005F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0576" name="Option Button 96" hidden="1">
              <a:extLst>
                <a:ext uri="{63B3BB69-23CF-44E3-9099-C40C66FF867C}">
                  <a14:compatExt spid="_x0000_s20576"/>
                </a:ext>
                <a:ext uri="{FF2B5EF4-FFF2-40B4-BE49-F238E27FC236}">
                  <a16:creationId xmlns:a16="http://schemas.microsoft.com/office/drawing/2014/main" id="{00000000-0008-0000-0700-00006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0577" name="Option Button 97" hidden="1">
              <a:extLst>
                <a:ext uri="{63B3BB69-23CF-44E3-9099-C40C66FF867C}">
                  <a14:compatExt spid="_x0000_s20577"/>
                </a:ext>
                <a:ext uri="{FF2B5EF4-FFF2-40B4-BE49-F238E27FC236}">
                  <a16:creationId xmlns:a16="http://schemas.microsoft.com/office/drawing/2014/main" id="{00000000-0008-0000-0700-00006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0578" name="Option Button 98" hidden="1">
              <a:extLst>
                <a:ext uri="{63B3BB69-23CF-44E3-9099-C40C66FF867C}">
                  <a14:compatExt spid="_x0000_s20578"/>
                </a:ext>
                <a:ext uri="{FF2B5EF4-FFF2-40B4-BE49-F238E27FC236}">
                  <a16:creationId xmlns:a16="http://schemas.microsoft.com/office/drawing/2014/main" id="{00000000-0008-0000-0700-00006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0579" name="Option Button 99" hidden="1">
              <a:extLst>
                <a:ext uri="{63B3BB69-23CF-44E3-9099-C40C66FF867C}">
                  <a14:compatExt spid="_x0000_s20579"/>
                </a:ext>
                <a:ext uri="{FF2B5EF4-FFF2-40B4-BE49-F238E27FC236}">
                  <a16:creationId xmlns:a16="http://schemas.microsoft.com/office/drawing/2014/main" id="{00000000-0008-0000-0700-00006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7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7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0580" name="Option Button 100" hidden="1">
              <a:extLst>
                <a:ext uri="{63B3BB69-23CF-44E3-9099-C40C66FF867C}">
                  <a14:compatExt spid="_x0000_s20580"/>
                </a:ext>
                <a:ext uri="{FF2B5EF4-FFF2-40B4-BE49-F238E27FC236}">
                  <a16:creationId xmlns:a16="http://schemas.microsoft.com/office/drawing/2014/main" id="{00000000-0008-0000-0700-00006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0581" name="Option Button 101" hidden="1">
              <a:extLst>
                <a:ext uri="{63B3BB69-23CF-44E3-9099-C40C66FF867C}">
                  <a14:compatExt spid="_x0000_s20581"/>
                </a:ext>
                <a:ext uri="{FF2B5EF4-FFF2-40B4-BE49-F238E27FC236}">
                  <a16:creationId xmlns:a16="http://schemas.microsoft.com/office/drawing/2014/main" id="{00000000-0008-0000-0700-00006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0582" name="Option Button 102" hidden="1">
              <a:extLst>
                <a:ext uri="{63B3BB69-23CF-44E3-9099-C40C66FF867C}">
                  <a14:compatExt spid="_x0000_s20582"/>
                </a:ext>
                <a:ext uri="{FF2B5EF4-FFF2-40B4-BE49-F238E27FC236}">
                  <a16:creationId xmlns:a16="http://schemas.microsoft.com/office/drawing/2014/main" id="{00000000-0008-0000-0700-00006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0583" name="Group Box 103" hidden="1">
              <a:extLst>
                <a:ext uri="{63B3BB69-23CF-44E3-9099-C40C66FF867C}">
                  <a14:compatExt spid="_x0000_s20583"/>
                </a:ext>
                <a:ext uri="{FF2B5EF4-FFF2-40B4-BE49-F238E27FC236}">
                  <a16:creationId xmlns:a16="http://schemas.microsoft.com/office/drawing/2014/main" id="{00000000-0008-0000-0700-000067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0584" name="Option Button 104" hidden="1">
              <a:extLst>
                <a:ext uri="{63B3BB69-23CF-44E3-9099-C40C66FF867C}">
                  <a14:compatExt spid="_x0000_s20584"/>
                </a:ext>
                <a:ext uri="{FF2B5EF4-FFF2-40B4-BE49-F238E27FC236}">
                  <a16:creationId xmlns:a16="http://schemas.microsoft.com/office/drawing/2014/main" id="{00000000-0008-0000-0700-00006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0585" name="Option Button 105" hidden="1">
              <a:extLst>
                <a:ext uri="{63B3BB69-23CF-44E3-9099-C40C66FF867C}">
                  <a14:compatExt spid="_x0000_s20585"/>
                </a:ext>
                <a:ext uri="{FF2B5EF4-FFF2-40B4-BE49-F238E27FC236}">
                  <a16:creationId xmlns:a16="http://schemas.microsoft.com/office/drawing/2014/main" id="{00000000-0008-0000-0700-00006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0586" name="Option Button 106" hidden="1">
              <a:extLst>
                <a:ext uri="{63B3BB69-23CF-44E3-9099-C40C66FF867C}">
                  <a14:compatExt spid="_x0000_s20586"/>
                </a:ext>
                <a:ext uri="{FF2B5EF4-FFF2-40B4-BE49-F238E27FC236}">
                  <a16:creationId xmlns:a16="http://schemas.microsoft.com/office/drawing/2014/main" id="{00000000-0008-0000-0700-00006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0587" name="Option Button 107" hidden="1">
              <a:extLst>
                <a:ext uri="{63B3BB69-23CF-44E3-9099-C40C66FF867C}">
                  <a14:compatExt spid="_x0000_s20587"/>
                </a:ext>
                <a:ext uri="{FF2B5EF4-FFF2-40B4-BE49-F238E27FC236}">
                  <a16:creationId xmlns:a16="http://schemas.microsoft.com/office/drawing/2014/main" id="{00000000-0008-0000-0700-00006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0588" name="Option Button 108" hidden="1">
              <a:extLst>
                <a:ext uri="{63B3BB69-23CF-44E3-9099-C40C66FF867C}">
                  <a14:compatExt spid="_x0000_s20588"/>
                </a:ext>
                <a:ext uri="{FF2B5EF4-FFF2-40B4-BE49-F238E27FC236}">
                  <a16:creationId xmlns:a16="http://schemas.microsoft.com/office/drawing/2014/main" id="{00000000-0008-0000-0700-00006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0589" name="Option Button 109" hidden="1">
              <a:extLst>
                <a:ext uri="{63B3BB69-23CF-44E3-9099-C40C66FF867C}">
                  <a14:compatExt spid="_x0000_s20589"/>
                </a:ext>
                <a:ext uri="{FF2B5EF4-FFF2-40B4-BE49-F238E27FC236}">
                  <a16:creationId xmlns:a16="http://schemas.microsoft.com/office/drawing/2014/main" id="{00000000-0008-0000-0700-00006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0590" name="Option Button 110" hidden="1">
              <a:extLst>
                <a:ext uri="{63B3BB69-23CF-44E3-9099-C40C66FF867C}">
                  <a14:compatExt spid="_x0000_s20590"/>
                </a:ext>
                <a:ext uri="{FF2B5EF4-FFF2-40B4-BE49-F238E27FC236}">
                  <a16:creationId xmlns:a16="http://schemas.microsoft.com/office/drawing/2014/main" id="{00000000-0008-0000-0700-00006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0591" name="Option Button 111" hidden="1">
              <a:extLst>
                <a:ext uri="{63B3BB69-23CF-44E3-9099-C40C66FF867C}">
                  <a14:compatExt spid="_x0000_s20591"/>
                </a:ext>
                <a:ext uri="{FF2B5EF4-FFF2-40B4-BE49-F238E27FC236}">
                  <a16:creationId xmlns:a16="http://schemas.microsoft.com/office/drawing/2014/main" id="{00000000-0008-0000-0700-00006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0592" name="Option Button 112" hidden="1">
              <a:extLst>
                <a:ext uri="{63B3BB69-23CF-44E3-9099-C40C66FF867C}">
                  <a14:compatExt spid="_x0000_s20592"/>
                </a:ext>
                <a:ext uri="{FF2B5EF4-FFF2-40B4-BE49-F238E27FC236}">
                  <a16:creationId xmlns:a16="http://schemas.microsoft.com/office/drawing/2014/main" id="{00000000-0008-0000-0700-00007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0593" name="Group Box 113" hidden="1">
              <a:extLst>
                <a:ext uri="{63B3BB69-23CF-44E3-9099-C40C66FF867C}">
                  <a14:compatExt spid="_x0000_s20593"/>
                </a:ext>
                <a:ext uri="{FF2B5EF4-FFF2-40B4-BE49-F238E27FC236}">
                  <a16:creationId xmlns:a16="http://schemas.microsoft.com/office/drawing/2014/main" id="{00000000-0008-0000-0700-000071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0594" name="Group Box 114" hidden="1">
              <a:extLst>
                <a:ext uri="{63B3BB69-23CF-44E3-9099-C40C66FF867C}">
                  <a14:compatExt spid="_x0000_s20594"/>
                </a:ext>
                <a:ext uri="{FF2B5EF4-FFF2-40B4-BE49-F238E27FC236}">
                  <a16:creationId xmlns:a16="http://schemas.microsoft.com/office/drawing/2014/main" id="{00000000-0008-0000-0700-000072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7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0595" name="Option Button 115" hidden="1">
              <a:extLst>
                <a:ext uri="{63B3BB69-23CF-44E3-9099-C40C66FF867C}">
                  <a14:compatExt spid="_x0000_s20595"/>
                </a:ext>
                <a:ext uri="{FF2B5EF4-FFF2-40B4-BE49-F238E27FC236}">
                  <a16:creationId xmlns:a16="http://schemas.microsoft.com/office/drawing/2014/main" id="{00000000-0008-0000-0700-00007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0596" name="Option Button 116" hidden="1">
              <a:extLst>
                <a:ext uri="{63B3BB69-23CF-44E3-9099-C40C66FF867C}">
                  <a14:compatExt spid="_x0000_s20596"/>
                </a:ext>
                <a:ext uri="{FF2B5EF4-FFF2-40B4-BE49-F238E27FC236}">
                  <a16:creationId xmlns:a16="http://schemas.microsoft.com/office/drawing/2014/main" id="{00000000-0008-0000-0700-00007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0597" name="Check Box 117" hidden="1">
              <a:extLst>
                <a:ext uri="{63B3BB69-23CF-44E3-9099-C40C66FF867C}">
                  <a14:compatExt spid="_x0000_s20597"/>
                </a:ext>
                <a:ext uri="{FF2B5EF4-FFF2-40B4-BE49-F238E27FC236}">
                  <a16:creationId xmlns:a16="http://schemas.microsoft.com/office/drawing/2014/main" id="{00000000-0008-0000-0700-00007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0598" name="Check Box 118" hidden="1">
              <a:extLst>
                <a:ext uri="{63B3BB69-23CF-44E3-9099-C40C66FF867C}">
                  <a14:compatExt spid="_x0000_s20598"/>
                </a:ext>
                <a:ext uri="{FF2B5EF4-FFF2-40B4-BE49-F238E27FC236}">
                  <a16:creationId xmlns:a16="http://schemas.microsoft.com/office/drawing/2014/main" id="{00000000-0008-0000-0700-00007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0599" name="Check Box 119" hidden="1">
              <a:extLst>
                <a:ext uri="{63B3BB69-23CF-44E3-9099-C40C66FF867C}">
                  <a14:compatExt spid="_x0000_s20599"/>
                </a:ext>
                <a:ext uri="{FF2B5EF4-FFF2-40B4-BE49-F238E27FC236}">
                  <a16:creationId xmlns:a16="http://schemas.microsoft.com/office/drawing/2014/main" id="{00000000-0008-0000-0700-00007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0600" name="Check Box 120" hidden="1">
              <a:extLst>
                <a:ext uri="{63B3BB69-23CF-44E3-9099-C40C66FF867C}">
                  <a14:compatExt spid="_x0000_s20600"/>
                </a:ext>
                <a:ext uri="{FF2B5EF4-FFF2-40B4-BE49-F238E27FC236}">
                  <a16:creationId xmlns:a16="http://schemas.microsoft.com/office/drawing/2014/main" id="{00000000-0008-0000-0700-00007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0601" name="Check Box 121" hidden="1">
              <a:extLst>
                <a:ext uri="{63B3BB69-23CF-44E3-9099-C40C66FF867C}">
                  <a14:compatExt spid="_x0000_s20601"/>
                </a:ext>
                <a:ext uri="{FF2B5EF4-FFF2-40B4-BE49-F238E27FC236}">
                  <a16:creationId xmlns:a16="http://schemas.microsoft.com/office/drawing/2014/main" id="{00000000-0008-0000-0700-00007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0602" name="Check Box 122" hidden="1">
              <a:extLst>
                <a:ext uri="{63B3BB69-23CF-44E3-9099-C40C66FF867C}">
                  <a14:compatExt spid="_x0000_s20602"/>
                </a:ext>
                <a:ext uri="{FF2B5EF4-FFF2-40B4-BE49-F238E27FC236}">
                  <a16:creationId xmlns:a16="http://schemas.microsoft.com/office/drawing/2014/main" id="{00000000-0008-0000-0700-00007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0603" name="Check Box 123" hidden="1">
              <a:extLst>
                <a:ext uri="{63B3BB69-23CF-44E3-9099-C40C66FF867C}">
                  <a14:compatExt spid="_x0000_s20603"/>
                </a:ext>
                <a:ext uri="{FF2B5EF4-FFF2-40B4-BE49-F238E27FC236}">
                  <a16:creationId xmlns:a16="http://schemas.microsoft.com/office/drawing/2014/main" id="{00000000-0008-0000-0700-00007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0604" name="Check Box 124" hidden="1">
              <a:extLst>
                <a:ext uri="{63B3BB69-23CF-44E3-9099-C40C66FF867C}">
                  <a14:compatExt spid="_x0000_s20604"/>
                </a:ext>
                <a:ext uri="{FF2B5EF4-FFF2-40B4-BE49-F238E27FC236}">
                  <a16:creationId xmlns:a16="http://schemas.microsoft.com/office/drawing/2014/main" id="{00000000-0008-0000-0700-00007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0605" name="Check Box 125" hidden="1">
              <a:extLst>
                <a:ext uri="{63B3BB69-23CF-44E3-9099-C40C66FF867C}">
                  <a14:compatExt spid="_x0000_s20605"/>
                </a:ext>
                <a:ext uri="{FF2B5EF4-FFF2-40B4-BE49-F238E27FC236}">
                  <a16:creationId xmlns:a16="http://schemas.microsoft.com/office/drawing/2014/main" id="{00000000-0008-0000-0700-00007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0606" name="Check Box 126" hidden="1">
              <a:extLst>
                <a:ext uri="{63B3BB69-23CF-44E3-9099-C40C66FF867C}">
                  <a14:compatExt spid="_x0000_s20606"/>
                </a:ext>
                <a:ext uri="{FF2B5EF4-FFF2-40B4-BE49-F238E27FC236}">
                  <a16:creationId xmlns:a16="http://schemas.microsoft.com/office/drawing/2014/main" id="{00000000-0008-0000-0700-00007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0607" name="Check Box 127" hidden="1">
              <a:extLst>
                <a:ext uri="{63B3BB69-23CF-44E3-9099-C40C66FF867C}">
                  <a14:compatExt spid="_x0000_s20607"/>
                </a:ext>
                <a:ext uri="{FF2B5EF4-FFF2-40B4-BE49-F238E27FC236}">
                  <a16:creationId xmlns:a16="http://schemas.microsoft.com/office/drawing/2014/main" id="{00000000-0008-0000-0700-00007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0608" name="Check Box 128" hidden="1">
              <a:extLst>
                <a:ext uri="{63B3BB69-23CF-44E3-9099-C40C66FF867C}">
                  <a14:compatExt spid="_x0000_s20608"/>
                </a:ext>
                <a:ext uri="{FF2B5EF4-FFF2-40B4-BE49-F238E27FC236}">
                  <a16:creationId xmlns:a16="http://schemas.microsoft.com/office/drawing/2014/main" id="{00000000-0008-0000-0700-00008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0609" name="Check Box 129" hidden="1">
              <a:extLst>
                <a:ext uri="{63B3BB69-23CF-44E3-9099-C40C66FF867C}">
                  <a14:compatExt spid="_x0000_s20609"/>
                </a:ext>
                <a:ext uri="{FF2B5EF4-FFF2-40B4-BE49-F238E27FC236}">
                  <a16:creationId xmlns:a16="http://schemas.microsoft.com/office/drawing/2014/main" id="{00000000-0008-0000-0700-00008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1505" name="Option Button 1" hidden="1">
              <a:extLst>
                <a:ext uri="{63B3BB69-23CF-44E3-9099-C40C66FF867C}">
                  <a14:compatExt spid="_x0000_s21505"/>
                </a:ext>
                <a:ext uri="{FF2B5EF4-FFF2-40B4-BE49-F238E27FC236}">
                  <a16:creationId xmlns:a16="http://schemas.microsoft.com/office/drawing/2014/main" id="{00000000-0008-0000-08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1506" name="Option Button 2" hidden="1">
              <a:extLst>
                <a:ext uri="{63B3BB69-23CF-44E3-9099-C40C66FF867C}">
                  <a14:compatExt spid="_x0000_s21506"/>
                </a:ext>
                <a:ext uri="{FF2B5EF4-FFF2-40B4-BE49-F238E27FC236}">
                  <a16:creationId xmlns:a16="http://schemas.microsoft.com/office/drawing/2014/main" id="{00000000-0008-0000-08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1507" name="Option Button 3" hidden="1">
              <a:extLst>
                <a:ext uri="{63B3BB69-23CF-44E3-9099-C40C66FF867C}">
                  <a14:compatExt spid="_x0000_s21507"/>
                </a:ext>
                <a:ext uri="{FF2B5EF4-FFF2-40B4-BE49-F238E27FC236}">
                  <a16:creationId xmlns:a16="http://schemas.microsoft.com/office/drawing/2014/main" id="{00000000-0008-0000-08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1508" name="Option Button 4" hidden="1">
              <a:extLst>
                <a:ext uri="{63B3BB69-23CF-44E3-9099-C40C66FF867C}">
                  <a14:compatExt spid="_x0000_s21508"/>
                </a:ext>
                <a:ext uri="{FF2B5EF4-FFF2-40B4-BE49-F238E27FC236}">
                  <a16:creationId xmlns:a16="http://schemas.microsoft.com/office/drawing/2014/main" id="{00000000-0008-0000-08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1509" name="Option Button 5" hidden="1">
              <a:extLst>
                <a:ext uri="{63B3BB69-23CF-44E3-9099-C40C66FF867C}">
                  <a14:compatExt spid="_x0000_s21509"/>
                </a:ext>
                <a:ext uri="{FF2B5EF4-FFF2-40B4-BE49-F238E27FC236}">
                  <a16:creationId xmlns:a16="http://schemas.microsoft.com/office/drawing/2014/main" id="{00000000-0008-0000-08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1510" name="Option Button 6" hidden="1">
              <a:extLst>
                <a:ext uri="{63B3BB69-23CF-44E3-9099-C40C66FF867C}">
                  <a14:compatExt spid="_x0000_s21510"/>
                </a:ext>
                <a:ext uri="{FF2B5EF4-FFF2-40B4-BE49-F238E27FC236}">
                  <a16:creationId xmlns:a16="http://schemas.microsoft.com/office/drawing/2014/main" id="{00000000-0008-0000-08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1511" name="Option Button 7" hidden="1">
              <a:extLst>
                <a:ext uri="{63B3BB69-23CF-44E3-9099-C40C66FF867C}">
                  <a14:compatExt spid="_x0000_s21511"/>
                </a:ext>
                <a:ext uri="{FF2B5EF4-FFF2-40B4-BE49-F238E27FC236}">
                  <a16:creationId xmlns:a16="http://schemas.microsoft.com/office/drawing/2014/main" id="{00000000-0008-0000-08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1512" name="Option Button 8" hidden="1">
              <a:extLst>
                <a:ext uri="{63B3BB69-23CF-44E3-9099-C40C66FF867C}">
                  <a14:compatExt spid="_x0000_s21512"/>
                </a:ext>
                <a:ext uri="{FF2B5EF4-FFF2-40B4-BE49-F238E27FC236}">
                  <a16:creationId xmlns:a16="http://schemas.microsoft.com/office/drawing/2014/main" id="{00000000-0008-0000-08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1513" name="Option Button 9" hidden="1">
              <a:extLst>
                <a:ext uri="{63B3BB69-23CF-44E3-9099-C40C66FF867C}">
                  <a14:compatExt spid="_x0000_s21513"/>
                </a:ext>
                <a:ext uri="{FF2B5EF4-FFF2-40B4-BE49-F238E27FC236}">
                  <a16:creationId xmlns:a16="http://schemas.microsoft.com/office/drawing/2014/main" id="{00000000-0008-0000-08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1514" name="Option Button 10" hidden="1">
              <a:extLst>
                <a:ext uri="{63B3BB69-23CF-44E3-9099-C40C66FF867C}">
                  <a14:compatExt spid="_x0000_s21514"/>
                </a:ext>
                <a:ext uri="{FF2B5EF4-FFF2-40B4-BE49-F238E27FC236}">
                  <a16:creationId xmlns:a16="http://schemas.microsoft.com/office/drawing/2014/main" id="{00000000-0008-0000-08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1515" name="Option Button 11" hidden="1">
              <a:extLst>
                <a:ext uri="{63B3BB69-23CF-44E3-9099-C40C66FF867C}">
                  <a14:compatExt spid="_x0000_s21515"/>
                </a:ext>
                <a:ext uri="{FF2B5EF4-FFF2-40B4-BE49-F238E27FC236}">
                  <a16:creationId xmlns:a16="http://schemas.microsoft.com/office/drawing/2014/main" id="{00000000-0008-0000-08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1516" name="Option Button 12" hidden="1">
              <a:extLst>
                <a:ext uri="{63B3BB69-23CF-44E3-9099-C40C66FF867C}">
                  <a14:compatExt spid="_x0000_s21516"/>
                </a:ext>
                <a:ext uri="{FF2B5EF4-FFF2-40B4-BE49-F238E27FC236}">
                  <a16:creationId xmlns:a16="http://schemas.microsoft.com/office/drawing/2014/main" id="{00000000-0008-0000-08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1517" name="Option Button 13" hidden="1">
              <a:extLst>
                <a:ext uri="{63B3BB69-23CF-44E3-9099-C40C66FF867C}">
                  <a14:compatExt spid="_x0000_s21517"/>
                </a:ext>
                <a:ext uri="{FF2B5EF4-FFF2-40B4-BE49-F238E27FC236}">
                  <a16:creationId xmlns:a16="http://schemas.microsoft.com/office/drawing/2014/main" id="{00000000-0008-0000-08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1518" name="Option Button 14" hidden="1">
              <a:extLst>
                <a:ext uri="{63B3BB69-23CF-44E3-9099-C40C66FF867C}">
                  <a14:compatExt spid="_x0000_s21518"/>
                </a:ext>
                <a:ext uri="{FF2B5EF4-FFF2-40B4-BE49-F238E27FC236}">
                  <a16:creationId xmlns:a16="http://schemas.microsoft.com/office/drawing/2014/main" id="{00000000-0008-0000-08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1519" name="Option Button 15" hidden="1">
              <a:extLst>
                <a:ext uri="{63B3BB69-23CF-44E3-9099-C40C66FF867C}">
                  <a14:compatExt spid="_x0000_s21519"/>
                </a:ext>
                <a:ext uri="{FF2B5EF4-FFF2-40B4-BE49-F238E27FC236}">
                  <a16:creationId xmlns:a16="http://schemas.microsoft.com/office/drawing/2014/main" id="{00000000-0008-0000-08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1520" name="Option Button 16" hidden="1">
              <a:extLst>
                <a:ext uri="{63B3BB69-23CF-44E3-9099-C40C66FF867C}">
                  <a14:compatExt spid="_x0000_s21520"/>
                </a:ext>
                <a:ext uri="{FF2B5EF4-FFF2-40B4-BE49-F238E27FC236}">
                  <a16:creationId xmlns:a16="http://schemas.microsoft.com/office/drawing/2014/main" id="{00000000-0008-0000-08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1521" name="Option Button 17" hidden="1">
              <a:extLst>
                <a:ext uri="{63B3BB69-23CF-44E3-9099-C40C66FF867C}">
                  <a14:compatExt spid="_x0000_s21521"/>
                </a:ext>
                <a:ext uri="{FF2B5EF4-FFF2-40B4-BE49-F238E27FC236}">
                  <a16:creationId xmlns:a16="http://schemas.microsoft.com/office/drawing/2014/main" id="{00000000-0008-0000-08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1522" name="Option Button 18" hidden="1">
              <a:extLst>
                <a:ext uri="{63B3BB69-23CF-44E3-9099-C40C66FF867C}">
                  <a14:compatExt spid="_x0000_s21522"/>
                </a:ext>
                <a:ext uri="{FF2B5EF4-FFF2-40B4-BE49-F238E27FC236}">
                  <a16:creationId xmlns:a16="http://schemas.microsoft.com/office/drawing/2014/main" id="{00000000-0008-0000-08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1523" name="Option Button 19" hidden="1">
              <a:extLst>
                <a:ext uri="{63B3BB69-23CF-44E3-9099-C40C66FF867C}">
                  <a14:compatExt spid="_x0000_s21523"/>
                </a:ext>
                <a:ext uri="{FF2B5EF4-FFF2-40B4-BE49-F238E27FC236}">
                  <a16:creationId xmlns:a16="http://schemas.microsoft.com/office/drawing/2014/main" id="{00000000-0008-0000-08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1524" name="Option Button 20" hidden="1">
              <a:extLst>
                <a:ext uri="{63B3BB69-23CF-44E3-9099-C40C66FF867C}">
                  <a14:compatExt spid="_x0000_s21524"/>
                </a:ext>
                <a:ext uri="{FF2B5EF4-FFF2-40B4-BE49-F238E27FC236}">
                  <a16:creationId xmlns:a16="http://schemas.microsoft.com/office/drawing/2014/main" id="{00000000-0008-0000-08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1525" name="Option Button 21" hidden="1">
              <a:extLst>
                <a:ext uri="{63B3BB69-23CF-44E3-9099-C40C66FF867C}">
                  <a14:compatExt spid="_x0000_s21525"/>
                </a:ext>
                <a:ext uri="{FF2B5EF4-FFF2-40B4-BE49-F238E27FC236}">
                  <a16:creationId xmlns:a16="http://schemas.microsoft.com/office/drawing/2014/main" id="{00000000-0008-0000-08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1526" name="Option Button 22" hidden="1">
              <a:extLst>
                <a:ext uri="{63B3BB69-23CF-44E3-9099-C40C66FF867C}">
                  <a14:compatExt spid="_x0000_s21526"/>
                </a:ext>
                <a:ext uri="{FF2B5EF4-FFF2-40B4-BE49-F238E27FC236}">
                  <a16:creationId xmlns:a16="http://schemas.microsoft.com/office/drawing/2014/main" id="{00000000-0008-0000-08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1527" name="Option Button 23" hidden="1">
              <a:extLst>
                <a:ext uri="{63B3BB69-23CF-44E3-9099-C40C66FF867C}">
                  <a14:compatExt spid="_x0000_s21527"/>
                </a:ext>
                <a:ext uri="{FF2B5EF4-FFF2-40B4-BE49-F238E27FC236}">
                  <a16:creationId xmlns:a16="http://schemas.microsoft.com/office/drawing/2014/main" id="{00000000-0008-0000-08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1528" name="Option Button 24" hidden="1">
              <a:extLst>
                <a:ext uri="{63B3BB69-23CF-44E3-9099-C40C66FF867C}">
                  <a14:compatExt spid="_x0000_s21528"/>
                </a:ext>
                <a:ext uri="{FF2B5EF4-FFF2-40B4-BE49-F238E27FC236}">
                  <a16:creationId xmlns:a16="http://schemas.microsoft.com/office/drawing/2014/main" id="{00000000-0008-0000-08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1529" name="Option Button 25" hidden="1">
              <a:extLst>
                <a:ext uri="{63B3BB69-23CF-44E3-9099-C40C66FF867C}">
                  <a14:compatExt spid="_x0000_s21529"/>
                </a:ext>
                <a:ext uri="{FF2B5EF4-FFF2-40B4-BE49-F238E27FC236}">
                  <a16:creationId xmlns:a16="http://schemas.microsoft.com/office/drawing/2014/main" id="{00000000-0008-0000-08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1530" name="Option Button 26" hidden="1">
              <a:extLst>
                <a:ext uri="{63B3BB69-23CF-44E3-9099-C40C66FF867C}">
                  <a14:compatExt spid="_x0000_s21530"/>
                </a:ext>
                <a:ext uri="{FF2B5EF4-FFF2-40B4-BE49-F238E27FC236}">
                  <a16:creationId xmlns:a16="http://schemas.microsoft.com/office/drawing/2014/main" id="{00000000-0008-0000-08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1531" name="Option Button 27" hidden="1">
              <a:extLst>
                <a:ext uri="{63B3BB69-23CF-44E3-9099-C40C66FF867C}">
                  <a14:compatExt spid="_x0000_s21531"/>
                </a:ext>
                <a:ext uri="{FF2B5EF4-FFF2-40B4-BE49-F238E27FC236}">
                  <a16:creationId xmlns:a16="http://schemas.microsoft.com/office/drawing/2014/main" id="{00000000-0008-0000-08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1532" name="Option Button 28" hidden="1">
              <a:extLst>
                <a:ext uri="{63B3BB69-23CF-44E3-9099-C40C66FF867C}">
                  <a14:compatExt spid="_x0000_s21532"/>
                </a:ext>
                <a:ext uri="{FF2B5EF4-FFF2-40B4-BE49-F238E27FC236}">
                  <a16:creationId xmlns:a16="http://schemas.microsoft.com/office/drawing/2014/main" id="{00000000-0008-0000-08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1533" name="Option Button 29" hidden="1">
              <a:extLst>
                <a:ext uri="{63B3BB69-23CF-44E3-9099-C40C66FF867C}">
                  <a14:compatExt spid="_x0000_s21533"/>
                </a:ext>
                <a:ext uri="{FF2B5EF4-FFF2-40B4-BE49-F238E27FC236}">
                  <a16:creationId xmlns:a16="http://schemas.microsoft.com/office/drawing/2014/main" id="{00000000-0008-0000-08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1534" name="Option Button 30" hidden="1">
              <a:extLst>
                <a:ext uri="{63B3BB69-23CF-44E3-9099-C40C66FF867C}">
                  <a14:compatExt spid="_x0000_s21534"/>
                </a:ext>
                <a:ext uri="{FF2B5EF4-FFF2-40B4-BE49-F238E27FC236}">
                  <a16:creationId xmlns:a16="http://schemas.microsoft.com/office/drawing/2014/main" id="{00000000-0008-0000-08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1535" name="Option Button 31" hidden="1">
              <a:extLst>
                <a:ext uri="{63B3BB69-23CF-44E3-9099-C40C66FF867C}">
                  <a14:compatExt spid="_x0000_s21535"/>
                </a:ext>
                <a:ext uri="{FF2B5EF4-FFF2-40B4-BE49-F238E27FC236}">
                  <a16:creationId xmlns:a16="http://schemas.microsoft.com/office/drawing/2014/main" id="{00000000-0008-0000-08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1536" name="Option Button 32" hidden="1">
              <a:extLst>
                <a:ext uri="{63B3BB69-23CF-44E3-9099-C40C66FF867C}">
                  <a14:compatExt spid="_x0000_s21536"/>
                </a:ext>
                <a:ext uri="{FF2B5EF4-FFF2-40B4-BE49-F238E27FC236}">
                  <a16:creationId xmlns:a16="http://schemas.microsoft.com/office/drawing/2014/main" id="{00000000-0008-0000-08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1537" name="Option Button 33" hidden="1">
              <a:extLst>
                <a:ext uri="{63B3BB69-23CF-44E3-9099-C40C66FF867C}">
                  <a14:compatExt spid="_x0000_s21537"/>
                </a:ext>
                <a:ext uri="{FF2B5EF4-FFF2-40B4-BE49-F238E27FC236}">
                  <a16:creationId xmlns:a16="http://schemas.microsoft.com/office/drawing/2014/main" id="{00000000-0008-0000-08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1538" name="Option Button 34" hidden="1">
              <a:extLst>
                <a:ext uri="{63B3BB69-23CF-44E3-9099-C40C66FF867C}">
                  <a14:compatExt spid="_x0000_s21538"/>
                </a:ext>
                <a:ext uri="{FF2B5EF4-FFF2-40B4-BE49-F238E27FC236}">
                  <a16:creationId xmlns:a16="http://schemas.microsoft.com/office/drawing/2014/main" id="{00000000-0008-0000-08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1539" name="Option Button 35" hidden="1">
              <a:extLst>
                <a:ext uri="{63B3BB69-23CF-44E3-9099-C40C66FF867C}">
                  <a14:compatExt spid="_x0000_s21539"/>
                </a:ext>
                <a:ext uri="{FF2B5EF4-FFF2-40B4-BE49-F238E27FC236}">
                  <a16:creationId xmlns:a16="http://schemas.microsoft.com/office/drawing/2014/main" id="{00000000-0008-0000-08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1540" name="Option Button 36" hidden="1">
              <a:extLst>
                <a:ext uri="{63B3BB69-23CF-44E3-9099-C40C66FF867C}">
                  <a14:compatExt spid="_x0000_s21540"/>
                </a:ext>
                <a:ext uri="{FF2B5EF4-FFF2-40B4-BE49-F238E27FC236}">
                  <a16:creationId xmlns:a16="http://schemas.microsoft.com/office/drawing/2014/main" id="{00000000-0008-0000-08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1541" name="Option Button 37" hidden="1">
              <a:extLst>
                <a:ext uri="{63B3BB69-23CF-44E3-9099-C40C66FF867C}">
                  <a14:compatExt spid="_x0000_s21541"/>
                </a:ext>
                <a:ext uri="{FF2B5EF4-FFF2-40B4-BE49-F238E27FC236}">
                  <a16:creationId xmlns:a16="http://schemas.microsoft.com/office/drawing/2014/main" id="{00000000-0008-0000-08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1542" name="Option Button 38" hidden="1">
              <a:extLst>
                <a:ext uri="{63B3BB69-23CF-44E3-9099-C40C66FF867C}">
                  <a14:compatExt spid="_x0000_s21542"/>
                </a:ext>
                <a:ext uri="{FF2B5EF4-FFF2-40B4-BE49-F238E27FC236}">
                  <a16:creationId xmlns:a16="http://schemas.microsoft.com/office/drawing/2014/main" id="{00000000-0008-0000-08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1543" name="Option Button 39" hidden="1">
              <a:extLst>
                <a:ext uri="{63B3BB69-23CF-44E3-9099-C40C66FF867C}">
                  <a14:compatExt spid="_x0000_s21543"/>
                </a:ext>
                <a:ext uri="{FF2B5EF4-FFF2-40B4-BE49-F238E27FC236}">
                  <a16:creationId xmlns:a16="http://schemas.microsoft.com/office/drawing/2014/main" id="{00000000-0008-0000-08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1544" name="Option Button 40" hidden="1">
              <a:extLst>
                <a:ext uri="{63B3BB69-23CF-44E3-9099-C40C66FF867C}">
                  <a14:compatExt spid="_x0000_s21544"/>
                </a:ext>
                <a:ext uri="{FF2B5EF4-FFF2-40B4-BE49-F238E27FC236}">
                  <a16:creationId xmlns:a16="http://schemas.microsoft.com/office/drawing/2014/main" id="{00000000-0008-0000-08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1545" name="Option Button 41" hidden="1">
              <a:extLst>
                <a:ext uri="{63B3BB69-23CF-44E3-9099-C40C66FF867C}">
                  <a14:compatExt spid="_x0000_s21545"/>
                </a:ext>
                <a:ext uri="{FF2B5EF4-FFF2-40B4-BE49-F238E27FC236}">
                  <a16:creationId xmlns:a16="http://schemas.microsoft.com/office/drawing/2014/main" id="{00000000-0008-0000-08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1546" name="Option Button 42" hidden="1">
              <a:extLst>
                <a:ext uri="{63B3BB69-23CF-44E3-9099-C40C66FF867C}">
                  <a14:compatExt spid="_x0000_s21546"/>
                </a:ext>
                <a:ext uri="{FF2B5EF4-FFF2-40B4-BE49-F238E27FC236}">
                  <a16:creationId xmlns:a16="http://schemas.microsoft.com/office/drawing/2014/main" id="{00000000-0008-0000-08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1547" name="Option Button 43" hidden="1">
              <a:extLst>
                <a:ext uri="{63B3BB69-23CF-44E3-9099-C40C66FF867C}">
                  <a14:compatExt spid="_x0000_s21547"/>
                </a:ext>
                <a:ext uri="{FF2B5EF4-FFF2-40B4-BE49-F238E27FC236}">
                  <a16:creationId xmlns:a16="http://schemas.microsoft.com/office/drawing/2014/main" id="{00000000-0008-0000-08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1548" name="Option Button 44" hidden="1">
              <a:extLst>
                <a:ext uri="{63B3BB69-23CF-44E3-9099-C40C66FF867C}">
                  <a14:compatExt spid="_x0000_s21548"/>
                </a:ext>
                <a:ext uri="{FF2B5EF4-FFF2-40B4-BE49-F238E27FC236}">
                  <a16:creationId xmlns:a16="http://schemas.microsoft.com/office/drawing/2014/main" id="{00000000-0008-0000-08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1549" name="Option Button 45" hidden="1">
              <a:extLst>
                <a:ext uri="{63B3BB69-23CF-44E3-9099-C40C66FF867C}">
                  <a14:compatExt spid="_x0000_s21549"/>
                </a:ext>
                <a:ext uri="{FF2B5EF4-FFF2-40B4-BE49-F238E27FC236}">
                  <a16:creationId xmlns:a16="http://schemas.microsoft.com/office/drawing/2014/main" id="{00000000-0008-0000-08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1550" name="Option Button 46" hidden="1">
              <a:extLst>
                <a:ext uri="{63B3BB69-23CF-44E3-9099-C40C66FF867C}">
                  <a14:compatExt spid="_x0000_s21550"/>
                </a:ext>
                <a:ext uri="{FF2B5EF4-FFF2-40B4-BE49-F238E27FC236}">
                  <a16:creationId xmlns:a16="http://schemas.microsoft.com/office/drawing/2014/main" id="{00000000-0008-0000-08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1551" name="Option Button 47" hidden="1">
              <a:extLst>
                <a:ext uri="{63B3BB69-23CF-44E3-9099-C40C66FF867C}">
                  <a14:compatExt spid="_x0000_s21551"/>
                </a:ext>
                <a:ext uri="{FF2B5EF4-FFF2-40B4-BE49-F238E27FC236}">
                  <a16:creationId xmlns:a16="http://schemas.microsoft.com/office/drawing/2014/main" id="{00000000-0008-0000-08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1552" name="Option Button 48" hidden="1">
              <a:extLst>
                <a:ext uri="{63B3BB69-23CF-44E3-9099-C40C66FF867C}">
                  <a14:compatExt spid="_x0000_s21552"/>
                </a:ext>
                <a:ext uri="{FF2B5EF4-FFF2-40B4-BE49-F238E27FC236}">
                  <a16:creationId xmlns:a16="http://schemas.microsoft.com/office/drawing/2014/main" id="{00000000-0008-0000-08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1553" name="Option Button 49" hidden="1">
              <a:extLst>
                <a:ext uri="{63B3BB69-23CF-44E3-9099-C40C66FF867C}">
                  <a14:compatExt spid="_x0000_s21553"/>
                </a:ext>
                <a:ext uri="{FF2B5EF4-FFF2-40B4-BE49-F238E27FC236}">
                  <a16:creationId xmlns:a16="http://schemas.microsoft.com/office/drawing/2014/main" id="{00000000-0008-0000-08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1554" name="Option Button 50" hidden="1">
              <a:extLst>
                <a:ext uri="{63B3BB69-23CF-44E3-9099-C40C66FF867C}">
                  <a14:compatExt spid="_x0000_s21554"/>
                </a:ext>
                <a:ext uri="{FF2B5EF4-FFF2-40B4-BE49-F238E27FC236}">
                  <a16:creationId xmlns:a16="http://schemas.microsoft.com/office/drawing/2014/main" id="{00000000-0008-0000-08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1555" name="Option Button 51" hidden="1">
              <a:extLst>
                <a:ext uri="{63B3BB69-23CF-44E3-9099-C40C66FF867C}">
                  <a14:compatExt spid="_x0000_s21555"/>
                </a:ext>
                <a:ext uri="{FF2B5EF4-FFF2-40B4-BE49-F238E27FC236}">
                  <a16:creationId xmlns:a16="http://schemas.microsoft.com/office/drawing/2014/main" id="{00000000-0008-0000-08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1556" name="Option Button 52" hidden="1">
              <a:extLst>
                <a:ext uri="{63B3BB69-23CF-44E3-9099-C40C66FF867C}">
                  <a14:compatExt spid="_x0000_s21556"/>
                </a:ext>
                <a:ext uri="{FF2B5EF4-FFF2-40B4-BE49-F238E27FC236}">
                  <a16:creationId xmlns:a16="http://schemas.microsoft.com/office/drawing/2014/main" id="{00000000-0008-0000-08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1557" name="Option Button 53" hidden="1">
              <a:extLst>
                <a:ext uri="{63B3BB69-23CF-44E3-9099-C40C66FF867C}">
                  <a14:compatExt spid="_x0000_s21557"/>
                </a:ext>
                <a:ext uri="{FF2B5EF4-FFF2-40B4-BE49-F238E27FC236}">
                  <a16:creationId xmlns:a16="http://schemas.microsoft.com/office/drawing/2014/main" id="{00000000-0008-0000-08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1558" name="Option Button 54" hidden="1">
              <a:extLst>
                <a:ext uri="{63B3BB69-23CF-44E3-9099-C40C66FF867C}">
                  <a14:compatExt spid="_x0000_s21558"/>
                </a:ext>
                <a:ext uri="{FF2B5EF4-FFF2-40B4-BE49-F238E27FC236}">
                  <a16:creationId xmlns:a16="http://schemas.microsoft.com/office/drawing/2014/main" id="{00000000-0008-0000-08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1559" name="Option Button 55" hidden="1">
              <a:extLst>
                <a:ext uri="{63B3BB69-23CF-44E3-9099-C40C66FF867C}">
                  <a14:compatExt spid="_x0000_s21559"/>
                </a:ext>
                <a:ext uri="{FF2B5EF4-FFF2-40B4-BE49-F238E27FC236}">
                  <a16:creationId xmlns:a16="http://schemas.microsoft.com/office/drawing/2014/main" id="{00000000-0008-0000-08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1560" name="Option Button 56" hidden="1">
              <a:extLst>
                <a:ext uri="{63B3BB69-23CF-44E3-9099-C40C66FF867C}">
                  <a14:compatExt spid="_x0000_s21560"/>
                </a:ext>
                <a:ext uri="{FF2B5EF4-FFF2-40B4-BE49-F238E27FC236}">
                  <a16:creationId xmlns:a16="http://schemas.microsoft.com/office/drawing/2014/main" id="{00000000-0008-0000-08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1561" name="Option Button 57" hidden="1">
              <a:extLst>
                <a:ext uri="{63B3BB69-23CF-44E3-9099-C40C66FF867C}">
                  <a14:compatExt spid="_x0000_s21561"/>
                </a:ext>
                <a:ext uri="{FF2B5EF4-FFF2-40B4-BE49-F238E27FC236}">
                  <a16:creationId xmlns:a16="http://schemas.microsoft.com/office/drawing/2014/main" id="{00000000-0008-0000-08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1562" name="Option Button 58" hidden="1">
              <a:extLst>
                <a:ext uri="{63B3BB69-23CF-44E3-9099-C40C66FF867C}">
                  <a14:compatExt spid="_x0000_s21562"/>
                </a:ext>
                <a:ext uri="{FF2B5EF4-FFF2-40B4-BE49-F238E27FC236}">
                  <a16:creationId xmlns:a16="http://schemas.microsoft.com/office/drawing/2014/main" id="{00000000-0008-0000-08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1563" name="Option Button 59" hidden="1">
              <a:extLst>
                <a:ext uri="{63B3BB69-23CF-44E3-9099-C40C66FF867C}">
                  <a14:compatExt spid="_x0000_s21563"/>
                </a:ext>
                <a:ext uri="{FF2B5EF4-FFF2-40B4-BE49-F238E27FC236}">
                  <a16:creationId xmlns:a16="http://schemas.microsoft.com/office/drawing/2014/main" id="{00000000-0008-0000-08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1564" name="Option Button 60" hidden="1">
              <a:extLst>
                <a:ext uri="{63B3BB69-23CF-44E3-9099-C40C66FF867C}">
                  <a14:compatExt spid="_x0000_s21564"/>
                </a:ext>
                <a:ext uri="{FF2B5EF4-FFF2-40B4-BE49-F238E27FC236}">
                  <a16:creationId xmlns:a16="http://schemas.microsoft.com/office/drawing/2014/main" id="{00000000-0008-0000-08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1565" name="Option Button 61" hidden="1">
              <a:extLst>
                <a:ext uri="{63B3BB69-23CF-44E3-9099-C40C66FF867C}">
                  <a14:compatExt spid="_x0000_s21565"/>
                </a:ext>
                <a:ext uri="{FF2B5EF4-FFF2-40B4-BE49-F238E27FC236}">
                  <a16:creationId xmlns:a16="http://schemas.microsoft.com/office/drawing/2014/main" id="{00000000-0008-0000-08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1566" name="Option Button 62" hidden="1">
              <a:extLst>
                <a:ext uri="{63B3BB69-23CF-44E3-9099-C40C66FF867C}">
                  <a14:compatExt spid="_x0000_s21566"/>
                </a:ext>
                <a:ext uri="{FF2B5EF4-FFF2-40B4-BE49-F238E27FC236}">
                  <a16:creationId xmlns:a16="http://schemas.microsoft.com/office/drawing/2014/main" id="{00000000-0008-0000-08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1567" name="Option Button 63" hidden="1">
              <a:extLst>
                <a:ext uri="{63B3BB69-23CF-44E3-9099-C40C66FF867C}">
                  <a14:compatExt spid="_x0000_s21567"/>
                </a:ext>
                <a:ext uri="{FF2B5EF4-FFF2-40B4-BE49-F238E27FC236}">
                  <a16:creationId xmlns:a16="http://schemas.microsoft.com/office/drawing/2014/main" id="{00000000-0008-0000-08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1568" name="Option Button 64" hidden="1">
              <a:extLst>
                <a:ext uri="{63B3BB69-23CF-44E3-9099-C40C66FF867C}">
                  <a14:compatExt spid="_x0000_s21568"/>
                </a:ext>
                <a:ext uri="{FF2B5EF4-FFF2-40B4-BE49-F238E27FC236}">
                  <a16:creationId xmlns:a16="http://schemas.microsoft.com/office/drawing/2014/main" id="{00000000-0008-0000-08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1569" name="Option Button 65" hidden="1">
              <a:extLst>
                <a:ext uri="{63B3BB69-23CF-44E3-9099-C40C66FF867C}">
                  <a14:compatExt spid="_x0000_s21569"/>
                </a:ext>
                <a:ext uri="{FF2B5EF4-FFF2-40B4-BE49-F238E27FC236}">
                  <a16:creationId xmlns:a16="http://schemas.microsoft.com/office/drawing/2014/main" id="{00000000-0008-0000-08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1570" name="Option Button 66" hidden="1">
              <a:extLst>
                <a:ext uri="{63B3BB69-23CF-44E3-9099-C40C66FF867C}">
                  <a14:compatExt spid="_x0000_s21570"/>
                </a:ext>
                <a:ext uri="{FF2B5EF4-FFF2-40B4-BE49-F238E27FC236}">
                  <a16:creationId xmlns:a16="http://schemas.microsoft.com/office/drawing/2014/main" id="{00000000-0008-0000-08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1571" name="Option Button 67" hidden="1">
              <a:extLst>
                <a:ext uri="{63B3BB69-23CF-44E3-9099-C40C66FF867C}">
                  <a14:compatExt spid="_x0000_s21571"/>
                </a:ext>
                <a:ext uri="{FF2B5EF4-FFF2-40B4-BE49-F238E27FC236}">
                  <a16:creationId xmlns:a16="http://schemas.microsoft.com/office/drawing/2014/main" id="{00000000-0008-0000-08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1572" name="Option Button 68" hidden="1">
              <a:extLst>
                <a:ext uri="{63B3BB69-23CF-44E3-9099-C40C66FF867C}">
                  <a14:compatExt spid="_x0000_s21572"/>
                </a:ext>
                <a:ext uri="{FF2B5EF4-FFF2-40B4-BE49-F238E27FC236}">
                  <a16:creationId xmlns:a16="http://schemas.microsoft.com/office/drawing/2014/main" id="{00000000-0008-0000-08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1573" name="Option Button 69" hidden="1">
              <a:extLst>
                <a:ext uri="{63B3BB69-23CF-44E3-9099-C40C66FF867C}">
                  <a14:compatExt spid="_x0000_s21573"/>
                </a:ext>
                <a:ext uri="{FF2B5EF4-FFF2-40B4-BE49-F238E27FC236}">
                  <a16:creationId xmlns:a16="http://schemas.microsoft.com/office/drawing/2014/main" id="{00000000-0008-0000-08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1574" name="Option Button 70" hidden="1">
              <a:extLst>
                <a:ext uri="{63B3BB69-23CF-44E3-9099-C40C66FF867C}">
                  <a14:compatExt spid="_x0000_s21574"/>
                </a:ext>
                <a:ext uri="{FF2B5EF4-FFF2-40B4-BE49-F238E27FC236}">
                  <a16:creationId xmlns:a16="http://schemas.microsoft.com/office/drawing/2014/main" id="{00000000-0008-0000-08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1575" name="Option Button 71" hidden="1">
              <a:extLst>
                <a:ext uri="{63B3BB69-23CF-44E3-9099-C40C66FF867C}">
                  <a14:compatExt spid="_x0000_s21575"/>
                </a:ext>
                <a:ext uri="{FF2B5EF4-FFF2-40B4-BE49-F238E27FC236}">
                  <a16:creationId xmlns:a16="http://schemas.microsoft.com/office/drawing/2014/main" id="{00000000-0008-0000-08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1576" name="Option Button 72" hidden="1">
              <a:extLst>
                <a:ext uri="{63B3BB69-23CF-44E3-9099-C40C66FF867C}">
                  <a14:compatExt spid="_x0000_s21576"/>
                </a:ext>
                <a:ext uri="{FF2B5EF4-FFF2-40B4-BE49-F238E27FC236}">
                  <a16:creationId xmlns:a16="http://schemas.microsoft.com/office/drawing/2014/main" id="{00000000-0008-0000-08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1577" name="Option Button 73" hidden="1">
              <a:extLst>
                <a:ext uri="{63B3BB69-23CF-44E3-9099-C40C66FF867C}">
                  <a14:compatExt spid="_x0000_s21577"/>
                </a:ext>
                <a:ext uri="{FF2B5EF4-FFF2-40B4-BE49-F238E27FC236}">
                  <a16:creationId xmlns:a16="http://schemas.microsoft.com/office/drawing/2014/main" id="{00000000-0008-0000-08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1578" name="Option Button 74" hidden="1">
              <a:extLst>
                <a:ext uri="{63B3BB69-23CF-44E3-9099-C40C66FF867C}">
                  <a14:compatExt spid="_x0000_s21578"/>
                </a:ext>
                <a:ext uri="{FF2B5EF4-FFF2-40B4-BE49-F238E27FC236}">
                  <a16:creationId xmlns:a16="http://schemas.microsoft.com/office/drawing/2014/main" id="{00000000-0008-0000-08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1579" name="Option Button 75" hidden="1">
              <a:extLst>
                <a:ext uri="{63B3BB69-23CF-44E3-9099-C40C66FF867C}">
                  <a14:compatExt spid="_x0000_s21579"/>
                </a:ext>
                <a:ext uri="{FF2B5EF4-FFF2-40B4-BE49-F238E27FC236}">
                  <a16:creationId xmlns:a16="http://schemas.microsoft.com/office/drawing/2014/main" id="{00000000-0008-0000-08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1580" name="Option Button 76" hidden="1">
              <a:extLst>
                <a:ext uri="{63B3BB69-23CF-44E3-9099-C40C66FF867C}">
                  <a14:compatExt spid="_x0000_s21580"/>
                </a:ext>
                <a:ext uri="{FF2B5EF4-FFF2-40B4-BE49-F238E27FC236}">
                  <a16:creationId xmlns:a16="http://schemas.microsoft.com/office/drawing/2014/main" id="{00000000-0008-0000-08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1581" name="Option Button 77" hidden="1">
              <a:extLst>
                <a:ext uri="{63B3BB69-23CF-44E3-9099-C40C66FF867C}">
                  <a14:compatExt spid="_x0000_s21581"/>
                </a:ext>
                <a:ext uri="{FF2B5EF4-FFF2-40B4-BE49-F238E27FC236}">
                  <a16:creationId xmlns:a16="http://schemas.microsoft.com/office/drawing/2014/main" id="{00000000-0008-0000-08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1582" name="Option Button 78" hidden="1">
              <a:extLst>
                <a:ext uri="{63B3BB69-23CF-44E3-9099-C40C66FF867C}">
                  <a14:compatExt spid="_x0000_s21582"/>
                </a:ext>
                <a:ext uri="{FF2B5EF4-FFF2-40B4-BE49-F238E27FC236}">
                  <a16:creationId xmlns:a16="http://schemas.microsoft.com/office/drawing/2014/main" id="{00000000-0008-0000-08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1583" name="Group Box 79" hidden="1">
              <a:extLst>
                <a:ext uri="{63B3BB69-23CF-44E3-9099-C40C66FF867C}">
                  <a14:compatExt spid="_x0000_s21583"/>
                </a:ext>
                <a:ext uri="{FF2B5EF4-FFF2-40B4-BE49-F238E27FC236}">
                  <a16:creationId xmlns:a16="http://schemas.microsoft.com/office/drawing/2014/main" id="{00000000-0008-0000-0800-00004F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1584" name="Group Box 80" hidden="1">
              <a:extLst>
                <a:ext uri="{63B3BB69-23CF-44E3-9099-C40C66FF867C}">
                  <a14:compatExt spid="_x0000_s21584"/>
                </a:ext>
                <a:ext uri="{FF2B5EF4-FFF2-40B4-BE49-F238E27FC236}">
                  <a16:creationId xmlns:a16="http://schemas.microsoft.com/office/drawing/2014/main" id="{00000000-0008-0000-0800-000050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1585" name="Group Box 81" hidden="1">
              <a:extLst>
                <a:ext uri="{63B3BB69-23CF-44E3-9099-C40C66FF867C}">
                  <a14:compatExt spid="_x0000_s21585"/>
                </a:ext>
                <a:ext uri="{FF2B5EF4-FFF2-40B4-BE49-F238E27FC236}">
                  <a16:creationId xmlns:a16="http://schemas.microsoft.com/office/drawing/2014/main" id="{00000000-0008-0000-0800-000051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1586" name="Group Box 82" hidden="1">
              <a:extLst>
                <a:ext uri="{63B3BB69-23CF-44E3-9099-C40C66FF867C}">
                  <a14:compatExt spid="_x0000_s21586"/>
                </a:ext>
                <a:ext uri="{FF2B5EF4-FFF2-40B4-BE49-F238E27FC236}">
                  <a16:creationId xmlns:a16="http://schemas.microsoft.com/office/drawing/2014/main" id="{00000000-0008-0000-0800-000052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1587" name="Group Box 83" hidden="1">
              <a:extLst>
                <a:ext uri="{63B3BB69-23CF-44E3-9099-C40C66FF867C}">
                  <a14:compatExt spid="_x0000_s21587"/>
                </a:ext>
                <a:ext uri="{FF2B5EF4-FFF2-40B4-BE49-F238E27FC236}">
                  <a16:creationId xmlns:a16="http://schemas.microsoft.com/office/drawing/2014/main" id="{00000000-0008-0000-0800-000053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1588" name="Group Box 84" hidden="1">
              <a:extLst>
                <a:ext uri="{63B3BB69-23CF-44E3-9099-C40C66FF867C}">
                  <a14:compatExt spid="_x0000_s21588"/>
                </a:ext>
                <a:ext uri="{FF2B5EF4-FFF2-40B4-BE49-F238E27FC236}">
                  <a16:creationId xmlns:a16="http://schemas.microsoft.com/office/drawing/2014/main" id="{00000000-0008-0000-0800-000054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1589" name="Group Box 85" hidden="1">
              <a:extLst>
                <a:ext uri="{63B3BB69-23CF-44E3-9099-C40C66FF867C}">
                  <a14:compatExt spid="_x0000_s21589"/>
                </a:ext>
                <a:ext uri="{FF2B5EF4-FFF2-40B4-BE49-F238E27FC236}">
                  <a16:creationId xmlns:a16="http://schemas.microsoft.com/office/drawing/2014/main" id="{00000000-0008-0000-0800-000055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1590" name="Group Box 86" hidden="1">
              <a:extLst>
                <a:ext uri="{63B3BB69-23CF-44E3-9099-C40C66FF867C}">
                  <a14:compatExt spid="_x0000_s21590"/>
                </a:ext>
                <a:ext uri="{FF2B5EF4-FFF2-40B4-BE49-F238E27FC236}">
                  <a16:creationId xmlns:a16="http://schemas.microsoft.com/office/drawing/2014/main" id="{00000000-0008-0000-0800-000056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1591" name="Group Box 87" hidden="1">
              <a:extLst>
                <a:ext uri="{63B3BB69-23CF-44E3-9099-C40C66FF867C}">
                  <a14:compatExt spid="_x0000_s21591"/>
                </a:ext>
                <a:ext uri="{FF2B5EF4-FFF2-40B4-BE49-F238E27FC236}">
                  <a16:creationId xmlns:a16="http://schemas.microsoft.com/office/drawing/2014/main" id="{00000000-0008-0000-0800-000057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1592" name="Group Box 88" hidden="1">
              <a:extLst>
                <a:ext uri="{63B3BB69-23CF-44E3-9099-C40C66FF867C}">
                  <a14:compatExt spid="_x0000_s21592"/>
                </a:ext>
                <a:ext uri="{FF2B5EF4-FFF2-40B4-BE49-F238E27FC236}">
                  <a16:creationId xmlns:a16="http://schemas.microsoft.com/office/drawing/2014/main" id="{00000000-0008-0000-0800-000058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1593" name="Group Box 89" hidden="1">
              <a:extLst>
                <a:ext uri="{63B3BB69-23CF-44E3-9099-C40C66FF867C}">
                  <a14:compatExt spid="_x0000_s21593"/>
                </a:ext>
                <a:ext uri="{FF2B5EF4-FFF2-40B4-BE49-F238E27FC236}">
                  <a16:creationId xmlns:a16="http://schemas.microsoft.com/office/drawing/2014/main" id="{00000000-0008-0000-0800-000059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1594" name="Group Box 90" hidden="1">
              <a:extLst>
                <a:ext uri="{63B3BB69-23CF-44E3-9099-C40C66FF867C}">
                  <a14:compatExt spid="_x0000_s21594"/>
                </a:ext>
                <a:ext uri="{FF2B5EF4-FFF2-40B4-BE49-F238E27FC236}">
                  <a16:creationId xmlns:a16="http://schemas.microsoft.com/office/drawing/2014/main" id="{00000000-0008-0000-0800-00005A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1595" name="Group Box 91" hidden="1">
              <a:extLst>
                <a:ext uri="{63B3BB69-23CF-44E3-9099-C40C66FF867C}">
                  <a14:compatExt spid="_x0000_s21595"/>
                </a:ext>
                <a:ext uri="{FF2B5EF4-FFF2-40B4-BE49-F238E27FC236}">
                  <a16:creationId xmlns:a16="http://schemas.microsoft.com/office/drawing/2014/main" id="{00000000-0008-0000-0800-00005B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1596" name="Group Box 92" hidden="1">
              <a:extLst>
                <a:ext uri="{63B3BB69-23CF-44E3-9099-C40C66FF867C}">
                  <a14:compatExt spid="_x0000_s21596"/>
                </a:ext>
                <a:ext uri="{FF2B5EF4-FFF2-40B4-BE49-F238E27FC236}">
                  <a16:creationId xmlns:a16="http://schemas.microsoft.com/office/drawing/2014/main" id="{00000000-0008-0000-0800-00005C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1597" name="Group Box 93" hidden="1">
              <a:extLst>
                <a:ext uri="{63B3BB69-23CF-44E3-9099-C40C66FF867C}">
                  <a14:compatExt spid="_x0000_s21597"/>
                </a:ext>
                <a:ext uri="{FF2B5EF4-FFF2-40B4-BE49-F238E27FC236}">
                  <a16:creationId xmlns:a16="http://schemas.microsoft.com/office/drawing/2014/main" id="{00000000-0008-0000-0800-00005D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1598" name="Group Box 94" hidden="1">
              <a:extLst>
                <a:ext uri="{63B3BB69-23CF-44E3-9099-C40C66FF867C}">
                  <a14:compatExt spid="_x0000_s21598"/>
                </a:ext>
                <a:ext uri="{FF2B5EF4-FFF2-40B4-BE49-F238E27FC236}">
                  <a16:creationId xmlns:a16="http://schemas.microsoft.com/office/drawing/2014/main" id="{00000000-0008-0000-0800-00005E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1599" name="Group Box 95" hidden="1">
              <a:extLst>
                <a:ext uri="{63B3BB69-23CF-44E3-9099-C40C66FF867C}">
                  <a14:compatExt spid="_x0000_s21599"/>
                </a:ext>
                <a:ext uri="{FF2B5EF4-FFF2-40B4-BE49-F238E27FC236}">
                  <a16:creationId xmlns:a16="http://schemas.microsoft.com/office/drawing/2014/main" id="{00000000-0008-0000-0800-00005F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1600" name="Option Button 96" hidden="1">
              <a:extLst>
                <a:ext uri="{63B3BB69-23CF-44E3-9099-C40C66FF867C}">
                  <a14:compatExt spid="_x0000_s21600"/>
                </a:ext>
                <a:ext uri="{FF2B5EF4-FFF2-40B4-BE49-F238E27FC236}">
                  <a16:creationId xmlns:a16="http://schemas.microsoft.com/office/drawing/2014/main" id="{00000000-0008-0000-08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1601" name="Option Button 97" hidden="1">
              <a:extLst>
                <a:ext uri="{63B3BB69-23CF-44E3-9099-C40C66FF867C}">
                  <a14:compatExt spid="_x0000_s21601"/>
                </a:ext>
                <a:ext uri="{FF2B5EF4-FFF2-40B4-BE49-F238E27FC236}">
                  <a16:creationId xmlns:a16="http://schemas.microsoft.com/office/drawing/2014/main" id="{00000000-0008-0000-0800-00006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1602" name="Option Button 98" hidden="1">
              <a:extLst>
                <a:ext uri="{63B3BB69-23CF-44E3-9099-C40C66FF867C}">
                  <a14:compatExt spid="_x0000_s21602"/>
                </a:ext>
                <a:ext uri="{FF2B5EF4-FFF2-40B4-BE49-F238E27FC236}">
                  <a16:creationId xmlns:a16="http://schemas.microsoft.com/office/drawing/2014/main" id="{00000000-0008-0000-0800-00006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1603" name="Option Button 99" hidden="1">
              <a:extLst>
                <a:ext uri="{63B3BB69-23CF-44E3-9099-C40C66FF867C}">
                  <a14:compatExt spid="_x0000_s21603"/>
                </a:ext>
                <a:ext uri="{FF2B5EF4-FFF2-40B4-BE49-F238E27FC236}">
                  <a16:creationId xmlns:a16="http://schemas.microsoft.com/office/drawing/2014/main" id="{00000000-0008-0000-0800-00006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8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8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1604" name="Option Button 100" hidden="1">
              <a:extLst>
                <a:ext uri="{63B3BB69-23CF-44E3-9099-C40C66FF867C}">
                  <a14:compatExt spid="_x0000_s21604"/>
                </a:ext>
                <a:ext uri="{FF2B5EF4-FFF2-40B4-BE49-F238E27FC236}">
                  <a16:creationId xmlns:a16="http://schemas.microsoft.com/office/drawing/2014/main" id="{00000000-0008-0000-0800-00006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1605" name="Option Button 101" hidden="1">
              <a:extLst>
                <a:ext uri="{63B3BB69-23CF-44E3-9099-C40C66FF867C}">
                  <a14:compatExt spid="_x0000_s21605"/>
                </a:ext>
                <a:ext uri="{FF2B5EF4-FFF2-40B4-BE49-F238E27FC236}">
                  <a16:creationId xmlns:a16="http://schemas.microsoft.com/office/drawing/2014/main" id="{00000000-0008-0000-0800-00006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1606" name="Option Button 102" hidden="1">
              <a:extLst>
                <a:ext uri="{63B3BB69-23CF-44E3-9099-C40C66FF867C}">
                  <a14:compatExt spid="_x0000_s21606"/>
                </a:ext>
                <a:ext uri="{FF2B5EF4-FFF2-40B4-BE49-F238E27FC236}">
                  <a16:creationId xmlns:a16="http://schemas.microsoft.com/office/drawing/2014/main" id="{00000000-0008-0000-0800-00006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1607" name="Group Box 103" hidden="1">
              <a:extLst>
                <a:ext uri="{63B3BB69-23CF-44E3-9099-C40C66FF867C}">
                  <a14:compatExt spid="_x0000_s21607"/>
                </a:ext>
                <a:ext uri="{FF2B5EF4-FFF2-40B4-BE49-F238E27FC236}">
                  <a16:creationId xmlns:a16="http://schemas.microsoft.com/office/drawing/2014/main" id="{00000000-0008-0000-0800-000067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1608" name="Option Button 104" hidden="1">
              <a:extLst>
                <a:ext uri="{63B3BB69-23CF-44E3-9099-C40C66FF867C}">
                  <a14:compatExt spid="_x0000_s21608"/>
                </a:ext>
                <a:ext uri="{FF2B5EF4-FFF2-40B4-BE49-F238E27FC236}">
                  <a16:creationId xmlns:a16="http://schemas.microsoft.com/office/drawing/2014/main" id="{00000000-0008-0000-0800-00006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1609" name="Option Button 105" hidden="1">
              <a:extLst>
                <a:ext uri="{63B3BB69-23CF-44E3-9099-C40C66FF867C}">
                  <a14:compatExt spid="_x0000_s21609"/>
                </a:ext>
                <a:ext uri="{FF2B5EF4-FFF2-40B4-BE49-F238E27FC236}">
                  <a16:creationId xmlns:a16="http://schemas.microsoft.com/office/drawing/2014/main" id="{00000000-0008-0000-0800-00006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1610" name="Option Button 106" hidden="1">
              <a:extLst>
                <a:ext uri="{63B3BB69-23CF-44E3-9099-C40C66FF867C}">
                  <a14:compatExt spid="_x0000_s21610"/>
                </a:ext>
                <a:ext uri="{FF2B5EF4-FFF2-40B4-BE49-F238E27FC236}">
                  <a16:creationId xmlns:a16="http://schemas.microsoft.com/office/drawing/2014/main" id="{00000000-0008-0000-0800-00006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1611" name="Option Button 107" hidden="1">
              <a:extLst>
                <a:ext uri="{63B3BB69-23CF-44E3-9099-C40C66FF867C}">
                  <a14:compatExt spid="_x0000_s21611"/>
                </a:ext>
                <a:ext uri="{FF2B5EF4-FFF2-40B4-BE49-F238E27FC236}">
                  <a16:creationId xmlns:a16="http://schemas.microsoft.com/office/drawing/2014/main" id="{00000000-0008-0000-0800-00006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1612" name="Option Button 108" hidden="1">
              <a:extLst>
                <a:ext uri="{63B3BB69-23CF-44E3-9099-C40C66FF867C}">
                  <a14:compatExt spid="_x0000_s21612"/>
                </a:ext>
                <a:ext uri="{FF2B5EF4-FFF2-40B4-BE49-F238E27FC236}">
                  <a16:creationId xmlns:a16="http://schemas.microsoft.com/office/drawing/2014/main" id="{00000000-0008-0000-0800-00006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1613" name="Option Button 109" hidden="1">
              <a:extLst>
                <a:ext uri="{63B3BB69-23CF-44E3-9099-C40C66FF867C}">
                  <a14:compatExt spid="_x0000_s21613"/>
                </a:ext>
                <a:ext uri="{FF2B5EF4-FFF2-40B4-BE49-F238E27FC236}">
                  <a16:creationId xmlns:a16="http://schemas.microsoft.com/office/drawing/2014/main" id="{00000000-0008-0000-0800-00006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1614" name="Option Button 110" hidden="1">
              <a:extLst>
                <a:ext uri="{63B3BB69-23CF-44E3-9099-C40C66FF867C}">
                  <a14:compatExt spid="_x0000_s21614"/>
                </a:ext>
                <a:ext uri="{FF2B5EF4-FFF2-40B4-BE49-F238E27FC236}">
                  <a16:creationId xmlns:a16="http://schemas.microsoft.com/office/drawing/2014/main" id="{00000000-0008-0000-0800-00006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1615" name="Option Button 111" hidden="1">
              <a:extLst>
                <a:ext uri="{63B3BB69-23CF-44E3-9099-C40C66FF867C}">
                  <a14:compatExt spid="_x0000_s21615"/>
                </a:ext>
                <a:ext uri="{FF2B5EF4-FFF2-40B4-BE49-F238E27FC236}">
                  <a16:creationId xmlns:a16="http://schemas.microsoft.com/office/drawing/2014/main" id="{00000000-0008-0000-0800-00006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1616" name="Option Button 112" hidden="1">
              <a:extLst>
                <a:ext uri="{63B3BB69-23CF-44E3-9099-C40C66FF867C}">
                  <a14:compatExt spid="_x0000_s21616"/>
                </a:ext>
                <a:ext uri="{FF2B5EF4-FFF2-40B4-BE49-F238E27FC236}">
                  <a16:creationId xmlns:a16="http://schemas.microsoft.com/office/drawing/2014/main" id="{00000000-0008-0000-0800-00007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1617" name="Group Box 113" hidden="1">
              <a:extLst>
                <a:ext uri="{63B3BB69-23CF-44E3-9099-C40C66FF867C}">
                  <a14:compatExt spid="_x0000_s21617"/>
                </a:ext>
                <a:ext uri="{FF2B5EF4-FFF2-40B4-BE49-F238E27FC236}">
                  <a16:creationId xmlns:a16="http://schemas.microsoft.com/office/drawing/2014/main" id="{00000000-0008-0000-0800-000071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1618" name="Group Box 114" hidden="1">
              <a:extLst>
                <a:ext uri="{63B3BB69-23CF-44E3-9099-C40C66FF867C}">
                  <a14:compatExt spid="_x0000_s21618"/>
                </a:ext>
                <a:ext uri="{FF2B5EF4-FFF2-40B4-BE49-F238E27FC236}">
                  <a16:creationId xmlns:a16="http://schemas.microsoft.com/office/drawing/2014/main" id="{00000000-0008-0000-0800-000072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8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1619" name="Option Button 115" hidden="1">
              <a:extLst>
                <a:ext uri="{63B3BB69-23CF-44E3-9099-C40C66FF867C}">
                  <a14:compatExt spid="_x0000_s21619"/>
                </a:ext>
                <a:ext uri="{FF2B5EF4-FFF2-40B4-BE49-F238E27FC236}">
                  <a16:creationId xmlns:a16="http://schemas.microsoft.com/office/drawing/2014/main" id="{00000000-0008-0000-0800-00007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1620" name="Option Button 116" hidden="1">
              <a:extLst>
                <a:ext uri="{63B3BB69-23CF-44E3-9099-C40C66FF867C}">
                  <a14:compatExt spid="_x0000_s21620"/>
                </a:ext>
                <a:ext uri="{FF2B5EF4-FFF2-40B4-BE49-F238E27FC236}">
                  <a16:creationId xmlns:a16="http://schemas.microsoft.com/office/drawing/2014/main" id="{00000000-0008-0000-0800-00007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0800-00007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0800-00007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0800-00007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0800-00007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0800-00007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0800-00007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0800-00007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0800-00007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1629" name="Check Box 125" hidden="1">
              <a:extLst>
                <a:ext uri="{63B3BB69-23CF-44E3-9099-C40C66FF867C}">
                  <a14:compatExt spid="_x0000_s21629"/>
                </a:ext>
                <a:ext uri="{FF2B5EF4-FFF2-40B4-BE49-F238E27FC236}">
                  <a16:creationId xmlns:a16="http://schemas.microsoft.com/office/drawing/2014/main" id="{00000000-0008-0000-0800-00007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1630" name="Check Box 126" hidden="1">
              <a:extLst>
                <a:ext uri="{63B3BB69-23CF-44E3-9099-C40C66FF867C}">
                  <a14:compatExt spid="_x0000_s21630"/>
                </a:ext>
                <a:ext uri="{FF2B5EF4-FFF2-40B4-BE49-F238E27FC236}">
                  <a16:creationId xmlns:a16="http://schemas.microsoft.com/office/drawing/2014/main" id="{00000000-0008-0000-0800-00007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1631" name="Check Box 127" hidden="1">
              <a:extLst>
                <a:ext uri="{63B3BB69-23CF-44E3-9099-C40C66FF867C}">
                  <a14:compatExt spid="_x0000_s21631"/>
                </a:ext>
                <a:ext uri="{FF2B5EF4-FFF2-40B4-BE49-F238E27FC236}">
                  <a16:creationId xmlns:a16="http://schemas.microsoft.com/office/drawing/2014/main" id="{00000000-0008-0000-0800-00007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1632" name="Check Box 128" hidden="1">
              <a:extLst>
                <a:ext uri="{63B3BB69-23CF-44E3-9099-C40C66FF867C}">
                  <a14:compatExt spid="_x0000_s21632"/>
                </a:ext>
                <a:ext uri="{FF2B5EF4-FFF2-40B4-BE49-F238E27FC236}">
                  <a16:creationId xmlns:a16="http://schemas.microsoft.com/office/drawing/2014/main" id="{00000000-0008-0000-0800-00008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1633" name="Check Box 129" hidden="1">
              <a:extLst>
                <a:ext uri="{63B3BB69-23CF-44E3-9099-C40C66FF867C}">
                  <a14:compatExt spid="_x0000_s21633"/>
                </a:ext>
                <a:ext uri="{FF2B5EF4-FFF2-40B4-BE49-F238E27FC236}">
                  <a16:creationId xmlns:a16="http://schemas.microsoft.com/office/drawing/2014/main" id="{00000000-0008-0000-0800-00008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2529" name="Option Button 1" hidden="1">
              <a:extLst>
                <a:ext uri="{63B3BB69-23CF-44E3-9099-C40C66FF867C}">
                  <a14:compatExt spid="_x0000_s22529"/>
                </a:ext>
                <a:ext uri="{FF2B5EF4-FFF2-40B4-BE49-F238E27FC236}">
                  <a16:creationId xmlns:a16="http://schemas.microsoft.com/office/drawing/2014/main" id="{00000000-0008-0000-09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2530" name="Option Button 2" hidden="1">
              <a:extLst>
                <a:ext uri="{63B3BB69-23CF-44E3-9099-C40C66FF867C}">
                  <a14:compatExt spid="_x0000_s22530"/>
                </a:ext>
                <a:ext uri="{FF2B5EF4-FFF2-40B4-BE49-F238E27FC236}">
                  <a16:creationId xmlns:a16="http://schemas.microsoft.com/office/drawing/2014/main" id="{00000000-0008-0000-09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2531" name="Option Button 3" hidden="1">
              <a:extLst>
                <a:ext uri="{63B3BB69-23CF-44E3-9099-C40C66FF867C}">
                  <a14:compatExt spid="_x0000_s22531"/>
                </a:ext>
                <a:ext uri="{FF2B5EF4-FFF2-40B4-BE49-F238E27FC236}">
                  <a16:creationId xmlns:a16="http://schemas.microsoft.com/office/drawing/2014/main" id="{00000000-0008-0000-09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2532" name="Option Button 4" hidden="1">
              <a:extLst>
                <a:ext uri="{63B3BB69-23CF-44E3-9099-C40C66FF867C}">
                  <a14:compatExt spid="_x0000_s22532"/>
                </a:ext>
                <a:ext uri="{FF2B5EF4-FFF2-40B4-BE49-F238E27FC236}">
                  <a16:creationId xmlns:a16="http://schemas.microsoft.com/office/drawing/2014/main" id="{00000000-0008-0000-09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2533" name="Option Button 5" hidden="1">
              <a:extLst>
                <a:ext uri="{63B3BB69-23CF-44E3-9099-C40C66FF867C}">
                  <a14:compatExt spid="_x0000_s22533"/>
                </a:ext>
                <a:ext uri="{FF2B5EF4-FFF2-40B4-BE49-F238E27FC236}">
                  <a16:creationId xmlns:a16="http://schemas.microsoft.com/office/drawing/2014/main" id="{00000000-0008-0000-09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2534" name="Option Button 6" hidden="1">
              <a:extLst>
                <a:ext uri="{63B3BB69-23CF-44E3-9099-C40C66FF867C}">
                  <a14:compatExt spid="_x0000_s22534"/>
                </a:ext>
                <a:ext uri="{FF2B5EF4-FFF2-40B4-BE49-F238E27FC236}">
                  <a16:creationId xmlns:a16="http://schemas.microsoft.com/office/drawing/2014/main" id="{00000000-0008-0000-09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2535" name="Option Button 7" hidden="1">
              <a:extLst>
                <a:ext uri="{63B3BB69-23CF-44E3-9099-C40C66FF867C}">
                  <a14:compatExt spid="_x0000_s22535"/>
                </a:ext>
                <a:ext uri="{FF2B5EF4-FFF2-40B4-BE49-F238E27FC236}">
                  <a16:creationId xmlns:a16="http://schemas.microsoft.com/office/drawing/2014/main" id="{00000000-0008-0000-09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2536" name="Option Button 8" hidden="1">
              <a:extLst>
                <a:ext uri="{63B3BB69-23CF-44E3-9099-C40C66FF867C}">
                  <a14:compatExt spid="_x0000_s22536"/>
                </a:ext>
                <a:ext uri="{FF2B5EF4-FFF2-40B4-BE49-F238E27FC236}">
                  <a16:creationId xmlns:a16="http://schemas.microsoft.com/office/drawing/2014/main" id="{00000000-0008-0000-09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2537" name="Option Button 9" hidden="1">
              <a:extLst>
                <a:ext uri="{63B3BB69-23CF-44E3-9099-C40C66FF867C}">
                  <a14:compatExt spid="_x0000_s22537"/>
                </a:ext>
                <a:ext uri="{FF2B5EF4-FFF2-40B4-BE49-F238E27FC236}">
                  <a16:creationId xmlns:a16="http://schemas.microsoft.com/office/drawing/2014/main" id="{00000000-0008-0000-09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2538" name="Option Button 10" hidden="1">
              <a:extLst>
                <a:ext uri="{63B3BB69-23CF-44E3-9099-C40C66FF867C}">
                  <a14:compatExt spid="_x0000_s22538"/>
                </a:ext>
                <a:ext uri="{FF2B5EF4-FFF2-40B4-BE49-F238E27FC236}">
                  <a16:creationId xmlns:a16="http://schemas.microsoft.com/office/drawing/2014/main" id="{00000000-0008-0000-09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2539" name="Option Button 11" hidden="1">
              <a:extLst>
                <a:ext uri="{63B3BB69-23CF-44E3-9099-C40C66FF867C}">
                  <a14:compatExt spid="_x0000_s22539"/>
                </a:ext>
                <a:ext uri="{FF2B5EF4-FFF2-40B4-BE49-F238E27FC236}">
                  <a16:creationId xmlns:a16="http://schemas.microsoft.com/office/drawing/2014/main" id="{00000000-0008-0000-09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2540" name="Option Button 12" hidden="1">
              <a:extLst>
                <a:ext uri="{63B3BB69-23CF-44E3-9099-C40C66FF867C}">
                  <a14:compatExt spid="_x0000_s22540"/>
                </a:ext>
                <a:ext uri="{FF2B5EF4-FFF2-40B4-BE49-F238E27FC236}">
                  <a16:creationId xmlns:a16="http://schemas.microsoft.com/office/drawing/2014/main" id="{00000000-0008-0000-09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2541" name="Option Button 13" hidden="1">
              <a:extLst>
                <a:ext uri="{63B3BB69-23CF-44E3-9099-C40C66FF867C}">
                  <a14:compatExt spid="_x0000_s22541"/>
                </a:ext>
                <a:ext uri="{FF2B5EF4-FFF2-40B4-BE49-F238E27FC236}">
                  <a16:creationId xmlns:a16="http://schemas.microsoft.com/office/drawing/2014/main" id="{00000000-0008-0000-09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2542" name="Option Button 14" hidden="1">
              <a:extLst>
                <a:ext uri="{63B3BB69-23CF-44E3-9099-C40C66FF867C}">
                  <a14:compatExt spid="_x0000_s22542"/>
                </a:ext>
                <a:ext uri="{FF2B5EF4-FFF2-40B4-BE49-F238E27FC236}">
                  <a16:creationId xmlns:a16="http://schemas.microsoft.com/office/drawing/2014/main" id="{00000000-0008-0000-09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2543" name="Option Button 15" hidden="1">
              <a:extLst>
                <a:ext uri="{63B3BB69-23CF-44E3-9099-C40C66FF867C}">
                  <a14:compatExt spid="_x0000_s22543"/>
                </a:ext>
                <a:ext uri="{FF2B5EF4-FFF2-40B4-BE49-F238E27FC236}">
                  <a16:creationId xmlns:a16="http://schemas.microsoft.com/office/drawing/2014/main" id="{00000000-0008-0000-09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2544" name="Option Button 16" hidden="1">
              <a:extLst>
                <a:ext uri="{63B3BB69-23CF-44E3-9099-C40C66FF867C}">
                  <a14:compatExt spid="_x0000_s22544"/>
                </a:ext>
                <a:ext uri="{FF2B5EF4-FFF2-40B4-BE49-F238E27FC236}">
                  <a16:creationId xmlns:a16="http://schemas.microsoft.com/office/drawing/2014/main" id="{00000000-0008-0000-09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2545" name="Option Button 17" hidden="1">
              <a:extLst>
                <a:ext uri="{63B3BB69-23CF-44E3-9099-C40C66FF867C}">
                  <a14:compatExt spid="_x0000_s22545"/>
                </a:ext>
                <a:ext uri="{FF2B5EF4-FFF2-40B4-BE49-F238E27FC236}">
                  <a16:creationId xmlns:a16="http://schemas.microsoft.com/office/drawing/2014/main" id="{00000000-0008-0000-09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2546" name="Option Button 18" hidden="1">
              <a:extLst>
                <a:ext uri="{63B3BB69-23CF-44E3-9099-C40C66FF867C}">
                  <a14:compatExt spid="_x0000_s22546"/>
                </a:ext>
                <a:ext uri="{FF2B5EF4-FFF2-40B4-BE49-F238E27FC236}">
                  <a16:creationId xmlns:a16="http://schemas.microsoft.com/office/drawing/2014/main" id="{00000000-0008-0000-09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2547" name="Option Button 19" hidden="1">
              <a:extLst>
                <a:ext uri="{63B3BB69-23CF-44E3-9099-C40C66FF867C}">
                  <a14:compatExt spid="_x0000_s22547"/>
                </a:ext>
                <a:ext uri="{FF2B5EF4-FFF2-40B4-BE49-F238E27FC236}">
                  <a16:creationId xmlns:a16="http://schemas.microsoft.com/office/drawing/2014/main" id="{00000000-0008-0000-09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2548" name="Option Button 20" hidden="1">
              <a:extLst>
                <a:ext uri="{63B3BB69-23CF-44E3-9099-C40C66FF867C}">
                  <a14:compatExt spid="_x0000_s22548"/>
                </a:ext>
                <a:ext uri="{FF2B5EF4-FFF2-40B4-BE49-F238E27FC236}">
                  <a16:creationId xmlns:a16="http://schemas.microsoft.com/office/drawing/2014/main" id="{00000000-0008-0000-09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2549" name="Option Button 21" hidden="1">
              <a:extLst>
                <a:ext uri="{63B3BB69-23CF-44E3-9099-C40C66FF867C}">
                  <a14:compatExt spid="_x0000_s22549"/>
                </a:ext>
                <a:ext uri="{FF2B5EF4-FFF2-40B4-BE49-F238E27FC236}">
                  <a16:creationId xmlns:a16="http://schemas.microsoft.com/office/drawing/2014/main" id="{00000000-0008-0000-09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2550" name="Option Button 22" hidden="1">
              <a:extLst>
                <a:ext uri="{63B3BB69-23CF-44E3-9099-C40C66FF867C}">
                  <a14:compatExt spid="_x0000_s22550"/>
                </a:ext>
                <a:ext uri="{FF2B5EF4-FFF2-40B4-BE49-F238E27FC236}">
                  <a16:creationId xmlns:a16="http://schemas.microsoft.com/office/drawing/2014/main" id="{00000000-0008-0000-09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2551" name="Option Button 23" hidden="1">
              <a:extLst>
                <a:ext uri="{63B3BB69-23CF-44E3-9099-C40C66FF867C}">
                  <a14:compatExt spid="_x0000_s22551"/>
                </a:ext>
                <a:ext uri="{FF2B5EF4-FFF2-40B4-BE49-F238E27FC236}">
                  <a16:creationId xmlns:a16="http://schemas.microsoft.com/office/drawing/2014/main" id="{00000000-0008-0000-09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2552" name="Option Button 24" hidden="1">
              <a:extLst>
                <a:ext uri="{63B3BB69-23CF-44E3-9099-C40C66FF867C}">
                  <a14:compatExt spid="_x0000_s22552"/>
                </a:ext>
                <a:ext uri="{FF2B5EF4-FFF2-40B4-BE49-F238E27FC236}">
                  <a16:creationId xmlns:a16="http://schemas.microsoft.com/office/drawing/2014/main" id="{00000000-0008-0000-09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2553" name="Option Button 25" hidden="1">
              <a:extLst>
                <a:ext uri="{63B3BB69-23CF-44E3-9099-C40C66FF867C}">
                  <a14:compatExt spid="_x0000_s22553"/>
                </a:ext>
                <a:ext uri="{FF2B5EF4-FFF2-40B4-BE49-F238E27FC236}">
                  <a16:creationId xmlns:a16="http://schemas.microsoft.com/office/drawing/2014/main" id="{00000000-0008-0000-09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2554" name="Option Button 26" hidden="1">
              <a:extLst>
                <a:ext uri="{63B3BB69-23CF-44E3-9099-C40C66FF867C}">
                  <a14:compatExt spid="_x0000_s22554"/>
                </a:ext>
                <a:ext uri="{FF2B5EF4-FFF2-40B4-BE49-F238E27FC236}">
                  <a16:creationId xmlns:a16="http://schemas.microsoft.com/office/drawing/2014/main" id="{00000000-0008-0000-09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2555" name="Option Button 27" hidden="1">
              <a:extLst>
                <a:ext uri="{63B3BB69-23CF-44E3-9099-C40C66FF867C}">
                  <a14:compatExt spid="_x0000_s22555"/>
                </a:ext>
                <a:ext uri="{FF2B5EF4-FFF2-40B4-BE49-F238E27FC236}">
                  <a16:creationId xmlns:a16="http://schemas.microsoft.com/office/drawing/2014/main" id="{00000000-0008-0000-09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2556" name="Option Button 28" hidden="1">
              <a:extLst>
                <a:ext uri="{63B3BB69-23CF-44E3-9099-C40C66FF867C}">
                  <a14:compatExt spid="_x0000_s22556"/>
                </a:ext>
                <a:ext uri="{FF2B5EF4-FFF2-40B4-BE49-F238E27FC236}">
                  <a16:creationId xmlns:a16="http://schemas.microsoft.com/office/drawing/2014/main" id="{00000000-0008-0000-09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2557" name="Option Button 29" hidden="1">
              <a:extLst>
                <a:ext uri="{63B3BB69-23CF-44E3-9099-C40C66FF867C}">
                  <a14:compatExt spid="_x0000_s22557"/>
                </a:ext>
                <a:ext uri="{FF2B5EF4-FFF2-40B4-BE49-F238E27FC236}">
                  <a16:creationId xmlns:a16="http://schemas.microsoft.com/office/drawing/2014/main" id="{00000000-0008-0000-09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2558" name="Option Button 30" hidden="1">
              <a:extLst>
                <a:ext uri="{63B3BB69-23CF-44E3-9099-C40C66FF867C}">
                  <a14:compatExt spid="_x0000_s22558"/>
                </a:ext>
                <a:ext uri="{FF2B5EF4-FFF2-40B4-BE49-F238E27FC236}">
                  <a16:creationId xmlns:a16="http://schemas.microsoft.com/office/drawing/2014/main" id="{00000000-0008-0000-09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2559" name="Option Button 31" hidden="1">
              <a:extLst>
                <a:ext uri="{63B3BB69-23CF-44E3-9099-C40C66FF867C}">
                  <a14:compatExt spid="_x0000_s22559"/>
                </a:ext>
                <a:ext uri="{FF2B5EF4-FFF2-40B4-BE49-F238E27FC236}">
                  <a16:creationId xmlns:a16="http://schemas.microsoft.com/office/drawing/2014/main" id="{00000000-0008-0000-09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2560" name="Option Button 32" hidden="1">
              <a:extLst>
                <a:ext uri="{63B3BB69-23CF-44E3-9099-C40C66FF867C}">
                  <a14:compatExt spid="_x0000_s22560"/>
                </a:ext>
                <a:ext uri="{FF2B5EF4-FFF2-40B4-BE49-F238E27FC236}">
                  <a16:creationId xmlns:a16="http://schemas.microsoft.com/office/drawing/2014/main" id="{00000000-0008-0000-09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2561" name="Option Button 33" hidden="1">
              <a:extLst>
                <a:ext uri="{63B3BB69-23CF-44E3-9099-C40C66FF867C}">
                  <a14:compatExt spid="_x0000_s22561"/>
                </a:ext>
                <a:ext uri="{FF2B5EF4-FFF2-40B4-BE49-F238E27FC236}">
                  <a16:creationId xmlns:a16="http://schemas.microsoft.com/office/drawing/2014/main" id="{00000000-0008-0000-09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2562" name="Option Button 34" hidden="1">
              <a:extLst>
                <a:ext uri="{63B3BB69-23CF-44E3-9099-C40C66FF867C}">
                  <a14:compatExt spid="_x0000_s22562"/>
                </a:ext>
                <a:ext uri="{FF2B5EF4-FFF2-40B4-BE49-F238E27FC236}">
                  <a16:creationId xmlns:a16="http://schemas.microsoft.com/office/drawing/2014/main" id="{00000000-0008-0000-09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2563" name="Option Button 35" hidden="1">
              <a:extLst>
                <a:ext uri="{63B3BB69-23CF-44E3-9099-C40C66FF867C}">
                  <a14:compatExt spid="_x0000_s22563"/>
                </a:ext>
                <a:ext uri="{FF2B5EF4-FFF2-40B4-BE49-F238E27FC236}">
                  <a16:creationId xmlns:a16="http://schemas.microsoft.com/office/drawing/2014/main" id="{00000000-0008-0000-09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2564" name="Option Button 36" hidden="1">
              <a:extLst>
                <a:ext uri="{63B3BB69-23CF-44E3-9099-C40C66FF867C}">
                  <a14:compatExt spid="_x0000_s22564"/>
                </a:ext>
                <a:ext uri="{FF2B5EF4-FFF2-40B4-BE49-F238E27FC236}">
                  <a16:creationId xmlns:a16="http://schemas.microsoft.com/office/drawing/2014/main" id="{00000000-0008-0000-09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2565" name="Option Button 37" hidden="1">
              <a:extLst>
                <a:ext uri="{63B3BB69-23CF-44E3-9099-C40C66FF867C}">
                  <a14:compatExt spid="_x0000_s22565"/>
                </a:ext>
                <a:ext uri="{FF2B5EF4-FFF2-40B4-BE49-F238E27FC236}">
                  <a16:creationId xmlns:a16="http://schemas.microsoft.com/office/drawing/2014/main" id="{00000000-0008-0000-09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2566" name="Option Button 38" hidden="1">
              <a:extLst>
                <a:ext uri="{63B3BB69-23CF-44E3-9099-C40C66FF867C}">
                  <a14:compatExt spid="_x0000_s22566"/>
                </a:ext>
                <a:ext uri="{FF2B5EF4-FFF2-40B4-BE49-F238E27FC236}">
                  <a16:creationId xmlns:a16="http://schemas.microsoft.com/office/drawing/2014/main" id="{00000000-0008-0000-09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2567" name="Option Button 39" hidden="1">
              <a:extLst>
                <a:ext uri="{63B3BB69-23CF-44E3-9099-C40C66FF867C}">
                  <a14:compatExt spid="_x0000_s22567"/>
                </a:ext>
                <a:ext uri="{FF2B5EF4-FFF2-40B4-BE49-F238E27FC236}">
                  <a16:creationId xmlns:a16="http://schemas.microsoft.com/office/drawing/2014/main" id="{00000000-0008-0000-09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2568" name="Option Button 40" hidden="1">
              <a:extLst>
                <a:ext uri="{63B3BB69-23CF-44E3-9099-C40C66FF867C}">
                  <a14:compatExt spid="_x0000_s22568"/>
                </a:ext>
                <a:ext uri="{FF2B5EF4-FFF2-40B4-BE49-F238E27FC236}">
                  <a16:creationId xmlns:a16="http://schemas.microsoft.com/office/drawing/2014/main" id="{00000000-0008-0000-09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2569" name="Option Button 41" hidden="1">
              <a:extLst>
                <a:ext uri="{63B3BB69-23CF-44E3-9099-C40C66FF867C}">
                  <a14:compatExt spid="_x0000_s22569"/>
                </a:ext>
                <a:ext uri="{FF2B5EF4-FFF2-40B4-BE49-F238E27FC236}">
                  <a16:creationId xmlns:a16="http://schemas.microsoft.com/office/drawing/2014/main" id="{00000000-0008-0000-09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2570" name="Option Button 42" hidden="1">
              <a:extLst>
                <a:ext uri="{63B3BB69-23CF-44E3-9099-C40C66FF867C}">
                  <a14:compatExt spid="_x0000_s22570"/>
                </a:ext>
                <a:ext uri="{FF2B5EF4-FFF2-40B4-BE49-F238E27FC236}">
                  <a16:creationId xmlns:a16="http://schemas.microsoft.com/office/drawing/2014/main" id="{00000000-0008-0000-09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2571" name="Option Button 43" hidden="1">
              <a:extLst>
                <a:ext uri="{63B3BB69-23CF-44E3-9099-C40C66FF867C}">
                  <a14:compatExt spid="_x0000_s22571"/>
                </a:ext>
                <a:ext uri="{FF2B5EF4-FFF2-40B4-BE49-F238E27FC236}">
                  <a16:creationId xmlns:a16="http://schemas.microsoft.com/office/drawing/2014/main" id="{00000000-0008-0000-09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2572" name="Option Button 44" hidden="1">
              <a:extLst>
                <a:ext uri="{63B3BB69-23CF-44E3-9099-C40C66FF867C}">
                  <a14:compatExt spid="_x0000_s22572"/>
                </a:ext>
                <a:ext uri="{FF2B5EF4-FFF2-40B4-BE49-F238E27FC236}">
                  <a16:creationId xmlns:a16="http://schemas.microsoft.com/office/drawing/2014/main" id="{00000000-0008-0000-09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2573" name="Option Button 45" hidden="1">
              <a:extLst>
                <a:ext uri="{63B3BB69-23CF-44E3-9099-C40C66FF867C}">
                  <a14:compatExt spid="_x0000_s22573"/>
                </a:ext>
                <a:ext uri="{FF2B5EF4-FFF2-40B4-BE49-F238E27FC236}">
                  <a16:creationId xmlns:a16="http://schemas.microsoft.com/office/drawing/2014/main" id="{00000000-0008-0000-0900-00002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2574" name="Option Button 46" hidden="1">
              <a:extLst>
                <a:ext uri="{63B3BB69-23CF-44E3-9099-C40C66FF867C}">
                  <a14:compatExt spid="_x0000_s22574"/>
                </a:ext>
                <a:ext uri="{FF2B5EF4-FFF2-40B4-BE49-F238E27FC236}">
                  <a16:creationId xmlns:a16="http://schemas.microsoft.com/office/drawing/2014/main" id="{00000000-0008-0000-0900-00002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2575" name="Option Button 47" hidden="1">
              <a:extLst>
                <a:ext uri="{63B3BB69-23CF-44E3-9099-C40C66FF867C}">
                  <a14:compatExt spid="_x0000_s22575"/>
                </a:ext>
                <a:ext uri="{FF2B5EF4-FFF2-40B4-BE49-F238E27FC236}">
                  <a16:creationId xmlns:a16="http://schemas.microsoft.com/office/drawing/2014/main" id="{00000000-0008-0000-0900-00002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2576" name="Option Button 48" hidden="1">
              <a:extLst>
                <a:ext uri="{63B3BB69-23CF-44E3-9099-C40C66FF867C}">
                  <a14:compatExt spid="_x0000_s22576"/>
                </a:ext>
                <a:ext uri="{FF2B5EF4-FFF2-40B4-BE49-F238E27FC236}">
                  <a16:creationId xmlns:a16="http://schemas.microsoft.com/office/drawing/2014/main" id="{00000000-0008-0000-0900-00003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2577" name="Option Button 49" hidden="1">
              <a:extLst>
                <a:ext uri="{63B3BB69-23CF-44E3-9099-C40C66FF867C}">
                  <a14:compatExt spid="_x0000_s22577"/>
                </a:ext>
                <a:ext uri="{FF2B5EF4-FFF2-40B4-BE49-F238E27FC236}">
                  <a16:creationId xmlns:a16="http://schemas.microsoft.com/office/drawing/2014/main" id="{00000000-0008-0000-09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2578" name="Option Button 50" hidden="1">
              <a:extLst>
                <a:ext uri="{63B3BB69-23CF-44E3-9099-C40C66FF867C}">
                  <a14:compatExt spid="_x0000_s22578"/>
                </a:ext>
                <a:ext uri="{FF2B5EF4-FFF2-40B4-BE49-F238E27FC236}">
                  <a16:creationId xmlns:a16="http://schemas.microsoft.com/office/drawing/2014/main" id="{00000000-0008-0000-0900-00003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2579" name="Option Button 51" hidden="1">
              <a:extLst>
                <a:ext uri="{63B3BB69-23CF-44E3-9099-C40C66FF867C}">
                  <a14:compatExt spid="_x0000_s22579"/>
                </a:ext>
                <a:ext uri="{FF2B5EF4-FFF2-40B4-BE49-F238E27FC236}">
                  <a16:creationId xmlns:a16="http://schemas.microsoft.com/office/drawing/2014/main" id="{00000000-0008-0000-0900-00003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2580" name="Option Button 52" hidden="1">
              <a:extLst>
                <a:ext uri="{63B3BB69-23CF-44E3-9099-C40C66FF867C}">
                  <a14:compatExt spid="_x0000_s22580"/>
                </a:ext>
                <a:ext uri="{FF2B5EF4-FFF2-40B4-BE49-F238E27FC236}">
                  <a16:creationId xmlns:a16="http://schemas.microsoft.com/office/drawing/2014/main" id="{00000000-0008-0000-0900-00003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2581" name="Option Button 53" hidden="1">
              <a:extLst>
                <a:ext uri="{63B3BB69-23CF-44E3-9099-C40C66FF867C}">
                  <a14:compatExt spid="_x0000_s22581"/>
                </a:ext>
                <a:ext uri="{FF2B5EF4-FFF2-40B4-BE49-F238E27FC236}">
                  <a16:creationId xmlns:a16="http://schemas.microsoft.com/office/drawing/2014/main" id="{00000000-0008-0000-0900-00003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2582" name="Option Button 54" hidden="1">
              <a:extLst>
                <a:ext uri="{63B3BB69-23CF-44E3-9099-C40C66FF867C}">
                  <a14:compatExt spid="_x0000_s22582"/>
                </a:ext>
                <a:ext uri="{FF2B5EF4-FFF2-40B4-BE49-F238E27FC236}">
                  <a16:creationId xmlns:a16="http://schemas.microsoft.com/office/drawing/2014/main" id="{00000000-0008-0000-09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2583" name="Option Button 55" hidden="1">
              <a:extLst>
                <a:ext uri="{63B3BB69-23CF-44E3-9099-C40C66FF867C}">
                  <a14:compatExt spid="_x0000_s22583"/>
                </a:ext>
                <a:ext uri="{FF2B5EF4-FFF2-40B4-BE49-F238E27FC236}">
                  <a16:creationId xmlns:a16="http://schemas.microsoft.com/office/drawing/2014/main" id="{00000000-0008-0000-09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2584" name="Option Button 56" hidden="1">
              <a:extLst>
                <a:ext uri="{63B3BB69-23CF-44E3-9099-C40C66FF867C}">
                  <a14:compatExt spid="_x0000_s22584"/>
                </a:ext>
                <a:ext uri="{FF2B5EF4-FFF2-40B4-BE49-F238E27FC236}">
                  <a16:creationId xmlns:a16="http://schemas.microsoft.com/office/drawing/2014/main" id="{00000000-0008-0000-0900-00003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2585" name="Option Button 57" hidden="1">
              <a:extLst>
                <a:ext uri="{63B3BB69-23CF-44E3-9099-C40C66FF867C}">
                  <a14:compatExt spid="_x0000_s22585"/>
                </a:ext>
                <a:ext uri="{FF2B5EF4-FFF2-40B4-BE49-F238E27FC236}">
                  <a16:creationId xmlns:a16="http://schemas.microsoft.com/office/drawing/2014/main" id="{00000000-0008-0000-09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2586" name="Option Button 58" hidden="1">
              <a:extLst>
                <a:ext uri="{63B3BB69-23CF-44E3-9099-C40C66FF867C}">
                  <a14:compatExt spid="_x0000_s22586"/>
                </a:ext>
                <a:ext uri="{FF2B5EF4-FFF2-40B4-BE49-F238E27FC236}">
                  <a16:creationId xmlns:a16="http://schemas.microsoft.com/office/drawing/2014/main" id="{00000000-0008-0000-09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2587" name="Option Button 59" hidden="1">
              <a:extLst>
                <a:ext uri="{63B3BB69-23CF-44E3-9099-C40C66FF867C}">
                  <a14:compatExt spid="_x0000_s22587"/>
                </a:ext>
                <a:ext uri="{FF2B5EF4-FFF2-40B4-BE49-F238E27FC236}">
                  <a16:creationId xmlns:a16="http://schemas.microsoft.com/office/drawing/2014/main" id="{00000000-0008-0000-09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2588" name="Option Button 60" hidden="1">
              <a:extLst>
                <a:ext uri="{63B3BB69-23CF-44E3-9099-C40C66FF867C}">
                  <a14:compatExt spid="_x0000_s22588"/>
                </a:ext>
                <a:ext uri="{FF2B5EF4-FFF2-40B4-BE49-F238E27FC236}">
                  <a16:creationId xmlns:a16="http://schemas.microsoft.com/office/drawing/2014/main" id="{00000000-0008-0000-09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2589" name="Option Button 61" hidden="1">
              <a:extLst>
                <a:ext uri="{63B3BB69-23CF-44E3-9099-C40C66FF867C}">
                  <a14:compatExt spid="_x0000_s22589"/>
                </a:ext>
                <a:ext uri="{FF2B5EF4-FFF2-40B4-BE49-F238E27FC236}">
                  <a16:creationId xmlns:a16="http://schemas.microsoft.com/office/drawing/2014/main" id="{00000000-0008-0000-09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2590" name="Option Button 62" hidden="1">
              <a:extLst>
                <a:ext uri="{63B3BB69-23CF-44E3-9099-C40C66FF867C}">
                  <a14:compatExt spid="_x0000_s22590"/>
                </a:ext>
                <a:ext uri="{FF2B5EF4-FFF2-40B4-BE49-F238E27FC236}">
                  <a16:creationId xmlns:a16="http://schemas.microsoft.com/office/drawing/2014/main" id="{00000000-0008-0000-09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2591" name="Option Button 63" hidden="1">
              <a:extLst>
                <a:ext uri="{63B3BB69-23CF-44E3-9099-C40C66FF867C}">
                  <a14:compatExt spid="_x0000_s22591"/>
                </a:ext>
                <a:ext uri="{FF2B5EF4-FFF2-40B4-BE49-F238E27FC236}">
                  <a16:creationId xmlns:a16="http://schemas.microsoft.com/office/drawing/2014/main" id="{00000000-0008-0000-09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2592" name="Option Button 64" hidden="1">
              <a:extLst>
                <a:ext uri="{63B3BB69-23CF-44E3-9099-C40C66FF867C}">
                  <a14:compatExt spid="_x0000_s22592"/>
                </a:ext>
                <a:ext uri="{FF2B5EF4-FFF2-40B4-BE49-F238E27FC236}">
                  <a16:creationId xmlns:a16="http://schemas.microsoft.com/office/drawing/2014/main" id="{00000000-0008-0000-09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2593" name="Option Button 65" hidden="1">
              <a:extLst>
                <a:ext uri="{63B3BB69-23CF-44E3-9099-C40C66FF867C}">
                  <a14:compatExt spid="_x0000_s22593"/>
                </a:ext>
                <a:ext uri="{FF2B5EF4-FFF2-40B4-BE49-F238E27FC236}">
                  <a16:creationId xmlns:a16="http://schemas.microsoft.com/office/drawing/2014/main" id="{00000000-0008-0000-09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2594" name="Option Button 66" hidden="1">
              <a:extLst>
                <a:ext uri="{63B3BB69-23CF-44E3-9099-C40C66FF867C}">
                  <a14:compatExt spid="_x0000_s22594"/>
                </a:ext>
                <a:ext uri="{FF2B5EF4-FFF2-40B4-BE49-F238E27FC236}">
                  <a16:creationId xmlns:a16="http://schemas.microsoft.com/office/drawing/2014/main" id="{00000000-0008-0000-09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2595" name="Option Button 67" hidden="1">
              <a:extLst>
                <a:ext uri="{63B3BB69-23CF-44E3-9099-C40C66FF867C}">
                  <a14:compatExt spid="_x0000_s22595"/>
                </a:ext>
                <a:ext uri="{FF2B5EF4-FFF2-40B4-BE49-F238E27FC236}">
                  <a16:creationId xmlns:a16="http://schemas.microsoft.com/office/drawing/2014/main" id="{00000000-0008-0000-09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2596" name="Option Button 68" hidden="1">
              <a:extLst>
                <a:ext uri="{63B3BB69-23CF-44E3-9099-C40C66FF867C}">
                  <a14:compatExt spid="_x0000_s22596"/>
                </a:ext>
                <a:ext uri="{FF2B5EF4-FFF2-40B4-BE49-F238E27FC236}">
                  <a16:creationId xmlns:a16="http://schemas.microsoft.com/office/drawing/2014/main" id="{00000000-0008-0000-09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2597" name="Option Button 69" hidden="1">
              <a:extLst>
                <a:ext uri="{63B3BB69-23CF-44E3-9099-C40C66FF867C}">
                  <a14:compatExt spid="_x0000_s22597"/>
                </a:ext>
                <a:ext uri="{FF2B5EF4-FFF2-40B4-BE49-F238E27FC236}">
                  <a16:creationId xmlns:a16="http://schemas.microsoft.com/office/drawing/2014/main" id="{00000000-0008-0000-09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2598" name="Option Button 70" hidden="1">
              <a:extLst>
                <a:ext uri="{63B3BB69-23CF-44E3-9099-C40C66FF867C}">
                  <a14:compatExt spid="_x0000_s22598"/>
                </a:ext>
                <a:ext uri="{FF2B5EF4-FFF2-40B4-BE49-F238E27FC236}">
                  <a16:creationId xmlns:a16="http://schemas.microsoft.com/office/drawing/2014/main" id="{00000000-0008-0000-09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2599" name="Option Button 71" hidden="1">
              <a:extLst>
                <a:ext uri="{63B3BB69-23CF-44E3-9099-C40C66FF867C}">
                  <a14:compatExt spid="_x0000_s22599"/>
                </a:ext>
                <a:ext uri="{FF2B5EF4-FFF2-40B4-BE49-F238E27FC236}">
                  <a16:creationId xmlns:a16="http://schemas.microsoft.com/office/drawing/2014/main" id="{00000000-0008-0000-09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2600" name="Option Button 72" hidden="1">
              <a:extLst>
                <a:ext uri="{63B3BB69-23CF-44E3-9099-C40C66FF867C}">
                  <a14:compatExt spid="_x0000_s22600"/>
                </a:ext>
                <a:ext uri="{FF2B5EF4-FFF2-40B4-BE49-F238E27FC236}">
                  <a16:creationId xmlns:a16="http://schemas.microsoft.com/office/drawing/2014/main" id="{00000000-0008-0000-09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2601" name="Option Button 73" hidden="1">
              <a:extLst>
                <a:ext uri="{63B3BB69-23CF-44E3-9099-C40C66FF867C}">
                  <a14:compatExt spid="_x0000_s22601"/>
                </a:ext>
                <a:ext uri="{FF2B5EF4-FFF2-40B4-BE49-F238E27FC236}">
                  <a16:creationId xmlns:a16="http://schemas.microsoft.com/office/drawing/2014/main" id="{00000000-0008-0000-09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2602" name="Option Button 74" hidden="1">
              <a:extLst>
                <a:ext uri="{63B3BB69-23CF-44E3-9099-C40C66FF867C}">
                  <a14:compatExt spid="_x0000_s22602"/>
                </a:ext>
                <a:ext uri="{FF2B5EF4-FFF2-40B4-BE49-F238E27FC236}">
                  <a16:creationId xmlns:a16="http://schemas.microsoft.com/office/drawing/2014/main" id="{00000000-0008-0000-09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2603" name="Option Button 75" hidden="1">
              <a:extLst>
                <a:ext uri="{63B3BB69-23CF-44E3-9099-C40C66FF867C}">
                  <a14:compatExt spid="_x0000_s22603"/>
                </a:ext>
                <a:ext uri="{FF2B5EF4-FFF2-40B4-BE49-F238E27FC236}">
                  <a16:creationId xmlns:a16="http://schemas.microsoft.com/office/drawing/2014/main" id="{00000000-0008-0000-09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2604" name="Option Button 76" hidden="1">
              <a:extLst>
                <a:ext uri="{63B3BB69-23CF-44E3-9099-C40C66FF867C}">
                  <a14:compatExt spid="_x0000_s22604"/>
                </a:ext>
                <a:ext uri="{FF2B5EF4-FFF2-40B4-BE49-F238E27FC236}">
                  <a16:creationId xmlns:a16="http://schemas.microsoft.com/office/drawing/2014/main" id="{00000000-0008-0000-09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2605" name="Option Button 77" hidden="1">
              <a:extLst>
                <a:ext uri="{63B3BB69-23CF-44E3-9099-C40C66FF867C}">
                  <a14:compatExt spid="_x0000_s22605"/>
                </a:ext>
                <a:ext uri="{FF2B5EF4-FFF2-40B4-BE49-F238E27FC236}">
                  <a16:creationId xmlns:a16="http://schemas.microsoft.com/office/drawing/2014/main" id="{00000000-0008-0000-09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2606" name="Option Button 78" hidden="1">
              <a:extLst>
                <a:ext uri="{63B3BB69-23CF-44E3-9099-C40C66FF867C}">
                  <a14:compatExt spid="_x0000_s22606"/>
                </a:ext>
                <a:ext uri="{FF2B5EF4-FFF2-40B4-BE49-F238E27FC236}">
                  <a16:creationId xmlns:a16="http://schemas.microsoft.com/office/drawing/2014/main" id="{00000000-0008-0000-09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2607" name="Group Box 79" hidden="1">
              <a:extLst>
                <a:ext uri="{63B3BB69-23CF-44E3-9099-C40C66FF867C}">
                  <a14:compatExt spid="_x0000_s22607"/>
                </a:ext>
                <a:ext uri="{FF2B5EF4-FFF2-40B4-BE49-F238E27FC236}">
                  <a16:creationId xmlns:a16="http://schemas.microsoft.com/office/drawing/2014/main" id="{00000000-0008-0000-0900-00004F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2608" name="Group Box 80" hidden="1">
              <a:extLst>
                <a:ext uri="{63B3BB69-23CF-44E3-9099-C40C66FF867C}">
                  <a14:compatExt spid="_x0000_s22608"/>
                </a:ext>
                <a:ext uri="{FF2B5EF4-FFF2-40B4-BE49-F238E27FC236}">
                  <a16:creationId xmlns:a16="http://schemas.microsoft.com/office/drawing/2014/main" id="{00000000-0008-0000-0900-000050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2609" name="Group Box 81" hidden="1">
              <a:extLst>
                <a:ext uri="{63B3BB69-23CF-44E3-9099-C40C66FF867C}">
                  <a14:compatExt spid="_x0000_s22609"/>
                </a:ext>
                <a:ext uri="{FF2B5EF4-FFF2-40B4-BE49-F238E27FC236}">
                  <a16:creationId xmlns:a16="http://schemas.microsoft.com/office/drawing/2014/main" id="{00000000-0008-0000-0900-00005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2610" name="Group Box 82" hidden="1">
              <a:extLst>
                <a:ext uri="{63B3BB69-23CF-44E3-9099-C40C66FF867C}">
                  <a14:compatExt spid="_x0000_s22610"/>
                </a:ext>
                <a:ext uri="{FF2B5EF4-FFF2-40B4-BE49-F238E27FC236}">
                  <a16:creationId xmlns:a16="http://schemas.microsoft.com/office/drawing/2014/main" id="{00000000-0008-0000-0900-000052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2611" name="Group Box 83" hidden="1">
              <a:extLst>
                <a:ext uri="{63B3BB69-23CF-44E3-9099-C40C66FF867C}">
                  <a14:compatExt spid="_x0000_s22611"/>
                </a:ext>
                <a:ext uri="{FF2B5EF4-FFF2-40B4-BE49-F238E27FC236}">
                  <a16:creationId xmlns:a16="http://schemas.microsoft.com/office/drawing/2014/main" id="{00000000-0008-0000-0900-00005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2612" name="Group Box 84" hidden="1">
              <a:extLst>
                <a:ext uri="{63B3BB69-23CF-44E3-9099-C40C66FF867C}">
                  <a14:compatExt spid="_x0000_s22612"/>
                </a:ext>
                <a:ext uri="{FF2B5EF4-FFF2-40B4-BE49-F238E27FC236}">
                  <a16:creationId xmlns:a16="http://schemas.microsoft.com/office/drawing/2014/main" id="{00000000-0008-0000-0900-000054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2613" name="Group Box 85" hidden="1">
              <a:extLst>
                <a:ext uri="{63B3BB69-23CF-44E3-9099-C40C66FF867C}">
                  <a14:compatExt spid="_x0000_s22613"/>
                </a:ext>
                <a:ext uri="{FF2B5EF4-FFF2-40B4-BE49-F238E27FC236}">
                  <a16:creationId xmlns:a16="http://schemas.microsoft.com/office/drawing/2014/main" id="{00000000-0008-0000-0900-000055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2614" name="Group Box 86" hidden="1">
              <a:extLst>
                <a:ext uri="{63B3BB69-23CF-44E3-9099-C40C66FF867C}">
                  <a14:compatExt spid="_x0000_s22614"/>
                </a:ext>
                <a:ext uri="{FF2B5EF4-FFF2-40B4-BE49-F238E27FC236}">
                  <a16:creationId xmlns:a16="http://schemas.microsoft.com/office/drawing/2014/main" id="{00000000-0008-0000-0900-00005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2615" name="Group Box 87" hidden="1">
              <a:extLst>
                <a:ext uri="{63B3BB69-23CF-44E3-9099-C40C66FF867C}">
                  <a14:compatExt spid="_x0000_s22615"/>
                </a:ext>
                <a:ext uri="{FF2B5EF4-FFF2-40B4-BE49-F238E27FC236}">
                  <a16:creationId xmlns:a16="http://schemas.microsoft.com/office/drawing/2014/main" id="{00000000-0008-0000-0900-00005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2616" name="Group Box 88" hidden="1">
              <a:extLst>
                <a:ext uri="{63B3BB69-23CF-44E3-9099-C40C66FF867C}">
                  <a14:compatExt spid="_x0000_s22616"/>
                </a:ext>
                <a:ext uri="{FF2B5EF4-FFF2-40B4-BE49-F238E27FC236}">
                  <a16:creationId xmlns:a16="http://schemas.microsoft.com/office/drawing/2014/main" id="{00000000-0008-0000-0900-000058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2617" name="Group Box 89" hidden="1">
              <a:extLst>
                <a:ext uri="{63B3BB69-23CF-44E3-9099-C40C66FF867C}">
                  <a14:compatExt spid="_x0000_s22617"/>
                </a:ext>
                <a:ext uri="{FF2B5EF4-FFF2-40B4-BE49-F238E27FC236}">
                  <a16:creationId xmlns:a16="http://schemas.microsoft.com/office/drawing/2014/main" id="{00000000-0008-0000-0900-000059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2618" name="Group Box 90" hidden="1">
              <a:extLst>
                <a:ext uri="{63B3BB69-23CF-44E3-9099-C40C66FF867C}">
                  <a14:compatExt spid="_x0000_s22618"/>
                </a:ext>
                <a:ext uri="{FF2B5EF4-FFF2-40B4-BE49-F238E27FC236}">
                  <a16:creationId xmlns:a16="http://schemas.microsoft.com/office/drawing/2014/main" id="{00000000-0008-0000-0900-00005A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2619" name="Group Box 91" hidden="1">
              <a:extLst>
                <a:ext uri="{63B3BB69-23CF-44E3-9099-C40C66FF867C}">
                  <a14:compatExt spid="_x0000_s22619"/>
                </a:ext>
                <a:ext uri="{FF2B5EF4-FFF2-40B4-BE49-F238E27FC236}">
                  <a16:creationId xmlns:a16="http://schemas.microsoft.com/office/drawing/2014/main" id="{00000000-0008-0000-0900-00005B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2620" name="Group Box 92" hidden="1">
              <a:extLst>
                <a:ext uri="{63B3BB69-23CF-44E3-9099-C40C66FF867C}">
                  <a14:compatExt spid="_x0000_s22620"/>
                </a:ext>
                <a:ext uri="{FF2B5EF4-FFF2-40B4-BE49-F238E27FC236}">
                  <a16:creationId xmlns:a16="http://schemas.microsoft.com/office/drawing/2014/main" id="{00000000-0008-0000-0900-00005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2621" name="Group Box 93" hidden="1">
              <a:extLst>
                <a:ext uri="{63B3BB69-23CF-44E3-9099-C40C66FF867C}">
                  <a14:compatExt spid="_x0000_s22621"/>
                </a:ext>
                <a:ext uri="{FF2B5EF4-FFF2-40B4-BE49-F238E27FC236}">
                  <a16:creationId xmlns:a16="http://schemas.microsoft.com/office/drawing/2014/main" id="{00000000-0008-0000-0900-00005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2622" name="Group Box 94" hidden="1">
              <a:extLst>
                <a:ext uri="{63B3BB69-23CF-44E3-9099-C40C66FF867C}">
                  <a14:compatExt spid="_x0000_s22622"/>
                </a:ext>
                <a:ext uri="{FF2B5EF4-FFF2-40B4-BE49-F238E27FC236}">
                  <a16:creationId xmlns:a16="http://schemas.microsoft.com/office/drawing/2014/main" id="{00000000-0008-0000-0900-00005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2623" name="Group Box 95" hidden="1">
              <a:extLst>
                <a:ext uri="{63B3BB69-23CF-44E3-9099-C40C66FF867C}">
                  <a14:compatExt spid="_x0000_s22623"/>
                </a:ext>
                <a:ext uri="{FF2B5EF4-FFF2-40B4-BE49-F238E27FC236}">
                  <a16:creationId xmlns:a16="http://schemas.microsoft.com/office/drawing/2014/main" id="{00000000-0008-0000-0900-00005F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2624" name="Option Button 96" hidden="1">
              <a:extLst>
                <a:ext uri="{63B3BB69-23CF-44E3-9099-C40C66FF867C}">
                  <a14:compatExt spid="_x0000_s22624"/>
                </a:ext>
                <a:ext uri="{FF2B5EF4-FFF2-40B4-BE49-F238E27FC236}">
                  <a16:creationId xmlns:a16="http://schemas.microsoft.com/office/drawing/2014/main" id="{00000000-0008-0000-0900-00006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2625" name="Option Button 97" hidden="1">
              <a:extLst>
                <a:ext uri="{63B3BB69-23CF-44E3-9099-C40C66FF867C}">
                  <a14:compatExt spid="_x0000_s22625"/>
                </a:ext>
                <a:ext uri="{FF2B5EF4-FFF2-40B4-BE49-F238E27FC236}">
                  <a16:creationId xmlns:a16="http://schemas.microsoft.com/office/drawing/2014/main" id="{00000000-0008-0000-0900-00006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2626" name="Option Button 98" hidden="1">
              <a:extLst>
                <a:ext uri="{63B3BB69-23CF-44E3-9099-C40C66FF867C}">
                  <a14:compatExt spid="_x0000_s22626"/>
                </a:ext>
                <a:ext uri="{FF2B5EF4-FFF2-40B4-BE49-F238E27FC236}">
                  <a16:creationId xmlns:a16="http://schemas.microsoft.com/office/drawing/2014/main" id="{00000000-0008-0000-0900-00006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2627" name="Option Button 99" hidden="1">
              <a:extLst>
                <a:ext uri="{63B3BB69-23CF-44E3-9099-C40C66FF867C}">
                  <a14:compatExt spid="_x0000_s22627"/>
                </a:ext>
                <a:ext uri="{FF2B5EF4-FFF2-40B4-BE49-F238E27FC236}">
                  <a16:creationId xmlns:a16="http://schemas.microsoft.com/office/drawing/2014/main" id="{00000000-0008-0000-0900-00006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9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9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2628" name="Option Button 100" hidden="1">
              <a:extLst>
                <a:ext uri="{63B3BB69-23CF-44E3-9099-C40C66FF867C}">
                  <a14:compatExt spid="_x0000_s22628"/>
                </a:ext>
                <a:ext uri="{FF2B5EF4-FFF2-40B4-BE49-F238E27FC236}">
                  <a16:creationId xmlns:a16="http://schemas.microsoft.com/office/drawing/2014/main" id="{00000000-0008-0000-0900-00006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2629" name="Option Button 101" hidden="1">
              <a:extLst>
                <a:ext uri="{63B3BB69-23CF-44E3-9099-C40C66FF867C}">
                  <a14:compatExt spid="_x0000_s22629"/>
                </a:ext>
                <a:ext uri="{FF2B5EF4-FFF2-40B4-BE49-F238E27FC236}">
                  <a16:creationId xmlns:a16="http://schemas.microsoft.com/office/drawing/2014/main" id="{00000000-0008-0000-0900-00006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2630" name="Option Button 102" hidden="1">
              <a:extLst>
                <a:ext uri="{63B3BB69-23CF-44E3-9099-C40C66FF867C}">
                  <a14:compatExt spid="_x0000_s22630"/>
                </a:ext>
                <a:ext uri="{FF2B5EF4-FFF2-40B4-BE49-F238E27FC236}">
                  <a16:creationId xmlns:a16="http://schemas.microsoft.com/office/drawing/2014/main" id="{00000000-0008-0000-0900-00006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2631" name="Group Box 103" hidden="1">
              <a:extLst>
                <a:ext uri="{63B3BB69-23CF-44E3-9099-C40C66FF867C}">
                  <a14:compatExt spid="_x0000_s22631"/>
                </a:ext>
                <a:ext uri="{FF2B5EF4-FFF2-40B4-BE49-F238E27FC236}">
                  <a16:creationId xmlns:a16="http://schemas.microsoft.com/office/drawing/2014/main" id="{00000000-0008-0000-0900-00006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2632" name="Option Button 104" hidden="1">
              <a:extLst>
                <a:ext uri="{63B3BB69-23CF-44E3-9099-C40C66FF867C}">
                  <a14:compatExt spid="_x0000_s22632"/>
                </a:ext>
                <a:ext uri="{FF2B5EF4-FFF2-40B4-BE49-F238E27FC236}">
                  <a16:creationId xmlns:a16="http://schemas.microsoft.com/office/drawing/2014/main" id="{00000000-0008-0000-0900-00006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2633" name="Option Button 105" hidden="1">
              <a:extLst>
                <a:ext uri="{63B3BB69-23CF-44E3-9099-C40C66FF867C}">
                  <a14:compatExt spid="_x0000_s22633"/>
                </a:ext>
                <a:ext uri="{FF2B5EF4-FFF2-40B4-BE49-F238E27FC236}">
                  <a16:creationId xmlns:a16="http://schemas.microsoft.com/office/drawing/2014/main" id="{00000000-0008-0000-0900-00006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2634" name="Option Button 106" hidden="1">
              <a:extLst>
                <a:ext uri="{63B3BB69-23CF-44E3-9099-C40C66FF867C}">
                  <a14:compatExt spid="_x0000_s22634"/>
                </a:ext>
                <a:ext uri="{FF2B5EF4-FFF2-40B4-BE49-F238E27FC236}">
                  <a16:creationId xmlns:a16="http://schemas.microsoft.com/office/drawing/2014/main" id="{00000000-0008-0000-0900-00006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2635" name="Option Button 107" hidden="1">
              <a:extLst>
                <a:ext uri="{63B3BB69-23CF-44E3-9099-C40C66FF867C}">
                  <a14:compatExt spid="_x0000_s22635"/>
                </a:ext>
                <a:ext uri="{FF2B5EF4-FFF2-40B4-BE49-F238E27FC236}">
                  <a16:creationId xmlns:a16="http://schemas.microsoft.com/office/drawing/2014/main" id="{00000000-0008-0000-0900-00006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2636" name="Option Button 108" hidden="1">
              <a:extLst>
                <a:ext uri="{63B3BB69-23CF-44E3-9099-C40C66FF867C}">
                  <a14:compatExt spid="_x0000_s22636"/>
                </a:ext>
                <a:ext uri="{FF2B5EF4-FFF2-40B4-BE49-F238E27FC236}">
                  <a16:creationId xmlns:a16="http://schemas.microsoft.com/office/drawing/2014/main" id="{00000000-0008-0000-0900-00006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2637" name="Option Button 109" hidden="1">
              <a:extLst>
                <a:ext uri="{63B3BB69-23CF-44E3-9099-C40C66FF867C}">
                  <a14:compatExt spid="_x0000_s22637"/>
                </a:ext>
                <a:ext uri="{FF2B5EF4-FFF2-40B4-BE49-F238E27FC236}">
                  <a16:creationId xmlns:a16="http://schemas.microsoft.com/office/drawing/2014/main" id="{00000000-0008-0000-0900-00006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2638" name="Option Button 110" hidden="1">
              <a:extLst>
                <a:ext uri="{63B3BB69-23CF-44E3-9099-C40C66FF867C}">
                  <a14:compatExt spid="_x0000_s22638"/>
                </a:ext>
                <a:ext uri="{FF2B5EF4-FFF2-40B4-BE49-F238E27FC236}">
                  <a16:creationId xmlns:a16="http://schemas.microsoft.com/office/drawing/2014/main" id="{00000000-0008-0000-0900-00006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2639" name="Option Button 111" hidden="1">
              <a:extLst>
                <a:ext uri="{63B3BB69-23CF-44E3-9099-C40C66FF867C}">
                  <a14:compatExt spid="_x0000_s22639"/>
                </a:ext>
                <a:ext uri="{FF2B5EF4-FFF2-40B4-BE49-F238E27FC236}">
                  <a16:creationId xmlns:a16="http://schemas.microsoft.com/office/drawing/2014/main" id="{00000000-0008-0000-0900-00006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2640" name="Option Button 112" hidden="1">
              <a:extLst>
                <a:ext uri="{63B3BB69-23CF-44E3-9099-C40C66FF867C}">
                  <a14:compatExt spid="_x0000_s22640"/>
                </a:ext>
                <a:ext uri="{FF2B5EF4-FFF2-40B4-BE49-F238E27FC236}">
                  <a16:creationId xmlns:a16="http://schemas.microsoft.com/office/drawing/2014/main" id="{00000000-0008-0000-0900-00007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2641" name="Group Box 113" hidden="1">
              <a:extLst>
                <a:ext uri="{63B3BB69-23CF-44E3-9099-C40C66FF867C}">
                  <a14:compatExt spid="_x0000_s22641"/>
                </a:ext>
                <a:ext uri="{FF2B5EF4-FFF2-40B4-BE49-F238E27FC236}">
                  <a16:creationId xmlns:a16="http://schemas.microsoft.com/office/drawing/2014/main" id="{00000000-0008-0000-0900-00007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2642" name="Group Box 114" hidden="1">
              <a:extLst>
                <a:ext uri="{63B3BB69-23CF-44E3-9099-C40C66FF867C}">
                  <a14:compatExt spid="_x0000_s22642"/>
                </a:ext>
                <a:ext uri="{FF2B5EF4-FFF2-40B4-BE49-F238E27FC236}">
                  <a16:creationId xmlns:a16="http://schemas.microsoft.com/office/drawing/2014/main" id="{00000000-0008-0000-0900-000072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9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2643" name="Option Button 115" hidden="1">
              <a:extLst>
                <a:ext uri="{63B3BB69-23CF-44E3-9099-C40C66FF867C}">
                  <a14:compatExt spid="_x0000_s22643"/>
                </a:ext>
                <a:ext uri="{FF2B5EF4-FFF2-40B4-BE49-F238E27FC236}">
                  <a16:creationId xmlns:a16="http://schemas.microsoft.com/office/drawing/2014/main" id="{00000000-0008-0000-0900-00007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2644" name="Option Button 116" hidden="1">
              <a:extLst>
                <a:ext uri="{63B3BB69-23CF-44E3-9099-C40C66FF867C}">
                  <a14:compatExt spid="_x0000_s22644"/>
                </a:ext>
                <a:ext uri="{FF2B5EF4-FFF2-40B4-BE49-F238E27FC236}">
                  <a16:creationId xmlns:a16="http://schemas.microsoft.com/office/drawing/2014/main" id="{00000000-0008-0000-0900-00007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2645" name="Check Box 117" hidden="1">
              <a:extLst>
                <a:ext uri="{63B3BB69-23CF-44E3-9099-C40C66FF867C}">
                  <a14:compatExt spid="_x0000_s22645"/>
                </a:ext>
                <a:ext uri="{FF2B5EF4-FFF2-40B4-BE49-F238E27FC236}">
                  <a16:creationId xmlns:a16="http://schemas.microsoft.com/office/drawing/2014/main" id="{00000000-0008-0000-0900-00007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2646" name="Check Box 118" hidden="1">
              <a:extLst>
                <a:ext uri="{63B3BB69-23CF-44E3-9099-C40C66FF867C}">
                  <a14:compatExt spid="_x0000_s22646"/>
                </a:ext>
                <a:ext uri="{FF2B5EF4-FFF2-40B4-BE49-F238E27FC236}">
                  <a16:creationId xmlns:a16="http://schemas.microsoft.com/office/drawing/2014/main" id="{00000000-0008-0000-0900-00007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2647" name="Check Box 119" hidden="1">
              <a:extLst>
                <a:ext uri="{63B3BB69-23CF-44E3-9099-C40C66FF867C}">
                  <a14:compatExt spid="_x0000_s22647"/>
                </a:ext>
                <a:ext uri="{FF2B5EF4-FFF2-40B4-BE49-F238E27FC236}">
                  <a16:creationId xmlns:a16="http://schemas.microsoft.com/office/drawing/2014/main" id="{00000000-0008-0000-0900-00007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2648" name="Check Box 120" hidden="1">
              <a:extLst>
                <a:ext uri="{63B3BB69-23CF-44E3-9099-C40C66FF867C}">
                  <a14:compatExt spid="_x0000_s22648"/>
                </a:ext>
                <a:ext uri="{FF2B5EF4-FFF2-40B4-BE49-F238E27FC236}">
                  <a16:creationId xmlns:a16="http://schemas.microsoft.com/office/drawing/2014/main" id="{00000000-0008-0000-0900-00007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2649" name="Check Box 121" hidden="1">
              <a:extLst>
                <a:ext uri="{63B3BB69-23CF-44E3-9099-C40C66FF867C}">
                  <a14:compatExt spid="_x0000_s22649"/>
                </a:ext>
                <a:ext uri="{FF2B5EF4-FFF2-40B4-BE49-F238E27FC236}">
                  <a16:creationId xmlns:a16="http://schemas.microsoft.com/office/drawing/2014/main" id="{00000000-0008-0000-0900-00007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2650" name="Check Box 122" hidden="1">
              <a:extLst>
                <a:ext uri="{63B3BB69-23CF-44E3-9099-C40C66FF867C}">
                  <a14:compatExt spid="_x0000_s22650"/>
                </a:ext>
                <a:ext uri="{FF2B5EF4-FFF2-40B4-BE49-F238E27FC236}">
                  <a16:creationId xmlns:a16="http://schemas.microsoft.com/office/drawing/2014/main" id="{00000000-0008-0000-0900-00007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2651" name="Check Box 123" hidden="1">
              <a:extLst>
                <a:ext uri="{63B3BB69-23CF-44E3-9099-C40C66FF867C}">
                  <a14:compatExt spid="_x0000_s22651"/>
                </a:ext>
                <a:ext uri="{FF2B5EF4-FFF2-40B4-BE49-F238E27FC236}">
                  <a16:creationId xmlns:a16="http://schemas.microsoft.com/office/drawing/2014/main" id="{00000000-0008-0000-0900-00007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2652" name="Check Box 124" hidden="1">
              <a:extLst>
                <a:ext uri="{63B3BB69-23CF-44E3-9099-C40C66FF867C}">
                  <a14:compatExt spid="_x0000_s22652"/>
                </a:ext>
                <a:ext uri="{FF2B5EF4-FFF2-40B4-BE49-F238E27FC236}">
                  <a16:creationId xmlns:a16="http://schemas.microsoft.com/office/drawing/2014/main" id="{00000000-0008-0000-0900-00007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2653" name="Check Box 125" hidden="1">
              <a:extLst>
                <a:ext uri="{63B3BB69-23CF-44E3-9099-C40C66FF867C}">
                  <a14:compatExt spid="_x0000_s22653"/>
                </a:ext>
                <a:ext uri="{FF2B5EF4-FFF2-40B4-BE49-F238E27FC236}">
                  <a16:creationId xmlns:a16="http://schemas.microsoft.com/office/drawing/2014/main" id="{00000000-0008-0000-0900-00007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2654" name="Check Box 126" hidden="1">
              <a:extLst>
                <a:ext uri="{63B3BB69-23CF-44E3-9099-C40C66FF867C}">
                  <a14:compatExt spid="_x0000_s22654"/>
                </a:ext>
                <a:ext uri="{FF2B5EF4-FFF2-40B4-BE49-F238E27FC236}">
                  <a16:creationId xmlns:a16="http://schemas.microsoft.com/office/drawing/2014/main" id="{00000000-0008-0000-0900-00007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2655" name="Check Box 127" hidden="1">
              <a:extLst>
                <a:ext uri="{63B3BB69-23CF-44E3-9099-C40C66FF867C}">
                  <a14:compatExt spid="_x0000_s22655"/>
                </a:ext>
                <a:ext uri="{FF2B5EF4-FFF2-40B4-BE49-F238E27FC236}">
                  <a16:creationId xmlns:a16="http://schemas.microsoft.com/office/drawing/2014/main" id="{00000000-0008-0000-0900-00007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2656" name="Check Box 128" hidden="1">
              <a:extLst>
                <a:ext uri="{63B3BB69-23CF-44E3-9099-C40C66FF867C}">
                  <a14:compatExt spid="_x0000_s22656"/>
                </a:ext>
                <a:ext uri="{FF2B5EF4-FFF2-40B4-BE49-F238E27FC236}">
                  <a16:creationId xmlns:a16="http://schemas.microsoft.com/office/drawing/2014/main" id="{00000000-0008-0000-0900-00008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2657" name="Check Box 129" hidden="1">
              <a:extLst>
                <a:ext uri="{63B3BB69-23CF-44E3-9099-C40C66FF867C}">
                  <a14:compatExt spid="_x0000_s22657"/>
                </a:ext>
                <a:ext uri="{FF2B5EF4-FFF2-40B4-BE49-F238E27FC236}">
                  <a16:creationId xmlns:a16="http://schemas.microsoft.com/office/drawing/2014/main" id="{00000000-0008-0000-0900-00008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3553" name="Option Button 1" hidden="1">
              <a:extLst>
                <a:ext uri="{63B3BB69-23CF-44E3-9099-C40C66FF867C}">
                  <a14:compatExt spid="_x0000_s23553"/>
                </a:ext>
                <a:ext uri="{FF2B5EF4-FFF2-40B4-BE49-F238E27FC236}">
                  <a16:creationId xmlns:a16="http://schemas.microsoft.com/office/drawing/2014/main" id="{00000000-0008-0000-0A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3554" name="Option Button 2" hidden="1">
              <a:extLst>
                <a:ext uri="{63B3BB69-23CF-44E3-9099-C40C66FF867C}">
                  <a14:compatExt spid="_x0000_s23554"/>
                </a:ext>
                <a:ext uri="{FF2B5EF4-FFF2-40B4-BE49-F238E27FC236}">
                  <a16:creationId xmlns:a16="http://schemas.microsoft.com/office/drawing/2014/main" id="{00000000-0008-0000-0A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3555" name="Option Button 3" hidden="1">
              <a:extLst>
                <a:ext uri="{63B3BB69-23CF-44E3-9099-C40C66FF867C}">
                  <a14:compatExt spid="_x0000_s23555"/>
                </a:ext>
                <a:ext uri="{FF2B5EF4-FFF2-40B4-BE49-F238E27FC236}">
                  <a16:creationId xmlns:a16="http://schemas.microsoft.com/office/drawing/2014/main" id="{00000000-0008-0000-0A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3556" name="Option Button 4" hidden="1">
              <a:extLst>
                <a:ext uri="{63B3BB69-23CF-44E3-9099-C40C66FF867C}">
                  <a14:compatExt spid="_x0000_s23556"/>
                </a:ext>
                <a:ext uri="{FF2B5EF4-FFF2-40B4-BE49-F238E27FC236}">
                  <a16:creationId xmlns:a16="http://schemas.microsoft.com/office/drawing/2014/main" id="{00000000-0008-0000-0A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3557" name="Option Button 5" hidden="1">
              <a:extLst>
                <a:ext uri="{63B3BB69-23CF-44E3-9099-C40C66FF867C}">
                  <a14:compatExt spid="_x0000_s23557"/>
                </a:ext>
                <a:ext uri="{FF2B5EF4-FFF2-40B4-BE49-F238E27FC236}">
                  <a16:creationId xmlns:a16="http://schemas.microsoft.com/office/drawing/2014/main" id="{00000000-0008-0000-0A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3558" name="Option Button 6" hidden="1">
              <a:extLst>
                <a:ext uri="{63B3BB69-23CF-44E3-9099-C40C66FF867C}">
                  <a14:compatExt spid="_x0000_s23558"/>
                </a:ext>
                <a:ext uri="{FF2B5EF4-FFF2-40B4-BE49-F238E27FC236}">
                  <a16:creationId xmlns:a16="http://schemas.microsoft.com/office/drawing/2014/main" id="{00000000-0008-0000-0A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3559" name="Option Button 7" hidden="1">
              <a:extLst>
                <a:ext uri="{63B3BB69-23CF-44E3-9099-C40C66FF867C}">
                  <a14:compatExt spid="_x0000_s23559"/>
                </a:ext>
                <a:ext uri="{FF2B5EF4-FFF2-40B4-BE49-F238E27FC236}">
                  <a16:creationId xmlns:a16="http://schemas.microsoft.com/office/drawing/2014/main" id="{00000000-0008-0000-0A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3560" name="Option Button 8" hidden="1">
              <a:extLst>
                <a:ext uri="{63B3BB69-23CF-44E3-9099-C40C66FF867C}">
                  <a14:compatExt spid="_x0000_s23560"/>
                </a:ext>
                <a:ext uri="{FF2B5EF4-FFF2-40B4-BE49-F238E27FC236}">
                  <a16:creationId xmlns:a16="http://schemas.microsoft.com/office/drawing/2014/main" id="{00000000-0008-0000-0A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3561" name="Option Button 9" hidden="1">
              <a:extLst>
                <a:ext uri="{63B3BB69-23CF-44E3-9099-C40C66FF867C}">
                  <a14:compatExt spid="_x0000_s23561"/>
                </a:ext>
                <a:ext uri="{FF2B5EF4-FFF2-40B4-BE49-F238E27FC236}">
                  <a16:creationId xmlns:a16="http://schemas.microsoft.com/office/drawing/2014/main" id="{00000000-0008-0000-0A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3562" name="Option Button 10" hidden="1">
              <a:extLst>
                <a:ext uri="{63B3BB69-23CF-44E3-9099-C40C66FF867C}">
                  <a14:compatExt spid="_x0000_s23562"/>
                </a:ext>
                <a:ext uri="{FF2B5EF4-FFF2-40B4-BE49-F238E27FC236}">
                  <a16:creationId xmlns:a16="http://schemas.microsoft.com/office/drawing/2014/main" id="{00000000-0008-0000-0A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3563" name="Option Button 11" hidden="1">
              <a:extLst>
                <a:ext uri="{63B3BB69-23CF-44E3-9099-C40C66FF867C}">
                  <a14:compatExt spid="_x0000_s23563"/>
                </a:ext>
                <a:ext uri="{FF2B5EF4-FFF2-40B4-BE49-F238E27FC236}">
                  <a16:creationId xmlns:a16="http://schemas.microsoft.com/office/drawing/2014/main" id="{00000000-0008-0000-0A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3564" name="Option Button 12" hidden="1">
              <a:extLst>
                <a:ext uri="{63B3BB69-23CF-44E3-9099-C40C66FF867C}">
                  <a14:compatExt spid="_x0000_s23564"/>
                </a:ext>
                <a:ext uri="{FF2B5EF4-FFF2-40B4-BE49-F238E27FC236}">
                  <a16:creationId xmlns:a16="http://schemas.microsoft.com/office/drawing/2014/main" id="{00000000-0008-0000-0A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3565" name="Option Button 13" hidden="1">
              <a:extLst>
                <a:ext uri="{63B3BB69-23CF-44E3-9099-C40C66FF867C}">
                  <a14:compatExt spid="_x0000_s23565"/>
                </a:ext>
                <a:ext uri="{FF2B5EF4-FFF2-40B4-BE49-F238E27FC236}">
                  <a16:creationId xmlns:a16="http://schemas.microsoft.com/office/drawing/2014/main" id="{00000000-0008-0000-0A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3566" name="Option Button 14" hidden="1">
              <a:extLst>
                <a:ext uri="{63B3BB69-23CF-44E3-9099-C40C66FF867C}">
                  <a14:compatExt spid="_x0000_s23566"/>
                </a:ext>
                <a:ext uri="{FF2B5EF4-FFF2-40B4-BE49-F238E27FC236}">
                  <a16:creationId xmlns:a16="http://schemas.microsoft.com/office/drawing/2014/main" id="{00000000-0008-0000-0A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3567" name="Option Button 15" hidden="1">
              <a:extLst>
                <a:ext uri="{63B3BB69-23CF-44E3-9099-C40C66FF867C}">
                  <a14:compatExt spid="_x0000_s23567"/>
                </a:ext>
                <a:ext uri="{FF2B5EF4-FFF2-40B4-BE49-F238E27FC236}">
                  <a16:creationId xmlns:a16="http://schemas.microsoft.com/office/drawing/2014/main" id="{00000000-0008-0000-0A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3568" name="Option Button 16" hidden="1">
              <a:extLst>
                <a:ext uri="{63B3BB69-23CF-44E3-9099-C40C66FF867C}">
                  <a14:compatExt spid="_x0000_s23568"/>
                </a:ext>
                <a:ext uri="{FF2B5EF4-FFF2-40B4-BE49-F238E27FC236}">
                  <a16:creationId xmlns:a16="http://schemas.microsoft.com/office/drawing/2014/main" id="{00000000-0008-0000-0A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3569" name="Option Button 17" hidden="1">
              <a:extLst>
                <a:ext uri="{63B3BB69-23CF-44E3-9099-C40C66FF867C}">
                  <a14:compatExt spid="_x0000_s23569"/>
                </a:ext>
                <a:ext uri="{FF2B5EF4-FFF2-40B4-BE49-F238E27FC236}">
                  <a16:creationId xmlns:a16="http://schemas.microsoft.com/office/drawing/2014/main" id="{00000000-0008-0000-0A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3570" name="Option Button 18" hidden="1">
              <a:extLst>
                <a:ext uri="{63B3BB69-23CF-44E3-9099-C40C66FF867C}">
                  <a14:compatExt spid="_x0000_s23570"/>
                </a:ext>
                <a:ext uri="{FF2B5EF4-FFF2-40B4-BE49-F238E27FC236}">
                  <a16:creationId xmlns:a16="http://schemas.microsoft.com/office/drawing/2014/main" id="{00000000-0008-0000-0A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3571" name="Option Button 19" hidden="1">
              <a:extLst>
                <a:ext uri="{63B3BB69-23CF-44E3-9099-C40C66FF867C}">
                  <a14:compatExt spid="_x0000_s23571"/>
                </a:ext>
                <a:ext uri="{FF2B5EF4-FFF2-40B4-BE49-F238E27FC236}">
                  <a16:creationId xmlns:a16="http://schemas.microsoft.com/office/drawing/2014/main" id="{00000000-0008-0000-0A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3572" name="Option Button 20" hidden="1">
              <a:extLst>
                <a:ext uri="{63B3BB69-23CF-44E3-9099-C40C66FF867C}">
                  <a14:compatExt spid="_x0000_s23572"/>
                </a:ext>
                <a:ext uri="{FF2B5EF4-FFF2-40B4-BE49-F238E27FC236}">
                  <a16:creationId xmlns:a16="http://schemas.microsoft.com/office/drawing/2014/main" id="{00000000-0008-0000-0A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3573" name="Option Button 21" hidden="1">
              <a:extLst>
                <a:ext uri="{63B3BB69-23CF-44E3-9099-C40C66FF867C}">
                  <a14:compatExt spid="_x0000_s23573"/>
                </a:ext>
                <a:ext uri="{FF2B5EF4-FFF2-40B4-BE49-F238E27FC236}">
                  <a16:creationId xmlns:a16="http://schemas.microsoft.com/office/drawing/2014/main" id="{00000000-0008-0000-0A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3574" name="Option Button 22" hidden="1">
              <a:extLst>
                <a:ext uri="{63B3BB69-23CF-44E3-9099-C40C66FF867C}">
                  <a14:compatExt spid="_x0000_s23574"/>
                </a:ext>
                <a:ext uri="{FF2B5EF4-FFF2-40B4-BE49-F238E27FC236}">
                  <a16:creationId xmlns:a16="http://schemas.microsoft.com/office/drawing/2014/main" id="{00000000-0008-0000-0A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3575" name="Option Button 23" hidden="1">
              <a:extLst>
                <a:ext uri="{63B3BB69-23CF-44E3-9099-C40C66FF867C}">
                  <a14:compatExt spid="_x0000_s23575"/>
                </a:ext>
                <a:ext uri="{FF2B5EF4-FFF2-40B4-BE49-F238E27FC236}">
                  <a16:creationId xmlns:a16="http://schemas.microsoft.com/office/drawing/2014/main" id="{00000000-0008-0000-0A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3576" name="Option Button 24" hidden="1">
              <a:extLst>
                <a:ext uri="{63B3BB69-23CF-44E3-9099-C40C66FF867C}">
                  <a14:compatExt spid="_x0000_s23576"/>
                </a:ext>
                <a:ext uri="{FF2B5EF4-FFF2-40B4-BE49-F238E27FC236}">
                  <a16:creationId xmlns:a16="http://schemas.microsoft.com/office/drawing/2014/main" id="{00000000-0008-0000-0A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3577" name="Option Button 25" hidden="1">
              <a:extLst>
                <a:ext uri="{63B3BB69-23CF-44E3-9099-C40C66FF867C}">
                  <a14:compatExt spid="_x0000_s23577"/>
                </a:ext>
                <a:ext uri="{FF2B5EF4-FFF2-40B4-BE49-F238E27FC236}">
                  <a16:creationId xmlns:a16="http://schemas.microsoft.com/office/drawing/2014/main" id="{00000000-0008-0000-0A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3578" name="Option Button 26" hidden="1">
              <a:extLst>
                <a:ext uri="{63B3BB69-23CF-44E3-9099-C40C66FF867C}">
                  <a14:compatExt spid="_x0000_s23578"/>
                </a:ext>
                <a:ext uri="{FF2B5EF4-FFF2-40B4-BE49-F238E27FC236}">
                  <a16:creationId xmlns:a16="http://schemas.microsoft.com/office/drawing/2014/main" id="{00000000-0008-0000-0A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3579" name="Option Button 27" hidden="1">
              <a:extLst>
                <a:ext uri="{63B3BB69-23CF-44E3-9099-C40C66FF867C}">
                  <a14:compatExt spid="_x0000_s23579"/>
                </a:ext>
                <a:ext uri="{FF2B5EF4-FFF2-40B4-BE49-F238E27FC236}">
                  <a16:creationId xmlns:a16="http://schemas.microsoft.com/office/drawing/2014/main" id="{00000000-0008-0000-0A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3580" name="Option Button 28" hidden="1">
              <a:extLst>
                <a:ext uri="{63B3BB69-23CF-44E3-9099-C40C66FF867C}">
                  <a14:compatExt spid="_x0000_s23580"/>
                </a:ext>
                <a:ext uri="{FF2B5EF4-FFF2-40B4-BE49-F238E27FC236}">
                  <a16:creationId xmlns:a16="http://schemas.microsoft.com/office/drawing/2014/main" id="{00000000-0008-0000-0A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3581" name="Option Button 29" hidden="1">
              <a:extLst>
                <a:ext uri="{63B3BB69-23CF-44E3-9099-C40C66FF867C}">
                  <a14:compatExt spid="_x0000_s23581"/>
                </a:ext>
                <a:ext uri="{FF2B5EF4-FFF2-40B4-BE49-F238E27FC236}">
                  <a16:creationId xmlns:a16="http://schemas.microsoft.com/office/drawing/2014/main" id="{00000000-0008-0000-0A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3582" name="Option Button 30" hidden="1">
              <a:extLst>
                <a:ext uri="{63B3BB69-23CF-44E3-9099-C40C66FF867C}">
                  <a14:compatExt spid="_x0000_s23582"/>
                </a:ext>
                <a:ext uri="{FF2B5EF4-FFF2-40B4-BE49-F238E27FC236}">
                  <a16:creationId xmlns:a16="http://schemas.microsoft.com/office/drawing/2014/main" id="{00000000-0008-0000-0A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3583" name="Option Button 31" hidden="1">
              <a:extLst>
                <a:ext uri="{63B3BB69-23CF-44E3-9099-C40C66FF867C}">
                  <a14:compatExt spid="_x0000_s23583"/>
                </a:ext>
                <a:ext uri="{FF2B5EF4-FFF2-40B4-BE49-F238E27FC236}">
                  <a16:creationId xmlns:a16="http://schemas.microsoft.com/office/drawing/2014/main" id="{00000000-0008-0000-0A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3584" name="Option Button 32" hidden="1">
              <a:extLst>
                <a:ext uri="{63B3BB69-23CF-44E3-9099-C40C66FF867C}">
                  <a14:compatExt spid="_x0000_s23584"/>
                </a:ext>
                <a:ext uri="{FF2B5EF4-FFF2-40B4-BE49-F238E27FC236}">
                  <a16:creationId xmlns:a16="http://schemas.microsoft.com/office/drawing/2014/main" id="{00000000-0008-0000-0A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3585" name="Option Button 33" hidden="1">
              <a:extLst>
                <a:ext uri="{63B3BB69-23CF-44E3-9099-C40C66FF867C}">
                  <a14:compatExt spid="_x0000_s23585"/>
                </a:ext>
                <a:ext uri="{FF2B5EF4-FFF2-40B4-BE49-F238E27FC236}">
                  <a16:creationId xmlns:a16="http://schemas.microsoft.com/office/drawing/2014/main" id="{00000000-0008-0000-0A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3586" name="Option Button 34" hidden="1">
              <a:extLst>
                <a:ext uri="{63B3BB69-23CF-44E3-9099-C40C66FF867C}">
                  <a14:compatExt spid="_x0000_s23586"/>
                </a:ext>
                <a:ext uri="{FF2B5EF4-FFF2-40B4-BE49-F238E27FC236}">
                  <a16:creationId xmlns:a16="http://schemas.microsoft.com/office/drawing/2014/main" id="{00000000-0008-0000-0A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3587" name="Option Button 35" hidden="1">
              <a:extLst>
                <a:ext uri="{63B3BB69-23CF-44E3-9099-C40C66FF867C}">
                  <a14:compatExt spid="_x0000_s23587"/>
                </a:ext>
                <a:ext uri="{FF2B5EF4-FFF2-40B4-BE49-F238E27FC236}">
                  <a16:creationId xmlns:a16="http://schemas.microsoft.com/office/drawing/2014/main" id="{00000000-0008-0000-0A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3588" name="Option Button 36" hidden="1">
              <a:extLst>
                <a:ext uri="{63B3BB69-23CF-44E3-9099-C40C66FF867C}">
                  <a14:compatExt spid="_x0000_s23588"/>
                </a:ext>
                <a:ext uri="{FF2B5EF4-FFF2-40B4-BE49-F238E27FC236}">
                  <a16:creationId xmlns:a16="http://schemas.microsoft.com/office/drawing/2014/main" id="{00000000-0008-0000-0A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3589" name="Option Button 37" hidden="1">
              <a:extLst>
                <a:ext uri="{63B3BB69-23CF-44E3-9099-C40C66FF867C}">
                  <a14:compatExt spid="_x0000_s23589"/>
                </a:ext>
                <a:ext uri="{FF2B5EF4-FFF2-40B4-BE49-F238E27FC236}">
                  <a16:creationId xmlns:a16="http://schemas.microsoft.com/office/drawing/2014/main" id="{00000000-0008-0000-0A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3590" name="Option Button 38" hidden="1">
              <a:extLst>
                <a:ext uri="{63B3BB69-23CF-44E3-9099-C40C66FF867C}">
                  <a14:compatExt spid="_x0000_s23590"/>
                </a:ext>
                <a:ext uri="{FF2B5EF4-FFF2-40B4-BE49-F238E27FC236}">
                  <a16:creationId xmlns:a16="http://schemas.microsoft.com/office/drawing/2014/main" id="{00000000-0008-0000-0A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3591" name="Option Button 39" hidden="1">
              <a:extLst>
                <a:ext uri="{63B3BB69-23CF-44E3-9099-C40C66FF867C}">
                  <a14:compatExt spid="_x0000_s23591"/>
                </a:ext>
                <a:ext uri="{FF2B5EF4-FFF2-40B4-BE49-F238E27FC236}">
                  <a16:creationId xmlns:a16="http://schemas.microsoft.com/office/drawing/2014/main" id="{00000000-0008-0000-0A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3592" name="Option Button 40" hidden="1">
              <a:extLst>
                <a:ext uri="{63B3BB69-23CF-44E3-9099-C40C66FF867C}">
                  <a14:compatExt spid="_x0000_s23592"/>
                </a:ext>
                <a:ext uri="{FF2B5EF4-FFF2-40B4-BE49-F238E27FC236}">
                  <a16:creationId xmlns:a16="http://schemas.microsoft.com/office/drawing/2014/main" id="{00000000-0008-0000-0A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3593" name="Option Button 41" hidden="1">
              <a:extLst>
                <a:ext uri="{63B3BB69-23CF-44E3-9099-C40C66FF867C}">
                  <a14:compatExt spid="_x0000_s23593"/>
                </a:ext>
                <a:ext uri="{FF2B5EF4-FFF2-40B4-BE49-F238E27FC236}">
                  <a16:creationId xmlns:a16="http://schemas.microsoft.com/office/drawing/2014/main" id="{00000000-0008-0000-0A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3594" name="Option Button 42" hidden="1">
              <a:extLst>
                <a:ext uri="{63B3BB69-23CF-44E3-9099-C40C66FF867C}">
                  <a14:compatExt spid="_x0000_s23594"/>
                </a:ext>
                <a:ext uri="{FF2B5EF4-FFF2-40B4-BE49-F238E27FC236}">
                  <a16:creationId xmlns:a16="http://schemas.microsoft.com/office/drawing/2014/main" id="{00000000-0008-0000-0A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3595" name="Option Button 43" hidden="1">
              <a:extLst>
                <a:ext uri="{63B3BB69-23CF-44E3-9099-C40C66FF867C}">
                  <a14:compatExt spid="_x0000_s23595"/>
                </a:ext>
                <a:ext uri="{FF2B5EF4-FFF2-40B4-BE49-F238E27FC236}">
                  <a16:creationId xmlns:a16="http://schemas.microsoft.com/office/drawing/2014/main" id="{00000000-0008-0000-0A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3596" name="Option Button 44" hidden="1">
              <a:extLst>
                <a:ext uri="{63B3BB69-23CF-44E3-9099-C40C66FF867C}">
                  <a14:compatExt spid="_x0000_s23596"/>
                </a:ext>
                <a:ext uri="{FF2B5EF4-FFF2-40B4-BE49-F238E27FC236}">
                  <a16:creationId xmlns:a16="http://schemas.microsoft.com/office/drawing/2014/main" id="{00000000-0008-0000-0A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3597" name="Option Button 45" hidden="1">
              <a:extLst>
                <a:ext uri="{63B3BB69-23CF-44E3-9099-C40C66FF867C}">
                  <a14:compatExt spid="_x0000_s23597"/>
                </a:ext>
                <a:ext uri="{FF2B5EF4-FFF2-40B4-BE49-F238E27FC236}">
                  <a16:creationId xmlns:a16="http://schemas.microsoft.com/office/drawing/2014/main" id="{00000000-0008-0000-0A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3598" name="Option Button 46" hidden="1">
              <a:extLst>
                <a:ext uri="{63B3BB69-23CF-44E3-9099-C40C66FF867C}">
                  <a14:compatExt spid="_x0000_s23598"/>
                </a:ext>
                <a:ext uri="{FF2B5EF4-FFF2-40B4-BE49-F238E27FC236}">
                  <a16:creationId xmlns:a16="http://schemas.microsoft.com/office/drawing/2014/main" id="{00000000-0008-0000-0A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3599" name="Option Button 47" hidden="1">
              <a:extLst>
                <a:ext uri="{63B3BB69-23CF-44E3-9099-C40C66FF867C}">
                  <a14:compatExt spid="_x0000_s23599"/>
                </a:ext>
                <a:ext uri="{FF2B5EF4-FFF2-40B4-BE49-F238E27FC236}">
                  <a16:creationId xmlns:a16="http://schemas.microsoft.com/office/drawing/2014/main" id="{00000000-0008-0000-0A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3600" name="Option Button 48" hidden="1">
              <a:extLst>
                <a:ext uri="{63B3BB69-23CF-44E3-9099-C40C66FF867C}">
                  <a14:compatExt spid="_x0000_s23600"/>
                </a:ext>
                <a:ext uri="{FF2B5EF4-FFF2-40B4-BE49-F238E27FC236}">
                  <a16:creationId xmlns:a16="http://schemas.microsoft.com/office/drawing/2014/main" id="{00000000-0008-0000-0A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3601" name="Option Button 49" hidden="1">
              <a:extLst>
                <a:ext uri="{63B3BB69-23CF-44E3-9099-C40C66FF867C}">
                  <a14:compatExt spid="_x0000_s23601"/>
                </a:ext>
                <a:ext uri="{FF2B5EF4-FFF2-40B4-BE49-F238E27FC236}">
                  <a16:creationId xmlns:a16="http://schemas.microsoft.com/office/drawing/2014/main" id="{00000000-0008-0000-0A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3602" name="Option Button 50" hidden="1">
              <a:extLst>
                <a:ext uri="{63B3BB69-23CF-44E3-9099-C40C66FF867C}">
                  <a14:compatExt spid="_x0000_s23602"/>
                </a:ext>
                <a:ext uri="{FF2B5EF4-FFF2-40B4-BE49-F238E27FC236}">
                  <a16:creationId xmlns:a16="http://schemas.microsoft.com/office/drawing/2014/main" id="{00000000-0008-0000-0A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3603" name="Option Button 51" hidden="1">
              <a:extLst>
                <a:ext uri="{63B3BB69-23CF-44E3-9099-C40C66FF867C}">
                  <a14:compatExt spid="_x0000_s23603"/>
                </a:ext>
                <a:ext uri="{FF2B5EF4-FFF2-40B4-BE49-F238E27FC236}">
                  <a16:creationId xmlns:a16="http://schemas.microsoft.com/office/drawing/2014/main" id="{00000000-0008-0000-0A00-00003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3604" name="Option Button 52" hidden="1">
              <a:extLst>
                <a:ext uri="{63B3BB69-23CF-44E3-9099-C40C66FF867C}">
                  <a14:compatExt spid="_x0000_s23604"/>
                </a:ext>
                <a:ext uri="{FF2B5EF4-FFF2-40B4-BE49-F238E27FC236}">
                  <a16:creationId xmlns:a16="http://schemas.microsoft.com/office/drawing/2014/main" id="{00000000-0008-0000-0A00-00003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3605" name="Option Button 53" hidden="1">
              <a:extLst>
                <a:ext uri="{63B3BB69-23CF-44E3-9099-C40C66FF867C}">
                  <a14:compatExt spid="_x0000_s23605"/>
                </a:ext>
                <a:ext uri="{FF2B5EF4-FFF2-40B4-BE49-F238E27FC236}">
                  <a16:creationId xmlns:a16="http://schemas.microsoft.com/office/drawing/2014/main" id="{00000000-0008-0000-0A00-00003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3606" name="Option Button 54" hidden="1">
              <a:extLst>
                <a:ext uri="{63B3BB69-23CF-44E3-9099-C40C66FF867C}">
                  <a14:compatExt spid="_x0000_s23606"/>
                </a:ext>
                <a:ext uri="{FF2B5EF4-FFF2-40B4-BE49-F238E27FC236}">
                  <a16:creationId xmlns:a16="http://schemas.microsoft.com/office/drawing/2014/main" id="{00000000-0008-0000-0A00-00003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3607" name="Option Button 55" hidden="1">
              <a:extLst>
                <a:ext uri="{63B3BB69-23CF-44E3-9099-C40C66FF867C}">
                  <a14:compatExt spid="_x0000_s23607"/>
                </a:ext>
                <a:ext uri="{FF2B5EF4-FFF2-40B4-BE49-F238E27FC236}">
                  <a16:creationId xmlns:a16="http://schemas.microsoft.com/office/drawing/2014/main" id="{00000000-0008-0000-0A00-00003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3608" name="Option Button 56" hidden="1">
              <a:extLst>
                <a:ext uri="{63B3BB69-23CF-44E3-9099-C40C66FF867C}">
                  <a14:compatExt spid="_x0000_s23608"/>
                </a:ext>
                <a:ext uri="{FF2B5EF4-FFF2-40B4-BE49-F238E27FC236}">
                  <a16:creationId xmlns:a16="http://schemas.microsoft.com/office/drawing/2014/main" id="{00000000-0008-0000-0A00-00003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3609" name="Option Button 57" hidden="1">
              <a:extLst>
                <a:ext uri="{63B3BB69-23CF-44E3-9099-C40C66FF867C}">
                  <a14:compatExt spid="_x0000_s23609"/>
                </a:ext>
                <a:ext uri="{FF2B5EF4-FFF2-40B4-BE49-F238E27FC236}">
                  <a16:creationId xmlns:a16="http://schemas.microsoft.com/office/drawing/2014/main" id="{00000000-0008-0000-0A00-00003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3610" name="Option Button 58" hidden="1">
              <a:extLst>
                <a:ext uri="{63B3BB69-23CF-44E3-9099-C40C66FF867C}">
                  <a14:compatExt spid="_x0000_s23610"/>
                </a:ext>
                <a:ext uri="{FF2B5EF4-FFF2-40B4-BE49-F238E27FC236}">
                  <a16:creationId xmlns:a16="http://schemas.microsoft.com/office/drawing/2014/main" id="{00000000-0008-0000-0A00-00003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3611" name="Option Button 59" hidden="1">
              <a:extLst>
                <a:ext uri="{63B3BB69-23CF-44E3-9099-C40C66FF867C}">
                  <a14:compatExt spid="_x0000_s23611"/>
                </a:ext>
                <a:ext uri="{FF2B5EF4-FFF2-40B4-BE49-F238E27FC236}">
                  <a16:creationId xmlns:a16="http://schemas.microsoft.com/office/drawing/2014/main" id="{00000000-0008-0000-0A00-00003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3612" name="Option Button 60" hidden="1">
              <a:extLst>
                <a:ext uri="{63B3BB69-23CF-44E3-9099-C40C66FF867C}">
                  <a14:compatExt spid="_x0000_s23612"/>
                </a:ext>
                <a:ext uri="{FF2B5EF4-FFF2-40B4-BE49-F238E27FC236}">
                  <a16:creationId xmlns:a16="http://schemas.microsoft.com/office/drawing/2014/main" id="{00000000-0008-0000-0A00-00003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3613" name="Option Button 61" hidden="1">
              <a:extLst>
                <a:ext uri="{63B3BB69-23CF-44E3-9099-C40C66FF867C}">
                  <a14:compatExt spid="_x0000_s23613"/>
                </a:ext>
                <a:ext uri="{FF2B5EF4-FFF2-40B4-BE49-F238E27FC236}">
                  <a16:creationId xmlns:a16="http://schemas.microsoft.com/office/drawing/2014/main" id="{00000000-0008-0000-0A00-00003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3614" name="Option Button 62" hidden="1">
              <a:extLst>
                <a:ext uri="{63B3BB69-23CF-44E3-9099-C40C66FF867C}">
                  <a14:compatExt spid="_x0000_s23614"/>
                </a:ext>
                <a:ext uri="{FF2B5EF4-FFF2-40B4-BE49-F238E27FC236}">
                  <a16:creationId xmlns:a16="http://schemas.microsoft.com/office/drawing/2014/main" id="{00000000-0008-0000-0A00-00003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3615" name="Option Button 63" hidden="1">
              <a:extLst>
                <a:ext uri="{63B3BB69-23CF-44E3-9099-C40C66FF867C}">
                  <a14:compatExt spid="_x0000_s23615"/>
                </a:ext>
                <a:ext uri="{FF2B5EF4-FFF2-40B4-BE49-F238E27FC236}">
                  <a16:creationId xmlns:a16="http://schemas.microsoft.com/office/drawing/2014/main" id="{00000000-0008-0000-0A00-00003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3616" name="Option Button 64" hidden="1">
              <a:extLst>
                <a:ext uri="{63B3BB69-23CF-44E3-9099-C40C66FF867C}">
                  <a14:compatExt spid="_x0000_s23616"/>
                </a:ext>
                <a:ext uri="{FF2B5EF4-FFF2-40B4-BE49-F238E27FC236}">
                  <a16:creationId xmlns:a16="http://schemas.microsoft.com/office/drawing/2014/main" id="{00000000-0008-0000-0A00-00004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3617" name="Option Button 65" hidden="1">
              <a:extLst>
                <a:ext uri="{63B3BB69-23CF-44E3-9099-C40C66FF867C}">
                  <a14:compatExt spid="_x0000_s23617"/>
                </a:ext>
                <a:ext uri="{FF2B5EF4-FFF2-40B4-BE49-F238E27FC236}">
                  <a16:creationId xmlns:a16="http://schemas.microsoft.com/office/drawing/2014/main" id="{00000000-0008-0000-0A00-00004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3618" name="Option Button 66" hidden="1">
              <a:extLst>
                <a:ext uri="{63B3BB69-23CF-44E3-9099-C40C66FF867C}">
                  <a14:compatExt spid="_x0000_s23618"/>
                </a:ext>
                <a:ext uri="{FF2B5EF4-FFF2-40B4-BE49-F238E27FC236}">
                  <a16:creationId xmlns:a16="http://schemas.microsoft.com/office/drawing/2014/main" id="{00000000-0008-0000-0A00-00004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3619" name="Option Button 67" hidden="1">
              <a:extLst>
                <a:ext uri="{63B3BB69-23CF-44E3-9099-C40C66FF867C}">
                  <a14:compatExt spid="_x0000_s23619"/>
                </a:ext>
                <a:ext uri="{FF2B5EF4-FFF2-40B4-BE49-F238E27FC236}">
                  <a16:creationId xmlns:a16="http://schemas.microsoft.com/office/drawing/2014/main" id="{00000000-0008-0000-0A00-00004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3620" name="Option Button 68" hidden="1">
              <a:extLst>
                <a:ext uri="{63B3BB69-23CF-44E3-9099-C40C66FF867C}">
                  <a14:compatExt spid="_x0000_s23620"/>
                </a:ext>
                <a:ext uri="{FF2B5EF4-FFF2-40B4-BE49-F238E27FC236}">
                  <a16:creationId xmlns:a16="http://schemas.microsoft.com/office/drawing/2014/main" id="{00000000-0008-0000-0A00-00004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3621" name="Option Button 69" hidden="1">
              <a:extLst>
                <a:ext uri="{63B3BB69-23CF-44E3-9099-C40C66FF867C}">
                  <a14:compatExt spid="_x0000_s23621"/>
                </a:ext>
                <a:ext uri="{FF2B5EF4-FFF2-40B4-BE49-F238E27FC236}">
                  <a16:creationId xmlns:a16="http://schemas.microsoft.com/office/drawing/2014/main" id="{00000000-0008-0000-0A00-00004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3622" name="Option Button 70" hidden="1">
              <a:extLst>
                <a:ext uri="{63B3BB69-23CF-44E3-9099-C40C66FF867C}">
                  <a14:compatExt spid="_x0000_s23622"/>
                </a:ext>
                <a:ext uri="{FF2B5EF4-FFF2-40B4-BE49-F238E27FC236}">
                  <a16:creationId xmlns:a16="http://schemas.microsoft.com/office/drawing/2014/main" id="{00000000-0008-0000-0A00-00004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3623" name="Option Button 71" hidden="1">
              <a:extLst>
                <a:ext uri="{63B3BB69-23CF-44E3-9099-C40C66FF867C}">
                  <a14:compatExt spid="_x0000_s23623"/>
                </a:ext>
                <a:ext uri="{FF2B5EF4-FFF2-40B4-BE49-F238E27FC236}">
                  <a16:creationId xmlns:a16="http://schemas.microsoft.com/office/drawing/2014/main" id="{00000000-0008-0000-0A00-00004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3624" name="Option Button 72" hidden="1">
              <a:extLst>
                <a:ext uri="{63B3BB69-23CF-44E3-9099-C40C66FF867C}">
                  <a14:compatExt spid="_x0000_s23624"/>
                </a:ext>
                <a:ext uri="{FF2B5EF4-FFF2-40B4-BE49-F238E27FC236}">
                  <a16:creationId xmlns:a16="http://schemas.microsoft.com/office/drawing/2014/main" id="{00000000-0008-0000-0A00-00004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3625" name="Option Button 73" hidden="1">
              <a:extLst>
                <a:ext uri="{63B3BB69-23CF-44E3-9099-C40C66FF867C}">
                  <a14:compatExt spid="_x0000_s23625"/>
                </a:ext>
                <a:ext uri="{FF2B5EF4-FFF2-40B4-BE49-F238E27FC236}">
                  <a16:creationId xmlns:a16="http://schemas.microsoft.com/office/drawing/2014/main" id="{00000000-0008-0000-0A00-00004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3626" name="Option Button 74" hidden="1">
              <a:extLst>
                <a:ext uri="{63B3BB69-23CF-44E3-9099-C40C66FF867C}">
                  <a14:compatExt spid="_x0000_s23626"/>
                </a:ext>
                <a:ext uri="{FF2B5EF4-FFF2-40B4-BE49-F238E27FC236}">
                  <a16:creationId xmlns:a16="http://schemas.microsoft.com/office/drawing/2014/main" id="{00000000-0008-0000-0A00-00004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3627" name="Option Button 75" hidden="1">
              <a:extLst>
                <a:ext uri="{63B3BB69-23CF-44E3-9099-C40C66FF867C}">
                  <a14:compatExt spid="_x0000_s23627"/>
                </a:ext>
                <a:ext uri="{FF2B5EF4-FFF2-40B4-BE49-F238E27FC236}">
                  <a16:creationId xmlns:a16="http://schemas.microsoft.com/office/drawing/2014/main" id="{00000000-0008-0000-0A00-00004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3628" name="Option Button 76" hidden="1">
              <a:extLst>
                <a:ext uri="{63B3BB69-23CF-44E3-9099-C40C66FF867C}">
                  <a14:compatExt spid="_x0000_s23628"/>
                </a:ext>
                <a:ext uri="{FF2B5EF4-FFF2-40B4-BE49-F238E27FC236}">
                  <a16:creationId xmlns:a16="http://schemas.microsoft.com/office/drawing/2014/main" id="{00000000-0008-0000-0A00-00004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3629" name="Option Button 77" hidden="1">
              <a:extLst>
                <a:ext uri="{63B3BB69-23CF-44E3-9099-C40C66FF867C}">
                  <a14:compatExt spid="_x0000_s23629"/>
                </a:ext>
                <a:ext uri="{FF2B5EF4-FFF2-40B4-BE49-F238E27FC236}">
                  <a16:creationId xmlns:a16="http://schemas.microsoft.com/office/drawing/2014/main" id="{00000000-0008-0000-0A00-00004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3630" name="Option Button 78" hidden="1">
              <a:extLst>
                <a:ext uri="{63B3BB69-23CF-44E3-9099-C40C66FF867C}">
                  <a14:compatExt spid="_x0000_s23630"/>
                </a:ext>
                <a:ext uri="{FF2B5EF4-FFF2-40B4-BE49-F238E27FC236}">
                  <a16:creationId xmlns:a16="http://schemas.microsoft.com/office/drawing/2014/main" id="{00000000-0008-0000-0A00-00004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3631" name="Group Box 79" hidden="1">
              <a:extLst>
                <a:ext uri="{63B3BB69-23CF-44E3-9099-C40C66FF867C}">
                  <a14:compatExt spid="_x0000_s23631"/>
                </a:ext>
                <a:ext uri="{FF2B5EF4-FFF2-40B4-BE49-F238E27FC236}">
                  <a16:creationId xmlns:a16="http://schemas.microsoft.com/office/drawing/2014/main" id="{00000000-0008-0000-0A00-00004F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3632" name="Group Box 80" hidden="1">
              <a:extLst>
                <a:ext uri="{63B3BB69-23CF-44E3-9099-C40C66FF867C}">
                  <a14:compatExt spid="_x0000_s23632"/>
                </a:ext>
                <a:ext uri="{FF2B5EF4-FFF2-40B4-BE49-F238E27FC236}">
                  <a16:creationId xmlns:a16="http://schemas.microsoft.com/office/drawing/2014/main" id="{00000000-0008-0000-0A00-000050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3633" name="Group Box 81" hidden="1">
              <a:extLst>
                <a:ext uri="{63B3BB69-23CF-44E3-9099-C40C66FF867C}">
                  <a14:compatExt spid="_x0000_s23633"/>
                </a:ext>
                <a:ext uri="{FF2B5EF4-FFF2-40B4-BE49-F238E27FC236}">
                  <a16:creationId xmlns:a16="http://schemas.microsoft.com/office/drawing/2014/main" id="{00000000-0008-0000-0A00-00005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3634" name="Group Box 82" hidden="1">
              <a:extLst>
                <a:ext uri="{63B3BB69-23CF-44E3-9099-C40C66FF867C}">
                  <a14:compatExt spid="_x0000_s23634"/>
                </a:ext>
                <a:ext uri="{FF2B5EF4-FFF2-40B4-BE49-F238E27FC236}">
                  <a16:creationId xmlns:a16="http://schemas.microsoft.com/office/drawing/2014/main" id="{00000000-0008-0000-0A00-000052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3635" name="Group Box 83" hidden="1">
              <a:extLst>
                <a:ext uri="{63B3BB69-23CF-44E3-9099-C40C66FF867C}">
                  <a14:compatExt spid="_x0000_s23635"/>
                </a:ext>
                <a:ext uri="{FF2B5EF4-FFF2-40B4-BE49-F238E27FC236}">
                  <a16:creationId xmlns:a16="http://schemas.microsoft.com/office/drawing/2014/main" id="{00000000-0008-0000-0A00-00005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3636" name="Group Box 84" hidden="1">
              <a:extLst>
                <a:ext uri="{63B3BB69-23CF-44E3-9099-C40C66FF867C}">
                  <a14:compatExt spid="_x0000_s23636"/>
                </a:ext>
                <a:ext uri="{FF2B5EF4-FFF2-40B4-BE49-F238E27FC236}">
                  <a16:creationId xmlns:a16="http://schemas.microsoft.com/office/drawing/2014/main" id="{00000000-0008-0000-0A00-000054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3637" name="Group Box 85" hidden="1">
              <a:extLst>
                <a:ext uri="{63B3BB69-23CF-44E3-9099-C40C66FF867C}">
                  <a14:compatExt spid="_x0000_s23637"/>
                </a:ext>
                <a:ext uri="{FF2B5EF4-FFF2-40B4-BE49-F238E27FC236}">
                  <a16:creationId xmlns:a16="http://schemas.microsoft.com/office/drawing/2014/main" id="{00000000-0008-0000-0A00-000055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3638" name="Group Box 86" hidden="1">
              <a:extLst>
                <a:ext uri="{63B3BB69-23CF-44E3-9099-C40C66FF867C}">
                  <a14:compatExt spid="_x0000_s23638"/>
                </a:ext>
                <a:ext uri="{FF2B5EF4-FFF2-40B4-BE49-F238E27FC236}">
                  <a16:creationId xmlns:a16="http://schemas.microsoft.com/office/drawing/2014/main" id="{00000000-0008-0000-0A00-000056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3639" name="Group Box 87" hidden="1">
              <a:extLst>
                <a:ext uri="{63B3BB69-23CF-44E3-9099-C40C66FF867C}">
                  <a14:compatExt spid="_x0000_s23639"/>
                </a:ext>
                <a:ext uri="{FF2B5EF4-FFF2-40B4-BE49-F238E27FC236}">
                  <a16:creationId xmlns:a16="http://schemas.microsoft.com/office/drawing/2014/main" id="{00000000-0008-0000-0A00-00005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3640" name="Group Box 88" hidden="1">
              <a:extLst>
                <a:ext uri="{63B3BB69-23CF-44E3-9099-C40C66FF867C}">
                  <a14:compatExt spid="_x0000_s23640"/>
                </a:ext>
                <a:ext uri="{FF2B5EF4-FFF2-40B4-BE49-F238E27FC236}">
                  <a16:creationId xmlns:a16="http://schemas.microsoft.com/office/drawing/2014/main" id="{00000000-0008-0000-0A00-00005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3641" name="Group Box 89" hidden="1">
              <a:extLst>
                <a:ext uri="{63B3BB69-23CF-44E3-9099-C40C66FF867C}">
                  <a14:compatExt spid="_x0000_s23641"/>
                </a:ext>
                <a:ext uri="{FF2B5EF4-FFF2-40B4-BE49-F238E27FC236}">
                  <a16:creationId xmlns:a16="http://schemas.microsoft.com/office/drawing/2014/main" id="{00000000-0008-0000-0A00-000059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3642" name="Group Box 90" hidden="1">
              <a:extLst>
                <a:ext uri="{63B3BB69-23CF-44E3-9099-C40C66FF867C}">
                  <a14:compatExt spid="_x0000_s23642"/>
                </a:ext>
                <a:ext uri="{FF2B5EF4-FFF2-40B4-BE49-F238E27FC236}">
                  <a16:creationId xmlns:a16="http://schemas.microsoft.com/office/drawing/2014/main" id="{00000000-0008-0000-0A00-00005A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3643" name="Group Box 91" hidden="1">
              <a:extLst>
                <a:ext uri="{63B3BB69-23CF-44E3-9099-C40C66FF867C}">
                  <a14:compatExt spid="_x0000_s23643"/>
                </a:ext>
                <a:ext uri="{FF2B5EF4-FFF2-40B4-BE49-F238E27FC236}">
                  <a16:creationId xmlns:a16="http://schemas.microsoft.com/office/drawing/2014/main" id="{00000000-0008-0000-0A00-00005B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3644" name="Group Box 92" hidden="1">
              <a:extLst>
                <a:ext uri="{63B3BB69-23CF-44E3-9099-C40C66FF867C}">
                  <a14:compatExt spid="_x0000_s23644"/>
                </a:ext>
                <a:ext uri="{FF2B5EF4-FFF2-40B4-BE49-F238E27FC236}">
                  <a16:creationId xmlns:a16="http://schemas.microsoft.com/office/drawing/2014/main" id="{00000000-0008-0000-0A00-00005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3645" name="Group Box 93" hidden="1">
              <a:extLst>
                <a:ext uri="{63B3BB69-23CF-44E3-9099-C40C66FF867C}">
                  <a14:compatExt spid="_x0000_s23645"/>
                </a:ext>
                <a:ext uri="{FF2B5EF4-FFF2-40B4-BE49-F238E27FC236}">
                  <a16:creationId xmlns:a16="http://schemas.microsoft.com/office/drawing/2014/main" id="{00000000-0008-0000-0A00-00005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3646" name="Group Box 94" hidden="1">
              <a:extLst>
                <a:ext uri="{63B3BB69-23CF-44E3-9099-C40C66FF867C}">
                  <a14:compatExt spid="_x0000_s23646"/>
                </a:ext>
                <a:ext uri="{FF2B5EF4-FFF2-40B4-BE49-F238E27FC236}">
                  <a16:creationId xmlns:a16="http://schemas.microsoft.com/office/drawing/2014/main" id="{00000000-0008-0000-0A00-00005E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3647" name="Group Box 95" hidden="1">
              <a:extLst>
                <a:ext uri="{63B3BB69-23CF-44E3-9099-C40C66FF867C}">
                  <a14:compatExt spid="_x0000_s23647"/>
                </a:ext>
                <a:ext uri="{FF2B5EF4-FFF2-40B4-BE49-F238E27FC236}">
                  <a16:creationId xmlns:a16="http://schemas.microsoft.com/office/drawing/2014/main" id="{00000000-0008-0000-0A00-00005F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3648" name="Option Button 96" hidden="1">
              <a:extLst>
                <a:ext uri="{63B3BB69-23CF-44E3-9099-C40C66FF867C}">
                  <a14:compatExt spid="_x0000_s23648"/>
                </a:ext>
                <a:ext uri="{FF2B5EF4-FFF2-40B4-BE49-F238E27FC236}">
                  <a16:creationId xmlns:a16="http://schemas.microsoft.com/office/drawing/2014/main" id="{00000000-0008-0000-0A00-00006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3649" name="Option Button 97" hidden="1">
              <a:extLst>
                <a:ext uri="{63B3BB69-23CF-44E3-9099-C40C66FF867C}">
                  <a14:compatExt spid="_x0000_s23649"/>
                </a:ext>
                <a:ext uri="{FF2B5EF4-FFF2-40B4-BE49-F238E27FC236}">
                  <a16:creationId xmlns:a16="http://schemas.microsoft.com/office/drawing/2014/main" id="{00000000-0008-0000-0A00-00006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3650" name="Option Button 98" hidden="1">
              <a:extLst>
                <a:ext uri="{63B3BB69-23CF-44E3-9099-C40C66FF867C}">
                  <a14:compatExt spid="_x0000_s23650"/>
                </a:ext>
                <a:ext uri="{FF2B5EF4-FFF2-40B4-BE49-F238E27FC236}">
                  <a16:creationId xmlns:a16="http://schemas.microsoft.com/office/drawing/2014/main" id="{00000000-0008-0000-0A00-00006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3651" name="Option Button 99" hidden="1">
              <a:extLst>
                <a:ext uri="{63B3BB69-23CF-44E3-9099-C40C66FF867C}">
                  <a14:compatExt spid="_x0000_s23651"/>
                </a:ext>
                <a:ext uri="{FF2B5EF4-FFF2-40B4-BE49-F238E27FC236}">
                  <a16:creationId xmlns:a16="http://schemas.microsoft.com/office/drawing/2014/main" id="{00000000-0008-0000-0A00-00006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A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A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3652" name="Option Button 100" hidden="1">
              <a:extLst>
                <a:ext uri="{63B3BB69-23CF-44E3-9099-C40C66FF867C}">
                  <a14:compatExt spid="_x0000_s23652"/>
                </a:ext>
                <a:ext uri="{FF2B5EF4-FFF2-40B4-BE49-F238E27FC236}">
                  <a16:creationId xmlns:a16="http://schemas.microsoft.com/office/drawing/2014/main" id="{00000000-0008-0000-0A00-00006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3653" name="Option Button 101" hidden="1">
              <a:extLst>
                <a:ext uri="{63B3BB69-23CF-44E3-9099-C40C66FF867C}">
                  <a14:compatExt spid="_x0000_s23653"/>
                </a:ext>
                <a:ext uri="{FF2B5EF4-FFF2-40B4-BE49-F238E27FC236}">
                  <a16:creationId xmlns:a16="http://schemas.microsoft.com/office/drawing/2014/main" id="{00000000-0008-0000-0A00-00006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3654" name="Option Button 102" hidden="1">
              <a:extLst>
                <a:ext uri="{63B3BB69-23CF-44E3-9099-C40C66FF867C}">
                  <a14:compatExt spid="_x0000_s23654"/>
                </a:ext>
                <a:ext uri="{FF2B5EF4-FFF2-40B4-BE49-F238E27FC236}">
                  <a16:creationId xmlns:a16="http://schemas.microsoft.com/office/drawing/2014/main" id="{00000000-0008-0000-0A00-00006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3655" name="Group Box 103" hidden="1">
              <a:extLst>
                <a:ext uri="{63B3BB69-23CF-44E3-9099-C40C66FF867C}">
                  <a14:compatExt spid="_x0000_s23655"/>
                </a:ext>
                <a:ext uri="{FF2B5EF4-FFF2-40B4-BE49-F238E27FC236}">
                  <a16:creationId xmlns:a16="http://schemas.microsoft.com/office/drawing/2014/main" id="{00000000-0008-0000-0A00-00006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3656" name="Option Button 104" hidden="1">
              <a:extLst>
                <a:ext uri="{63B3BB69-23CF-44E3-9099-C40C66FF867C}">
                  <a14:compatExt spid="_x0000_s23656"/>
                </a:ext>
                <a:ext uri="{FF2B5EF4-FFF2-40B4-BE49-F238E27FC236}">
                  <a16:creationId xmlns:a16="http://schemas.microsoft.com/office/drawing/2014/main" id="{00000000-0008-0000-0A00-00006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3657" name="Option Button 105" hidden="1">
              <a:extLst>
                <a:ext uri="{63B3BB69-23CF-44E3-9099-C40C66FF867C}">
                  <a14:compatExt spid="_x0000_s23657"/>
                </a:ext>
                <a:ext uri="{FF2B5EF4-FFF2-40B4-BE49-F238E27FC236}">
                  <a16:creationId xmlns:a16="http://schemas.microsoft.com/office/drawing/2014/main" id="{00000000-0008-0000-0A00-00006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3658" name="Option Button 106" hidden="1">
              <a:extLst>
                <a:ext uri="{63B3BB69-23CF-44E3-9099-C40C66FF867C}">
                  <a14:compatExt spid="_x0000_s23658"/>
                </a:ext>
                <a:ext uri="{FF2B5EF4-FFF2-40B4-BE49-F238E27FC236}">
                  <a16:creationId xmlns:a16="http://schemas.microsoft.com/office/drawing/2014/main" id="{00000000-0008-0000-0A00-00006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3659" name="Option Button 107" hidden="1">
              <a:extLst>
                <a:ext uri="{63B3BB69-23CF-44E3-9099-C40C66FF867C}">
                  <a14:compatExt spid="_x0000_s23659"/>
                </a:ext>
                <a:ext uri="{FF2B5EF4-FFF2-40B4-BE49-F238E27FC236}">
                  <a16:creationId xmlns:a16="http://schemas.microsoft.com/office/drawing/2014/main" id="{00000000-0008-0000-0A00-00006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3660" name="Option Button 108" hidden="1">
              <a:extLst>
                <a:ext uri="{63B3BB69-23CF-44E3-9099-C40C66FF867C}">
                  <a14:compatExt spid="_x0000_s23660"/>
                </a:ext>
                <a:ext uri="{FF2B5EF4-FFF2-40B4-BE49-F238E27FC236}">
                  <a16:creationId xmlns:a16="http://schemas.microsoft.com/office/drawing/2014/main" id="{00000000-0008-0000-0A00-00006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3661" name="Option Button 109" hidden="1">
              <a:extLst>
                <a:ext uri="{63B3BB69-23CF-44E3-9099-C40C66FF867C}">
                  <a14:compatExt spid="_x0000_s23661"/>
                </a:ext>
                <a:ext uri="{FF2B5EF4-FFF2-40B4-BE49-F238E27FC236}">
                  <a16:creationId xmlns:a16="http://schemas.microsoft.com/office/drawing/2014/main" id="{00000000-0008-0000-0A00-00006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3662" name="Option Button 110" hidden="1">
              <a:extLst>
                <a:ext uri="{63B3BB69-23CF-44E3-9099-C40C66FF867C}">
                  <a14:compatExt spid="_x0000_s23662"/>
                </a:ext>
                <a:ext uri="{FF2B5EF4-FFF2-40B4-BE49-F238E27FC236}">
                  <a16:creationId xmlns:a16="http://schemas.microsoft.com/office/drawing/2014/main" id="{00000000-0008-0000-0A00-00006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3663" name="Option Button 111" hidden="1">
              <a:extLst>
                <a:ext uri="{63B3BB69-23CF-44E3-9099-C40C66FF867C}">
                  <a14:compatExt spid="_x0000_s23663"/>
                </a:ext>
                <a:ext uri="{FF2B5EF4-FFF2-40B4-BE49-F238E27FC236}">
                  <a16:creationId xmlns:a16="http://schemas.microsoft.com/office/drawing/2014/main" id="{00000000-0008-0000-0A00-00006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3664" name="Option Button 112" hidden="1">
              <a:extLst>
                <a:ext uri="{63B3BB69-23CF-44E3-9099-C40C66FF867C}">
                  <a14:compatExt spid="_x0000_s23664"/>
                </a:ext>
                <a:ext uri="{FF2B5EF4-FFF2-40B4-BE49-F238E27FC236}">
                  <a16:creationId xmlns:a16="http://schemas.microsoft.com/office/drawing/2014/main" id="{00000000-0008-0000-0A00-00007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3665" name="Group Box 113" hidden="1">
              <a:extLst>
                <a:ext uri="{63B3BB69-23CF-44E3-9099-C40C66FF867C}">
                  <a14:compatExt spid="_x0000_s23665"/>
                </a:ext>
                <a:ext uri="{FF2B5EF4-FFF2-40B4-BE49-F238E27FC236}">
                  <a16:creationId xmlns:a16="http://schemas.microsoft.com/office/drawing/2014/main" id="{00000000-0008-0000-0A00-00007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3666" name="Group Box 114" hidden="1">
              <a:extLst>
                <a:ext uri="{63B3BB69-23CF-44E3-9099-C40C66FF867C}">
                  <a14:compatExt spid="_x0000_s23666"/>
                </a:ext>
                <a:ext uri="{FF2B5EF4-FFF2-40B4-BE49-F238E27FC236}">
                  <a16:creationId xmlns:a16="http://schemas.microsoft.com/office/drawing/2014/main" id="{00000000-0008-0000-0A00-000072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A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3667" name="Option Button 115" hidden="1">
              <a:extLst>
                <a:ext uri="{63B3BB69-23CF-44E3-9099-C40C66FF867C}">
                  <a14:compatExt spid="_x0000_s23667"/>
                </a:ext>
                <a:ext uri="{FF2B5EF4-FFF2-40B4-BE49-F238E27FC236}">
                  <a16:creationId xmlns:a16="http://schemas.microsoft.com/office/drawing/2014/main" id="{00000000-0008-0000-0A00-00007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3668" name="Option Button 116" hidden="1">
              <a:extLst>
                <a:ext uri="{63B3BB69-23CF-44E3-9099-C40C66FF867C}">
                  <a14:compatExt spid="_x0000_s23668"/>
                </a:ext>
                <a:ext uri="{FF2B5EF4-FFF2-40B4-BE49-F238E27FC236}">
                  <a16:creationId xmlns:a16="http://schemas.microsoft.com/office/drawing/2014/main" id="{00000000-0008-0000-0A00-00007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3669" name="Check Box 117" hidden="1">
              <a:extLst>
                <a:ext uri="{63B3BB69-23CF-44E3-9099-C40C66FF867C}">
                  <a14:compatExt spid="_x0000_s23669"/>
                </a:ext>
                <a:ext uri="{FF2B5EF4-FFF2-40B4-BE49-F238E27FC236}">
                  <a16:creationId xmlns:a16="http://schemas.microsoft.com/office/drawing/2014/main" id="{00000000-0008-0000-0A00-00007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3670" name="Check Box 118" hidden="1">
              <a:extLst>
                <a:ext uri="{63B3BB69-23CF-44E3-9099-C40C66FF867C}">
                  <a14:compatExt spid="_x0000_s23670"/>
                </a:ext>
                <a:ext uri="{FF2B5EF4-FFF2-40B4-BE49-F238E27FC236}">
                  <a16:creationId xmlns:a16="http://schemas.microsoft.com/office/drawing/2014/main" id="{00000000-0008-0000-0A00-00007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3671" name="Check Box 119" hidden="1">
              <a:extLst>
                <a:ext uri="{63B3BB69-23CF-44E3-9099-C40C66FF867C}">
                  <a14:compatExt spid="_x0000_s23671"/>
                </a:ext>
                <a:ext uri="{FF2B5EF4-FFF2-40B4-BE49-F238E27FC236}">
                  <a16:creationId xmlns:a16="http://schemas.microsoft.com/office/drawing/2014/main" id="{00000000-0008-0000-0A00-00007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3672" name="Check Box 120" hidden="1">
              <a:extLst>
                <a:ext uri="{63B3BB69-23CF-44E3-9099-C40C66FF867C}">
                  <a14:compatExt spid="_x0000_s23672"/>
                </a:ext>
                <a:ext uri="{FF2B5EF4-FFF2-40B4-BE49-F238E27FC236}">
                  <a16:creationId xmlns:a16="http://schemas.microsoft.com/office/drawing/2014/main" id="{00000000-0008-0000-0A00-00007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3673" name="Check Box 121" hidden="1">
              <a:extLst>
                <a:ext uri="{63B3BB69-23CF-44E3-9099-C40C66FF867C}">
                  <a14:compatExt spid="_x0000_s23673"/>
                </a:ext>
                <a:ext uri="{FF2B5EF4-FFF2-40B4-BE49-F238E27FC236}">
                  <a16:creationId xmlns:a16="http://schemas.microsoft.com/office/drawing/2014/main" id="{00000000-0008-0000-0A00-00007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3674" name="Check Box 122" hidden="1">
              <a:extLst>
                <a:ext uri="{63B3BB69-23CF-44E3-9099-C40C66FF867C}">
                  <a14:compatExt spid="_x0000_s23674"/>
                </a:ext>
                <a:ext uri="{FF2B5EF4-FFF2-40B4-BE49-F238E27FC236}">
                  <a16:creationId xmlns:a16="http://schemas.microsoft.com/office/drawing/2014/main" id="{00000000-0008-0000-0A00-00007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3675" name="Check Box 123" hidden="1">
              <a:extLst>
                <a:ext uri="{63B3BB69-23CF-44E3-9099-C40C66FF867C}">
                  <a14:compatExt spid="_x0000_s23675"/>
                </a:ext>
                <a:ext uri="{FF2B5EF4-FFF2-40B4-BE49-F238E27FC236}">
                  <a16:creationId xmlns:a16="http://schemas.microsoft.com/office/drawing/2014/main" id="{00000000-0008-0000-0A00-00007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3676" name="Check Box 124" hidden="1">
              <a:extLst>
                <a:ext uri="{63B3BB69-23CF-44E3-9099-C40C66FF867C}">
                  <a14:compatExt spid="_x0000_s23676"/>
                </a:ext>
                <a:ext uri="{FF2B5EF4-FFF2-40B4-BE49-F238E27FC236}">
                  <a16:creationId xmlns:a16="http://schemas.microsoft.com/office/drawing/2014/main" id="{00000000-0008-0000-0A00-00007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3677" name="Check Box 125" hidden="1">
              <a:extLst>
                <a:ext uri="{63B3BB69-23CF-44E3-9099-C40C66FF867C}">
                  <a14:compatExt spid="_x0000_s23677"/>
                </a:ext>
                <a:ext uri="{FF2B5EF4-FFF2-40B4-BE49-F238E27FC236}">
                  <a16:creationId xmlns:a16="http://schemas.microsoft.com/office/drawing/2014/main" id="{00000000-0008-0000-0A00-00007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3678" name="Check Box 126" hidden="1">
              <a:extLst>
                <a:ext uri="{63B3BB69-23CF-44E3-9099-C40C66FF867C}">
                  <a14:compatExt spid="_x0000_s23678"/>
                </a:ext>
                <a:ext uri="{FF2B5EF4-FFF2-40B4-BE49-F238E27FC236}">
                  <a16:creationId xmlns:a16="http://schemas.microsoft.com/office/drawing/2014/main" id="{00000000-0008-0000-0A00-00007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3679" name="Check Box 127" hidden="1">
              <a:extLst>
                <a:ext uri="{63B3BB69-23CF-44E3-9099-C40C66FF867C}">
                  <a14:compatExt spid="_x0000_s23679"/>
                </a:ext>
                <a:ext uri="{FF2B5EF4-FFF2-40B4-BE49-F238E27FC236}">
                  <a16:creationId xmlns:a16="http://schemas.microsoft.com/office/drawing/2014/main" id="{00000000-0008-0000-0A00-00007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3680" name="Check Box 128" hidden="1">
              <a:extLst>
                <a:ext uri="{63B3BB69-23CF-44E3-9099-C40C66FF867C}">
                  <a14:compatExt spid="_x0000_s23680"/>
                </a:ext>
                <a:ext uri="{FF2B5EF4-FFF2-40B4-BE49-F238E27FC236}">
                  <a16:creationId xmlns:a16="http://schemas.microsoft.com/office/drawing/2014/main" id="{00000000-0008-0000-0A00-00008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3681" name="Check Box 129" hidden="1">
              <a:extLst>
                <a:ext uri="{63B3BB69-23CF-44E3-9099-C40C66FF867C}">
                  <a14:compatExt spid="_x0000_s23681"/>
                </a:ext>
                <a:ext uri="{FF2B5EF4-FFF2-40B4-BE49-F238E27FC236}">
                  <a16:creationId xmlns:a16="http://schemas.microsoft.com/office/drawing/2014/main" id="{00000000-0008-0000-0A00-00008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12</xdr:row>
          <xdr:rowOff>0</xdr:rowOff>
        </xdr:from>
        <xdr:to>
          <xdr:col>2</xdr:col>
          <xdr:colOff>542925</xdr:colOff>
          <xdr:row>13</xdr:row>
          <xdr:rowOff>0</xdr:rowOff>
        </xdr:to>
        <xdr:sp macro="" textlink="">
          <xdr:nvSpPr>
            <xdr:cNvPr id="24577" name="Option Button 1" hidden="1">
              <a:extLst>
                <a:ext uri="{63B3BB69-23CF-44E3-9099-C40C66FF867C}">
                  <a14:compatExt spid="_x0000_s24577"/>
                </a:ext>
                <a:ext uri="{FF2B5EF4-FFF2-40B4-BE49-F238E27FC236}">
                  <a16:creationId xmlns:a16="http://schemas.microsoft.com/office/drawing/2014/main" id="{00000000-0008-0000-0B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0</xdr:rowOff>
        </xdr:from>
        <xdr:to>
          <xdr:col>2</xdr:col>
          <xdr:colOff>542925</xdr:colOff>
          <xdr:row>14</xdr:row>
          <xdr:rowOff>0</xdr:rowOff>
        </xdr:to>
        <xdr:sp macro="" textlink="">
          <xdr:nvSpPr>
            <xdr:cNvPr id="24578" name="Option Button 2" hidden="1">
              <a:extLst>
                <a:ext uri="{63B3BB69-23CF-44E3-9099-C40C66FF867C}">
                  <a14:compatExt spid="_x0000_s24578"/>
                </a:ext>
                <a:ext uri="{FF2B5EF4-FFF2-40B4-BE49-F238E27FC236}">
                  <a16:creationId xmlns:a16="http://schemas.microsoft.com/office/drawing/2014/main" id="{00000000-0008-0000-0B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xdr:row>
          <xdr:rowOff>9525</xdr:rowOff>
        </xdr:from>
        <xdr:to>
          <xdr:col>2</xdr:col>
          <xdr:colOff>542925</xdr:colOff>
          <xdr:row>15</xdr:row>
          <xdr:rowOff>9525</xdr:rowOff>
        </xdr:to>
        <xdr:sp macro="" textlink="">
          <xdr:nvSpPr>
            <xdr:cNvPr id="24579" name="Option Button 3" hidden="1">
              <a:extLst>
                <a:ext uri="{63B3BB69-23CF-44E3-9099-C40C66FF867C}">
                  <a14:compatExt spid="_x0000_s24579"/>
                </a:ext>
                <a:ext uri="{FF2B5EF4-FFF2-40B4-BE49-F238E27FC236}">
                  <a16:creationId xmlns:a16="http://schemas.microsoft.com/office/drawing/2014/main" id="{00000000-0008-0000-0B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15</xdr:row>
          <xdr:rowOff>0</xdr:rowOff>
        </xdr:from>
        <xdr:to>
          <xdr:col>2</xdr:col>
          <xdr:colOff>542925</xdr:colOff>
          <xdr:row>16</xdr:row>
          <xdr:rowOff>0</xdr:rowOff>
        </xdr:to>
        <xdr:sp macro="" textlink="">
          <xdr:nvSpPr>
            <xdr:cNvPr id="24580" name="Option Button 4" hidden="1">
              <a:extLst>
                <a:ext uri="{63B3BB69-23CF-44E3-9099-C40C66FF867C}">
                  <a14:compatExt spid="_x0000_s24580"/>
                </a:ext>
                <a:ext uri="{FF2B5EF4-FFF2-40B4-BE49-F238E27FC236}">
                  <a16:creationId xmlns:a16="http://schemas.microsoft.com/office/drawing/2014/main" id="{00000000-0008-0000-0B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27</xdr:row>
          <xdr:rowOff>0</xdr:rowOff>
        </xdr:from>
        <xdr:to>
          <xdr:col>2</xdr:col>
          <xdr:colOff>542925</xdr:colOff>
          <xdr:row>28</xdr:row>
          <xdr:rowOff>0</xdr:rowOff>
        </xdr:to>
        <xdr:sp macro="" textlink="">
          <xdr:nvSpPr>
            <xdr:cNvPr id="24581" name="Option Button 5" hidden="1">
              <a:extLst>
                <a:ext uri="{63B3BB69-23CF-44E3-9099-C40C66FF867C}">
                  <a14:compatExt spid="_x0000_s24581"/>
                </a:ext>
                <a:ext uri="{FF2B5EF4-FFF2-40B4-BE49-F238E27FC236}">
                  <a16:creationId xmlns:a16="http://schemas.microsoft.com/office/drawing/2014/main" id="{00000000-0008-0000-0B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28</xdr:row>
          <xdr:rowOff>0</xdr:rowOff>
        </xdr:from>
        <xdr:to>
          <xdr:col>2</xdr:col>
          <xdr:colOff>542925</xdr:colOff>
          <xdr:row>29</xdr:row>
          <xdr:rowOff>0</xdr:rowOff>
        </xdr:to>
        <xdr:sp macro="" textlink="">
          <xdr:nvSpPr>
            <xdr:cNvPr id="24582" name="Option Button 6" hidden="1">
              <a:extLst>
                <a:ext uri="{63B3BB69-23CF-44E3-9099-C40C66FF867C}">
                  <a14:compatExt spid="_x0000_s24582"/>
                </a:ext>
                <a:ext uri="{FF2B5EF4-FFF2-40B4-BE49-F238E27FC236}">
                  <a16:creationId xmlns:a16="http://schemas.microsoft.com/office/drawing/2014/main" id="{00000000-0008-0000-0B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29</xdr:row>
          <xdr:rowOff>0</xdr:rowOff>
        </xdr:from>
        <xdr:to>
          <xdr:col>2</xdr:col>
          <xdr:colOff>542925</xdr:colOff>
          <xdr:row>30</xdr:row>
          <xdr:rowOff>0</xdr:rowOff>
        </xdr:to>
        <xdr:sp macro="" textlink="">
          <xdr:nvSpPr>
            <xdr:cNvPr id="24583" name="Option Button 7" hidden="1">
              <a:extLst>
                <a:ext uri="{63B3BB69-23CF-44E3-9099-C40C66FF867C}">
                  <a14:compatExt spid="_x0000_s24583"/>
                </a:ext>
                <a:ext uri="{FF2B5EF4-FFF2-40B4-BE49-F238E27FC236}">
                  <a16:creationId xmlns:a16="http://schemas.microsoft.com/office/drawing/2014/main" id="{00000000-0008-0000-0B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0</xdr:rowOff>
        </xdr:from>
        <xdr:to>
          <xdr:col>2</xdr:col>
          <xdr:colOff>542925</xdr:colOff>
          <xdr:row>31</xdr:row>
          <xdr:rowOff>0</xdr:rowOff>
        </xdr:to>
        <xdr:sp macro="" textlink="">
          <xdr:nvSpPr>
            <xdr:cNvPr id="24584" name="Option Button 8" hidden="1">
              <a:extLst>
                <a:ext uri="{63B3BB69-23CF-44E3-9099-C40C66FF867C}">
                  <a14:compatExt spid="_x0000_s24584"/>
                </a:ext>
                <a:ext uri="{FF2B5EF4-FFF2-40B4-BE49-F238E27FC236}">
                  <a16:creationId xmlns:a16="http://schemas.microsoft.com/office/drawing/2014/main" id="{00000000-0008-0000-0B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31</xdr:row>
          <xdr:rowOff>0</xdr:rowOff>
        </xdr:from>
        <xdr:to>
          <xdr:col>2</xdr:col>
          <xdr:colOff>542925</xdr:colOff>
          <xdr:row>32</xdr:row>
          <xdr:rowOff>0</xdr:rowOff>
        </xdr:to>
        <xdr:sp macro="" textlink="">
          <xdr:nvSpPr>
            <xdr:cNvPr id="24585" name="Option Button 9" hidden="1">
              <a:extLst>
                <a:ext uri="{63B3BB69-23CF-44E3-9099-C40C66FF867C}">
                  <a14:compatExt spid="_x0000_s24585"/>
                </a:ext>
                <a:ext uri="{FF2B5EF4-FFF2-40B4-BE49-F238E27FC236}">
                  <a16:creationId xmlns:a16="http://schemas.microsoft.com/office/drawing/2014/main" id="{00000000-0008-0000-0B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33</xdr:row>
          <xdr:rowOff>0</xdr:rowOff>
        </xdr:from>
        <xdr:to>
          <xdr:col>2</xdr:col>
          <xdr:colOff>542925</xdr:colOff>
          <xdr:row>34</xdr:row>
          <xdr:rowOff>0</xdr:rowOff>
        </xdr:to>
        <xdr:sp macro="" textlink="">
          <xdr:nvSpPr>
            <xdr:cNvPr id="24586" name="Option Button 10" hidden="1">
              <a:extLst>
                <a:ext uri="{63B3BB69-23CF-44E3-9099-C40C66FF867C}">
                  <a14:compatExt spid="_x0000_s24586"/>
                </a:ext>
                <a:ext uri="{FF2B5EF4-FFF2-40B4-BE49-F238E27FC236}">
                  <a16:creationId xmlns:a16="http://schemas.microsoft.com/office/drawing/2014/main" id="{00000000-0008-0000-0B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34</xdr:row>
          <xdr:rowOff>0</xdr:rowOff>
        </xdr:from>
        <xdr:to>
          <xdr:col>2</xdr:col>
          <xdr:colOff>542925</xdr:colOff>
          <xdr:row>35</xdr:row>
          <xdr:rowOff>0</xdr:rowOff>
        </xdr:to>
        <xdr:sp macro="" textlink="">
          <xdr:nvSpPr>
            <xdr:cNvPr id="24587" name="Option Button 11" hidden="1">
              <a:extLst>
                <a:ext uri="{63B3BB69-23CF-44E3-9099-C40C66FF867C}">
                  <a14:compatExt spid="_x0000_s24587"/>
                </a:ext>
                <a:ext uri="{FF2B5EF4-FFF2-40B4-BE49-F238E27FC236}">
                  <a16:creationId xmlns:a16="http://schemas.microsoft.com/office/drawing/2014/main" id="{00000000-0008-0000-0B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35</xdr:row>
          <xdr:rowOff>0</xdr:rowOff>
        </xdr:from>
        <xdr:to>
          <xdr:col>2</xdr:col>
          <xdr:colOff>542925</xdr:colOff>
          <xdr:row>36</xdr:row>
          <xdr:rowOff>0</xdr:rowOff>
        </xdr:to>
        <xdr:sp macro="" textlink="">
          <xdr:nvSpPr>
            <xdr:cNvPr id="24588" name="Option Button 12" hidden="1">
              <a:extLst>
                <a:ext uri="{63B3BB69-23CF-44E3-9099-C40C66FF867C}">
                  <a14:compatExt spid="_x0000_s24588"/>
                </a:ext>
                <a:ext uri="{FF2B5EF4-FFF2-40B4-BE49-F238E27FC236}">
                  <a16:creationId xmlns:a16="http://schemas.microsoft.com/office/drawing/2014/main" id="{00000000-0008-0000-0B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0</xdr:rowOff>
        </xdr:from>
        <xdr:to>
          <xdr:col>2</xdr:col>
          <xdr:colOff>542925</xdr:colOff>
          <xdr:row>37</xdr:row>
          <xdr:rowOff>0</xdr:rowOff>
        </xdr:to>
        <xdr:sp macro="" textlink="">
          <xdr:nvSpPr>
            <xdr:cNvPr id="24589" name="Option Button 13" hidden="1">
              <a:extLst>
                <a:ext uri="{63B3BB69-23CF-44E3-9099-C40C66FF867C}">
                  <a14:compatExt spid="_x0000_s24589"/>
                </a:ext>
                <a:ext uri="{FF2B5EF4-FFF2-40B4-BE49-F238E27FC236}">
                  <a16:creationId xmlns:a16="http://schemas.microsoft.com/office/drawing/2014/main" id="{00000000-0008-0000-0B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37</xdr:row>
          <xdr:rowOff>0</xdr:rowOff>
        </xdr:from>
        <xdr:to>
          <xdr:col>2</xdr:col>
          <xdr:colOff>542925</xdr:colOff>
          <xdr:row>38</xdr:row>
          <xdr:rowOff>0</xdr:rowOff>
        </xdr:to>
        <xdr:sp macro="" textlink="">
          <xdr:nvSpPr>
            <xdr:cNvPr id="24590" name="Option Button 14" hidden="1">
              <a:extLst>
                <a:ext uri="{63B3BB69-23CF-44E3-9099-C40C66FF867C}">
                  <a14:compatExt spid="_x0000_s24590"/>
                </a:ext>
                <a:ext uri="{FF2B5EF4-FFF2-40B4-BE49-F238E27FC236}">
                  <a16:creationId xmlns:a16="http://schemas.microsoft.com/office/drawing/2014/main" id="{00000000-0008-0000-0B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39</xdr:row>
          <xdr:rowOff>0</xdr:rowOff>
        </xdr:from>
        <xdr:to>
          <xdr:col>2</xdr:col>
          <xdr:colOff>542925</xdr:colOff>
          <xdr:row>40</xdr:row>
          <xdr:rowOff>0</xdr:rowOff>
        </xdr:to>
        <xdr:sp macro="" textlink="">
          <xdr:nvSpPr>
            <xdr:cNvPr id="24591" name="Option Button 15" hidden="1">
              <a:extLst>
                <a:ext uri="{63B3BB69-23CF-44E3-9099-C40C66FF867C}">
                  <a14:compatExt spid="_x0000_s24591"/>
                </a:ext>
                <a:ext uri="{FF2B5EF4-FFF2-40B4-BE49-F238E27FC236}">
                  <a16:creationId xmlns:a16="http://schemas.microsoft.com/office/drawing/2014/main" id="{00000000-0008-0000-0B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40</xdr:row>
          <xdr:rowOff>0</xdr:rowOff>
        </xdr:from>
        <xdr:to>
          <xdr:col>2</xdr:col>
          <xdr:colOff>542925</xdr:colOff>
          <xdr:row>41</xdr:row>
          <xdr:rowOff>0</xdr:rowOff>
        </xdr:to>
        <xdr:sp macro="" textlink="">
          <xdr:nvSpPr>
            <xdr:cNvPr id="24592" name="Option Button 16" hidden="1">
              <a:extLst>
                <a:ext uri="{63B3BB69-23CF-44E3-9099-C40C66FF867C}">
                  <a14:compatExt spid="_x0000_s24592"/>
                </a:ext>
                <a:ext uri="{FF2B5EF4-FFF2-40B4-BE49-F238E27FC236}">
                  <a16:creationId xmlns:a16="http://schemas.microsoft.com/office/drawing/2014/main" id="{00000000-0008-0000-0B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41</xdr:row>
          <xdr:rowOff>0</xdr:rowOff>
        </xdr:from>
        <xdr:to>
          <xdr:col>2</xdr:col>
          <xdr:colOff>542925</xdr:colOff>
          <xdr:row>42</xdr:row>
          <xdr:rowOff>0</xdr:rowOff>
        </xdr:to>
        <xdr:sp macro="" textlink="">
          <xdr:nvSpPr>
            <xdr:cNvPr id="24593" name="Option Button 17" hidden="1">
              <a:extLst>
                <a:ext uri="{63B3BB69-23CF-44E3-9099-C40C66FF867C}">
                  <a14:compatExt spid="_x0000_s24593"/>
                </a:ext>
                <a:ext uri="{FF2B5EF4-FFF2-40B4-BE49-F238E27FC236}">
                  <a16:creationId xmlns:a16="http://schemas.microsoft.com/office/drawing/2014/main" id="{00000000-0008-0000-0B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42</xdr:row>
          <xdr:rowOff>0</xdr:rowOff>
        </xdr:from>
        <xdr:to>
          <xdr:col>2</xdr:col>
          <xdr:colOff>542925</xdr:colOff>
          <xdr:row>43</xdr:row>
          <xdr:rowOff>0</xdr:rowOff>
        </xdr:to>
        <xdr:sp macro="" textlink="">
          <xdr:nvSpPr>
            <xdr:cNvPr id="24594" name="Option Button 18" hidden="1">
              <a:extLst>
                <a:ext uri="{63B3BB69-23CF-44E3-9099-C40C66FF867C}">
                  <a14:compatExt spid="_x0000_s24594"/>
                </a:ext>
                <a:ext uri="{FF2B5EF4-FFF2-40B4-BE49-F238E27FC236}">
                  <a16:creationId xmlns:a16="http://schemas.microsoft.com/office/drawing/2014/main" id="{00000000-0008-0000-0B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43</xdr:row>
          <xdr:rowOff>0</xdr:rowOff>
        </xdr:from>
        <xdr:to>
          <xdr:col>2</xdr:col>
          <xdr:colOff>542925</xdr:colOff>
          <xdr:row>44</xdr:row>
          <xdr:rowOff>0</xdr:rowOff>
        </xdr:to>
        <xdr:sp macro="" textlink="">
          <xdr:nvSpPr>
            <xdr:cNvPr id="24595" name="Option Button 19" hidden="1">
              <a:extLst>
                <a:ext uri="{63B3BB69-23CF-44E3-9099-C40C66FF867C}">
                  <a14:compatExt spid="_x0000_s24595"/>
                </a:ext>
                <a:ext uri="{FF2B5EF4-FFF2-40B4-BE49-F238E27FC236}">
                  <a16:creationId xmlns:a16="http://schemas.microsoft.com/office/drawing/2014/main" id="{00000000-0008-0000-0B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44</xdr:row>
          <xdr:rowOff>0</xdr:rowOff>
        </xdr:from>
        <xdr:to>
          <xdr:col>2</xdr:col>
          <xdr:colOff>542925</xdr:colOff>
          <xdr:row>45</xdr:row>
          <xdr:rowOff>0</xdr:rowOff>
        </xdr:to>
        <xdr:sp macro="" textlink="">
          <xdr:nvSpPr>
            <xdr:cNvPr id="24596" name="Option Button 20" hidden="1">
              <a:extLst>
                <a:ext uri="{63B3BB69-23CF-44E3-9099-C40C66FF867C}">
                  <a14:compatExt spid="_x0000_s24596"/>
                </a:ext>
                <a:ext uri="{FF2B5EF4-FFF2-40B4-BE49-F238E27FC236}">
                  <a16:creationId xmlns:a16="http://schemas.microsoft.com/office/drawing/2014/main" id="{00000000-0008-0000-0B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0</xdr:rowOff>
        </xdr:from>
        <xdr:to>
          <xdr:col>2</xdr:col>
          <xdr:colOff>542925</xdr:colOff>
          <xdr:row>61</xdr:row>
          <xdr:rowOff>0</xdr:rowOff>
        </xdr:to>
        <xdr:sp macro="" textlink="">
          <xdr:nvSpPr>
            <xdr:cNvPr id="24597" name="Option Button 21" hidden="1">
              <a:extLst>
                <a:ext uri="{63B3BB69-23CF-44E3-9099-C40C66FF867C}">
                  <a14:compatExt spid="_x0000_s24597"/>
                </a:ext>
                <a:ext uri="{FF2B5EF4-FFF2-40B4-BE49-F238E27FC236}">
                  <a16:creationId xmlns:a16="http://schemas.microsoft.com/office/drawing/2014/main" id="{00000000-0008-0000-0B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61</xdr:row>
          <xdr:rowOff>0</xdr:rowOff>
        </xdr:from>
        <xdr:to>
          <xdr:col>2</xdr:col>
          <xdr:colOff>542925</xdr:colOff>
          <xdr:row>62</xdr:row>
          <xdr:rowOff>0</xdr:rowOff>
        </xdr:to>
        <xdr:sp macro="" textlink="">
          <xdr:nvSpPr>
            <xdr:cNvPr id="24598" name="Option Button 22" hidden="1">
              <a:extLst>
                <a:ext uri="{63B3BB69-23CF-44E3-9099-C40C66FF867C}">
                  <a14:compatExt spid="_x0000_s24598"/>
                </a:ext>
                <a:ext uri="{FF2B5EF4-FFF2-40B4-BE49-F238E27FC236}">
                  <a16:creationId xmlns:a16="http://schemas.microsoft.com/office/drawing/2014/main" id="{00000000-0008-0000-0B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62</xdr:row>
          <xdr:rowOff>0</xdr:rowOff>
        </xdr:from>
        <xdr:to>
          <xdr:col>2</xdr:col>
          <xdr:colOff>542925</xdr:colOff>
          <xdr:row>63</xdr:row>
          <xdr:rowOff>0</xdr:rowOff>
        </xdr:to>
        <xdr:sp macro="" textlink="">
          <xdr:nvSpPr>
            <xdr:cNvPr id="24599" name="Option Button 23" hidden="1">
              <a:extLst>
                <a:ext uri="{63B3BB69-23CF-44E3-9099-C40C66FF867C}">
                  <a14:compatExt spid="_x0000_s24599"/>
                </a:ext>
                <a:ext uri="{FF2B5EF4-FFF2-40B4-BE49-F238E27FC236}">
                  <a16:creationId xmlns:a16="http://schemas.microsoft.com/office/drawing/2014/main" id="{00000000-0008-0000-0B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63</xdr:row>
          <xdr:rowOff>0</xdr:rowOff>
        </xdr:from>
        <xdr:to>
          <xdr:col>2</xdr:col>
          <xdr:colOff>542925</xdr:colOff>
          <xdr:row>64</xdr:row>
          <xdr:rowOff>0</xdr:rowOff>
        </xdr:to>
        <xdr:sp macro="" textlink="">
          <xdr:nvSpPr>
            <xdr:cNvPr id="24600" name="Option Button 24" hidden="1">
              <a:extLst>
                <a:ext uri="{63B3BB69-23CF-44E3-9099-C40C66FF867C}">
                  <a14:compatExt spid="_x0000_s24600"/>
                </a:ext>
                <a:ext uri="{FF2B5EF4-FFF2-40B4-BE49-F238E27FC236}">
                  <a16:creationId xmlns:a16="http://schemas.microsoft.com/office/drawing/2014/main" id="{00000000-0008-0000-0B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64</xdr:row>
          <xdr:rowOff>0</xdr:rowOff>
        </xdr:from>
        <xdr:to>
          <xdr:col>2</xdr:col>
          <xdr:colOff>542925</xdr:colOff>
          <xdr:row>65</xdr:row>
          <xdr:rowOff>0</xdr:rowOff>
        </xdr:to>
        <xdr:sp macro="" textlink="">
          <xdr:nvSpPr>
            <xdr:cNvPr id="24601" name="Option Button 25" hidden="1">
              <a:extLst>
                <a:ext uri="{63B3BB69-23CF-44E3-9099-C40C66FF867C}">
                  <a14:compatExt spid="_x0000_s24601"/>
                </a:ext>
                <a:ext uri="{FF2B5EF4-FFF2-40B4-BE49-F238E27FC236}">
                  <a16:creationId xmlns:a16="http://schemas.microsoft.com/office/drawing/2014/main" id="{00000000-0008-0000-0B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66</xdr:row>
          <xdr:rowOff>0</xdr:rowOff>
        </xdr:from>
        <xdr:to>
          <xdr:col>2</xdr:col>
          <xdr:colOff>542925</xdr:colOff>
          <xdr:row>67</xdr:row>
          <xdr:rowOff>0</xdr:rowOff>
        </xdr:to>
        <xdr:sp macro="" textlink="">
          <xdr:nvSpPr>
            <xdr:cNvPr id="24602" name="Option Button 26" hidden="1">
              <a:extLst>
                <a:ext uri="{63B3BB69-23CF-44E3-9099-C40C66FF867C}">
                  <a14:compatExt spid="_x0000_s24602"/>
                </a:ext>
                <a:ext uri="{FF2B5EF4-FFF2-40B4-BE49-F238E27FC236}">
                  <a16:creationId xmlns:a16="http://schemas.microsoft.com/office/drawing/2014/main" id="{00000000-0008-0000-0B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67</xdr:row>
          <xdr:rowOff>0</xdr:rowOff>
        </xdr:from>
        <xdr:to>
          <xdr:col>2</xdr:col>
          <xdr:colOff>542925</xdr:colOff>
          <xdr:row>68</xdr:row>
          <xdr:rowOff>0</xdr:rowOff>
        </xdr:to>
        <xdr:sp macro="" textlink="">
          <xdr:nvSpPr>
            <xdr:cNvPr id="24603" name="Option Button 27" hidden="1">
              <a:extLst>
                <a:ext uri="{63B3BB69-23CF-44E3-9099-C40C66FF867C}">
                  <a14:compatExt spid="_x0000_s24603"/>
                </a:ext>
                <a:ext uri="{FF2B5EF4-FFF2-40B4-BE49-F238E27FC236}">
                  <a16:creationId xmlns:a16="http://schemas.microsoft.com/office/drawing/2014/main" id="{00000000-0008-0000-0B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68</xdr:row>
          <xdr:rowOff>0</xdr:rowOff>
        </xdr:from>
        <xdr:to>
          <xdr:col>2</xdr:col>
          <xdr:colOff>542925</xdr:colOff>
          <xdr:row>69</xdr:row>
          <xdr:rowOff>0</xdr:rowOff>
        </xdr:to>
        <xdr:sp macro="" textlink="">
          <xdr:nvSpPr>
            <xdr:cNvPr id="24604" name="Option Button 28" hidden="1">
              <a:extLst>
                <a:ext uri="{63B3BB69-23CF-44E3-9099-C40C66FF867C}">
                  <a14:compatExt spid="_x0000_s24604"/>
                </a:ext>
                <a:ext uri="{FF2B5EF4-FFF2-40B4-BE49-F238E27FC236}">
                  <a16:creationId xmlns:a16="http://schemas.microsoft.com/office/drawing/2014/main" id="{00000000-0008-0000-0B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69</xdr:row>
          <xdr:rowOff>0</xdr:rowOff>
        </xdr:from>
        <xdr:to>
          <xdr:col>2</xdr:col>
          <xdr:colOff>542925</xdr:colOff>
          <xdr:row>70</xdr:row>
          <xdr:rowOff>0</xdr:rowOff>
        </xdr:to>
        <xdr:sp macro="" textlink="">
          <xdr:nvSpPr>
            <xdr:cNvPr id="24605" name="Option Button 29" hidden="1">
              <a:extLst>
                <a:ext uri="{63B3BB69-23CF-44E3-9099-C40C66FF867C}">
                  <a14:compatExt spid="_x0000_s24605"/>
                </a:ext>
                <a:ext uri="{FF2B5EF4-FFF2-40B4-BE49-F238E27FC236}">
                  <a16:creationId xmlns:a16="http://schemas.microsoft.com/office/drawing/2014/main" id="{00000000-0008-0000-0B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70</xdr:row>
          <xdr:rowOff>0</xdr:rowOff>
        </xdr:from>
        <xdr:to>
          <xdr:col>2</xdr:col>
          <xdr:colOff>542925</xdr:colOff>
          <xdr:row>71</xdr:row>
          <xdr:rowOff>0</xdr:rowOff>
        </xdr:to>
        <xdr:sp macro="" textlink="">
          <xdr:nvSpPr>
            <xdr:cNvPr id="24606" name="Option Button 30" hidden="1">
              <a:extLst>
                <a:ext uri="{63B3BB69-23CF-44E3-9099-C40C66FF867C}">
                  <a14:compatExt spid="_x0000_s24606"/>
                </a:ext>
                <a:ext uri="{FF2B5EF4-FFF2-40B4-BE49-F238E27FC236}">
                  <a16:creationId xmlns:a16="http://schemas.microsoft.com/office/drawing/2014/main" id="{00000000-0008-0000-0B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73</xdr:row>
          <xdr:rowOff>9525</xdr:rowOff>
        </xdr:from>
        <xdr:to>
          <xdr:col>2</xdr:col>
          <xdr:colOff>542925</xdr:colOff>
          <xdr:row>74</xdr:row>
          <xdr:rowOff>9525</xdr:rowOff>
        </xdr:to>
        <xdr:sp macro="" textlink="">
          <xdr:nvSpPr>
            <xdr:cNvPr id="24607" name="Option Button 31" hidden="1">
              <a:extLst>
                <a:ext uri="{63B3BB69-23CF-44E3-9099-C40C66FF867C}">
                  <a14:compatExt spid="_x0000_s24607"/>
                </a:ext>
                <a:ext uri="{FF2B5EF4-FFF2-40B4-BE49-F238E27FC236}">
                  <a16:creationId xmlns:a16="http://schemas.microsoft.com/office/drawing/2014/main" id="{00000000-0008-0000-0B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74</xdr:row>
          <xdr:rowOff>9525</xdr:rowOff>
        </xdr:from>
        <xdr:to>
          <xdr:col>2</xdr:col>
          <xdr:colOff>542925</xdr:colOff>
          <xdr:row>75</xdr:row>
          <xdr:rowOff>9525</xdr:rowOff>
        </xdr:to>
        <xdr:sp macro="" textlink="">
          <xdr:nvSpPr>
            <xdr:cNvPr id="24608" name="Option Button 32" hidden="1">
              <a:extLst>
                <a:ext uri="{63B3BB69-23CF-44E3-9099-C40C66FF867C}">
                  <a14:compatExt spid="_x0000_s24608"/>
                </a:ext>
                <a:ext uri="{FF2B5EF4-FFF2-40B4-BE49-F238E27FC236}">
                  <a16:creationId xmlns:a16="http://schemas.microsoft.com/office/drawing/2014/main" id="{00000000-0008-0000-0B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75</xdr:row>
          <xdr:rowOff>9525</xdr:rowOff>
        </xdr:from>
        <xdr:to>
          <xdr:col>2</xdr:col>
          <xdr:colOff>542925</xdr:colOff>
          <xdr:row>76</xdr:row>
          <xdr:rowOff>9525</xdr:rowOff>
        </xdr:to>
        <xdr:sp macro="" textlink="">
          <xdr:nvSpPr>
            <xdr:cNvPr id="24609" name="Option Button 33" hidden="1">
              <a:extLst>
                <a:ext uri="{63B3BB69-23CF-44E3-9099-C40C66FF867C}">
                  <a14:compatExt spid="_x0000_s24609"/>
                </a:ext>
                <a:ext uri="{FF2B5EF4-FFF2-40B4-BE49-F238E27FC236}">
                  <a16:creationId xmlns:a16="http://schemas.microsoft.com/office/drawing/2014/main" id="{00000000-0008-0000-0B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76</xdr:row>
          <xdr:rowOff>9525</xdr:rowOff>
        </xdr:from>
        <xdr:to>
          <xdr:col>2</xdr:col>
          <xdr:colOff>542925</xdr:colOff>
          <xdr:row>77</xdr:row>
          <xdr:rowOff>9525</xdr:rowOff>
        </xdr:to>
        <xdr:sp macro="" textlink="">
          <xdr:nvSpPr>
            <xdr:cNvPr id="24610" name="Option Button 34" hidden="1">
              <a:extLst>
                <a:ext uri="{63B3BB69-23CF-44E3-9099-C40C66FF867C}">
                  <a14:compatExt spid="_x0000_s24610"/>
                </a:ext>
                <a:ext uri="{FF2B5EF4-FFF2-40B4-BE49-F238E27FC236}">
                  <a16:creationId xmlns:a16="http://schemas.microsoft.com/office/drawing/2014/main" id="{00000000-0008-0000-0B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79</xdr:row>
          <xdr:rowOff>0</xdr:rowOff>
        </xdr:from>
        <xdr:to>
          <xdr:col>2</xdr:col>
          <xdr:colOff>542925</xdr:colOff>
          <xdr:row>80</xdr:row>
          <xdr:rowOff>0</xdr:rowOff>
        </xdr:to>
        <xdr:sp macro="" textlink="">
          <xdr:nvSpPr>
            <xdr:cNvPr id="24611" name="Option Button 35" hidden="1">
              <a:extLst>
                <a:ext uri="{63B3BB69-23CF-44E3-9099-C40C66FF867C}">
                  <a14:compatExt spid="_x0000_s24611"/>
                </a:ext>
                <a:ext uri="{FF2B5EF4-FFF2-40B4-BE49-F238E27FC236}">
                  <a16:creationId xmlns:a16="http://schemas.microsoft.com/office/drawing/2014/main" id="{00000000-0008-0000-0B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80</xdr:row>
          <xdr:rowOff>0</xdr:rowOff>
        </xdr:from>
        <xdr:to>
          <xdr:col>2</xdr:col>
          <xdr:colOff>542925</xdr:colOff>
          <xdr:row>81</xdr:row>
          <xdr:rowOff>0</xdr:rowOff>
        </xdr:to>
        <xdr:sp macro="" textlink="">
          <xdr:nvSpPr>
            <xdr:cNvPr id="24612" name="Option Button 36" hidden="1">
              <a:extLst>
                <a:ext uri="{63B3BB69-23CF-44E3-9099-C40C66FF867C}">
                  <a14:compatExt spid="_x0000_s24612"/>
                </a:ext>
                <a:ext uri="{FF2B5EF4-FFF2-40B4-BE49-F238E27FC236}">
                  <a16:creationId xmlns:a16="http://schemas.microsoft.com/office/drawing/2014/main" id="{00000000-0008-0000-0B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xdr:row>
          <xdr:rowOff>0</xdr:rowOff>
        </xdr:from>
        <xdr:to>
          <xdr:col>2</xdr:col>
          <xdr:colOff>542925</xdr:colOff>
          <xdr:row>82</xdr:row>
          <xdr:rowOff>0</xdr:rowOff>
        </xdr:to>
        <xdr:sp macro="" textlink="">
          <xdr:nvSpPr>
            <xdr:cNvPr id="24613" name="Option Button 37" hidden="1">
              <a:extLst>
                <a:ext uri="{63B3BB69-23CF-44E3-9099-C40C66FF867C}">
                  <a14:compatExt spid="_x0000_s24613"/>
                </a:ext>
                <a:ext uri="{FF2B5EF4-FFF2-40B4-BE49-F238E27FC236}">
                  <a16:creationId xmlns:a16="http://schemas.microsoft.com/office/drawing/2014/main" id="{00000000-0008-0000-0B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82</xdr:row>
          <xdr:rowOff>0</xdr:rowOff>
        </xdr:from>
        <xdr:to>
          <xdr:col>2</xdr:col>
          <xdr:colOff>542925</xdr:colOff>
          <xdr:row>83</xdr:row>
          <xdr:rowOff>0</xdr:rowOff>
        </xdr:to>
        <xdr:sp macro="" textlink="">
          <xdr:nvSpPr>
            <xdr:cNvPr id="24614" name="Option Button 38" hidden="1">
              <a:extLst>
                <a:ext uri="{63B3BB69-23CF-44E3-9099-C40C66FF867C}">
                  <a14:compatExt spid="_x0000_s24614"/>
                </a:ext>
                <a:ext uri="{FF2B5EF4-FFF2-40B4-BE49-F238E27FC236}">
                  <a16:creationId xmlns:a16="http://schemas.microsoft.com/office/drawing/2014/main" id="{00000000-0008-0000-0B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84</xdr:row>
          <xdr:rowOff>0</xdr:rowOff>
        </xdr:from>
        <xdr:to>
          <xdr:col>2</xdr:col>
          <xdr:colOff>542925</xdr:colOff>
          <xdr:row>85</xdr:row>
          <xdr:rowOff>0</xdr:rowOff>
        </xdr:to>
        <xdr:sp macro="" textlink="">
          <xdr:nvSpPr>
            <xdr:cNvPr id="24615" name="Option Button 39" hidden="1">
              <a:extLst>
                <a:ext uri="{63B3BB69-23CF-44E3-9099-C40C66FF867C}">
                  <a14:compatExt spid="_x0000_s24615"/>
                </a:ext>
                <a:ext uri="{FF2B5EF4-FFF2-40B4-BE49-F238E27FC236}">
                  <a16:creationId xmlns:a16="http://schemas.microsoft.com/office/drawing/2014/main" id="{00000000-0008-0000-0B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85</xdr:row>
          <xdr:rowOff>0</xdr:rowOff>
        </xdr:from>
        <xdr:to>
          <xdr:col>2</xdr:col>
          <xdr:colOff>542925</xdr:colOff>
          <xdr:row>86</xdr:row>
          <xdr:rowOff>0</xdr:rowOff>
        </xdr:to>
        <xdr:sp macro="" textlink="">
          <xdr:nvSpPr>
            <xdr:cNvPr id="24616" name="Option Button 40" hidden="1">
              <a:extLst>
                <a:ext uri="{63B3BB69-23CF-44E3-9099-C40C66FF867C}">
                  <a14:compatExt spid="_x0000_s24616"/>
                </a:ext>
                <a:ext uri="{FF2B5EF4-FFF2-40B4-BE49-F238E27FC236}">
                  <a16:creationId xmlns:a16="http://schemas.microsoft.com/office/drawing/2014/main" id="{00000000-0008-0000-0B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86</xdr:row>
          <xdr:rowOff>0</xdr:rowOff>
        </xdr:from>
        <xdr:to>
          <xdr:col>2</xdr:col>
          <xdr:colOff>542925</xdr:colOff>
          <xdr:row>87</xdr:row>
          <xdr:rowOff>0</xdr:rowOff>
        </xdr:to>
        <xdr:sp macro="" textlink="">
          <xdr:nvSpPr>
            <xdr:cNvPr id="24617" name="Option Button 41" hidden="1">
              <a:extLst>
                <a:ext uri="{63B3BB69-23CF-44E3-9099-C40C66FF867C}">
                  <a14:compatExt spid="_x0000_s24617"/>
                </a:ext>
                <a:ext uri="{FF2B5EF4-FFF2-40B4-BE49-F238E27FC236}">
                  <a16:creationId xmlns:a16="http://schemas.microsoft.com/office/drawing/2014/main" id="{00000000-0008-0000-0B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87</xdr:row>
          <xdr:rowOff>0</xdr:rowOff>
        </xdr:from>
        <xdr:to>
          <xdr:col>2</xdr:col>
          <xdr:colOff>542925</xdr:colOff>
          <xdr:row>88</xdr:row>
          <xdr:rowOff>0</xdr:rowOff>
        </xdr:to>
        <xdr:sp macro="" textlink="">
          <xdr:nvSpPr>
            <xdr:cNvPr id="24618" name="Option Button 42" hidden="1">
              <a:extLst>
                <a:ext uri="{63B3BB69-23CF-44E3-9099-C40C66FF867C}">
                  <a14:compatExt spid="_x0000_s24618"/>
                </a:ext>
                <a:ext uri="{FF2B5EF4-FFF2-40B4-BE49-F238E27FC236}">
                  <a16:creationId xmlns:a16="http://schemas.microsoft.com/office/drawing/2014/main" id="{00000000-0008-0000-0B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89</xdr:row>
          <xdr:rowOff>0</xdr:rowOff>
        </xdr:from>
        <xdr:to>
          <xdr:col>2</xdr:col>
          <xdr:colOff>542925</xdr:colOff>
          <xdr:row>90</xdr:row>
          <xdr:rowOff>0</xdr:rowOff>
        </xdr:to>
        <xdr:sp macro="" textlink="">
          <xdr:nvSpPr>
            <xdr:cNvPr id="24619" name="Option Button 43" hidden="1">
              <a:extLst>
                <a:ext uri="{63B3BB69-23CF-44E3-9099-C40C66FF867C}">
                  <a14:compatExt spid="_x0000_s24619"/>
                </a:ext>
                <a:ext uri="{FF2B5EF4-FFF2-40B4-BE49-F238E27FC236}">
                  <a16:creationId xmlns:a16="http://schemas.microsoft.com/office/drawing/2014/main" id="{00000000-0008-0000-0B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xdr:row>
          <xdr:rowOff>9525</xdr:rowOff>
        </xdr:from>
        <xdr:to>
          <xdr:col>2</xdr:col>
          <xdr:colOff>542925</xdr:colOff>
          <xdr:row>91</xdr:row>
          <xdr:rowOff>9525</xdr:rowOff>
        </xdr:to>
        <xdr:sp macro="" textlink="">
          <xdr:nvSpPr>
            <xdr:cNvPr id="24620" name="Option Button 44" hidden="1">
              <a:extLst>
                <a:ext uri="{63B3BB69-23CF-44E3-9099-C40C66FF867C}">
                  <a14:compatExt spid="_x0000_s24620"/>
                </a:ext>
                <a:ext uri="{FF2B5EF4-FFF2-40B4-BE49-F238E27FC236}">
                  <a16:creationId xmlns:a16="http://schemas.microsoft.com/office/drawing/2014/main" id="{00000000-0008-0000-0B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91</xdr:row>
          <xdr:rowOff>9525</xdr:rowOff>
        </xdr:from>
        <xdr:to>
          <xdr:col>2</xdr:col>
          <xdr:colOff>542925</xdr:colOff>
          <xdr:row>92</xdr:row>
          <xdr:rowOff>9525</xdr:rowOff>
        </xdr:to>
        <xdr:sp macro="" textlink="">
          <xdr:nvSpPr>
            <xdr:cNvPr id="24621" name="Option Button 45" hidden="1">
              <a:extLst>
                <a:ext uri="{63B3BB69-23CF-44E3-9099-C40C66FF867C}">
                  <a14:compatExt spid="_x0000_s24621"/>
                </a:ext>
                <a:ext uri="{FF2B5EF4-FFF2-40B4-BE49-F238E27FC236}">
                  <a16:creationId xmlns:a16="http://schemas.microsoft.com/office/drawing/2014/main" id="{00000000-0008-0000-0B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92</xdr:row>
          <xdr:rowOff>9525</xdr:rowOff>
        </xdr:from>
        <xdr:to>
          <xdr:col>2</xdr:col>
          <xdr:colOff>542925</xdr:colOff>
          <xdr:row>93</xdr:row>
          <xdr:rowOff>9525</xdr:rowOff>
        </xdr:to>
        <xdr:sp macro="" textlink="">
          <xdr:nvSpPr>
            <xdr:cNvPr id="24622" name="Option Button 46" hidden="1">
              <a:extLst>
                <a:ext uri="{63B3BB69-23CF-44E3-9099-C40C66FF867C}">
                  <a14:compatExt spid="_x0000_s24622"/>
                </a:ext>
                <a:ext uri="{FF2B5EF4-FFF2-40B4-BE49-F238E27FC236}">
                  <a16:creationId xmlns:a16="http://schemas.microsoft.com/office/drawing/2014/main" id="{00000000-0008-0000-0B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93</xdr:row>
          <xdr:rowOff>9525</xdr:rowOff>
        </xdr:from>
        <xdr:to>
          <xdr:col>2</xdr:col>
          <xdr:colOff>542925</xdr:colOff>
          <xdr:row>94</xdr:row>
          <xdr:rowOff>9525</xdr:rowOff>
        </xdr:to>
        <xdr:sp macro="" textlink="">
          <xdr:nvSpPr>
            <xdr:cNvPr id="24623" name="Option Button 47" hidden="1">
              <a:extLst>
                <a:ext uri="{63B3BB69-23CF-44E3-9099-C40C66FF867C}">
                  <a14:compatExt spid="_x0000_s24623"/>
                </a:ext>
                <a:ext uri="{FF2B5EF4-FFF2-40B4-BE49-F238E27FC236}">
                  <a16:creationId xmlns:a16="http://schemas.microsoft.com/office/drawing/2014/main" id="{00000000-0008-0000-0B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94</xdr:row>
          <xdr:rowOff>0</xdr:rowOff>
        </xdr:from>
        <xdr:to>
          <xdr:col>2</xdr:col>
          <xdr:colOff>542925</xdr:colOff>
          <xdr:row>95</xdr:row>
          <xdr:rowOff>0</xdr:rowOff>
        </xdr:to>
        <xdr:sp macro="" textlink="">
          <xdr:nvSpPr>
            <xdr:cNvPr id="24624" name="Option Button 48" hidden="1">
              <a:extLst>
                <a:ext uri="{63B3BB69-23CF-44E3-9099-C40C66FF867C}">
                  <a14:compatExt spid="_x0000_s24624"/>
                </a:ext>
                <a:ext uri="{FF2B5EF4-FFF2-40B4-BE49-F238E27FC236}">
                  <a16:creationId xmlns:a16="http://schemas.microsoft.com/office/drawing/2014/main" id="{00000000-0008-0000-0B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95</xdr:row>
          <xdr:rowOff>0</xdr:rowOff>
        </xdr:from>
        <xdr:to>
          <xdr:col>2</xdr:col>
          <xdr:colOff>542925</xdr:colOff>
          <xdr:row>96</xdr:row>
          <xdr:rowOff>0</xdr:rowOff>
        </xdr:to>
        <xdr:sp macro="" textlink="">
          <xdr:nvSpPr>
            <xdr:cNvPr id="24625" name="Option Button 49" hidden="1">
              <a:extLst>
                <a:ext uri="{63B3BB69-23CF-44E3-9099-C40C66FF867C}">
                  <a14:compatExt spid="_x0000_s24625"/>
                </a:ext>
                <a:ext uri="{FF2B5EF4-FFF2-40B4-BE49-F238E27FC236}">
                  <a16:creationId xmlns:a16="http://schemas.microsoft.com/office/drawing/2014/main" id="{00000000-0008-0000-0B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97</xdr:row>
          <xdr:rowOff>0</xdr:rowOff>
        </xdr:from>
        <xdr:to>
          <xdr:col>2</xdr:col>
          <xdr:colOff>542925</xdr:colOff>
          <xdr:row>98</xdr:row>
          <xdr:rowOff>0</xdr:rowOff>
        </xdr:to>
        <xdr:sp macro="" textlink="">
          <xdr:nvSpPr>
            <xdr:cNvPr id="24626" name="Option Button 50" hidden="1">
              <a:extLst>
                <a:ext uri="{63B3BB69-23CF-44E3-9099-C40C66FF867C}">
                  <a14:compatExt spid="_x0000_s24626"/>
                </a:ext>
                <a:ext uri="{FF2B5EF4-FFF2-40B4-BE49-F238E27FC236}">
                  <a16:creationId xmlns:a16="http://schemas.microsoft.com/office/drawing/2014/main" id="{00000000-0008-0000-0B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0</xdr:rowOff>
        </xdr:from>
        <xdr:to>
          <xdr:col>2</xdr:col>
          <xdr:colOff>542925</xdr:colOff>
          <xdr:row>99</xdr:row>
          <xdr:rowOff>0</xdr:rowOff>
        </xdr:to>
        <xdr:sp macro="" textlink="">
          <xdr:nvSpPr>
            <xdr:cNvPr id="24627" name="Option Button 51" hidden="1">
              <a:extLst>
                <a:ext uri="{63B3BB69-23CF-44E3-9099-C40C66FF867C}">
                  <a14:compatExt spid="_x0000_s24627"/>
                </a:ext>
                <a:ext uri="{FF2B5EF4-FFF2-40B4-BE49-F238E27FC236}">
                  <a16:creationId xmlns:a16="http://schemas.microsoft.com/office/drawing/2014/main" id="{00000000-0008-0000-0B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98</xdr:row>
          <xdr:rowOff>247650</xdr:rowOff>
        </xdr:from>
        <xdr:to>
          <xdr:col>2</xdr:col>
          <xdr:colOff>542925</xdr:colOff>
          <xdr:row>100</xdr:row>
          <xdr:rowOff>0</xdr:rowOff>
        </xdr:to>
        <xdr:sp macro="" textlink="">
          <xdr:nvSpPr>
            <xdr:cNvPr id="24628" name="Option Button 52" hidden="1">
              <a:extLst>
                <a:ext uri="{63B3BB69-23CF-44E3-9099-C40C66FF867C}">
                  <a14:compatExt spid="_x0000_s24628"/>
                </a:ext>
                <a:ext uri="{FF2B5EF4-FFF2-40B4-BE49-F238E27FC236}">
                  <a16:creationId xmlns:a16="http://schemas.microsoft.com/office/drawing/2014/main" id="{00000000-0008-0000-0B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101</xdr:row>
          <xdr:rowOff>0</xdr:rowOff>
        </xdr:from>
        <xdr:to>
          <xdr:col>2</xdr:col>
          <xdr:colOff>542925</xdr:colOff>
          <xdr:row>102</xdr:row>
          <xdr:rowOff>0</xdr:rowOff>
        </xdr:to>
        <xdr:sp macro="" textlink="">
          <xdr:nvSpPr>
            <xdr:cNvPr id="24629" name="Option Button 53" hidden="1">
              <a:extLst>
                <a:ext uri="{63B3BB69-23CF-44E3-9099-C40C66FF867C}">
                  <a14:compatExt spid="_x0000_s24629"/>
                </a:ext>
                <a:ext uri="{FF2B5EF4-FFF2-40B4-BE49-F238E27FC236}">
                  <a16:creationId xmlns:a16="http://schemas.microsoft.com/office/drawing/2014/main" id="{00000000-0008-0000-0B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102</xdr:row>
          <xdr:rowOff>0</xdr:rowOff>
        </xdr:from>
        <xdr:to>
          <xdr:col>2</xdr:col>
          <xdr:colOff>542925</xdr:colOff>
          <xdr:row>103</xdr:row>
          <xdr:rowOff>0</xdr:rowOff>
        </xdr:to>
        <xdr:sp macro="" textlink="">
          <xdr:nvSpPr>
            <xdr:cNvPr id="24630" name="Option Button 54" hidden="1">
              <a:extLst>
                <a:ext uri="{63B3BB69-23CF-44E3-9099-C40C66FF867C}">
                  <a14:compatExt spid="_x0000_s24630"/>
                </a:ext>
                <a:ext uri="{FF2B5EF4-FFF2-40B4-BE49-F238E27FC236}">
                  <a16:creationId xmlns:a16="http://schemas.microsoft.com/office/drawing/2014/main" id="{00000000-0008-0000-0B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103</xdr:row>
          <xdr:rowOff>0</xdr:rowOff>
        </xdr:from>
        <xdr:to>
          <xdr:col>2</xdr:col>
          <xdr:colOff>542925</xdr:colOff>
          <xdr:row>104</xdr:row>
          <xdr:rowOff>0</xdr:rowOff>
        </xdr:to>
        <xdr:sp macro="" textlink="">
          <xdr:nvSpPr>
            <xdr:cNvPr id="24631" name="Option Button 55" hidden="1">
              <a:extLst>
                <a:ext uri="{63B3BB69-23CF-44E3-9099-C40C66FF867C}">
                  <a14:compatExt spid="_x0000_s24631"/>
                </a:ext>
                <a:ext uri="{FF2B5EF4-FFF2-40B4-BE49-F238E27FC236}">
                  <a16:creationId xmlns:a16="http://schemas.microsoft.com/office/drawing/2014/main" id="{00000000-0008-0000-0B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104</xdr:row>
          <xdr:rowOff>9525</xdr:rowOff>
        </xdr:from>
        <xdr:to>
          <xdr:col>2</xdr:col>
          <xdr:colOff>542925</xdr:colOff>
          <xdr:row>105</xdr:row>
          <xdr:rowOff>9525</xdr:rowOff>
        </xdr:to>
        <xdr:sp macro="" textlink="">
          <xdr:nvSpPr>
            <xdr:cNvPr id="24632" name="Option Button 56" hidden="1">
              <a:extLst>
                <a:ext uri="{63B3BB69-23CF-44E3-9099-C40C66FF867C}">
                  <a14:compatExt spid="_x0000_s24632"/>
                </a:ext>
                <a:ext uri="{FF2B5EF4-FFF2-40B4-BE49-F238E27FC236}">
                  <a16:creationId xmlns:a16="http://schemas.microsoft.com/office/drawing/2014/main" id="{00000000-0008-0000-0B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106</xdr:row>
          <xdr:rowOff>0</xdr:rowOff>
        </xdr:from>
        <xdr:to>
          <xdr:col>2</xdr:col>
          <xdr:colOff>542925</xdr:colOff>
          <xdr:row>107</xdr:row>
          <xdr:rowOff>0</xdr:rowOff>
        </xdr:to>
        <xdr:sp macro="" textlink="">
          <xdr:nvSpPr>
            <xdr:cNvPr id="24633" name="Option Button 57" hidden="1">
              <a:extLst>
                <a:ext uri="{63B3BB69-23CF-44E3-9099-C40C66FF867C}">
                  <a14:compatExt spid="_x0000_s24633"/>
                </a:ext>
                <a:ext uri="{FF2B5EF4-FFF2-40B4-BE49-F238E27FC236}">
                  <a16:creationId xmlns:a16="http://schemas.microsoft.com/office/drawing/2014/main" id="{00000000-0008-0000-0B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107</xdr:row>
          <xdr:rowOff>0</xdr:rowOff>
        </xdr:from>
        <xdr:to>
          <xdr:col>2</xdr:col>
          <xdr:colOff>542925</xdr:colOff>
          <xdr:row>108</xdr:row>
          <xdr:rowOff>0</xdr:rowOff>
        </xdr:to>
        <xdr:sp macro="" textlink="">
          <xdr:nvSpPr>
            <xdr:cNvPr id="24634" name="Option Button 58" hidden="1">
              <a:extLst>
                <a:ext uri="{63B3BB69-23CF-44E3-9099-C40C66FF867C}">
                  <a14:compatExt spid="_x0000_s24634"/>
                </a:ext>
                <a:ext uri="{FF2B5EF4-FFF2-40B4-BE49-F238E27FC236}">
                  <a16:creationId xmlns:a16="http://schemas.microsoft.com/office/drawing/2014/main" id="{00000000-0008-0000-0B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108</xdr:row>
          <xdr:rowOff>0</xdr:rowOff>
        </xdr:from>
        <xdr:to>
          <xdr:col>2</xdr:col>
          <xdr:colOff>542925</xdr:colOff>
          <xdr:row>109</xdr:row>
          <xdr:rowOff>0</xdr:rowOff>
        </xdr:to>
        <xdr:sp macro="" textlink="">
          <xdr:nvSpPr>
            <xdr:cNvPr id="24635" name="Option Button 59" hidden="1">
              <a:extLst>
                <a:ext uri="{63B3BB69-23CF-44E3-9099-C40C66FF867C}">
                  <a14:compatExt spid="_x0000_s24635"/>
                </a:ext>
                <a:ext uri="{FF2B5EF4-FFF2-40B4-BE49-F238E27FC236}">
                  <a16:creationId xmlns:a16="http://schemas.microsoft.com/office/drawing/2014/main" id="{00000000-0008-0000-0B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109</xdr:row>
          <xdr:rowOff>0</xdr:rowOff>
        </xdr:from>
        <xdr:to>
          <xdr:col>2</xdr:col>
          <xdr:colOff>542925</xdr:colOff>
          <xdr:row>110</xdr:row>
          <xdr:rowOff>0</xdr:rowOff>
        </xdr:to>
        <xdr:sp macro="" textlink="">
          <xdr:nvSpPr>
            <xdr:cNvPr id="24636" name="Option Button 60" hidden="1">
              <a:extLst>
                <a:ext uri="{63B3BB69-23CF-44E3-9099-C40C66FF867C}">
                  <a14:compatExt spid="_x0000_s24636"/>
                </a:ext>
                <a:ext uri="{FF2B5EF4-FFF2-40B4-BE49-F238E27FC236}">
                  <a16:creationId xmlns:a16="http://schemas.microsoft.com/office/drawing/2014/main" id="{00000000-0008-0000-0B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110</xdr:row>
          <xdr:rowOff>9525</xdr:rowOff>
        </xdr:from>
        <xdr:to>
          <xdr:col>2</xdr:col>
          <xdr:colOff>542925</xdr:colOff>
          <xdr:row>111</xdr:row>
          <xdr:rowOff>9525</xdr:rowOff>
        </xdr:to>
        <xdr:sp macro="" textlink="">
          <xdr:nvSpPr>
            <xdr:cNvPr id="24637" name="Option Button 61" hidden="1">
              <a:extLst>
                <a:ext uri="{63B3BB69-23CF-44E3-9099-C40C66FF867C}">
                  <a14:compatExt spid="_x0000_s24637"/>
                </a:ext>
                <a:ext uri="{FF2B5EF4-FFF2-40B4-BE49-F238E27FC236}">
                  <a16:creationId xmlns:a16="http://schemas.microsoft.com/office/drawing/2014/main" id="{00000000-0008-0000-0B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112</xdr:row>
          <xdr:rowOff>0</xdr:rowOff>
        </xdr:from>
        <xdr:to>
          <xdr:col>2</xdr:col>
          <xdr:colOff>542925</xdr:colOff>
          <xdr:row>113</xdr:row>
          <xdr:rowOff>0</xdr:rowOff>
        </xdr:to>
        <xdr:sp macro="" textlink="">
          <xdr:nvSpPr>
            <xdr:cNvPr id="24638" name="Option Button 62" hidden="1">
              <a:extLst>
                <a:ext uri="{63B3BB69-23CF-44E3-9099-C40C66FF867C}">
                  <a14:compatExt spid="_x0000_s24638"/>
                </a:ext>
                <a:ext uri="{FF2B5EF4-FFF2-40B4-BE49-F238E27FC236}">
                  <a16:creationId xmlns:a16="http://schemas.microsoft.com/office/drawing/2014/main" id="{00000000-0008-0000-0B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113</xdr:row>
          <xdr:rowOff>0</xdr:rowOff>
        </xdr:from>
        <xdr:to>
          <xdr:col>2</xdr:col>
          <xdr:colOff>542925</xdr:colOff>
          <xdr:row>114</xdr:row>
          <xdr:rowOff>0</xdr:rowOff>
        </xdr:to>
        <xdr:sp macro="" textlink="">
          <xdr:nvSpPr>
            <xdr:cNvPr id="24639" name="Option Button 63" hidden="1">
              <a:extLst>
                <a:ext uri="{63B3BB69-23CF-44E3-9099-C40C66FF867C}">
                  <a14:compatExt spid="_x0000_s24639"/>
                </a:ext>
                <a:ext uri="{FF2B5EF4-FFF2-40B4-BE49-F238E27FC236}">
                  <a16:creationId xmlns:a16="http://schemas.microsoft.com/office/drawing/2014/main" id="{00000000-0008-0000-0B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114</xdr:row>
          <xdr:rowOff>9525</xdr:rowOff>
        </xdr:from>
        <xdr:to>
          <xdr:col>2</xdr:col>
          <xdr:colOff>542925</xdr:colOff>
          <xdr:row>115</xdr:row>
          <xdr:rowOff>9525</xdr:rowOff>
        </xdr:to>
        <xdr:sp macro="" textlink="">
          <xdr:nvSpPr>
            <xdr:cNvPr id="24640" name="Option Button 64" hidden="1">
              <a:extLst>
                <a:ext uri="{63B3BB69-23CF-44E3-9099-C40C66FF867C}">
                  <a14:compatExt spid="_x0000_s24640"/>
                </a:ext>
                <a:ext uri="{FF2B5EF4-FFF2-40B4-BE49-F238E27FC236}">
                  <a16:creationId xmlns:a16="http://schemas.microsoft.com/office/drawing/2014/main" id="{00000000-0008-0000-0B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115</xdr:row>
          <xdr:rowOff>9525</xdr:rowOff>
        </xdr:from>
        <xdr:to>
          <xdr:col>2</xdr:col>
          <xdr:colOff>542925</xdr:colOff>
          <xdr:row>116</xdr:row>
          <xdr:rowOff>9525</xdr:rowOff>
        </xdr:to>
        <xdr:sp macro="" textlink="">
          <xdr:nvSpPr>
            <xdr:cNvPr id="24641" name="Option Button 65" hidden="1">
              <a:extLst>
                <a:ext uri="{63B3BB69-23CF-44E3-9099-C40C66FF867C}">
                  <a14:compatExt spid="_x0000_s24641"/>
                </a:ext>
                <a:ext uri="{FF2B5EF4-FFF2-40B4-BE49-F238E27FC236}">
                  <a16:creationId xmlns:a16="http://schemas.microsoft.com/office/drawing/2014/main" id="{00000000-0008-0000-0B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0</xdr:rowOff>
        </xdr:from>
        <xdr:to>
          <xdr:col>2</xdr:col>
          <xdr:colOff>542925</xdr:colOff>
          <xdr:row>118</xdr:row>
          <xdr:rowOff>0</xdr:rowOff>
        </xdr:to>
        <xdr:sp macro="" textlink="">
          <xdr:nvSpPr>
            <xdr:cNvPr id="24642" name="Option Button 66" hidden="1">
              <a:extLst>
                <a:ext uri="{63B3BB69-23CF-44E3-9099-C40C66FF867C}">
                  <a14:compatExt spid="_x0000_s24642"/>
                </a:ext>
                <a:ext uri="{FF2B5EF4-FFF2-40B4-BE49-F238E27FC236}">
                  <a16:creationId xmlns:a16="http://schemas.microsoft.com/office/drawing/2014/main" id="{00000000-0008-0000-0B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118</xdr:row>
          <xdr:rowOff>0</xdr:rowOff>
        </xdr:from>
        <xdr:to>
          <xdr:col>2</xdr:col>
          <xdr:colOff>542925</xdr:colOff>
          <xdr:row>119</xdr:row>
          <xdr:rowOff>0</xdr:rowOff>
        </xdr:to>
        <xdr:sp macro="" textlink="">
          <xdr:nvSpPr>
            <xdr:cNvPr id="24643" name="Option Button 67" hidden="1">
              <a:extLst>
                <a:ext uri="{63B3BB69-23CF-44E3-9099-C40C66FF867C}">
                  <a14:compatExt spid="_x0000_s24643"/>
                </a:ext>
                <a:ext uri="{FF2B5EF4-FFF2-40B4-BE49-F238E27FC236}">
                  <a16:creationId xmlns:a16="http://schemas.microsoft.com/office/drawing/2014/main" id="{00000000-0008-0000-0B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119</xdr:row>
          <xdr:rowOff>0</xdr:rowOff>
        </xdr:from>
        <xdr:to>
          <xdr:col>2</xdr:col>
          <xdr:colOff>542925</xdr:colOff>
          <xdr:row>120</xdr:row>
          <xdr:rowOff>0</xdr:rowOff>
        </xdr:to>
        <xdr:sp macro="" textlink="">
          <xdr:nvSpPr>
            <xdr:cNvPr id="24644" name="Option Button 68" hidden="1">
              <a:extLst>
                <a:ext uri="{63B3BB69-23CF-44E3-9099-C40C66FF867C}">
                  <a14:compatExt spid="_x0000_s24644"/>
                </a:ext>
                <a:ext uri="{FF2B5EF4-FFF2-40B4-BE49-F238E27FC236}">
                  <a16:creationId xmlns:a16="http://schemas.microsoft.com/office/drawing/2014/main" id="{00000000-0008-0000-0B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120</xdr:row>
          <xdr:rowOff>9525</xdr:rowOff>
        </xdr:from>
        <xdr:to>
          <xdr:col>2</xdr:col>
          <xdr:colOff>542925</xdr:colOff>
          <xdr:row>121</xdr:row>
          <xdr:rowOff>9525</xdr:rowOff>
        </xdr:to>
        <xdr:sp macro="" textlink="">
          <xdr:nvSpPr>
            <xdr:cNvPr id="24645" name="Option Button 69" hidden="1">
              <a:extLst>
                <a:ext uri="{63B3BB69-23CF-44E3-9099-C40C66FF867C}">
                  <a14:compatExt spid="_x0000_s24645"/>
                </a:ext>
                <a:ext uri="{FF2B5EF4-FFF2-40B4-BE49-F238E27FC236}">
                  <a16:creationId xmlns:a16="http://schemas.microsoft.com/office/drawing/2014/main" id="{00000000-0008-0000-0B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122</xdr:row>
          <xdr:rowOff>9525</xdr:rowOff>
        </xdr:from>
        <xdr:to>
          <xdr:col>2</xdr:col>
          <xdr:colOff>542925</xdr:colOff>
          <xdr:row>123</xdr:row>
          <xdr:rowOff>9525</xdr:rowOff>
        </xdr:to>
        <xdr:sp macro="" textlink="">
          <xdr:nvSpPr>
            <xdr:cNvPr id="24646" name="Option Button 70" hidden="1">
              <a:extLst>
                <a:ext uri="{63B3BB69-23CF-44E3-9099-C40C66FF867C}">
                  <a14:compatExt spid="_x0000_s24646"/>
                </a:ext>
                <a:ext uri="{FF2B5EF4-FFF2-40B4-BE49-F238E27FC236}">
                  <a16:creationId xmlns:a16="http://schemas.microsoft.com/office/drawing/2014/main" id="{00000000-0008-0000-0B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123</xdr:row>
          <xdr:rowOff>9525</xdr:rowOff>
        </xdr:from>
        <xdr:to>
          <xdr:col>2</xdr:col>
          <xdr:colOff>542925</xdr:colOff>
          <xdr:row>124</xdr:row>
          <xdr:rowOff>9525</xdr:rowOff>
        </xdr:to>
        <xdr:sp macro="" textlink="">
          <xdr:nvSpPr>
            <xdr:cNvPr id="24647" name="Option Button 71" hidden="1">
              <a:extLst>
                <a:ext uri="{63B3BB69-23CF-44E3-9099-C40C66FF867C}">
                  <a14:compatExt spid="_x0000_s24647"/>
                </a:ext>
                <a:ext uri="{FF2B5EF4-FFF2-40B4-BE49-F238E27FC236}">
                  <a16:creationId xmlns:a16="http://schemas.microsoft.com/office/drawing/2014/main" id="{00000000-0008-0000-0B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124</xdr:row>
          <xdr:rowOff>9525</xdr:rowOff>
        </xdr:from>
        <xdr:to>
          <xdr:col>2</xdr:col>
          <xdr:colOff>542925</xdr:colOff>
          <xdr:row>125</xdr:row>
          <xdr:rowOff>9525</xdr:rowOff>
        </xdr:to>
        <xdr:sp macro="" textlink="">
          <xdr:nvSpPr>
            <xdr:cNvPr id="24648" name="Option Button 72" hidden="1">
              <a:extLst>
                <a:ext uri="{63B3BB69-23CF-44E3-9099-C40C66FF867C}">
                  <a14:compatExt spid="_x0000_s24648"/>
                </a:ext>
                <a:ext uri="{FF2B5EF4-FFF2-40B4-BE49-F238E27FC236}">
                  <a16:creationId xmlns:a16="http://schemas.microsoft.com/office/drawing/2014/main" id="{00000000-0008-0000-0B00-00004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125</xdr:row>
          <xdr:rowOff>0</xdr:rowOff>
        </xdr:from>
        <xdr:to>
          <xdr:col>2</xdr:col>
          <xdr:colOff>542925</xdr:colOff>
          <xdr:row>126</xdr:row>
          <xdr:rowOff>0</xdr:rowOff>
        </xdr:to>
        <xdr:sp macro="" textlink="">
          <xdr:nvSpPr>
            <xdr:cNvPr id="24649" name="Option Button 73" hidden="1">
              <a:extLst>
                <a:ext uri="{63B3BB69-23CF-44E3-9099-C40C66FF867C}">
                  <a14:compatExt spid="_x0000_s24649"/>
                </a:ext>
                <a:ext uri="{FF2B5EF4-FFF2-40B4-BE49-F238E27FC236}">
                  <a16:creationId xmlns:a16="http://schemas.microsoft.com/office/drawing/2014/main" id="{00000000-0008-0000-0B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142</xdr:row>
          <xdr:rowOff>0</xdr:rowOff>
        </xdr:from>
        <xdr:to>
          <xdr:col>2</xdr:col>
          <xdr:colOff>542925</xdr:colOff>
          <xdr:row>143</xdr:row>
          <xdr:rowOff>0</xdr:rowOff>
        </xdr:to>
        <xdr:sp macro="" textlink="">
          <xdr:nvSpPr>
            <xdr:cNvPr id="24650" name="Option Button 74" hidden="1">
              <a:extLst>
                <a:ext uri="{63B3BB69-23CF-44E3-9099-C40C66FF867C}">
                  <a14:compatExt spid="_x0000_s24650"/>
                </a:ext>
                <a:ext uri="{FF2B5EF4-FFF2-40B4-BE49-F238E27FC236}">
                  <a16:creationId xmlns:a16="http://schemas.microsoft.com/office/drawing/2014/main" id="{00000000-0008-0000-0B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143</xdr:row>
          <xdr:rowOff>0</xdr:rowOff>
        </xdr:from>
        <xdr:to>
          <xdr:col>2</xdr:col>
          <xdr:colOff>542925</xdr:colOff>
          <xdr:row>144</xdr:row>
          <xdr:rowOff>0</xdr:rowOff>
        </xdr:to>
        <xdr:sp macro="" textlink="">
          <xdr:nvSpPr>
            <xdr:cNvPr id="24651" name="Option Button 75" hidden="1">
              <a:extLst>
                <a:ext uri="{63B3BB69-23CF-44E3-9099-C40C66FF867C}">
                  <a14:compatExt spid="_x0000_s24651"/>
                </a:ext>
                <a:ext uri="{FF2B5EF4-FFF2-40B4-BE49-F238E27FC236}">
                  <a16:creationId xmlns:a16="http://schemas.microsoft.com/office/drawing/2014/main" id="{00000000-0008-0000-0B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144</xdr:row>
          <xdr:rowOff>9525</xdr:rowOff>
        </xdr:from>
        <xdr:to>
          <xdr:col>2</xdr:col>
          <xdr:colOff>542925</xdr:colOff>
          <xdr:row>145</xdr:row>
          <xdr:rowOff>9525</xdr:rowOff>
        </xdr:to>
        <xdr:sp macro="" textlink="">
          <xdr:nvSpPr>
            <xdr:cNvPr id="24652" name="Option Button 76" hidden="1">
              <a:extLst>
                <a:ext uri="{63B3BB69-23CF-44E3-9099-C40C66FF867C}">
                  <a14:compatExt spid="_x0000_s24652"/>
                </a:ext>
                <a:ext uri="{FF2B5EF4-FFF2-40B4-BE49-F238E27FC236}">
                  <a16:creationId xmlns:a16="http://schemas.microsoft.com/office/drawing/2014/main" id="{00000000-0008-0000-0B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145</xdr:row>
          <xdr:rowOff>9525</xdr:rowOff>
        </xdr:from>
        <xdr:to>
          <xdr:col>2</xdr:col>
          <xdr:colOff>542925</xdr:colOff>
          <xdr:row>146</xdr:row>
          <xdr:rowOff>9525</xdr:rowOff>
        </xdr:to>
        <xdr:sp macro="" textlink="">
          <xdr:nvSpPr>
            <xdr:cNvPr id="24653" name="Option Button 77" hidden="1">
              <a:extLst>
                <a:ext uri="{63B3BB69-23CF-44E3-9099-C40C66FF867C}">
                  <a14:compatExt spid="_x0000_s24653"/>
                </a:ext>
                <a:ext uri="{FF2B5EF4-FFF2-40B4-BE49-F238E27FC236}">
                  <a16:creationId xmlns:a16="http://schemas.microsoft.com/office/drawing/2014/main" id="{00000000-0008-0000-0B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126</xdr:row>
          <xdr:rowOff>0</xdr:rowOff>
        </xdr:from>
        <xdr:to>
          <xdr:col>2</xdr:col>
          <xdr:colOff>542925</xdr:colOff>
          <xdr:row>127</xdr:row>
          <xdr:rowOff>0</xdr:rowOff>
        </xdr:to>
        <xdr:sp macro="" textlink="">
          <xdr:nvSpPr>
            <xdr:cNvPr id="24654" name="Option Button 78" hidden="1">
              <a:extLst>
                <a:ext uri="{63B3BB69-23CF-44E3-9099-C40C66FF867C}">
                  <a14:compatExt spid="_x0000_s24654"/>
                </a:ext>
                <a:ext uri="{FF2B5EF4-FFF2-40B4-BE49-F238E27FC236}">
                  <a16:creationId xmlns:a16="http://schemas.microsoft.com/office/drawing/2014/main" id="{00000000-0008-0000-0B00-00004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11</xdr:row>
          <xdr:rowOff>209550</xdr:rowOff>
        </xdr:from>
        <xdr:to>
          <xdr:col>2</xdr:col>
          <xdr:colOff>666750</xdr:colOff>
          <xdr:row>16</xdr:row>
          <xdr:rowOff>28575</xdr:rowOff>
        </xdr:to>
        <xdr:sp macro="" textlink="">
          <xdr:nvSpPr>
            <xdr:cNvPr id="24655" name="Group Box 79" hidden="1">
              <a:extLst>
                <a:ext uri="{63B3BB69-23CF-44E3-9099-C40C66FF867C}">
                  <a14:compatExt spid="_x0000_s24655"/>
                </a:ext>
                <a:ext uri="{FF2B5EF4-FFF2-40B4-BE49-F238E27FC236}">
                  <a16:creationId xmlns:a16="http://schemas.microsoft.com/office/drawing/2014/main" id="{00000000-0008-0000-0B00-00004F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123825</xdr:rowOff>
        </xdr:from>
        <xdr:to>
          <xdr:col>2</xdr:col>
          <xdr:colOff>685800</xdr:colOff>
          <xdr:row>32</xdr:row>
          <xdr:rowOff>95250</xdr:rowOff>
        </xdr:to>
        <xdr:sp macro="" textlink="">
          <xdr:nvSpPr>
            <xdr:cNvPr id="24656" name="Group Box 80" hidden="1">
              <a:extLst>
                <a:ext uri="{63B3BB69-23CF-44E3-9099-C40C66FF867C}">
                  <a14:compatExt spid="_x0000_s24656"/>
                </a:ext>
                <a:ext uri="{FF2B5EF4-FFF2-40B4-BE49-F238E27FC236}">
                  <a16:creationId xmlns:a16="http://schemas.microsoft.com/office/drawing/2014/main" id="{00000000-0008-0000-0B00-00005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32</xdr:row>
          <xdr:rowOff>209550</xdr:rowOff>
        </xdr:from>
        <xdr:to>
          <xdr:col>2</xdr:col>
          <xdr:colOff>676275</xdr:colOff>
          <xdr:row>38</xdr:row>
          <xdr:rowOff>76200</xdr:rowOff>
        </xdr:to>
        <xdr:sp macro="" textlink="">
          <xdr:nvSpPr>
            <xdr:cNvPr id="24657" name="Group Box 81" hidden="1">
              <a:extLst>
                <a:ext uri="{63B3BB69-23CF-44E3-9099-C40C66FF867C}">
                  <a14:compatExt spid="_x0000_s24657"/>
                </a:ext>
                <a:ext uri="{FF2B5EF4-FFF2-40B4-BE49-F238E27FC236}">
                  <a16:creationId xmlns:a16="http://schemas.microsoft.com/office/drawing/2014/main" id="{00000000-0008-0000-0B00-00005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0</xdr:rowOff>
        </xdr:from>
        <xdr:to>
          <xdr:col>2</xdr:col>
          <xdr:colOff>638175</xdr:colOff>
          <xdr:row>45</xdr:row>
          <xdr:rowOff>180975</xdr:rowOff>
        </xdr:to>
        <xdr:sp macro="" textlink="">
          <xdr:nvSpPr>
            <xdr:cNvPr id="24658" name="Group Box 82" hidden="1">
              <a:extLst>
                <a:ext uri="{63B3BB69-23CF-44E3-9099-C40C66FF867C}">
                  <a14:compatExt spid="_x0000_s24658"/>
                </a:ext>
                <a:ext uri="{FF2B5EF4-FFF2-40B4-BE49-F238E27FC236}">
                  <a16:creationId xmlns:a16="http://schemas.microsoft.com/office/drawing/2014/main" id="{00000000-0008-0000-0B00-00005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171450</xdr:rowOff>
        </xdr:from>
        <xdr:to>
          <xdr:col>2</xdr:col>
          <xdr:colOff>657225</xdr:colOff>
          <xdr:row>53</xdr:row>
          <xdr:rowOff>57150</xdr:rowOff>
        </xdr:to>
        <xdr:sp macro="" textlink="">
          <xdr:nvSpPr>
            <xdr:cNvPr id="24659" name="Group Box 83" hidden="1">
              <a:extLst>
                <a:ext uri="{63B3BB69-23CF-44E3-9099-C40C66FF867C}">
                  <a14:compatExt spid="_x0000_s24659"/>
                </a:ext>
                <a:ext uri="{FF2B5EF4-FFF2-40B4-BE49-F238E27FC236}">
                  <a16:creationId xmlns:a16="http://schemas.microsoft.com/office/drawing/2014/main" id="{00000000-0008-0000-0B00-00005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2</xdr:col>
          <xdr:colOff>666750</xdr:colOff>
          <xdr:row>71</xdr:row>
          <xdr:rowOff>57150</xdr:rowOff>
        </xdr:to>
        <xdr:sp macro="" textlink="">
          <xdr:nvSpPr>
            <xdr:cNvPr id="24660" name="Group Box 84" hidden="1">
              <a:extLst>
                <a:ext uri="{63B3BB69-23CF-44E3-9099-C40C66FF867C}">
                  <a14:compatExt spid="_x0000_s24660"/>
                </a:ext>
                <a:ext uri="{FF2B5EF4-FFF2-40B4-BE49-F238E27FC236}">
                  <a16:creationId xmlns:a16="http://schemas.microsoft.com/office/drawing/2014/main" id="{00000000-0008-0000-0B00-00005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72</xdr:row>
          <xdr:rowOff>161925</xdr:rowOff>
        </xdr:from>
        <xdr:to>
          <xdr:col>2</xdr:col>
          <xdr:colOff>657225</xdr:colOff>
          <xdr:row>78</xdr:row>
          <xdr:rowOff>28575</xdr:rowOff>
        </xdr:to>
        <xdr:sp macro="" textlink="">
          <xdr:nvSpPr>
            <xdr:cNvPr id="24661" name="Group Box 85" hidden="1">
              <a:extLst>
                <a:ext uri="{63B3BB69-23CF-44E3-9099-C40C66FF867C}">
                  <a14:compatExt spid="_x0000_s24661"/>
                </a:ext>
                <a:ext uri="{FF2B5EF4-FFF2-40B4-BE49-F238E27FC236}">
                  <a16:creationId xmlns:a16="http://schemas.microsoft.com/office/drawing/2014/main" id="{00000000-0008-0000-0B00-000055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180975</xdr:rowOff>
        </xdr:from>
        <xdr:to>
          <xdr:col>2</xdr:col>
          <xdr:colOff>647700</xdr:colOff>
          <xdr:row>83</xdr:row>
          <xdr:rowOff>76200</xdr:rowOff>
        </xdr:to>
        <xdr:sp macro="" textlink="">
          <xdr:nvSpPr>
            <xdr:cNvPr id="24662" name="Group Box 86" hidden="1">
              <a:extLst>
                <a:ext uri="{63B3BB69-23CF-44E3-9099-C40C66FF867C}">
                  <a14:compatExt spid="_x0000_s24662"/>
                </a:ext>
                <a:ext uri="{FF2B5EF4-FFF2-40B4-BE49-F238E27FC236}">
                  <a16:creationId xmlns:a16="http://schemas.microsoft.com/office/drawing/2014/main" id="{00000000-0008-0000-0B00-00005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83</xdr:row>
          <xdr:rowOff>57150</xdr:rowOff>
        </xdr:from>
        <xdr:to>
          <xdr:col>2</xdr:col>
          <xdr:colOff>685800</xdr:colOff>
          <xdr:row>88</xdr:row>
          <xdr:rowOff>28575</xdr:rowOff>
        </xdr:to>
        <xdr:sp macro="" textlink="">
          <xdr:nvSpPr>
            <xdr:cNvPr id="24663" name="Group Box 87" hidden="1">
              <a:extLst>
                <a:ext uri="{63B3BB69-23CF-44E3-9099-C40C66FF867C}">
                  <a14:compatExt spid="_x0000_s24663"/>
                </a:ext>
                <a:ext uri="{FF2B5EF4-FFF2-40B4-BE49-F238E27FC236}">
                  <a16:creationId xmlns:a16="http://schemas.microsoft.com/office/drawing/2014/main" id="{00000000-0008-0000-0B00-00005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114300</xdr:rowOff>
        </xdr:from>
        <xdr:to>
          <xdr:col>2</xdr:col>
          <xdr:colOff>733425</xdr:colOff>
          <xdr:row>96</xdr:row>
          <xdr:rowOff>104775</xdr:rowOff>
        </xdr:to>
        <xdr:sp macro="" textlink="">
          <xdr:nvSpPr>
            <xdr:cNvPr id="24664" name="Group Box 88" hidden="1">
              <a:extLst>
                <a:ext uri="{63B3BB69-23CF-44E3-9099-C40C66FF867C}">
                  <a14:compatExt spid="_x0000_s24664"/>
                </a:ext>
                <a:ext uri="{FF2B5EF4-FFF2-40B4-BE49-F238E27FC236}">
                  <a16:creationId xmlns:a16="http://schemas.microsoft.com/office/drawing/2014/main" id="{00000000-0008-0000-0B00-00005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161925</xdr:rowOff>
        </xdr:from>
        <xdr:to>
          <xdr:col>2</xdr:col>
          <xdr:colOff>666750</xdr:colOff>
          <xdr:row>100</xdr:row>
          <xdr:rowOff>152400</xdr:rowOff>
        </xdr:to>
        <xdr:sp macro="" textlink="">
          <xdr:nvSpPr>
            <xdr:cNvPr id="24665" name="Group Box 89" hidden="1">
              <a:extLst>
                <a:ext uri="{63B3BB69-23CF-44E3-9099-C40C66FF867C}">
                  <a14:compatExt spid="_x0000_s24665"/>
                </a:ext>
                <a:ext uri="{FF2B5EF4-FFF2-40B4-BE49-F238E27FC236}">
                  <a16:creationId xmlns:a16="http://schemas.microsoft.com/office/drawing/2014/main" id="{00000000-0008-0000-0B00-00005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100</xdr:row>
          <xdr:rowOff>161925</xdr:rowOff>
        </xdr:from>
        <xdr:to>
          <xdr:col>2</xdr:col>
          <xdr:colOff>666750</xdr:colOff>
          <xdr:row>105</xdr:row>
          <xdr:rowOff>19050</xdr:rowOff>
        </xdr:to>
        <xdr:sp macro="" textlink="">
          <xdr:nvSpPr>
            <xdr:cNvPr id="24666" name="Group Box 90" hidden="1">
              <a:extLst>
                <a:ext uri="{63B3BB69-23CF-44E3-9099-C40C66FF867C}">
                  <a14:compatExt spid="_x0000_s24666"/>
                </a:ext>
                <a:ext uri="{FF2B5EF4-FFF2-40B4-BE49-F238E27FC236}">
                  <a16:creationId xmlns:a16="http://schemas.microsoft.com/office/drawing/2014/main" id="{00000000-0008-0000-0B00-00005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105</xdr:row>
          <xdr:rowOff>114300</xdr:rowOff>
        </xdr:from>
        <xdr:to>
          <xdr:col>2</xdr:col>
          <xdr:colOff>733425</xdr:colOff>
          <xdr:row>111</xdr:row>
          <xdr:rowOff>114300</xdr:rowOff>
        </xdr:to>
        <xdr:sp macro="" textlink="">
          <xdr:nvSpPr>
            <xdr:cNvPr id="24667" name="Group Box 91" hidden="1">
              <a:extLst>
                <a:ext uri="{63B3BB69-23CF-44E3-9099-C40C66FF867C}">
                  <a14:compatExt spid="_x0000_s24667"/>
                </a:ext>
                <a:ext uri="{FF2B5EF4-FFF2-40B4-BE49-F238E27FC236}">
                  <a16:creationId xmlns:a16="http://schemas.microsoft.com/office/drawing/2014/main" id="{00000000-0008-0000-0B00-00005B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95250</xdr:rowOff>
        </xdr:from>
        <xdr:to>
          <xdr:col>2</xdr:col>
          <xdr:colOff>704850</xdr:colOff>
          <xdr:row>116</xdr:row>
          <xdr:rowOff>47625</xdr:rowOff>
        </xdr:to>
        <xdr:sp macro="" textlink="">
          <xdr:nvSpPr>
            <xdr:cNvPr id="24668" name="Group Box 92" hidden="1">
              <a:extLst>
                <a:ext uri="{63B3BB69-23CF-44E3-9099-C40C66FF867C}">
                  <a14:compatExt spid="_x0000_s24668"/>
                </a:ext>
                <a:ext uri="{FF2B5EF4-FFF2-40B4-BE49-F238E27FC236}">
                  <a16:creationId xmlns:a16="http://schemas.microsoft.com/office/drawing/2014/main" id="{00000000-0008-0000-0B00-00005C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116</xdr:row>
          <xdr:rowOff>152400</xdr:rowOff>
        </xdr:from>
        <xdr:to>
          <xdr:col>2</xdr:col>
          <xdr:colOff>666750</xdr:colOff>
          <xdr:row>121</xdr:row>
          <xdr:rowOff>38100</xdr:rowOff>
        </xdr:to>
        <xdr:sp macro="" textlink="">
          <xdr:nvSpPr>
            <xdr:cNvPr id="24669" name="Group Box 93" hidden="1">
              <a:extLst>
                <a:ext uri="{63B3BB69-23CF-44E3-9099-C40C66FF867C}">
                  <a14:compatExt spid="_x0000_s24669"/>
                </a:ext>
                <a:ext uri="{FF2B5EF4-FFF2-40B4-BE49-F238E27FC236}">
                  <a16:creationId xmlns:a16="http://schemas.microsoft.com/office/drawing/2014/main" id="{00000000-0008-0000-0B00-00005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121</xdr:row>
          <xdr:rowOff>142875</xdr:rowOff>
        </xdr:from>
        <xdr:to>
          <xdr:col>2</xdr:col>
          <xdr:colOff>723900</xdr:colOff>
          <xdr:row>127</xdr:row>
          <xdr:rowOff>142875</xdr:rowOff>
        </xdr:to>
        <xdr:sp macro="" textlink="">
          <xdr:nvSpPr>
            <xdr:cNvPr id="24670" name="Group Box 94" hidden="1">
              <a:extLst>
                <a:ext uri="{63B3BB69-23CF-44E3-9099-C40C66FF867C}">
                  <a14:compatExt spid="_x0000_s24670"/>
                </a:ext>
                <a:ext uri="{FF2B5EF4-FFF2-40B4-BE49-F238E27FC236}">
                  <a16:creationId xmlns:a16="http://schemas.microsoft.com/office/drawing/2014/main" id="{00000000-0008-0000-0B00-00005E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141</xdr:row>
          <xdr:rowOff>171450</xdr:rowOff>
        </xdr:from>
        <xdr:to>
          <xdr:col>2</xdr:col>
          <xdr:colOff>762000</xdr:colOff>
          <xdr:row>146</xdr:row>
          <xdr:rowOff>57150</xdr:rowOff>
        </xdr:to>
        <xdr:sp macro="" textlink="">
          <xdr:nvSpPr>
            <xdr:cNvPr id="24671" name="Group Box 95" hidden="1">
              <a:extLst>
                <a:ext uri="{63B3BB69-23CF-44E3-9099-C40C66FF867C}">
                  <a14:compatExt spid="_x0000_s24671"/>
                </a:ext>
                <a:ext uri="{FF2B5EF4-FFF2-40B4-BE49-F238E27FC236}">
                  <a16:creationId xmlns:a16="http://schemas.microsoft.com/office/drawing/2014/main" id="{00000000-0008-0000-0B00-00005F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0</xdr:rowOff>
        </xdr:from>
        <xdr:to>
          <xdr:col>2</xdr:col>
          <xdr:colOff>542925</xdr:colOff>
          <xdr:row>21</xdr:row>
          <xdr:rowOff>0</xdr:rowOff>
        </xdr:to>
        <xdr:sp macro="" textlink="">
          <xdr:nvSpPr>
            <xdr:cNvPr id="24672" name="Option Button 96" hidden="1">
              <a:extLst>
                <a:ext uri="{63B3BB69-23CF-44E3-9099-C40C66FF867C}">
                  <a14:compatExt spid="_x0000_s24672"/>
                </a:ext>
                <a:ext uri="{FF2B5EF4-FFF2-40B4-BE49-F238E27FC236}">
                  <a16:creationId xmlns:a16="http://schemas.microsoft.com/office/drawing/2014/main" id="{00000000-0008-0000-0B00-00006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0</xdr:rowOff>
        </xdr:from>
        <xdr:to>
          <xdr:col>2</xdr:col>
          <xdr:colOff>542925</xdr:colOff>
          <xdr:row>22</xdr:row>
          <xdr:rowOff>0</xdr:rowOff>
        </xdr:to>
        <xdr:sp macro="" textlink="">
          <xdr:nvSpPr>
            <xdr:cNvPr id="24673" name="Option Button 97" hidden="1">
              <a:extLst>
                <a:ext uri="{63B3BB69-23CF-44E3-9099-C40C66FF867C}">
                  <a14:compatExt spid="_x0000_s24673"/>
                </a:ext>
                <a:ext uri="{FF2B5EF4-FFF2-40B4-BE49-F238E27FC236}">
                  <a16:creationId xmlns:a16="http://schemas.microsoft.com/office/drawing/2014/main" id="{00000000-0008-0000-0B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0</xdr:rowOff>
        </xdr:from>
        <xdr:to>
          <xdr:col>2</xdr:col>
          <xdr:colOff>542925</xdr:colOff>
          <xdr:row>23</xdr:row>
          <xdr:rowOff>0</xdr:rowOff>
        </xdr:to>
        <xdr:sp macro="" textlink="">
          <xdr:nvSpPr>
            <xdr:cNvPr id="24674" name="Option Button 98" hidden="1">
              <a:extLst>
                <a:ext uri="{63B3BB69-23CF-44E3-9099-C40C66FF867C}">
                  <a14:compatExt spid="_x0000_s24674"/>
                </a:ext>
                <a:ext uri="{FF2B5EF4-FFF2-40B4-BE49-F238E27FC236}">
                  <a16:creationId xmlns:a16="http://schemas.microsoft.com/office/drawing/2014/main" id="{00000000-0008-0000-0B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xdr:row>
          <xdr:rowOff>0</xdr:rowOff>
        </xdr:from>
        <xdr:to>
          <xdr:col>2</xdr:col>
          <xdr:colOff>542925</xdr:colOff>
          <xdr:row>24</xdr:row>
          <xdr:rowOff>0</xdr:rowOff>
        </xdr:to>
        <xdr:sp macro="" textlink="">
          <xdr:nvSpPr>
            <xdr:cNvPr id="24675" name="Option Button 99" hidden="1">
              <a:extLst>
                <a:ext uri="{63B3BB69-23CF-44E3-9099-C40C66FF867C}">
                  <a14:compatExt spid="_x0000_s24675"/>
                </a:ext>
                <a:ext uri="{FF2B5EF4-FFF2-40B4-BE49-F238E27FC236}">
                  <a16:creationId xmlns:a16="http://schemas.microsoft.com/office/drawing/2014/main" id="{00000000-0008-0000-0B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238125</xdr:colOff>
      <xdr:row>19</xdr:row>
      <xdr:rowOff>123825</xdr:rowOff>
    </xdr:from>
    <xdr:to>
      <xdr:col>2</xdr:col>
      <xdr:colOff>685800</xdr:colOff>
      <xdr:row>25</xdr:row>
      <xdr:rowOff>95250</xdr:rowOff>
    </xdr:to>
    <xdr:sp macro="" textlink="">
      <xdr:nvSpPr>
        <xdr:cNvPr id="101" name="Group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B00-000065000000}"/>
            </a:ext>
          </a:extLst>
        </xdr:cNvPr>
        <xdr:cNvSpPr/>
      </xdr:nvSpPr>
      <xdr:spPr bwMode="auto">
        <a:xfrm>
          <a:off x="600075" y="5257800"/>
          <a:ext cx="447675" cy="1457325"/>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xdr:twoCellAnchor editAs="oneCell">
    <xdr:from>
      <xdr:col>2</xdr:col>
      <xdr:colOff>333375</xdr:colOff>
      <xdr:row>24</xdr:row>
      <xdr:rowOff>0</xdr:rowOff>
    </xdr:from>
    <xdr:to>
      <xdr:col>2</xdr:col>
      <xdr:colOff>542925</xdr:colOff>
      <xdr:row>25</xdr:row>
      <xdr:rowOff>0</xdr:rowOff>
    </xdr:to>
    <xdr:sp macro="" textlink="">
      <xdr:nvSpPr>
        <xdr:cNvPr id="102"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B00-000066000000}"/>
            </a:ext>
          </a:extLst>
        </xdr:cNvPr>
        <xdr:cNvSpPr/>
      </xdr:nvSpPr>
      <xdr:spPr bwMode="auto">
        <a:xfrm>
          <a:off x="695325" y="637222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333375</xdr:colOff>
          <xdr:row>77</xdr:row>
          <xdr:rowOff>9525</xdr:rowOff>
        </xdr:from>
        <xdr:to>
          <xdr:col>2</xdr:col>
          <xdr:colOff>542925</xdr:colOff>
          <xdr:row>78</xdr:row>
          <xdr:rowOff>9525</xdr:rowOff>
        </xdr:to>
        <xdr:sp macro="" textlink="">
          <xdr:nvSpPr>
            <xdr:cNvPr id="24676" name="Option Button 100" hidden="1">
              <a:extLst>
                <a:ext uri="{63B3BB69-23CF-44E3-9099-C40C66FF867C}">
                  <a14:compatExt spid="_x0000_s24676"/>
                </a:ext>
                <a:ext uri="{FF2B5EF4-FFF2-40B4-BE49-F238E27FC236}">
                  <a16:creationId xmlns:a16="http://schemas.microsoft.com/office/drawing/2014/main" id="{00000000-0008-0000-0B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9525</xdr:rowOff>
        </xdr:from>
        <xdr:to>
          <xdr:col>2</xdr:col>
          <xdr:colOff>542925</xdr:colOff>
          <xdr:row>25</xdr:row>
          <xdr:rowOff>9525</xdr:rowOff>
        </xdr:to>
        <xdr:sp macro="" textlink="">
          <xdr:nvSpPr>
            <xdr:cNvPr id="24677" name="Option Button 101" hidden="1">
              <a:extLst>
                <a:ext uri="{63B3BB69-23CF-44E3-9099-C40C66FF867C}">
                  <a14:compatExt spid="_x0000_s24677"/>
                </a:ext>
                <a:ext uri="{FF2B5EF4-FFF2-40B4-BE49-F238E27FC236}">
                  <a16:creationId xmlns:a16="http://schemas.microsoft.com/office/drawing/2014/main" id="{00000000-0008-0000-0B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9525</xdr:rowOff>
        </xdr:from>
        <xdr:to>
          <xdr:col>2</xdr:col>
          <xdr:colOff>542925</xdr:colOff>
          <xdr:row>26</xdr:row>
          <xdr:rowOff>9525</xdr:rowOff>
        </xdr:to>
        <xdr:sp macro="" textlink="">
          <xdr:nvSpPr>
            <xdr:cNvPr id="24678" name="Option Button 102" hidden="1">
              <a:extLst>
                <a:ext uri="{63B3BB69-23CF-44E3-9099-C40C66FF867C}">
                  <a14:compatExt spid="_x0000_s24678"/>
                </a:ext>
                <a:ext uri="{FF2B5EF4-FFF2-40B4-BE49-F238E27FC236}">
                  <a16:creationId xmlns:a16="http://schemas.microsoft.com/office/drawing/2014/main" id="{00000000-0008-0000-0B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114300</xdr:rowOff>
        </xdr:from>
        <xdr:to>
          <xdr:col>2</xdr:col>
          <xdr:colOff>685800</xdr:colOff>
          <xdr:row>26</xdr:row>
          <xdr:rowOff>28575</xdr:rowOff>
        </xdr:to>
        <xdr:sp macro="" textlink="">
          <xdr:nvSpPr>
            <xdr:cNvPr id="24679" name="Group Box 103" hidden="1">
              <a:extLst>
                <a:ext uri="{63B3BB69-23CF-44E3-9099-C40C66FF867C}">
                  <a14:compatExt spid="_x0000_s24679"/>
                </a:ext>
                <a:ext uri="{FF2B5EF4-FFF2-40B4-BE49-F238E27FC236}">
                  <a16:creationId xmlns:a16="http://schemas.microsoft.com/office/drawing/2014/main" id="{00000000-0008-0000-0B00-00006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54</xdr:row>
          <xdr:rowOff>0</xdr:rowOff>
        </xdr:from>
        <xdr:to>
          <xdr:col>2</xdr:col>
          <xdr:colOff>542925</xdr:colOff>
          <xdr:row>55</xdr:row>
          <xdr:rowOff>0</xdr:rowOff>
        </xdr:to>
        <xdr:sp macro="" textlink="">
          <xdr:nvSpPr>
            <xdr:cNvPr id="24680" name="Option Button 104" hidden="1">
              <a:extLst>
                <a:ext uri="{63B3BB69-23CF-44E3-9099-C40C66FF867C}">
                  <a14:compatExt spid="_x0000_s24680"/>
                </a:ext>
                <a:ext uri="{FF2B5EF4-FFF2-40B4-BE49-F238E27FC236}">
                  <a16:creationId xmlns:a16="http://schemas.microsoft.com/office/drawing/2014/main" id="{00000000-0008-0000-0B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55</xdr:row>
          <xdr:rowOff>0</xdr:rowOff>
        </xdr:from>
        <xdr:to>
          <xdr:col>2</xdr:col>
          <xdr:colOff>542925</xdr:colOff>
          <xdr:row>56</xdr:row>
          <xdr:rowOff>0</xdr:rowOff>
        </xdr:to>
        <xdr:sp macro="" textlink="">
          <xdr:nvSpPr>
            <xdr:cNvPr id="24681" name="Option Button 105" hidden="1">
              <a:extLst>
                <a:ext uri="{63B3BB69-23CF-44E3-9099-C40C66FF867C}">
                  <a14:compatExt spid="_x0000_s24681"/>
                </a:ext>
                <a:ext uri="{FF2B5EF4-FFF2-40B4-BE49-F238E27FC236}">
                  <a16:creationId xmlns:a16="http://schemas.microsoft.com/office/drawing/2014/main" id="{00000000-0008-0000-0B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56</xdr:row>
          <xdr:rowOff>0</xdr:rowOff>
        </xdr:from>
        <xdr:to>
          <xdr:col>2</xdr:col>
          <xdr:colOff>542925</xdr:colOff>
          <xdr:row>57</xdr:row>
          <xdr:rowOff>0</xdr:rowOff>
        </xdr:to>
        <xdr:sp macro="" textlink="">
          <xdr:nvSpPr>
            <xdr:cNvPr id="24682" name="Option Button 106" hidden="1">
              <a:extLst>
                <a:ext uri="{63B3BB69-23CF-44E3-9099-C40C66FF867C}">
                  <a14:compatExt spid="_x0000_s24682"/>
                </a:ext>
                <a:ext uri="{FF2B5EF4-FFF2-40B4-BE49-F238E27FC236}">
                  <a16:creationId xmlns:a16="http://schemas.microsoft.com/office/drawing/2014/main" id="{00000000-0008-0000-0B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57</xdr:row>
          <xdr:rowOff>0</xdr:rowOff>
        </xdr:from>
        <xdr:to>
          <xdr:col>2</xdr:col>
          <xdr:colOff>542925</xdr:colOff>
          <xdr:row>58</xdr:row>
          <xdr:rowOff>0</xdr:rowOff>
        </xdr:to>
        <xdr:sp macro="" textlink="">
          <xdr:nvSpPr>
            <xdr:cNvPr id="24683" name="Option Button 107" hidden="1">
              <a:extLst>
                <a:ext uri="{63B3BB69-23CF-44E3-9099-C40C66FF867C}">
                  <a14:compatExt spid="_x0000_s24683"/>
                </a:ext>
                <a:ext uri="{FF2B5EF4-FFF2-40B4-BE49-F238E27FC236}">
                  <a16:creationId xmlns:a16="http://schemas.microsoft.com/office/drawing/2014/main" id="{00000000-0008-0000-0B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58</xdr:row>
          <xdr:rowOff>0</xdr:rowOff>
        </xdr:from>
        <xdr:to>
          <xdr:col>2</xdr:col>
          <xdr:colOff>542925</xdr:colOff>
          <xdr:row>59</xdr:row>
          <xdr:rowOff>0</xdr:rowOff>
        </xdr:to>
        <xdr:sp macro="" textlink="">
          <xdr:nvSpPr>
            <xdr:cNvPr id="24684" name="Option Button 108" hidden="1">
              <a:extLst>
                <a:ext uri="{63B3BB69-23CF-44E3-9099-C40C66FF867C}">
                  <a14:compatExt spid="_x0000_s24684"/>
                </a:ext>
                <a:ext uri="{FF2B5EF4-FFF2-40B4-BE49-F238E27FC236}">
                  <a16:creationId xmlns:a16="http://schemas.microsoft.com/office/drawing/2014/main" id="{00000000-0008-0000-0B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47</xdr:row>
          <xdr:rowOff>0</xdr:rowOff>
        </xdr:from>
        <xdr:to>
          <xdr:col>2</xdr:col>
          <xdr:colOff>542925</xdr:colOff>
          <xdr:row>48</xdr:row>
          <xdr:rowOff>0</xdr:rowOff>
        </xdr:to>
        <xdr:sp macro="" textlink="">
          <xdr:nvSpPr>
            <xdr:cNvPr id="24685" name="Option Button 109" hidden="1">
              <a:extLst>
                <a:ext uri="{63B3BB69-23CF-44E3-9099-C40C66FF867C}">
                  <a14:compatExt spid="_x0000_s24685"/>
                </a:ext>
                <a:ext uri="{FF2B5EF4-FFF2-40B4-BE49-F238E27FC236}">
                  <a16:creationId xmlns:a16="http://schemas.microsoft.com/office/drawing/2014/main" id="{00000000-0008-0000-0B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48</xdr:row>
          <xdr:rowOff>0</xdr:rowOff>
        </xdr:from>
        <xdr:to>
          <xdr:col>2</xdr:col>
          <xdr:colOff>542925</xdr:colOff>
          <xdr:row>49</xdr:row>
          <xdr:rowOff>0</xdr:rowOff>
        </xdr:to>
        <xdr:sp macro="" textlink="">
          <xdr:nvSpPr>
            <xdr:cNvPr id="24686" name="Option Button 110" hidden="1">
              <a:extLst>
                <a:ext uri="{63B3BB69-23CF-44E3-9099-C40C66FF867C}">
                  <a14:compatExt spid="_x0000_s24686"/>
                </a:ext>
                <a:ext uri="{FF2B5EF4-FFF2-40B4-BE49-F238E27FC236}">
                  <a16:creationId xmlns:a16="http://schemas.microsoft.com/office/drawing/2014/main" id="{00000000-0008-0000-0B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49</xdr:row>
          <xdr:rowOff>0</xdr:rowOff>
        </xdr:from>
        <xdr:to>
          <xdr:col>2</xdr:col>
          <xdr:colOff>542925</xdr:colOff>
          <xdr:row>50</xdr:row>
          <xdr:rowOff>0</xdr:rowOff>
        </xdr:to>
        <xdr:sp macro="" textlink="">
          <xdr:nvSpPr>
            <xdr:cNvPr id="24687" name="Option Button 111" hidden="1">
              <a:extLst>
                <a:ext uri="{63B3BB69-23CF-44E3-9099-C40C66FF867C}">
                  <a14:compatExt spid="_x0000_s24687"/>
                </a:ext>
                <a:ext uri="{FF2B5EF4-FFF2-40B4-BE49-F238E27FC236}">
                  <a16:creationId xmlns:a16="http://schemas.microsoft.com/office/drawing/2014/main" id="{00000000-0008-0000-0B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50</xdr:row>
          <xdr:rowOff>0</xdr:rowOff>
        </xdr:from>
        <xdr:to>
          <xdr:col>2</xdr:col>
          <xdr:colOff>542925</xdr:colOff>
          <xdr:row>51</xdr:row>
          <xdr:rowOff>0</xdr:rowOff>
        </xdr:to>
        <xdr:sp macro="" textlink="">
          <xdr:nvSpPr>
            <xdr:cNvPr id="24688" name="Option Button 112" hidden="1">
              <a:extLst>
                <a:ext uri="{63B3BB69-23CF-44E3-9099-C40C66FF867C}">
                  <a14:compatExt spid="_x0000_s24688"/>
                </a:ext>
                <a:ext uri="{FF2B5EF4-FFF2-40B4-BE49-F238E27FC236}">
                  <a16:creationId xmlns:a16="http://schemas.microsoft.com/office/drawing/2014/main" id="{00000000-0008-0000-0B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53</xdr:row>
          <xdr:rowOff>190500</xdr:rowOff>
        </xdr:from>
        <xdr:to>
          <xdr:col>2</xdr:col>
          <xdr:colOff>638175</xdr:colOff>
          <xdr:row>59</xdr:row>
          <xdr:rowOff>38100</xdr:rowOff>
        </xdr:to>
        <xdr:sp macro="" textlink="">
          <xdr:nvSpPr>
            <xdr:cNvPr id="24689" name="Group Box 113" hidden="1">
              <a:extLst>
                <a:ext uri="{63B3BB69-23CF-44E3-9099-C40C66FF867C}">
                  <a14:compatExt spid="_x0000_s24689"/>
                </a:ext>
                <a:ext uri="{FF2B5EF4-FFF2-40B4-BE49-F238E27FC236}">
                  <a16:creationId xmlns:a16="http://schemas.microsoft.com/office/drawing/2014/main" id="{00000000-0008-0000-0B00-00007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228600</xdr:rowOff>
        </xdr:from>
        <xdr:to>
          <xdr:col>2</xdr:col>
          <xdr:colOff>657225</xdr:colOff>
          <xdr:row>65</xdr:row>
          <xdr:rowOff>47625</xdr:rowOff>
        </xdr:to>
        <xdr:sp macro="" textlink="">
          <xdr:nvSpPr>
            <xdr:cNvPr id="24690" name="Group Box 114" hidden="1">
              <a:extLst>
                <a:ext uri="{63B3BB69-23CF-44E3-9099-C40C66FF867C}">
                  <a14:compatExt spid="_x0000_s24690"/>
                </a:ext>
                <a:ext uri="{FF2B5EF4-FFF2-40B4-BE49-F238E27FC236}">
                  <a16:creationId xmlns:a16="http://schemas.microsoft.com/office/drawing/2014/main" id="{00000000-0008-0000-0B00-00007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xdr:oneCellAnchor>
    <xdr:from>
      <xdr:col>2</xdr:col>
      <xdr:colOff>333375</xdr:colOff>
      <xdr:row>51</xdr:row>
      <xdr:rowOff>0</xdr:rowOff>
    </xdr:from>
    <xdr:ext cx="209550" cy="247650"/>
    <xdr:sp macro="" textlink="">
      <xdr:nvSpPr>
        <xdr:cNvPr id="118" name="Option Button 124">
          <a:extLst>
            <a:ext uri="{63B3BB69-23CF-44E3-9099-C40C66FF867C}">
              <a14:compatExt xmlns:a14="http://schemas.microsoft.com/office/drawing/2010/main" spid="_x0000_s1148"/>
            </a:ext>
            <a:ext uri="{FF2B5EF4-FFF2-40B4-BE49-F238E27FC236}">
              <a16:creationId xmlns:a16="http://schemas.microsoft.com/office/drawing/2014/main" id="{00000000-0008-0000-0B00-000076000000}"/>
            </a:ext>
          </a:extLst>
        </xdr:cNvPr>
        <xdr:cNvSpPr/>
      </xdr:nvSpPr>
      <xdr:spPr bwMode="auto">
        <a:xfrm>
          <a:off x="695325" y="13058775"/>
          <a:ext cx="209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333375</xdr:colOff>
          <xdr:row>51</xdr:row>
          <xdr:rowOff>9525</xdr:rowOff>
        </xdr:from>
        <xdr:to>
          <xdr:col>2</xdr:col>
          <xdr:colOff>542925</xdr:colOff>
          <xdr:row>52</xdr:row>
          <xdr:rowOff>9525</xdr:rowOff>
        </xdr:to>
        <xdr:sp macro="" textlink="">
          <xdr:nvSpPr>
            <xdr:cNvPr id="24691" name="Option Button 115" hidden="1">
              <a:extLst>
                <a:ext uri="{63B3BB69-23CF-44E3-9099-C40C66FF867C}">
                  <a14:compatExt spid="_x0000_s24691"/>
                </a:ext>
                <a:ext uri="{FF2B5EF4-FFF2-40B4-BE49-F238E27FC236}">
                  <a16:creationId xmlns:a16="http://schemas.microsoft.com/office/drawing/2014/main" id="{00000000-0008-0000-0B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52</xdr:row>
          <xdr:rowOff>0</xdr:rowOff>
        </xdr:from>
        <xdr:to>
          <xdr:col>2</xdr:col>
          <xdr:colOff>542925</xdr:colOff>
          <xdr:row>53</xdr:row>
          <xdr:rowOff>0</xdr:rowOff>
        </xdr:to>
        <xdr:sp macro="" textlink="">
          <xdr:nvSpPr>
            <xdr:cNvPr id="24692" name="Option Button 116" hidden="1">
              <a:extLst>
                <a:ext uri="{63B3BB69-23CF-44E3-9099-C40C66FF867C}">
                  <a14:compatExt spid="_x0000_s24692"/>
                </a:ext>
                <a:ext uri="{FF2B5EF4-FFF2-40B4-BE49-F238E27FC236}">
                  <a16:creationId xmlns:a16="http://schemas.microsoft.com/office/drawing/2014/main" id="{00000000-0008-0000-0B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128</xdr:row>
          <xdr:rowOff>0</xdr:rowOff>
        </xdr:from>
        <xdr:to>
          <xdr:col>2</xdr:col>
          <xdr:colOff>552450</xdr:colOff>
          <xdr:row>129</xdr:row>
          <xdr:rowOff>0</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B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129</xdr:row>
          <xdr:rowOff>0</xdr:rowOff>
        </xdr:from>
        <xdr:to>
          <xdr:col>2</xdr:col>
          <xdr:colOff>552450</xdr:colOff>
          <xdr:row>130</xdr:row>
          <xdr:rowOff>0</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B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130</xdr:row>
          <xdr:rowOff>0</xdr:rowOff>
        </xdr:from>
        <xdr:to>
          <xdr:col>2</xdr:col>
          <xdr:colOff>552450</xdr:colOff>
          <xdr:row>131</xdr:row>
          <xdr:rowOff>0</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00000000-0008-0000-0B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131</xdr:row>
          <xdr:rowOff>0</xdr:rowOff>
        </xdr:from>
        <xdr:to>
          <xdr:col>2</xdr:col>
          <xdr:colOff>552450</xdr:colOff>
          <xdr:row>132</xdr:row>
          <xdr:rowOff>0</xdr:rowOff>
        </xdr:to>
        <xdr:sp macro="" textlink="">
          <xdr:nvSpPr>
            <xdr:cNvPr id="24696" name="Check Box 120" hidden="1">
              <a:extLst>
                <a:ext uri="{63B3BB69-23CF-44E3-9099-C40C66FF867C}">
                  <a14:compatExt spid="_x0000_s24696"/>
                </a:ext>
                <a:ext uri="{FF2B5EF4-FFF2-40B4-BE49-F238E27FC236}">
                  <a16:creationId xmlns:a16="http://schemas.microsoft.com/office/drawing/2014/main" id="{00000000-0008-0000-0B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132</xdr:row>
          <xdr:rowOff>0</xdr:rowOff>
        </xdr:from>
        <xdr:to>
          <xdr:col>2</xdr:col>
          <xdr:colOff>552450</xdr:colOff>
          <xdr:row>133</xdr:row>
          <xdr:rowOff>0</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00000000-0008-0000-0B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133</xdr:row>
          <xdr:rowOff>0</xdr:rowOff>
        </xdr:from>
        <xdr:to>
          <xdr:col>2</xdr:col>
          <xdr:colOff>552450</xdr:colOff>
          <xdr:row>134</xdr:row>
          <xdr:rowOff>0</xdr:rowOff>
        </xdr:to>
        <xdr:sp macro="" textlink="">
          <xdr:nvSpPr>
            <xdr:cNvPr id="24698" name="Check Box 122" hidden="1">
              <a:extLst>
                <a:ext uri="{63B3BB69-23CF-44E3-9099-C40C66FF867C}">
                  <a14:compatExt spid="_x0000_s24698"/>
                </a:ext>
                <a:ext uri="{FF2B5EF4-FFF2-40B4-BE49-F238E27FC236}">
                  <a16:creationId xmlns:a16="http://schemas.microsoft.com/office/drawing/2014/main" id="{00000000-0008-0000-0B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134</xdr:row>
          <xdr:rowOff>0</xdr:rowOff>
        </xdr:from>
        <xdr:to>
          <xdr:col>2</xdr:col>
          <xdr:colOff>552450</xdr:colOff>
          <xdr:row>135</xdr:row>
          <xdr:rowOff>0</xdr:rowOff>
        </xdr:to>
        <xdr:sp macro="" textlink="">
          <xdr:nvSpPr>
            <xdr:cNvPr id="24699" name="Check Box 123" hidden="1">
              <a:extLst>
                <a:ext uri="{63B3BB69-23CF-44E3-9099-C40C66FF867C}">
                  <a14:compatExt spid="_x0000_s24699"/>
                </a:ext>
                <a:ext uri="{FF2B5EF4-FFF2-40B4-BE49-F238E27FC236}">
                  <a16:creationId xmlns:a16="http://schemas.microsoft.com/office/drawing/2014/main" id="{00000000-0008-0000-0B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135</xdr:row>
          <xdr:rowOff>0</xdr:rowOff>
        </xdr:from>
        <xdr:to>
          <xdr:col>2</xdr:col>
          <xdr:colOff>552450</xdr:colOff>
          <xdr:row>136</xdr:row>
          <xdr:rowOff>0</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00000000-0008-0000-0B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136</xdr:row>
          <xdr:rowOff>0</xdr:rowOff>
        </xdr:from>
        <xdr:to>
          <xdr:col>2</xdr:col>
          <xdr:colOff>552450</xdr:colOff>
          <xdr:row>137</xdr:row>
          <xdr:rowOff>0</xdr:rowOff>
        </xdr:to>
        <xdr:sp macro="" textlink="">
          <xdr:nvSpPr>
            <xdr:cNvPr id="24701" name="Check Box 125" hidden="1">
              <a:extLst>
                <a:ext uri="{63B3BB69-23CF-44E3-9099-C40C66FF867C}">
                  <a14:compatExt spid="_x0000_s24701"/>
                </a:ext>
                <a:ext uri="{FF2B5EF4-FFF2-40B4-BE49-F238E27FC236}">
                  <a16:creationId xmlns:a16="http://schemas.microsoft.com/office/drawing/2014/main" id="{00000000-0008-0000-0B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137</xdr:row>
          <xdr:rowOff>0</xdr:rowOff>
        </xdr:from>
        <xdr:to>
          <xdr:col>2</xdr:col>
          <xdr:colOff>552450</xdr:colOff>
          <xdr:row>138</xdr:row>
          <xdr:rowOff>0</xdr:rowOff>
        </xdr:to>
        <xdr:sp macro="" textlink="">
          <xdr:nvSpPr>
            <xdr:cNvPr id="24702" name="Check Box 126" hidden="1">
              <a:extLst>
                <a:ext uri="{63B3BB69-23CF-44E3-9099-C40C66FF867C}">
                  <a14:compatExt spid="_x0000_s24702"/>
                </a:ext>
                <a:ext uri="{FF2B5EF4-FFF2-40B4-BE49-F238E27FC236}">
                  <a16:creationId xmlns:a16="http://schemas.microsoft.com/office/drawing/2014/main" id="{00000000-0008-0000-0B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138</xdr:row>
          <xdr:rowOff>0</xdr:rowOff>
        </xdr:from>
        <xdr:to>
          <xdr:col>2</xdr:col>
          <xdr:colOff>552450</xdr:colOff>
          <xdr:row>139</xdr:row>
          <xdr:rowOff>0</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00000000-0008-0000-0B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139</xdr:row>
          <xdr:rowOff>0</xdr:rowOff>
        </xdr:from>
        <xdr:to>
          <xdr:col>2</xdr:col>
          <xdr:colOff>552450</xdr:colOff>
          <xdr:row>140</xdr:row>
          <xdr:rowOff>0</xdr:rowOff>
        </xdr:to>
        <xdr:sp macro="" textlink="">
          <xdr:nvSpPr>
            <xdr:cNvPr id="24704" name="Check Box 128" hidden="1">
              <a:extLst>
                <a:ext uri="{63B3BB69-23CF-44E3-9099-C40C66FF867C}">
                  <a14:compatExt spid="_x0000_s24704"/>
                </a:ext>
                <a:ext uri="{FF2B5EF4-FFF2-40B4-BE49-F238E27FC236}">
                  <a16:creationId xmlns:a16="http://schemas.microsoft.com/office/drawing/2014/main" id="{00000000-0008-0000-0B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140</xdr:row>
          <xdr:rowOff>0</xdr:rowOff>
        </xdr:from>
        <xdr:to>
          <xdr:col>2</xdr:col>
          <xdr:colOff>552450</xdr:colOff>
          <xdr:row>141</xdr:row>
          <xdr:rowOff>0</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00000000-0008-0000-0B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ivotCache/_rels/pivotCacheDefinition1.xml.rels>&#65279;<?xml version="1.0" encoding="utf-8" standalone="yes"?>
<Relationships xmlns="http://schemas.openxmlformats.org/package/2006/relationships">
  <Relationship Id="rId1" Type="http://schemas.openxmlformats.org/officeDocument/2006/relationships/pivotCacheRecords" Target="pivotCacheRecords1.xml" />
</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ng, Shenglu" refreshedDate="44825.601091203702" createdVersion="7" refreshedVersion="7" minRefreshableVersion="3" recordCount="2149" xr:uid="{A2CAC4FC-F024-4790-8066-FDE4AD2648EC}">
  <cacheSource type="worksheet">
    <worksheetSource ref="B2:G2151" sheet="成分・企業リスト"/>
  </cacheSource>
  <cacheFields count="6">
    <cacheField name="＃" numFmtId="176">
      <sharedItems containsSemiMixedTypes="0" containsString="0" containsNumber="1" containsInteger="1" minValue="1" maxValue="2149" count="2149">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n v="948"/>
        <n v="949"/>
        <n v="950"/>
        <n v="951"/>
        <n v="952"/>
        <n v="953"/>
        <n v="954"/>
        <n v="955"/>
        <n v="956"/>
        <n v="957"/>
        <n v="958"/>
        <n v="959"/>
        <n v="960"/>
        <n v="961"/>
        <n v="962"/>
        <n v="963"/>
        <n v="964"/>
        <n v="965"/>
        <n v="966"/>
        <n v="967"/>
        <n v="968"/>
        <n v="969"/>
        <n v="970"/>
        <n v="971"/>
        <n v="972"/>
        <n v="973"/>
        <n v="974"/>
        <n v="975"/>
        <n v="976"/>
        <n v="977"/>
        <n v="978"/>
        <n v="979"/>
        <n v="980"/>
        <n v="981"/>
        <n v="982"/>
        <n v="983"/>
        <n v="984"/>
        <n v="985"/>
        <n v="986"/>
        <n v="987"/>
        <n v="988"/>
        <n v="989"/>
        <n v="990"/>
        <n v="991"/>
        <n v="992"/>
        <n v="993"/>
        <n v="994"/>
        <n v="995"/>
        <n v="996"/>
        <n v="997"/>
        <n v="998"/>
        <n v="999"/>
        <n v="1000"/>
        <n v="1001"/>
        <n v="1002"/>
        <n v="1003"/>
        <n v="1004"/>
        <n v="1005"/>
        <n v="1006"/>
        <n v="1007"/>
        <n v="1008"/>
        <n v="1009"/>
        <n v="1010"/>
        <n v="1011"/>
        <n v="1012"/>
        <n v="1013"/>
        <n v="1014"/>
        <n v="1015"/>
        <n v="1016"/>
        <n v="1017"/>
        <n v="1018"/>
        <n v="1019"/>
        <n v="1020"/>
        <n v="1021"/>
        <n v="1022"/>
        <n v="1023"/>
        <n v="1024"/>
        <n v="1025"/>
        <n v="1026"/>
        <n v="1027"/>
        <n v="1028"/>
        <n v="1029"/>
        <n v="1030"/>
        <n v="1031"/>
        <n v="1032"/>
        <n v="1033"/>
        <n v="1034"/>
        <n v="1035"/>
        <n v="1036"/>
        <n v="1037"/>
        <n v="1038"/>
        <n v="1039"/>
        <n v="1040"/>
        <n v="1041"/>
        <n v="1042"/>
        <n v="1043"/>
        <n v="1044"/>
        <n v="1045"/>
        <n v="1046"/>
        <n v="1047"/>
        <n v="1048"/>
        <n v="1049"/>
        <n v="1050"/>
        <n v="1051"/>
        <n v="1052"/>
        <n v="1053"/>
        <n v="1054"/>
        <n v="1055"/>
        <n v="1056"/>
        <n v="1057"/>
        <n v="1058"/>
        <n v="1059"/>
        <n v="1060"/>
        <n v="1061"/>
        <n v="1062"/>
        <n v="1063"/>
        <n v="1064"/>
        <n v="1065"/>
        <n v="1066"/>
        <n v="1067"/>
        <n v="1068"/>
        <n v="1069"/>
        <n v="1070"/>
        <n v="1071"/>
        <n v="1072"/>
        <n v="1073"/>
        <n v="1074"/>
        <n v="1075"/>
        <n v="1076"/>
        <n v="1077"/>
        <n v="1078"/>
        <n v="1079"/>
        <n v="1080"/>
        <n v="1081"/>
        <n v="1082"/>
        <n v="1083"/>
        <n v="1084"/>
        <n v="1085"/>
        <n v="1086"/>
        <n v="1087"/>
        <n v="1088"/>
        <n v="1089"/>
        <n v="1090"/>
        <n v="1091"/>
        <n v="1092"/>
        <n v="1093"/>
        <n v="1094"/>
        <n v="1095"/>
        <n v="1096"/>
        <n v="1097"/>
        <n v="1098"/>
        <n v="1099"/>
        <n v="1100"/>
        <n v="1101"/>
        <n v="1102"/>
        <n v="1103"/>
        <n v="1104"/>
        <n v="1105"/>
        <n v="1106"/>
        <n v="1107"/>
        <n v="1108"/>
        <n v="1109"/>
        <n v="1110"/>
        <n v="1111"/>
        <n v="1112"/>
        <n v="1113"/>
        <n v="1114"/>
        <n v="1115"/>
        <n v="1116"/>
        <n v="1117"/>
        <n v="1118"/>
        <n v="1119"/>
        <n v="1120"/>
        <n v="1121"/>
        <n v="1122"/>
        <n v="1123"/>
        <n v="1124"/>
        <n v="1125"/>
        <n v="1126"/>
        <n v="1127"/>
        <n v="1128"/>
        <n v="1129"/>
        <n v="1130"/>
        <n v="1131"/>
        <n v="1132"/>
        <n v="1133"/>
        <n v="1134"/>
        <n v="1135"/>
        <n v="1136"/>
        <n v="1137"/>
        <n v="1138"/>
        <n v="1139"/>
        <n v="1140"/>
        <n v="1141"/>
        <n v="1142"/>
        <n v="1143"/>
        <n v="1144"/>
        <n v="1145"/>
        <n v="1146"/>
        <n v="1147"/>
        <n v="1148"/>
        <n v="1149"/>
        <n v="1150"/>
        <n v="1151"/>
        <n v="1152"/>
        <n v="1153"/>
        <n v="1154"/>
        <n v="1155"/>
        <n v="1156"/>
        <n v="1157"/>
        <n v="1158"/>
        <n v="1159"/>
        <n v="1160"/>
        <n v="1161"/>
        <n v="1162"/>
        <n v="1163"/>
        <n v="1164"/>
        <n v="1165"/>
        <n v="1166"/>
        <n v="1167"/>
        <n v="1168"/>
        <n v="1169"/>
        <n v="1170"/>
        <n v="1171"/>
        <n v="1172"/>
        <n v="1173"/>
        <n v="1174"/>
        <n v="1175"/>
        <n v="1176"/>
        <n v="1177"/>
        <n v="1178"/>
        <n v="1179"/>
        <n v="1180"/>
        <n v="1181"/>
        <n v="1182"/>
        <n v="1183"/>
        <n v="1184"/>
        <n v="1185"/>
        <n v="1186"/>
        <n v="1187"/>
        <n v="1188"/>
        <n v="1189"/>
        <n v="1190"/>
        <n v="1191"/>
        <n v="1192"/>
        <n v="1193"/>
        <n v="1194"/>
        <n v="1195"/>
        <n v="1196"/>
        <n v="1197"/>
        <n v="1198"/>
        <n v="1199"/>
        <n v="1200"/>
        <n v="1201"/>
        <n v="1202"/>
        <n v="1203"/>
        <n v="1204"/>
        <n v="1205"/>
        <n v="1206"/>
        <n v="1207"/>
        <n v="1208"/>
        <n v="1209"/>
        <n v="1210"/>
        <n v="1211"/>
        <n v="1212"/>
        <n v="1213"/>
        <n v="1214"/>
        <n v="1215"/>
        <n v="1216"/>
        <n v="1217"/>
        <n v="1218"/>
        <n v="1219"/>
        <n v="1220"/>
        <n v="1221"/>
        <n v="1222"/>
        <n v="1223"/>
        <n v="1224"/>
        <n v="1225"/>
        <n v="1226"/>
        <n v="1227"/>
        <n v="1228"/>
        <n v="1229"/>
        <n v="1230"/>
        <n v="1231"/>
        <n v="1232"/>
        <n v="1233"/>
        <n v="1234"/>
        <n v="1235"/>
        <n v="1236"/>
        <n v="1237"/>
        <n v="1238"/>
        <n v="1239"/>
        <n v="1240"/>
        <n v="1241"/>
        <n v="1242"/>
        <n v="1243"/>
        <n v="1244"/>
        <n v="1245"/>
        <n v="1246"/>
        <n v="1247"/>
        <n v="1248"/>
        <n v="1249"/>
        <n v="1250"/>
        <n v="1251"/>
        <n v="1252"/>
        <n v="1253"/>
        <n v="1254"/>
        <n v="1255"/>
        <n v="1256"/>
        <n v="1257"/>
        <n v="1258"/>
        <n v="1259"/>
        <n v="1260"/>
        <n v="1261"/>
        <n v="1262"/>
        <n v="1263"/>
        <n v="1264"/>
        <n v="1265"/>
        <n v="1266"/>
        <n v="1267"/>
        <n v="1268"/>
        <n v="1269"/>
        <n v="1270"/>
        <n v="1271"/>
        <n v="1272"/>
        <n v="1273"/>
        <n v="1274"/>
        <n v="1275"/>
        <n v="1276"/>
        <n v="1277"/>
        <n v="1278"/>
        <n v="1279"/>
        <n v="1280"/>
        <n v="1281"/>
        <n v="1282"/>
        <n v="1283"/>
        <n v="1284"/>
        <n v="1285"/>
        <n v="1286"/>
        <n v="1287"/>
        <n v="1288"/>
        <n v="1289"/>
        <n v="1290"/>
        <n v="1291"/>
        <n v="1292"/>
        <n v="1293"/>
        <n v="1294"/>
        <n v="1295"/>
        <n v="1296"/>
        <n v="1297"/>
        <n v="1298"/>
        <n v="1299"/>
        <n v="1300"/>
        <n v="1301"/>
        <n v="1302"/>
        <n v="1303"/>
        <n v="1304"/>
        <n v="1305"/>
        <n v="1306"/>
        <n v="1307"/>
        <n v="1308"/>
        <n v="1309"/>
        <n v="1310"/>
        <n v="1311"/>
        <n v="1312"/>
        <n v="1313"/>
        <n v="1314"/>
        <n v="1315"/>
        <n v="1316"/>
        <n v="1317"/>
        <n v="1318"/>
        <n v="1319"/>
        <n v="1320"/>
        <n v="1321"/>
        <n v="1322"/>
        <n v="1323"/>
        <n v="1324"/>
        <n v="1325"/>
        <n v="1326"/>
        <n v="1327"/>
        <n v="1328"/>
        <n v="1329"/>
        <n v="1330"/>
        <n v="1331"/>
        <n v="1332"/>
        <n v="1333"/>
        <n v="1334"/>
        <n v="1335"/>
        <n v="1336"/>
        <n v="1337"/>
        <n v="1338"/>
        <n v="1339"/>
        <n v="1340"/>
        <n v="1341"/>
        <n v="1342"/>
        <n v="1343"/>
        <n v="1344"/>
        <n v="1345"/>
        <n v="1346"/>
        <n v="1347"/>
        <n v="1348"/>
        <n v="1349"/>
        <n v="1350"/>
        <n v="1351"/>
        <n v="1352"/>
        <n v="1353"/>
        <n v="1354"/>
        <n v="1355"/>
        <n v="1356"/>
        <n v="1357"/>
        <n v="1358"/>
        <n v="1359"/>
        <n v="1360"/>
        <n v="1361"/>
        <n v="1362"/>
        <n v="1363"/>
        <n v="1364"/>
        <n v="1365"/>
        <n v="1366"/>
        <n v="1367"/>
        <n v="1368"/>
        <n v="1369"/>
        <n v="1370"/>
        <n v="1371"/>
        <n v="1372"/>
        <n v="1373"/>
        <n v="1374"/>
        <n v="1375"/>
        <n v="1376"/>
        <n v="1377"/>
        <n v="1378"/>
        <n v="1379"/>
        <n v="1380"/>
        <n v="1381"/>
        <n v="1382"/>
        <n v="1383"/>
        <n v="1384"/>
        <n v="1385"/>
        <n v="1386"/>
        <n v="1387"/>
        <n v="1388"/>
        <n v="1389"/>
        <n v="1390"/>
        <n v="1391"/>
        <n v="1392"/>
        <n v="1393"/>
        <n v="1394"/>
        <n v="1395"/>
        <n v="1396"/>
        <n v="1397"/>
        <n v="1398"/>
        <n v="1399"/>
        <n v="1400"/>
        <n v="1401"/>
        <n v="1402"/>
        <n v="1403"/>
        <n v="1404"/>
        <n v="1405"/>
        <n v="1406"/>
        <n v="1407"/>
        <n v="1408"/>
        <n v="1409"/>
        <n v="1410"/>
        <n v="1411"/>
        <n v="1412"/>
        <n v="1413"/>
        <n v="1414"/>
        <n v="1415"/>
        <n v="1416"/>
        <n v="1417"/>
        <n v="1418"/>
        <n v="1419"/>
        <n v="1420"/>
        <n v="1421"/>
        <n v="1422"/>
        <n v="1423"/>
        <n v="1424"/>
        <n v="1425"/>
        <n v="1426"/>
        <n v="1427"/>
        <n v="1428"/>
        <n v="1429"/>
        <n v="1430"/>
        <n v="1431"/>
        <n v="1432"/>
        <n v="1433"/>
        <n v="1434"/>
        <n v="1435"/>
        <n v="1436"/>
        <n v="1437"/>
        <n v="1438"/>
        <n v="1439"/>
        <n v="1440"/>
        <n v="1441"/>
        <n v="1442"/>
        <n v="1443"/>
        <n v="1444"/>
        <n v="1445"/>
        <n v="1446"/>
        <n v="1447"/>
        <n v="1448"/>
        <n v="1449"/>
        <n v="1450"/>
        <n v="1451"/>
        <n v="1452"/>
        <n v="1453"/>
        <n v="1454"/>
        <n v="1455"/>
        <n v="1456"/>
        <n v="1457"/>
        <n v="1458"/>
        <n v="1459"/>
        <n v="1460"/>
        <n v="1461"/>
        <n v="1462"/>
        <n v="1463"/>
        <n v="1464"/>
        <n v="1465"/>
        <n v="1466"/>
        <n v="1467"/>
        <n v="1468"/>
        <n v="1469"/>
        <n v="1470"/>
        <n v="1471"/>
        <n v="1472"/>
        <n v="1473"/>
        <n v="1474"/>
        <n v="1475"/>
        <n v="1476"/>
        <n v="1477"/>
        <n v="1478"/>
        <n v="1479"/>
        <n v="1480"/>
        <n v="1481"/>
        <n v="1482"/>
        <n v="1483"/>
        <n v="1484"/>
        <n v="1485"/>
        <n v="1486"/>
        <n v="1487"/>
        <n v="1488"/>
        <n v="1489"/>
        <n v="1490"/>
        <n v="1491"/>
        <n v="1492"/>
        <n v="1493"/>
        <n v="1494"/>
        <n v="1495"/>
        <n v="1496"/>
        <n v="1497"/>
        <n v="1498"/>
        <n v="1499"/>
        <n v="1500"/>
        <n v="1501"/>
        <n v="1502"/>
        <n v="1503"/>
        <n v="1504"/>
        <n v="1505"/>
        <n v="1506"/>
        <n v="1507"/>
        <n v="1508"/>
        <n v="1509"/>
        <n v="1510"/>
        <n v="1511"/>
        <n v="1512"/>
        <n v="1513"/>
        <n v="1514"/>
        <n v="1515"/>
        <n v="1516"/>
        <n v="1517"/>
        <n v="1518"/>
        <n v="1519"/>
        <n v="1520"/>
        <n v="1521"/>
        <n v="1522"/>
        <n v="1523"/>
        <n v="1524"/>
        <n v="1525"/>
        <n v="1526"/>
        <n v="1527"/>
        <n v="1528"/>
        <n v="1529"/>
        <n v="1530"/>
        <n v="1531"/>
        <n v="1532"/>
        <n v="1533"/>
        <n v="1534"/>
        <n v="1535"/>
        <n v="1536"/>
        <n v="1537"/>
        <n v="1538"/>
        <n v="1539"/>
        <n v="1540"/>
        <n v="1541"/>
        <n v="1542"/>
        <n v="1543"/>
        <n v="1544"/>
        <n v="1545"/>
        <n v="1546"/>
        <n v="1547"/>
        <n v="1548"/>
        <n v="1549"/>
        <n v="1550"/>
        <n v="1551"/>
        <n v="1552"/>
        <n v="1553"/>
        <n v="1554"/>
        <n v="1555"/>
        <n v="1556"/>
        <n v="1557"/>
        <n v="1558"/>
        <n v="1559"/>
        <n v="1560"/>
        <n v="1561"/>
        <n v="1562"/>
        <n v="1563"/>
        <n v="1564"/>
        <n v="1565"/>
        <n v="1566"/>
        <n v="1567"/>
        <n v="1568"/>
        <n v="1569"/>
        <n v="1570"/>
        <n v="1571"/>
        <n v="1572"/>
        <n v="1573"/>
        <n v="1574"/>
        <n v="1575"/>
        <n v="1576"/>
        <n v="1577"/>
        <n v="1578"/>
        <n v="1579"/>
        <n v="1580"/>
        <n v="1581"/>
        <n v="1582"/>
        <n v="1583"/>
        <n v="1584"/>
        <n v="1585"/>
        <n v="1586"/>
        <n v="1587"/>
        <n v="1588"/>
        <n v="1589"/>
        <n v="1590"/>
        <n v="1591"/>
        <n v="1592"/>
        <n v="1593"/>
        <n v="1594"/>
        <n v="1595"/>
        <n v="1596"/>
        <n v="1597"/>
        <n v="1598"/>
        <n v="1599"/>
        <n v="1600"/>
        <n v="1601"/>
        <n v="1602"/>
        <n v="1603"/>
        <n v="1604"/>
        <n v="1605"/>
        <n v="1606"/>
        <n v="1607"/>
        <n v="1608"/>
        <n v="1609"/>
        <n v="1610"/>
        <n v="1611"/>
        <n v="1612"/>
        <n v="1613"/>
        <n v="1614"/>
        <n v="1615"/>
        <n v="1616"/>
        <n v="1617"/>
        <n v="1618"/>
        <n v="1619"/>
        <n v="1620"/>
        <n v="1621"/>
        <n v="1622"/>
        <n v="1623"/>
        <n v="1624"/>
        <n v="1625"/>
        <n v="1626"/>
        <n v="1627"/>
        <n v="1628"/>
        <n v="1629"/>
        <n v="1630"/>
        <n v="1631"/>
        <n v="1632"/>
        <n v="1633"/>
        <n v="1634"/>
        <n v="1635"/>
        <n v="1636"/>
        <n v="1637"/>
        <n v="1638"/>
        <n v="1639"/>
        <n v="1640"/>
        <n v="1641"/>
        <n v="1642"/>
        <n v="1643"/>
        <n v="1644"/>
        <n v="1645"/>
        <n v="1646"/>
        <n v="1647"/>
        <n v="1648"/>
        <n v="1649"/>
        <n v="1650"/>
        <n v="1651"/>
        <n v="1652"/>
        <n v="1653"/>
        <n v="1654"/>
        <n v="1655"/>
        <n v="1656"/>
        <n v="1657"/>
        <n v="1658"/>
        <n v="1659"/>
        <n v="1660"/>
        <n v="1661"/>
        <n v="1662"/>
        <n v="1663"/>
        <n v="1664"/>
        <n v="1665"/>
        <n v="1666"/>
        <n v="1667"/>
        <n v="1668"/>
        <n v="1669"/>
        <n v="1670"/>
        <n v="1671"/>
        <n v="1672"/>
        <n v="1673"/>
        <n v="1674"/>
        <n v="1675"/>
        <n v="1676"/>
        <n v="1677"/>
        <n v="1678"/>
        <n v="1679"/>
        <n v="1680"/>
        <n v="1681"/>
        <n v="1682"/>
        <n v="1683"/>
        <n v="1684"/>
        <n v="1685"/>
        <n v="1686"/>
        <n v="1687"/>
        <n v="1688"/>
        <n v="1689"/>
        <n v="1690"/>
        <n v="1691"/>
        <n v="1692"/>
        <n v="1693"/>
        <n v="1694"/>
        <n v="1695"/>
        <n v="1696"/>
        <n v="1697"/>
        <n v="1698"/>
        <n v="1699"/>
        <n v="1700"/>
        <n v="1701"/>
        <n v="1702"/>
        <n v="1703"/>
        <n v="1704"/>
        <n v="1705"/>
        <n v="1706"/>
        <n v="1707"/>
        <n v="1708"/>
        <n v="1709"/>
        <n v="1710"/>
        <n v="1711"/>
        <n v="1712"/>
        <n v="1713"/>
        <n v="1714"/>
        <n v="1715"/>
        <n v="1716"/>
        <n v="1717"/>
        <n v="1718"/>
        <n v="1719"/>
        <n v="1720"/>
        <n v="1721"/>
        <n v="1722"/>
        <n v="1723"/>
        <n v="1724"/>
        <n v="1725"/>
        <n v="1726"/>
        <n v="1727"/>
        <n v="1728"/>
        <n v="1729"/>
        <n v="1730"/>
        <n v="1731"/>
        <n v="1732"/>
        <n v="1733"/>
        <n v="1734"/>
        <n v="1735"/>
        <n v="1736"/>
        <n v="1737"/>
        <n v="1738"/>
        <n v="1739"/>
        <n v="1740"/>
        <n v="1741"/>
        <n v="1742"/>
        <n v="1743"/>
        <n v="1744"/>
        <n v="1745"/>
        <n v="1746"/>
        <n v="1747"/>
        <n v="1748"/>
        <n v="1749"/>
        <n v="1750"/>
        <n v="1751"/>
        <n v="1752"/>
        <n v="1753"/>
        <n v="1754"/>
        <n v="1755"/>
        <n v="1756"/>
        <n v="1757"/>
        <n v="1758"/>
        <n v="1759"/>
        <n v="1760"/>
        <n v="1761"/>
        <n v="1762"/>
        <n v="1763"/>
        <n v="1764"/>
        <n v="1765"/>
        <n v="1766"/>
        <n v="1767"/>
        <n v="1768"/>
        <n v="1769"/>
        <n v="1770"/>
        <n v="1771"/>
        <n v="1772"/>
        <n v="1773"/>
        <n v="1774"/>
        <n v="1775"/>
        <n v="1776"/>
        <n v="1777"/>
        <n v="1778"/>
        <n v="1779"/>
        <n v="1780"/>
        <n v="1781"/>
        <n v="1782"/>
        <n v="1783"/>
        <n v="1784"/>
        <n v="1785"/>
        <n v="1786"/>
        <n v="1787"/>
        <n v="1788"/>
        <n v="1789"/>
        <n v="1790"/>
        <n v="1791"/>
        <n v="1792"/>
        <n v="1793"/>
        <n v="1794"/>
        <n v="1795"/>
        <n v="1796"/>
        <n v="1797"/>
        <n v="1798"/>
        <n v="1799"/>
        <n v="1800"/>
        <n v="1801"/>
        <n v="1802"/>
        <n v="1803"/>
        <n v="1804"/>
        <n v="1805"/>
        <n v="1806"/>
        <n v="1807"/>
        <n v="1808"/>
        <n v="1809"/>
        <n v="1810"/>
        <n v="1811"/>
        <n v="1812"/>
        <n v="1813"/>
        <n v="1814"/>
        <n v="1815"/>
        <n v="1816"/>
        <n v="1817"/>
        <n v="1818"/>
        <n v="1819"/>
        <n v="1820"/>
        <n v="1821"/>
        <n v="1822"/>
        <n v="1823"/>
        <n v="1824"/>
        <n v="1825"/>
        <n v="1826"/>
        <n v="1827"/>
        <n v="1828"/>
        <n v="1829"/>
        <n v="1830"/>
        <n v="1831"/>
        <n v="1832"/>
        <n v="1833"/>
        <n v="1834"/>
        <n v="1835"/>
        <n v="1836"/>
        <n v="1837"/>
        <n v="1838"/>
        <n v="1839"/>
        <n v="1840"/>
        <n v="1841"/>
        <n v="1842"/>
        <n v="1843"/>
        <n v="1844"/>
        <n v="1845"/>
        <n v="1846"/>
        <n v="1847"/>
        <n v="1848"/>
        <n v="1849"/>
        <n v="1850"/>
        <n v="1851"/>
        <n v="1852"/>
        <n v="1853"/>
        <n v="1854"/>
        <n v="1855"/>
        <n v="1856"/>
        <n v="1857"/>
        <n v="1858"/>
        <n v="1859"/>
        <n v="1860"/>
        <n v="1861"/>
        <n v="1862"/>
        <n v="1863"/>
        <n v="1864"/>
        <n v="1865"/>
        <n v="1866"/>
        <n v="1867"/>
        <n v="1868"/>
        <n v="1869"/>
        <n v="1870"/>
        <n v="1871"/>
        <n v="1872"/>
        <n v="1873"/>
        <n v="1874"/>
        <n v="1875"/>
        <n v="1876"/>
        <n v="1877"/>
        <n v="1878"/>
        <n v="1879"/>
        <n v="1880"/>
        <n v="1881"/>
        <n v="1882"/>
        <n v="1883"/>
        <n v="1884"/>
        <n v="1885"/>
        <n v="1886"/>
        <n v="1887"/>
        <n v="1888"/>
        <n v="1889"/>
        <n v="1890"/>
        <n v="1891"/>
        <n v="1892"/>
        <n v="1893"/>
        <n v="1894"/>
        <n v="1895"/>
        <n v="1896"/>
        <n v="1897"/>
        <n v="1898"/>
        <n v="1899"/>
        <n v="1900"/>
        <n v="1901"/>
        <n v="1902"/>
        <n v="1903"/>
        <n v="1904"/>
        <n v="1905"/>
        <n v="1906"/>
        <n v="1907"/>
        <n v="1908"/>
        <n v="1909"/>
        <n v="1910"/>
        <n v="1911"/>
        <n v="1912"/>
        <n v="1913"/>
        <n v="1914"/>
        <n v="1915"/>
        <n v="1916"/>
        <n v="1917"/>
        <n v="1918"/>
        <n v="1919"/>
        <n v="1920"/>
        <n v="1921"/>
        <n v="1922"/>
        <n v="1923"/>
        <n v="1924"/>
        <n v="1925"/>
        <n v="1926"/>
        <n v="1927"/>
        <n v="1928"/>
        <n v="1929"/>
        <n v="1930"/>
        <n v="1931"/>
        <n v="1932"/>
        <n v="1933"/>
        <n v="1934"/>
        <n v="1935"/>
        <n v="1936"/>
        <n v="1937"/>
        <n v="1938"/>
        <n v="1939"/>
        <n v="1940"/>
        <n v="1941"/>
        <n v="1942"/>
        <n v="1943"/>
        <n v="1944"/>
        <n v="1945"/>
        <n v="1946"/>
        <n v="1947"/>
        <n v="1948"/>
        <n v="1949"/>
        <n v="1950"/>
        <n v="1951"/>
        <n v="1952"/>
        <n v="1953"/>
        <n v="1954"/>
        <n v="1955"/>
        <n v="1956"/>
        <n v="1957"/>
        <n v="1958"/>
        <n v="1959"/>
        <n v="1960"/>
        <n v="1961"/>
        <n v="1962"/>
        <n v="1963"/>
        <n v="1964"/>
        <n v="1965"/>
        <n v="1966"/>
        <n v="1967"/>
        <n v="1968"/>
        <n v="1969"/>
        <n v="1970"/>
        <n v="1971"/>
        <n v="1972"/>
        <n v="1973"/>
        <n v="1974"/>
        <n v="1975"/>
        <n v="1976"/>
        <n v="1977"/>
        <n v="1978"/>
        <n v="1979"/>
        <n v="1980"/>
        <n v="1981"/>
        <n v="1982"/>
        <n v="1983"/>
        <n v="1984"/>
        <n v="1985"/>
        <n v="1986"/>
        <n v="1987"/>
        <n v="1988"/>
        <n v="1989"/>
        <n v="1990"/>
        <n v="1991"/>
        <n v="1992"/>
        <n v="1993"/>
        <n v="1994"/>
        <n v="1995"/>
        <n v="1996"/>
        <n v="1997"/>
        <n v="1998"/>
        <n v="1999"/>
        <n v="2000"/>
        <n v="2001"/>
        <n v="2002"/>
        <n v="2003"/>
        <n v="2004"/>
        <n v="2005"/>
        <n v="2006"/>
        <n v="2007"/>
        <n v="2008"/>
        <n v="2009"/>
        <n v="2010"/>
        <n v="2011"/>
        <n v="2012"/>
        <n v="2013"/>
        <n v="2014"/>
        <n v="2015"/>
        <n v="2016"/>
        <n v="2017"/>
        <n v="2018"/>
        <n v="2019"/>
        <n v="2020"/>
        <n v="2021"/>
        <n v="2022"/>
        <n v="2023"/>
        <n v="2024"/>
        <n v="2025"/>
        <n v="2026"/>
        <n v="2027"/>
        <n v="2028"/>
        <n v="2029"/>
        <n v="2030"/>
        <n v="2031"/>
        <n v="2032"/>
        <n v="2033"/>
        <n v="2034"/>
        <n v="2035"/>
        <n v="2036"/>
        <n v="2037"/>
        <n v="2038"/>
        <n v="2039"/>
        <n v="2040"/>
        <n v="2041"/>
        <n v="2042"/>
        <n v="2043"/>
        <n v="2044"/>
        <n v="2045"/>
        <n v="2046"/>
        <n v="2047"/>
        <n v="2048"/>
        <n v="2049"/>
        <n v="2050"/>
        <n v="2051"/>
        <n v="2052"/>
        <n v="2053"/>
        <n v="2054"/>
        <n v="2055"/>
        <n v="2056"/>
        <n v="2057"/>
        <n v="2058"/>
        <n v="2059"/>
        <n v="2060"/>
        <n v="2061"/>
        <n v="2062"/>
        <n v="2063"/>
        <n v="2064"/>
        <n v="2065"/>
        <n v="2066"/>
        <n v="2067"/>
        <n v="2068"/>
        <n v="2069"/>
        <n v="2070"/>
        <n v="2071"/>
        <n v="2072"/>
        <n v="2073"/>
        <n v="2074"/>
        <n v="2075"/>
        <n v="2076"/>
        <n v="2077"/>
        <n v="2078"/>
        <n v="2079"/>
        <n v="2080"/>
        <n v="2081"/>
        <n v="2082"/>
        <n v="2083"/>
        <n v="2084"/>
        <n v="2085"/>
        <n v="2086"/>
        <n v="2087"/>
        <n v="2088"/>
        <n v="2089"/>
        <n v="2090"/>
        <n v="2091"/>
        <n v="2092"/>
        <n v="2093"/>
        <n v="2094"/>
        <n v="2095"/>
        <n v="2096"/>
        <n v="2097"/>
        <n v="2098"/>
        <n v="2099"/>
        <n v="2100"/>
        <n v="2101"/>
        <n v="2102"/>
        <n v="2103"/>
        <n v="2104"/>
        <n v="2105"/>
        <n v="2106"/>
        <n v="2107"/>
        <n v="2108"/>
        <n v="2109"/>
        <n v="2110"/>
        <n v="2111"/>
        <n v="2112"/>
        <n v="2113"/>
        <n v="2114"/>
        <n v="2115"/>
        <n v="2116"/>
        <n v="2117"/>
        <n v="2118"/>
        <n v="2119"/>
        <n v="2120"/>
        <n v="2121"/>
        <n v="2122"/>
        <n v="2123"/>
        <n v="2124"/>
        <n v="2125"/>
        <n v="2126"/>
        <n v="2127"/>
        <n v="2128"/>
        <n v="2129"/>
        <n v="2130"/>
        <n v="2131"/>
        <n v="2132"/>
        <n v="2133"/>
        <n v="2134"/>
        <n v="2135"/>
        <n v="2136"/>
        <n v="2137"/>
        <n v="2138"/>
        <n v="2139"/>
        <n v="2140"/>
        <n v="2141"/>
        <n v="2142"/>
        <n v="2143"/>
        <n v="2144"/>
        <n v="2145"/>
        <n v="2146"/>
        <n v="2147"/>
        <n v="2148"/>
        <n v="2149"/>
      </sharedItems>
    </cacheField>
    <cacheField name="製造販売承認企業" numFmtId="0">
      <sharedItems count="220">
        <s v="EAファーマ株式会社"/>
        <s v="GEヘルスケアファーマ株式会社"/>
        <s v="ILS株式会社"/>
        <s v="JCRファーマ株式会社"/>
        <s v="LTLファーマ株式会社"/>
        <s v="Me ファルマ株式会社"/>
        <s v="Meiji Seika ファルマ株式会社"/>
        <s v="MSD株式会社"/>
        <s v="PDRファーマ株式会社"/>
        <s v="SBカワスミ株式会社"/>
        <s v="あすか製薬株式会社"/>
        <s v="アステラス製薬株式会社"/>
        <s v="アストラゼネカ株式会社"/>
        <s v="アッヴィ合同会社"/>
        <s v="アムジェン株式会社"/>
        <s v="あゆみ製薬株式会社"/>
        <s v="アルフレッサ ファーマ株式会社"/>
        <s v="アレクシオンファーマ合同会社"/>
        <s v="ヴィアトリス製薬株式会社"/>
        <s v="エイエムオー・ジャパン株式会社"/>
        <s v="エイワイファーマ株式会社"/>
        <s v="エーザイ株式会社"/>
        <s v="エルメッド株式会社"/>
        <s v="オルガノン株式会社"/>
        <s v="カイゲンファーマ株式会社"/>
        <s v="カナダ薬品工業株式会社"/>
        <s v="キッセイ薬品工業株式会社"/>
        <s v="キョーリンリメディオ株式会社"/>
        <s v="ギリアド・サイエンシズ株式会社"/>
        <s v="グラクソ・スミスクライン株式会社"/>
        <s v="クラシエホールディングス株式会社"/>
        <s v="クリニジェン株式会社"/>
        <s v="コーアイセイ株式会社"/>
        <s v="コーアバイオテックベイ株式会社"/>
        <s v="コニシ株式会社"/>
        <s v="サノフィ株式会社"/>
        <s v="サラヤ株式会社"/>
        <s v="サンケミファ株式会社"/>
        <s v="サンドファーマ株式会社"/>
        <s v="サンド株式会社"/>
        <s v="サンノーバ株式会社"/>
        <s v="サンファーマ株式会社"/>
        <s v="ジェイドルフ製薬株式会社"/>
        <s v="シオエ製薬株式会社"/>
        <s v="シオノギファーマ株式会社"/>
        <s v="シオノケミカル株式会社"/>
        <s v="セオリア ファーマ株式会社"/>
        <s v="ゼリア新薬工業株式会社"/>
        <s v="セルトリオン・ヘルスケア・ジャパン株式会社"/>
        <s v="ダイト株式会社"/>
        <s v="テイカ製薬株式会社"/>
        <s v="テルモ株式会社"/>
        <s v="トーアエイヨー株式会社"/>
        <s v="ニプロESファーマ株式会社"/>
        <s v="ニプロファーマ株式会社"/>
        <s v="ニプロ株式会社"/>
        <s v="ノーベルファーマ株式会社"/>
        <s v="ノバルティス ファーマ株式会社"/>
        <s v="ノボ ノルディスク ファーマ株式会社"/>
        <s v="バイエル薬品株式会社"/>
        <s v="バクスター株式会社"/>
        <s v="ハンルイ医薬株式会社"/>
        <s v="ファイザーUPJ合同会社"/>
        <s v="ファイザー株式会社"/>
        <s v="フェリング・ファーマ株式会社"/>
        <s v="ブリストル・マイヤーズ スクイブ株式会社"/>
        <s v="フレゼニウス メディカル ケア ジャパン株式会社"/>
        <s v="マイランEPD合同会社"/>
        <s v="マイラン製薬株式会社"/>
        <s v="マルホ株式会社"/>
        <s v="ミヤリサン製薬株式会社"/>
        <s v="ムネ製薬株式会社"/>
        <s v="ムンディファーマ株式会社"/>
        <s v="メディサ新薬株式会社"/>
        <s v="メルクバイオファーマ株式会社"/>
        <s v="ヤクハン製薬株式会社"/>
        <s v="ヤンセンファーマ株式会社"/>
        <s v="ユーシービージャパン株式会社"/>
        <s v="リョートーファイン株式会社"/>
        <s v="レコルダティ・レア・ディジーズ・ジャパン株式会社"/>
        <s v="ロートニッテン株式会社"/>
        <s v="わかもと製薬株式会社"/>
        <s v="旭化成ファーマ株式会社"/>
        <s v="杏林製薬株式会社"/>
        <s v="塩野義製薬株式会社"/>
        <s v="岡山大鵬薬品株式会社"/>
        <s v="科研製薬株式会社"/>
        <s v="株式会社オーファンパシフィック"/>
        <s v="株式会社グラフィコ"/>
        <s v="株式会社クレハ"/>
        <s v="株式会社ケミックス"/>
        <s v="株式会社ジェイ･エム･エス"/>
        <s v="株式会社ツムラ"/>
        <s v="株式会社トクホン"/>
        <s v="株式会社ビオメディクス"/>
        <s v="株式会社フェルゼンファーマ"/>
        <s v="株式会社ミノファーゲン製薬"/>
        <s v="株式会社ヤクルト本社"/>
        <s v="株式会社三和化学研究所"/>
        <s v="株式会社大塚工場"/>
        <s v="株式会社富士薬品"/>
        <s v="株式会社陽進堂"/>
        <s v="丸石製薬株式会社"/>
        <s v="岩城製薬株式会社"/>
        <s v="吉田製薬株式会社"/>
        <s v="久光製薬株式会社"/>
        <s v="救急薬品工業株式会社"/>
        <s v="京都薬品工業株式会社"/>
        <s v="共創未来ファーマ株式会社"/>
        <s v="共和クリティケア株式会社"/>
        <s v="共和薬品工業株式会社"/>
        <s v="協和キリンフロンティア株式会社"/>
        <s v="協和キリン株式会社"/>
        <s v="協和キリン富士フイルムバイオロジクス株式会社"/>
        <s v="興和株式会社"/>
        <s v="恵美須薬品化工株式会社"/>
        <s v="健栄製薬株式会社"/>
        <s v="兼一薬品工業株式会社"/>
        <s v="原沢製薬工業株式会社"/>
        <s v="光製薬株式会社"/>
        <s v="皇漢堂製薬株式会社"/>
        <s v="高杉製薬株式会社"/>
        <s v="高田製薬株式会社"/>
        <s v="今津薬品工業株式会社"/>
        <s v="佐藤製薬株式会社"/>
        <s v="佐藤薬品工業株式会社"/>
        <s v="三笠製薬株式会社"/>
        <s v="三恵製薬株式会社"/>
        <s v="参天製薬株式会社"/>
        <s v="山善製薬株式会社"/>
        <s v="司生堂製薬株式会社"/>
        <s v="持田製薬株式会社"/>
        <s v="持田製薬販売株式会社"/>
        <s v="寿製薬株式会社"/>
        <s v="住友ファーマプロモ株式会社"/>
        <s v="住友ファーマ株式会社"/>
        <s v="小財家興産有限会社"/>
        <s v="小堺製薬株式会社"/>
        <s v="小太郎漢方製薬株式会社"/>
        <s v="小野薬品工業株式会社"/>
        <s v="小林化工株式会社（回答不要）"/>
        <s v="昭和製薬株式会社"/>
        <s v="生化学工業株式会社"/>
        <s v="千寿製薬株式会社"/>
        <s v="前田薬品工業株式会社"/>
        <s v="全星薬品工業株式会社"/>
        <s v="全薬工業株式会社"/>
        <s v="太陽ファルマ株式会社"/>
        <s v="大興製薬株式会社"/>
        <s v="大原薬品工業株式会社"/>
        <s v="大杉製薬株式会社"/>
        <s v="大成薬品工業株式会社"/>
        <s v="大正製薬株式会社"/>
        <s v="大蔵製薬株式会社"/>
        <s v="大塚製薬株式会社"/>
        <s v="大鵬薬品工業株式会社"/>
        <s v="第一三共エスファ株式会社"/>
        <s v="第一三共プロファーマ株式会社"/>
        <s v="第一三共株式会社"/>
        <s v="沢井製薬株式会社"/>
        <s v="辰巳化学株式会社"/>
        <s v="池田薬品工業株式会社"/>
        <s v="中外製薬株式会社"/>
        <s v="中北薬品株式会社"/>
        <s v="長生堂製薬株式会社"/>
        <s v="鳥居薬品株式会社"/>
        <s v="鶴原製薬株式会社"/>
        <s v="帝人ファーマ株式会社"/>
        <s v="帝國漢方製薬株式会社"/>
        <s v="帝國製薬株式会社"/>
        <s v="田村薬品工業株式会社"/>
        <s v="田辺三菱製薬株式会社"/>
        <s v="東レ株式会社"/>
        <s v="東亜薬品株式会社"/>
        <s v="東亜薬品工業株式会社"/>
        <s v="東海製薬株式会社"/>
        <s v="東興薬品工業株式会社"/>
        <s v="東光薬品工業株式会社"/>
        <s v="東豊薬品株式会社"/>
        <s v="東洋カプセル株式会社"/>
        <s v="東洋製薬化成株式会社"/>
        <s v="東和薬品株式会社"/>
        <s v="藤永製薬株式会社"/>
        <s v="藤本製薬株式会社"/>
        <s v="同仁医薬化工株式会社"/>
        <s v="日医工ファーマ株式会社"/>
        <s v="日医工株式会社"/>
        <s v="日医工岐阜工場株式会社"/>
        <s v="日機装株式会社"/>
        <s v="日興製薬株式会社"/>
        <s v="日新製薬株式会社"/>
        <s v="日東メディック株式会社"/>
        <s v="日東電工株式会社"/>
        <s v="日本アルコン株式会社"/>
        <s v="日本イーライリリー株式会社"/>
        <s v="日本ケミファ株式会社"/>
        <s v="日本ジェネリック株式会社"/>
        <s v="日本セルヴィエ株式会社"/>
        <s v="日本たばこ産業株式会社"/>
        <s v="日本ビーシージー製造株式会社"/>
        <s v="日本ベーリンガーインゲルハイム株式会社"/>
        <s v="日本マイクロバイオファーマ株式会社"/>
        <s v="日本メジフィジックス株式会社"/>
        <s v="日本化薬株式会社"/>
        <s v="日本新薬株式会社"/>
        <s v="日本臓器製薬株式会社"/>
        <s v="日本薬品工業株式会社"/>
        <s v="浜理薬品工業株式会社"/>
        <s v="富士フイルムワコーケミカル株式会社"/>
        <s v="富士フイルム富山化学株式会社"/>
        <s v="富士化学工業株式会社"/>
        <s v="富士製薬工業株式会社"/>
        <s v="富田製薬株式会社"/>
        <s v="扶桑薬品工業株式会社"/>
        <s v="武田テバファーマ株式会社"/>
        <s v="武田テバ薬品株式会社"/>
        <s v="武田薬品工業株式会社"/>
        <s v="堀井薬品工業株式会社"/>
        <s v="明治薬品株式会社"/>
        <s v="祐徳薬品工業株式会社"/>
      </sharedItems>
    </cacheField>
    <cacheField name="安定確保医薬品_x000a_カテゴリー" numFmtId="0">
      <sharedItems/>
    </cacheField>
    <cacheField name="薬剤区分" numFmtId="0">
      <sharedItems/>
    </cacheField>
    <cacheField name="成分" numFmtId="0">
      <sharedItems/>
    </cacheField>
    <cacheField name="企業No." numFmtId="0">
      <sharedItems containsSemiMixedTypes="0" containsString="0" containsNumber="1" containsInteger="1" minValue="1" maxValue="22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49">
  <r>
    <x v="0"/>
    <x v="0"/>
    <s v="C"/>
    <s v="内用薬"/>
    <s v="イソロイシン・ロイシン・バリン"/>
    <n v="1"/>
  </r>
  <r>
    <x v="1"/>
    <x v="0"/>
    <s v="C"/>
    <s v="内用薬"/>
    <s v="ナトリウム・カリウム・アスコルビン酸配合剤"/>
    <n v="1"/>
  </r>
  <r>
    <x v="2"/>
    <x v="0"/>
    <s v="C"/>
    <s v="内用薬"/>
    <s v="経腸成分栄養剤"/>
    <n v="1"/>
  </r>
  <r>
    <x v="3"/>
    <x v="1"/>
    <s v="C"/>
    <s v="注射薬"/>
    <s v="イオジキサノール"/>
    <n v="2"/>
  </r>
  <r>
    <x v="4"/>
    <x v="1"/>
    <s v="C"/>
    <s v="注射薬"/>
    <s v="イオヘキソール"/>
    <n v="2"/>
  </r>
  <r>
    <x v="5"/>
    <x v="2"/>
    <s v="C"/>
    <s v="外用薬"/>
    <s v="デスモプレシン酢酸塩"/>
    <n v="3"/>
  </r>
  <r>
    <x v="6"/>
    <x v="2"/>
    <s v="C"/>
    <s v="外用薬"/>
    <s v="ブセレリン酢酸塩"/>
    <n v="3"/>
  </r>
  <r>
    <x v="7"/>
    <x v="3"/>
    <s v="C"/>
    <s v="注射薬"/>
    <s v="ダルベポエチン　アルファ（遺伝子組換え）"/>
    <n v="4"/>
  </r>
  <r>
    <x v="8"/>
    <x v="4"/>
    <s v="C"/>
    <s v="内用薬"/>
    <s v="アモキシシリン"/>
    <n v="5"/>
  </r>
  <r>
    <x v="9"/>
    <x v="4"/>
    <s v="C"/>
    <s v="注射薬"/>
    <s v="ニカルジピン塩酸塩"/>
    <n v="5"/>
  </r>
  <r>
    <x v="10"/>
    <x v="5"/>
    <s v="C"/>
    <s v="内用薬"/>
    <s v="グリメピリド"/>
    <n v="6"/>
  </r>
  <r>
    <x v="11"/>
    <x v="5"/>
    <s v="C"/>
    <s v="内用薬"/>
    <s v="シロドシン"/>
    <n v="6"/>
  </r>
  <r>
    <x v="12"/>
    <x v="6"/>
    <s v="C"/>
    <s v="内用薬"/>
    <s v="アナストロゾール"/>
    <n v="7"/>
  </r>
  <r>
    <x v="13"/>
    <x v="6"/>
    <s v="C"/>
    <s v="内用薬"/>
    <s v="アムロジピンベシル酸塩"/>
    <n v="7"/>
  </r>
  <r>
    <x v="14"/>
    <x v="6"/>
    <s v="C"/>
    <s v="内用薬"/>
    <s v="アモキシシリン"/>
    <n v="7"/>
  </r>
  <r>
    <x v="15"/>
    <x v="6"/>
    <s v="C"/>
    <s v="内用薬"/>
    <s v="アリピプラゾール"/>
    <n v="7"/>
  </r>
  <r>
    <x v="16"/>
    <x v="6"/>
    <s v="C"/>
    <s v="内用薬"/>
    <s v="イマチニブメシル酸塩"/>
    <n v="7"/>
  </r>
  <r>
    <x v="17"/>
    <x v="6"/>
    <s v="C"/>
    <s v="内用薬"/>
    <s v="オロパタジン塩酸塩"/>
    <n v="7"/>
  </r>
  <r>
    <x v="18"/>
    <x v="6"/>
    <s v="C"/>
    <s v="内用薬"/>
    <s v="カルベジロール"/>
    <n v="7"/>
  </r>
  <r>
    <x v="19"/>
    <x v="6"/>
    <s v="C"/>
    <s v="内用薬"/>
    <s v="クエチアピンフマル酸塩"/>
    <n v="7"/>
  </r>
  <r>
    <x v="20"/>
    <x v="6"/>
    <s v="C"/>
    <s v="内用薬"/>
    <s v="スチリペントール"/>
    <n v="7"/>
  </r>
  <r>
    <x v="21"/>
    <x v="6"/>
    <s v="C"/>
    <s v="内用薬"/>
    <s v="セフジトレン　ピボキシル"/>
    <n v="7"/>
  </r>
  <r>
    <x v="22"/>
    <x v="6"/>
    <s v="C"/>
    <s v="内用薬"/>
    <s v="ゾルピデム酒石酸塩"/>
    <n v="7"/>
  </r>
  <r>
    <x v="23"/>
    <x v="6"/>
    <s v="C"/>
    <s v="内用薬"/>
    <s v="テビペネム　ピボキシル"/>
    <n v="7"/>
  </r>
  <r>
    <x v="24"/>
    <x v="6"/>
    <s v="C"/>
    <s v="内用薬"/>
    <s v="デュロキセチン塩酸塩"/>
    <n v="7"/>
  </r>
  <r>
    <x v="25"/>
    <x v="6"/>
    <s v="C"/>
    <s v="内用薬"/>
    <s v="バラシクロビル塩酸塩"/>
    <n v="7"/>
  </r>
  <r>
    <x v="26"/>
    <x v="6"/>
    <s v="C"/>
    <s v="内用薬"/>
    <s v="ビカルタミド"/>
    <n v="7"/>
  </r>
  <r>
    <x v="27"/>
    <x v="6"/>
    <s v="C"/>
    <s v="内用薬"/>
    <s v="フェキソフェナジン塩酸塩"/>
    <n v="7"/>
  </r>
  <r>
    <x v="28"/>
    <x v="6"/>
    <s v="C"/>
    <s v="内用薬"/>
    <s v="ミルタザピン"/>
    <n v="7"/>
  </r>
  <r>
    <x v="29"/>
    <x v="6"/>
    <s v="C"/>
    <s v="内用薬"/>
    <s v="メトホルミン塩酸塩"/>
    <n v="7"/>
  </r>
  <r>
    <x v="30"/>
    <x v="6"/>
    <s v="C"/>
    <s v="内用薬"/>
    <s v="モンテルカストナトリウム"/>
    <n v="7"/>
  </r>
  <r>
    <x v="31"/>
    <x v="6"/>
    <s v="C"/>
    <s v="内用薬"/>
    <s v="リネゾリド"/>
    <n v="7"/>
  </r>
  <r>
    <x v="32"/>
    <x v="6"/>
    <s v="C"/>
    <s v="内用薬"/>
    <s v="レトロゾール"/>
    <n v="7"/>
  </r>
  <r>
    <x v="33"/>
    <x v="6"/>
    <s v="C"/>
    <s v="内用薬"/>
    <s v="レベチラセタム"/>
    <n v="7"/>
  </r>
  <r>
    <x v="34"/>
    <x v="6"/>
    <s v="C"/>
    <s v="内用薬"/>
    <s v="レボセチリジン塩酸塩"/>
    <n v="7"/>
  </r>
  <r>
    <x v="35"/>
    <x v="6"/>
    <s v="C"/>
    <s v="内用薬"/>
    <s v="レボフロキサシン"/>
    <n v="7"/>
  </r>
  <r>
    <x v="36"/>
    <x v="6"/>
    <s v="C"/>
    <s v="注射薬"/>
    <s v="アミカシン硫酸塩"/>
    <n v="7"/>
  </r>
  <r>
    <x v="37"/>
    <x v="6"/>
    <s v="C"/>
    <s v="注射薬"/>
    <s v="アンピシリンナトリウム"/>
    <n v="7"/>
  </r>
  <r>
    <x v="38"/>
    <x v="6"/>
    <s v="C"/>
    <s v="注射薬"/>
    <s v="エダラボン"/>
    <n v="7"/>
  </r>
  <r>
    <x v="39"/>
    <x v="6"/>
    <s v="C"/>
    <s v="注射薬"/>
    <s v="シプロフロキサシン"/>
    <n v="7"/>
  </r>
  <r>
    <x v="40"/>
    <x v="6"/>
    <s v="C"/>
    <s v="注射薬"/>
    <s v="ダウノルビシン塩酸塩"/>
    <n v="7"/>
  </r>
  <r>
    <x v="41"/>
    <x v="6"/>
    <s v="C"/>
    <s v="注射薬"/>
    <s v="ピラルビシン塩酸塩"/>
    <n v="7"/>
  </r>
  <r>
    <x v="42"/>
    <x v="6"/>
    <s v="C"/>
    <s v="注射薬"/>
    <s v="ベンジルペニシリンカリウム"/>
    <n v="7"/>
  </r>
  <r>
    <x v="43"/>
    <x v="6"/>
    <s v="C"/>
    <s v="注射薬"/>
    <s v="ミカファンギンナトリウム"/>
    <n v="7"/>
  </r>
  <r>
    <x v="44"/>
    <x v="6"/>
    <s v="C"/>
    <s v="注射薬"/>
    <s v="リネゾリド"/>
    <n v="7"/>
  </r>
  <r>
    <x v="45"/>
    <x v="6"/>
    <s v="C"/>
    <s v="注射薬"/>
    <s v="レベチラセタム"/>
    <n v="7"/>
  </r>
  <r>
    <x v="46"/>
    <x v="7"/>
    <s v="B"/>
    <s v="注射薬"/>
    <s v="テモゾロミド"/>
    <n v="8"/>
  </r>
  <r>
    <x v="47"/>
    <x v="7"/>
    <s v="C"/>
    <s v="内用薬"/>
    <s v="シタグリプチンリン酸塩"/>
    <n v="8"/>
  </r>
  <r>
    <x v="48"/>
    <x v="8"/>
    <s v="C"/>
    <s v="内用薬"/>
    <s v="ヨウ化ナトリウム（１３１Ｉ）"/>
    <n v="9"/>
  </r>
  <r>
    <x v="49"/>
    <x v="8"/>
    <s v="C"/>
    <s v="注射薬"/>
    <s v="インジウム（１１１Ｉｎ）ペンテトレオチド"/>
    <n v="9"/>
  </r>
  <r>
    <x v="50"/>
    <x v="8"/>
    <s v="C"/>
    <s v="注射薬"/>
    <s v="エチレンジシスティネートオキソテクネチウム（９９ｍＴｃ）"/>
    <n v="9"/>
  </r>
  <r>
    <x v="51"/>
    <x v="8"/>
    <s v="C"/>
    <s v="注射薬"/>
    <s v="ヘキサキスメトキシイソブチルイソニトリルテクネチウム（９９ｍＴｃ）"/>
    <n v="9"/>
  </r>
  <r>
    <x v="52"/>
    <x v="8"/>
    <s v="C"/>
    <s v="注射薬"/>
    <s v="メタヨードベンジルグアニジン（１２３Ｉ）"/>
    <n v="9"/>
  </r>
  <r>
    <x v="53"/>
    <x v="8"/>
    <s v="C"/>
    <s v="注射薬"/>
    <s v="メチレンジホスホン酸テクネチウム（９９ｍＴｃ）"/>
    <n v="9"/>
  </r>
  <r>
    <x v="54"/>
    <x v="8"/>
    <s v="C"/>
    <s v="注射薬"/>
    <s v="塩化タリウム（２０１Ｔｌ）"/>
    <n v="9"/>
  </r>
  <r>
    <x v="55"/>
    <x v="8"/>
    <s v="C"/>
    <s v="注射薬"/>
    <s v="塩酸Ｎ－イソプロピル－４－ヨードアンフェタミン（１２３Ｉ）"/>
    <n v="9"/>
  </r>
  <r>
    <x v="56"/>
    <x v="8"/>
    <s v="C"/>
    <s v="注射薬"/>
    <s v="過テクネチウム酸ナトリウム（９９ｍＴｃ）"/>
    <n v="9"/>
  </r>
  <r>
    <x v="57"/>
    <x v="8"/>
    <s v="C"/>
    <s v="注射薬"/>
    <s v="大凝集人血清アルブミン"/>
    <n v="9"/>
  </r>
  <r>
    <x v="58"/>
    <x v="9"/>
    <s v="C"/>
    <s v="注射薬"/>
    <s v="生理食塩液"/>
    <n v="10"/>
  </r>
  <r>
    <x v="59"/>
    <x v="10"/>
    <s v="C"/>
    <s v="内用薬"/>
    <s v="アムロジピンベシル酸塩"/>
    <n v="11"/>
  </r>
  <r>
    <x v="60"/>
    <x v="10"/>
    <s v="C"/>
    <s v="内用薬"/>
    <s v="アルファカルシドール"/>
    <n v="11"/>
  </r>
  <r>
    <x v="61"/>
    <x v="10"/>
    <s v="C"/>
    <s v="内用薬"/>
    <s v="カンデサルタン　シレキセチル"/>
    <n v="11"/>
  </r>
  <r>
    <x v="62"/>
    <x v="10"/>
    <s v="C"/>
    <s v="内用薬"/>
    <s v="グリメピリド"/>
    <n v="11"/>
  </r>
  <r>
    <x v="63"/>
    <x v="10"/>
    <s v="C"/>
    <s v="内用薬"/>
    <s v="クロルマジノン酢酸エステル"/>
    <n v="11"/>
  </r>
  <r>
    <x v="64"/>
    <x v="10"/>
    <s v="C"/>
    <s v="内用薬"/>
    <s v="シロドシン"/>
    <n v="11"/>
  </r>
  <r>
    <x v="65"/>
    <x v="10"/>
    <s v="C"/>
    <s v="内用薬"/>
    <s v="チアマゾール"/>
    <n v="11"/>
  </r>
  <r>
    <x v="66"/>
    <x v="10"/>
    <s v="C"/>
    <s v="内用薬"/>
    <s v="ドロスピレノン・エチニルエストラジオール　ベータデクス"/>
    <n v="11"/>
  </r>
  <r>
    <x v="67"/>
    <x v="10"/>
    <s v="C"/>
    <s v="内用薬"/>
    <s v="ノルエチステロン・エチニルエストラジオール"/>
    <n v="11"/>
  </r>
  <r>
    <x v="68"/>
    <x v="10"/>
    <s v="C"/>
    <s v="内用薬"/>
    <s v="ノルゲストレル・エチニルエストラジオール"/>
    <n v="11"/>
  </r>
  <r>
    <x v="69"/>
    <x v="10"/>
    <s v="C"/>
    <s v="内用薬"/>
    <s v="ビカルタミド"/>
    <n v="11"/>
  </r>
  <r>
    <x v="70"/>
    <x v="10"/>
    <s v="C"/>
    <s v="内用薬"/>
    <s v="ブコローム"/>
    <n v="11"/>
  </r>
  <r>
    <x v="71"/>
    <x v="10"/>
    <s v="C"/>
    <s v="内用薬"/>
    <s v="プロピルチオウラシル"/>
    <n v="11"/>
  </r>
  <r>
    <x v="72"/>
    <x v="10"/>
    <s v="C"/>
    <s v="内用薬"/>
    <s v="メサラジン"/>
    <n v="11"/>
  </r>
  <r>
    <x v="73"/>
    <x v="10"/>
    <s v="C"/>
    <s v="内用薬"/>
    <s v="レボチロキシンナトリウム"/>
    <n v="11"/>
  </r>
  <r>
    <x v="74"/>
    <x v="10"/>
    <s v="C"/>
    <s v="内用薬"/>
    <s v="レルゴリクス"/>
    <n v="11"/>
  </r>
  <r>
    <x v="75"/>
    <x v="10"/>
    <s v="C"/>
    <s v="内用薬"/>
    <s v="ロキソプロフェンナトリウム"/>
    <n v="11"/>
  </r>
  <r>
    <x v="76"/>
    <x v="10"/>
    <s v="C"/>
    <s v="注射薬"/>
    <s v="オキシトシン"/>
    <n v="11"/>
  </r>
  <r>
    <x v="77"/>
    <x v="10"/>
    <s v="C"/>
    <s v="注射薬"/>
    <s v="オクトレオチド酢酸塩"/>
    <n v="11"/>
  </r>
  <r>
    <x v="78"/>
    <x v="10"/>
    <s v="C"/>
    <s v="注射薬"/>
    <s v="テストステロンエナント酸エステル"/>
    <n v="11"/>
  </r>
  <r>
    <x v="79"/>
    <x v="10"/>
    <s v="C"/>
    <s v="注射薬"/>
    <s v="ヒト絨毛性性腺刺激ホルモン"/>
    <n v="11"/>
  </r>
  <r>
    <x v="80"/>
    <x v="10"/>
    <s v="C"/>
    <s v="注射薬"/>
    <s v="ミトキサントロン塩酸塩"/>
    <n v="11"/>
  </r>
  <r>
    <x v="81"/>
    <x v="10"/>
    <s v="C"/>
    <s v="注射薬"/>
    <s v="メチルエルゴメトリンマレイン酸塩"/>
    <n v="11"/>
  </r>
  <r>
    <x v="82"/>
    <x v="10"/>
    <s v="C"/>
    <s v="注射薬"/>
    <s v="リトドリン塩酸塩"/>
    <n v="11"/>
  </r>
  <r>
    <x v="83"/>
    <x v="10"/>
    <s v="C"/>
    <s v="注射薬"/>
    <s v="リュープロレリン酢酸塩"/>
    <n v="11"/>
  </r>
  <r>
    <x v="84"/>
    <x v="10"/>
    <s v="C"/>
    <s v="注射薬"/>
    <s v="下垂体性性腺刺激ホルモン"/>
    <n v="11"/>
  </r>
  <r>
    <x v="85"/>
    <x v="10"/>
    <s v="C"/>
    <s v="注射薬"/>
    <s v="硫酸マグネシウム・ブドウ糖"/>
    <n v="11"/>
  </r>
  <r>
    <x v="86"/>
    <x v="11"/>
    <s v="B"/>
    <s v="内用薬"/>
    <s v="ポリカルボフィルカルシウム"/>
    <n v="12"/>
  </r>
  <r>
    <x v="87"/>
    <x v="11"/>
    <s v="C"/>
    <s v="内用薬"/>
    <s v="イプラグリフロジン　Ｌ－プロリン"/>
    <n v="12"/>
  </r>
  <r>
    <x v="88"/>
    <x v="11"/>
    <s v="C"/>
    <s v="内用薬"/>
    <s v="エンザルタミド"/>
    <n v="12"/>
  </r>
  <r>
    <x v="89"/>
    <x v="11"/>
    <s v="C"/>
    <s v="内用薬"/>
    <s v="クエチアピンフマル酸塩"/>
    <n v="12"/>
  </r>
  <r>
    <x v="90"/>
    <x v="11"/>
    <s v="C"/>
    <s v="内用薬"/>
    <s v="コハク酸ソリフェナシン"/>
    <n v="12"/>
  </r>
  <r>
    <x v="91"/>
    <x v="11"/>
    <s v="C"/>
    <s v="内用薬"/>
    <s v="ゾルピデム酒石酸塩"/>
    <n v="12"/>
  </r>
  <r>
    <x v="92"/>
    <x v="11"/>
    <s v="C"/>
    <s v="内用薬"/>
    <s v="ミノドロン酸"/>
    <n v="12"/>
  </r>
  <r>
    <x v="93"/>
    <x v="11"/>
    <s v="C"/>
    <s v="内用薬"/>
    <s v="ミラベグロン"/>
    <n v="12"/>
  </r>
  <r>
    <x v="94"/>
    <x v="11"/>
    <s v="C"/>
    <s v="注射薬"/>
    <s v="タクロリムス"/>
    <n v="12"/>
  </r>
  <r>
    <x v="95"/>
    <x v="11"/>
    <s v="C"/>
    <s v="注射薬"/>
    <s v="デガレリクス酢酸塩"/>
    <n v="12"/>
  </r>
  <r>
    <x v="96"/>
    <x v="11"/>
    <s v="C"/>
    <s v="注射薬"/>
    <s v="ミカファンギンナトリウム"/>
    <n v="12"/>
  </r>
  <r>
    <x v="97"/>
    <x v="12"/>
    <s v="B"/>
    <s v="内用薬"/>
    <s v="オラパリブ"/>
    <n v="13"/>
  </r>
  <r>
    <x v="98"/>
    <x v="12"/>
    <s v="C"/>
    <s v="内用薬"/>
    <s v="アナストロゾール"/>
    <n v="13"/>
  </r>
  <r>
    <x v="99"/>
    <x v="12"/>
    <s v="C"/>
    <s v="内用薬"/>
    <s v="タモキシフェンクエン酸塩"/>
    <n v="13"/>
  </r>
  <r>
    <x v="100"/>
    <x v="12"/>
    <s v="C"/>
    <s v="内用薬"/>
    <s v="ビカルタミド"/>
    <n v="13"/>
  </r>
  <r>
    <x v="101"/>
    <x v="12"/>
    <s v="C"/>
    <s v="注射薬"/>
    <s v="オメプラゾールナトリウム"/>
    <n v="13"/>
  </r>
  <r>
    <x v="102"/>
    <x v="12"/>
    <s v="C"/>
    <s v="注射薬"/>
    <s v="ゴセレリン酢酸塩"/>
    <n v="13"/>
  </r>
  <r>
    <x v="103"/>
    <x v="12"/>
    <s v="C"/>
    <s v="注射薬"/>
    <s v="フルベストラント"/>
    <n v="13"/>
  </r>
  <r>
    <x v="104"/>
    <x v="12"/>
    <s v="C"/>
    <s v="外用薬"/>
    <s v="ブデソニド"/>
    <n v="13"/>
  </r>
  <r>
    <x v="105"/>
    <x v="12"/>
    <s v="C"/>
    <s v="外用薬"/>
    <s v="ブデソニド・ホルモテロールフマル酸塩"/>
    <n v="13"/>
  </r>
  <r>
    <x v="106"/>
    <x v="13"/>
    <s v="C"/>
    <s v="内用薬"/>
    <s v="グレカプレビル・ピブレンタスビル"/>
    <n v="14"/>
  </r>
  <r>
    <x v="107"/>
    <x v="13"/>
    <s v="C"/>
    <s v="注射薬"/>
    <s v="アダリムマブ（遺伝子組換え）"/>
    <n v="14"/>
  </r>
  <r>
    <x v="108"/>
    <x v="14"/>
    <s v="C"/>
    <s v="注射薬"/>
    <s v="エボロクマブ（遺伝子組換え）"/>
    <n v="15"/>
  </r>
  <r>
    <x v="109"/>
    <x v="14"/>
    <s v="C"/>
    <s v="注射薬"/>
    <s v="ロモソズマブ（遺伝子組換え）"/>
    <n v="15"/>
  </r>
  <r>
    <x v="110"/>
    <x v="15"/>
    <s v="C"/>
    <s v="内用薬"/>
    <s v="アセトアミノフェン"/>
    <n v="16"/>
  </r>
  <r>
    <x v="111"/>
    <x v="15"/>
    <s v="C"/>
    <s v="内用薬"/>
    <s v="アロプリノール"/>
    <n v="16"/>
  </r>
  <r>
    <x v="112"/>
    <x v="15"/>
    <s v="C"/>
    <s v="内用薬"/>
    <s v="サラゾスルファピリジン"/>
    <n v="16"/>
  </r>
  <r>
    <x v="113"/>
    <x v="15"/>
    <s v="C"/>
    <s v="内用薬"/>
    <s v="ミノドロン酸"/>
    <n v="16"/>
  </r>
  <r>
    <x v="114"/>
    <x v="15"/>
    <s v="C"/>
    <s v="内用薬"/>
    <s v="メトトレキサート"/>
    <n v="16"/>
  </r>
  <r>
    <x v="115"/>
    <x v="15"/>
    <s v="C"/>
    <s v="注射薬"/>
    <s v="インフリキシマブ（遺伝子組換え）"/>
    <n v="16"/>
  </r>
  <r>
    <x v="116"/>
    <x v="16"/>
    <s v="B"/>
    <s v="注射薬"/>
    <s v="イソニアジド"/>
    <n v="17"/>
  </r>
  <r>
    <x v="117"/>
    <x v="16"/>
    <s v="C"/>
    <s v="内用薬"/>
    <s v="アロプリノール"/>
    <n v="17"/>
  </r>
  <r>
    <x v="118"/>
    <x v="16"/>
    <s v="C"/>
    <s v="内用薬"/>
    <s v="イソニアジド"/>
    <n v="17"/>
  </r>
  <r>
    <x v="119"/>
    <x v="16"/>
    <s v="C"/>
    <s v="内用薬"/>
    <s v="イソニアジドメタンスルホン酸ナトリウム"/>
    <n v="17"/>
  </r>
  <r>
    <x v="120"/>
    <x v="16"/>
    <s v="C"/>
    <s v="内用薬"/>
    <s v="ジゴキシン"/>
    <n v="17"/>
  </r>
  <r>
    <x v="121"/>
    <x v="16"/>
    <s v="C"/>
    <s v="内用薬"/>
    <s v="ゾルピデム酒石酸塩"/>
    <n v="17"/>
  </r>
  <r>
    <x v="122"/>
    <x v="16"/>
    <s v="C"/>
    <s v="内用薬"/>
    <s v="ニトラゼパム"/>
    <n v="17"/>
  </r>
  <r>
    <x v="123"/>
    <x v="16"/>
    <s v="C"/>
    <s v="内用薬"/>
    <s v="レボドパ"/>
    <n v="17"/>
  </r>
  <r>
    <x v="124"/>
    <x v="16"/>
    <s v="C"/>
    <s v="内用薬"/>
    <s v="溶性ピロリン酸第二鉄"/>
    <n v="17"/>
  </r>
  <r>
    <x v="125"/>
    <x v="16"/>
    <s v="C"/>
    <s v="注射薬"/>
    <s v="テトラコサクチド酢酸塩"/>
    <n v="17"/>
  </r>
  <r>
    <x v="126"/>
    <x v="16"/>
    <s v="C"/>
    <s v="注射薬"/>
    <s v="ナロキソン塩酸塩"/>
    <n v="17"/>
  </r>
  <r>
    <x v="127"/>
    <x v="16"/>
    <s v="C"/>
    <s v="注射薬"/>
    <s v="ブドウ糖"/>
    <n v="17"/>
  </r>
  <r>
    <x v="128"/>
    <x v="16"/>
    <s v="C"/>
    <s v="注射薬"/>
    <s v="ミダゾラム"/>
    <n v="17"/>
  </r>
  <r>
    <x v="129"/>
    <x v="16"/>
    <s v="C"/>
    <s v="外用薬"/>
    <s v="オフロキサシン"/>
    <n v="17"/>
  </r>
  <r>
    <x v="130"/>
    <x v="17"/>
    <s v="C"/>
    <s v="注射薬"/>
    <s v="エクリズマブ（遺伝子組換え）"/>
    <n v="18"/>
  </r>
  <r>
    <x v="131"/>
    <x v="18"/>
    <s v="C"/>
    <s v="内用薬"/>
    <s v="アムロジピンベシル酸塩"/>
    <n v="19"/>
  </r>
  <r>
    <x v="132"/>
    <x v="18"/>
    <s v="C"/>
    <s v="内用薬"/>
    <s v="エプレレノン"/>
    <n v="19"/>
  </r>
  <r>
    <x v="133"/>
    <x v="18"/>
    <s v="C"/>
    <s v="内用薬"/>
    <s v="シルデナフィルクエン酸塩"/>
    <n v="19"/>
  </r>
  <r>
    <x v="134"/>
    <x v="18"/>
    <s v="C"/>
    <s v="内用薬"/>
    <s v="ドキサゾシンメシル酸塩"/>
    <n v="19"/>
  </r>
  <r>
    <x v="135"/>
    <x v="18"/>
    <s v="C"/>
    <s v="内用薬"/>
    <s v="プレガバリン"/>
    <n v="19"/>
  </r>
  <r>
    <x v="136"/>
    <x v="19"/>
    <s v="C"/>
    <s v="外用薬"/>
    <s v="精製ヒアルロン酸ナトリウム"/>
    <n v="20"/>
  </r>
  <r>
    <x v="137"/>
    <x v="20"/>
    <s v="C"/>
    <s v="注射薬"/>
    <s v="ナファモスタットメシル酸塩"/>
    <n v="21"/>
  </r>
  <r>
    <x v="138"/>
    <x v="20"/>
    <s v="C"/>
    <s v="注射薬"/>
    <s v="ブドウ糖"/>
    <n v="21"/>
  </r>
  <r>
    <x v="139"/>
    <x v="20"/>
    <s v="C"/>
    <s v="注射薬"/>
    <s v="ヘパリンカルシウム"/>
    <n v="21"/>
  </r>
  <r>
    <x v="140"/>
    <x v="20"/>
    <s v="C"/>
    <s v="注射薬"/>
    <s v="ヘパリンナトリウム"/>
    <n v="21"/>
  </r>
  <r>
    <x v="141"/>
    <x v="20"/>
    <s v="C"/>
    <s v="注射薬"/>
    <s v="塩化マンガン・硫酸亜鉛配合剤"/>
    <n v="21"/>
  </r>
  <r>
    <x v="142"/>
    <x v="20"/>
    <s v="C"/>
    <s v="注射薬"/>
    <s v="高カロリー輸液用基本液"/>
    <n v="21"/>
  </r>
  <r>
    <x v="143"/>
    <x v="20"/>
    <s v="C"/>
    <s v="注射薬"/>
    <s v="人工透析液"/>
    <n v="21"/>
  </r>
  <r>
    <x v="144"/>
    <x v="20"/>
    <s v="C"/>
    <s v="注射薬"/>
    <s v="生理食塩液"/>
    <n v="21"/>
  </r>
  <r>
    <x v="145"/>
    <x v="21"/>
    <s v="C"/>
    <s v="内用薬"/>
    <s v="エトスクシミド"/>
    <n v="22"/>
  </r>
  <r>
    <x v="146"/>
    <x v="21"/>
    <s v="C"/>
    <s v="内用薬"/>
    <s v="ベラパミル塩酸塩"/>
    <n v="22"/>
  </r>
  <r>
    <x v="147"/>
    <x v="21"/>
    <s v="C"/>
    <s v="内用薬"/>
    <s v="ペランパネル"/>
    <n v="22"/>
  </r>
  <r>
    <x v="148"/>
    <x v="21"/>
    <s v="C"/>
    <s v="内用薬"/>
    <s v="メナテトレノン"/>
    <n v="22"/>
  </r>
  <r>
    <x v="149"/>
    <x v="21"/>
    <s v="C"/>
    <s v="内用薬"/>
    <s v="ルフィナミド"/>
    <n v="22"/>
  </r>
  <r>
    <x v="150"/>
    <x v="21"/>
    <s v="C"/>
    <s v="注射薬"/>
    <s v="アズトレオナム"/>
    <n v="22"/>
  </r>
  <r>
    <x v="151"/>
    <x v="21"/>
    <s v="C"/>
    <s v="注射薬"/>
    <s v="アミノフィリン"/>
    <n v="22"/>
  </r>
  <r>
    <x v="152"/>
    <x v="21"/>
    <s v="C"/>
    <s v="注射薬"/>
    <s v="オルプリノン塩酸塩"/>
    <n v="22"/>
  </r>
  <r>
    <x v="153"/>
    <x v="21"/>
    <s v="C"/>
    <s v="注射薬"/>
    <s v="メナテトレノン"/>
    <n v="22"/>
  </r>
  <r>
    <x v="154"/>
    <x v="21"/>
    <s v="C"/>
    <s v="注射薬"/>
    <s v="モンテプラーゼ（遺伝子組換え）"/>
    <n v="22"/>
  </r>
  <r>
    <x v="155"/>
    <x v="21"/>
    <s v="C"/>
    <s v="注射薬"/>
    <s v="硝酸イソソルビド"/>
    <n v="22"/>
  </r>
  <r>
    <x v="156"/>
    <x v="22"/>
    <s v="C"/>
    <s v="内用薬"/>
    <s v="アムロジピンベシル酸塩"/>
    <n v="23"/>
  </r>
  <r>
    <x v="157"/>
    <x v="22"/>
    <s v="C"/>
    <s v="内用薬"/>
    <s v="イマチニブメシル酸塩"/>
    <n v="23"/>
  </r>
  <r>
    <x v="158"/>
    <x v="22"/>
    <s v="C"/>
    <s v="内用薬"/>
    <s v="オルメサルタン　メドキソミル"/>
    <n v="23"/>
  </r>
  <r>
    <x v="159"/>
    <x v="22"/>
    <s v="C"/>
    <s v="内用薬"/>
    <s v="オロパタジン塩酸塩"/>
    <n v="23"/>
  </r>
  <r>
    <x v="160"/>
    <x v="22"/>
    <s v="C"/>
    <s v="内用薬"/>
    <s v="カンデサルタン　シレキセチル"/>
    <n v="23"/>
  </r>
  <r>
    <x v="161"/>
    <x v="22"/>
    <s v="C"/>
    <s v="内用薬"/>
    <s v="グリメピリド"/>
    <n v="23"/>
  </r>
  <r>
    <x v="162"/>
    <x v="22"/>
    <s v="C"/>
    <s v="内用薬"/>
    <s v="クロピドグレル硫酸塩"/>
    <n v="23"/>
  </r>
  <r>
    <x v="163"/>
    <x v="22"/>
    <s v="C"/>
    <s v="内用薬"/>
    <s v="シロドシン"/>
    <n v="23"/>
  </r>
  <r>
    <x v="164"/>
    <x v="22"/>
    <s v="C"/>
    <s v="内用薬"/>
    <s v="ゾルピデム酒石酸塩"/>
    <n v="23"/>
  </r>
  <r>
    <x v="165"/>
    <x v="22"/>
    <s v="C"/>
    <s v="内用薬"/>
    <s v="テガフール・ギメラシル・オテラシルカリウム配合剤"/>
    <n v="23"/>
  </r>
  <r>
    <x v="166"/>
    <x v="22"/>
    <s v="C"/>
    <s v="内用薬"/>
    <s v="バラシクロビル塩酸塩"/>
    <n v="23"/>
  </r>
  <r>
    <x v="167"/>
    <x v="22"/>
    <s v="C"/>
    <s v="内用薬"/>
    <s v="フェキソフェナジン塩酸塩"/>
    <n v="23"/>
  </r>
  <r>
    <x v="168"/>
    <x v="22"/>
    <s v="C"/>
    <s v="内用薬"/>
    <s v="フロセミド"/>
    <n v="23"/>
  </r>
  <r>
    <x v="169"/>
    <x v="22"/>
    <s v="C"/>
    <s v="内用薬"/>
    <s v="ミルタザピン"/>
    <n v="23"/>
  </r>
  <r>
    <x v="170"/>
    <x v="22"/>
    <s v="C"/>
    <s v="内用薬"/>
    <s v="モンテルカストナトリウム"/>
    <n v="23"/>
  </r>
  <r>
    <x v="171"/>
    <x v="22"/>
    <s v="C"/>
    <s v="内用薬"/>
    <s v="ラロキシフェン塩酸塩"/>
    <n v="23"/>
  </r>
  <r>
    <x v="172"/>
    <x v="22"/>
    <s v="C"/>
    <s v="内用薬"/>
    <s v="レトロゾール"/>
    <n v="23"/>
  </r>
  <r>
    <x v="173"/>
    <x v="22"/>
    <s v="C"/>
    <s v="内用薬"/>
    <s v="ロキソプロフェンナトリウム"/>
    <n v="23"/>
  </r>
  <r>
    <x v="174"/>
    <x v="22"/>
    <s v="C"/>
    <s v="注射薬"/>
    <s v="ドセタキセル"/>
    <n v="23"/>
  </r>
  <r>
    <x v="175"/>
    <x v="23"/>
    <s v="C"/>
    <s v="内用薬"/>
    <s v="アレンドロン酸ナトリウム"/>
    <n v="24"/>
  </r>
  <r>
    <x v="176"/>
    <x v="23"/>
    <s v="C"/>
    <s v="内用薬"/>
    <s v="エナラプリルマレイン酸塩"/>
    <n v="24"/>
  </r>
  <r>
    <x v="177"/>
    <x v="23"/>
    <s v="C"/>
    <s v="内用薬"/>
    <s v="ミルタザピン"/>
    <n v="24"/>
  </r>
  <r>
    <x v="178"/>
    <x v="23"/>
    <s v="C"/>
    <s v="内用薬"/>
    <s v="モンテルカストナトリウム"/>
    <n v="24"/>
  </r>
  <r>
    <x v="179"/>
    <x v="23"/>
    <s v="C"/>
    <s v="外用薬"/>
    <s v="モメタゾンフランカルボン酸エステル"/>
    <n v="24"/>
  </r>
  <r>
    <x v="180"/>
    <x v="24"/>
    <s v="C"/>
    <s v="注射薬"/>
    <s v="ポリドカノール"/>
    <n v="25"/>
  </r>
  <r>
    <x v="181"/>
    <x v="25"/>
    <s v="C"/>
    <s v="内用薬"/>
    <s v="炭酸水素ナトリウム"/>
    <n v="26"/>
  </r>
  <r>
    <x v="182"/>
    <x v="25"/>
    <s v="C"/>
    <s v="内用薬"/>
    <s v="沈降炭酸カルシウム"/>
    <n v="26"/>
  </r>
  <r>
    <x v="183"/>
    <x v="25"/>
    <s v="C"/>
    <s v="外用薬"/>
    <s v="グリセリン"/>
    <n v="26"/>
  </r>
  <r>
    <x v="184"/>
    <x v="26"/>
    <s v="C"/>
    <s v="内用薬"/>
    <s v="シロドシン"/>
    <n v="27"/>
  </r>
  <r>
    <x v="185"/>
    <x v="26"/>
    <s v="C"/>
    <s v="内用薬"/>
    <s v="スクロオキシ水酸化鉄"/>
    <n v="27"/>
  </r>
  <r>
    <x v="186"/>
    <x v="26"/>
    <s v="C"/>
    <s v="注射薬"/>
    <s v="ドキサプラム塩酸塩"/>
    <n v="27"/>
  </r>
  <r>
    <x v="187"/>
    <x v="26"/>
    <s v="C"/>
    <s v="注射薬"/>
    <s v="リトドリン塩酸塩"/>
    <n v="27"/>
  </r>
  <r>
    <x v="188"/>
    <x v="27"/>
    <s v="C"/>
    <s v="内用薬"/>
    <s v="アムロジピンベシル酸塩"/>
    <n v="28"/>
  </r>
  <r>
    <x v="189"/>
    <x v="27"/>
    <s v="C"/>
    <s v="内用薬"/>
    <s v="アリピプラゾール"/>
    <n v="28"/>
  </r>
  <r>
    <x v="190"/>
    <x v="27"/>
    <s v="C"/>
    <s v="内用薬"/>
    <s v="アロプリノール"/>
    <n v="28"/>
  </r>
  <r>
    <x v="191"/>
    <x v="27"/>
    <s v="C"/>
    <s v="内用薬"/>
    <s v="エナラプリルマレイン酸塩"/>
    <n v="28"/>
  </r>
  <r>
    <x v="192"/>
    <x v="27"/>
    <s v="C"/>
    <s v="内用薬"/>
    <s v="オルメサルタン　メドキソミル"/>
    <n v="28"/>
  </r>
  <r>
    <x v="193"/>
    <x v="27"/>
    <s v="C"/>
    <s v="内用薬"/>
    <s v="オロパタジン塩酸塩"/>
    <n v="28"/>
  </r>
  <r>
    <x v="194"/>
    <x v="27"/>
    <s v="C"/>
    <s v="内用薬"/>
    <s v="カンデサルタン　シレキセチル"/>
    <n v="28"/>
  </r>
  <r>
    <x v="195"/>
    <x v="27"/>
    <s v="C"/>
    <s v="内用薬"/>
    <s v="クラリスロマイシン"/>
    <n v="28"/>
  </r>
  <r>
    <x v="196"/>
    <x v="27"/>
    <s v="C"/>
    <s v="内用薬"/>
    <s v="グリメピリド"/>
    <n v="28"/>
  </r>
  <r>
    <x v="197"/>
    <x v="27"/>
    <s v="C"/>
    <s v="内用薬"/>
    <s v="クロピドグレル硫酸塩"/>
    <n v="28"/>
  </r>
  <r>
    <x v="198"/>
    <x v="27"/>
    <s v="C"/>
    <s v="内用薬"/>
    <s v="サルポグレラート塩酸塩"/>
    <n v="28"/>
  </r>
  <r>
    <x v="199"/>
    <x v="27"/>
    <s v="C"/>
    <s v="内用薬"/>
    <s v="シロドシン"/>
    <n v="28"/>
  </r>
  <r>
    <x v="200"/>
    <x v="27"/>
    <s v="C"/>
    <s v="内用薬"/>
    <s v="スピロノラクトン"/>
    <n v="28"/>
  </r>
  <r>
    <x v="201"/>
    <x v="27"/>
    <s v="C"/>
    <s v="内用薬"/>
    <s v="ゾルピデム酒石酸塩"/>
    <n v="28"/>
  </r>
  <r>
    <x v="202"/>
    <x v="27"/>
    <s v="C"/>
    <s v="内用薬"/>
    <s v="デュロキセチン塩酸塩"/>
    <n v="28"/>
  </r>
  <r>
    <x v="203"/>
    <x v="27"/>
    <s v="C"/>
    <s v="内用薬"/>
    <s v="ニフェジピン"/>
    <n v="28"/>
  </r>
  <r>
    <x v="204"/>
    <x v="27"/>
    <s v="C"/>
    <s v="内用薬"/>
    <s v="バラシクロビル塩酸塩"/>
    <n v="28"/>
  </r>
  <r>
    <x v="205"/>
    <x v="27"/>
    <s v="C"/>
    <s v="内用薬"/>
    <s v="フェキソフェナジン塩酸塩"/>
    <n v="28"/>
  </r>
  <r>
    <x v="206"/>
    <x v="27"/>
    <s v="C"/>
    <s v="内用薬"/>
    <s v="プレガバリン"/>
    <n v="28"/>
  </r>
  <r>
    <x v="207"/>
    <x v="27"/>
    <s v="C"/>
    <s v="内用薬"/>
    <s v="プレドニゾロン"/>
    <n v="28"/>
  </r>
  <r>
    <x v="208"/>
    <x v="27"/>
    <s v="C"/>
    <s v="内用薬"/>
    <s v="ベラプロストナトリウム"/>
    <n v="28"/>
  </r>
  <r>
    <x v="209"/>
    <x v="27"/>
    <s v="C"/>
    <s v="内用薬"/>
    <s v="ポリスチレンスルホン酸カルシウム"/>
    <n v="28"/>
  </r>
  <r>
    <x v="210"/>
    <x v="27"/>
    <s v="C"/>
    <s v="内用薬"/>
    <s v="ミルタザピン"/>
    <n v="28"/>
  </r>
  <r>
    <x v="211"/>
    <x v="27"/>
    <s v="C"/>
    <s v="内用薬"/>
    <s v="モンテルカストナトリウム"/>
    <n v="28"/>
  </r>
  <r>
    <x v="212"/>
    <x v="27"/>
    <s v="C"/>
    <s v="内用薬"/>
    <s v="レベチラセタム"/>
    <n v="28"/>
  </r>
  <r>
    <x v="213"/>
    <x v="27"/>
    <s v="C"/>
    <s v="内用薬"/>
    <s v="レボセチリジン塩酸塩"/>
    <n v="28"/>
  </r>
  <r>
    <x v="214"/>
    <x v="27"/>
    <s v="C"/>
    <s v="内用薬"/>
    <s v="レボフロキサシン"/>
    <n v="28"/>
  </r>
  <r>
    <x v="215"/>
    <x v="27"/>
    <s v="C"/>
    <s v="注射薬"/>
    <s v="エダラボン"/>
    <n v="28"/>
  </r>
  <r>
    <x v="216"/>
    <x v="27"/>
    <s v="C"/>
    <s v="外用薬"/>
    <s v="モメタゾンフランカルボン酸エステル"/>
    <n v="28"/>
  </r>
  <r>
    <x v="217"/>
    <x v="27"/>
    <s v="C"/>
    <s v="外用薬"/>
    <s v="レボフロキサシン"/>
    <n v="28"/>
  </r>
  <r>
    <x v="218"/>
    <x v="27"/>
    <s v="C"/>
    <s v="外用薬"/>
    <s v="精製ヒアルロン酸ナトリウム"/>
    <n v="28"/>
  </r>
  <r>
    <x v="219"/>
    <x v="28"/>
    <s v="C"/>
    <s v="内用薬"/>
    <s v="ソホスブビル・ベルパタスビル"/>
    <n v="29"/>
  </r>
  <r>
    <x v="220"/>
    <x v="28"/>
    <s v="C"/>
    <s v="内用薬"/>
    <s v="テノホビル　アラフェナミドフマル酸塩"/>
    <n v="29"/>
  </r>
  <r>
    <x v="221"/>
    <x v="29"/>
    <s v="B"/>
    <s v="注射薬"/>
    <s v="ベリムマブ（遺伝子組換え）"/>
    <n v="30"/>
  </r>
  <r>
    <x v="222"/>
    <x v="29"/>
    <s v="C"/>
    <s v="内用薬"/>
    <s v="アシクロビル"/>
    <n v="30"/>
  </r>
  <r>
    <x v="223"/>
    <x v="29"/>
    <s v="C"/>
    <s v="内用薬"/>
    <s v="アトバコン"/>
    <n v="30"/>
  </r>
  <r>
    <x v="224"/>
    <x v="29"/>
    <s v="C"/>
    <s v="内用薬"/>
    <s v="アモキシシリン・クラブラン酸カリウム"/>
    <n v="30"/>
  </r>
  <r>
    <x v="225"/>
    <x v="29"/>
    <s v="C"/>
    <s v="内用薬"/>
    <s v="アロプリノール"/>
    <n v="30"/>
  </r>
  <r>
    <x v="226"/>
    <x v="29"/>
    <s v="C"/>
    <s v="内用薬"/>
    <s v="スマトリプタンコハク酸塩"/>
    <n v="30"/>
  </r>
  <r>
    <x v="227"/>
    <x v="29"/>
    <s v="C"/>
    <s v="内用薬"/>
    <s v="バラシクロビル塩酸塩"/>
    <n v="30"/>
  </r>
  <r>
    <x v="228"/>
    <x v="29"/>
    <s v="C"/>
    <s v="内用薬"/>
    <s v="ラモトリギン"/>
    <n v="30"/>
  </r>
  <r>
    <x v="229"/>
    <x v="29"/>
    <s v="C"/>
    <s v="内用薬"/>
    <s v="レボセチリジン塩酸塩"/>
    <n v="30"/>
  </r>
  <r>
    <x v="230"/>
    <x v="29"/>
    <s v="C"/>
    <s v="注射薬"/>
    <s v="アシクロビル"/>
    <n v="30"/>
  </r>
  <r>
    <x v="231"/>
    <x v="29"/>
    <s v="C"/>
    <s v="注射薬"/>
    <s v="エポプロステノールナトリウム"/>
    <n v="30"/>
  </r>
  <r>
    <x v="232"/>
    <x v="29"/>
    <s v="C"/>
    <s v="注射薬"/>
    <s v="コリスチンメタンスルホン酸ナトリウム"/>
    <n v="30"/>
  </r>
  <r>
    <x v="233"/>
    <x v="29"/>
    <s v="C"/>
    <s v="外用薬"/>
    <s v="アシクロビル"/>
    <n v="30"/>
  </r>
  <r>
    <x v="234"/>
    <x v="29"/>
    <s v="C"/>
    <s v="外用薬"/>
    <s v="クロベタゾールプロピオン酸エステル"/>
    <n v="30"/>
  </r>
  <r>
    <x v="235"/>
    <x v="29"/>
    <s v="C"/>
    <s v="外用薬"/>
    <s v="サルブタモール硫酸塩"/>
    <n v="30"/>
  </r>
  <r>
    <x v="236"/>
    <x v="29"/>
    <s v="C"/>
    <s v="外用薬"/>
    <s v="サルメテロールキシナホ酸塩・フルチカゾンプロピオン酸エステル"/>
    <n v="30"/>
  </r>
  <r>
    <x v="237"/>
    <x v="29"/>
    <s v="C"/>
    <s v="外用薬"/>
    <s v="フルチカゾンフランカルボン酸エステル"/>
    <n v="30"/>
  </r>
  <r>
    <x v="238"/>
    <x v="29"/>
    <s v="C"/>
    <s v="外用薬"/>
    <s v="フルチカゾンプロピオン酸エステル"/>
    <n v="30"/>
  </r>
  <r>
    <x v="239"/>
    <x v="30"/>
    <s v="C"/>
    <s v="内用薬"/>
    <s v="茵ちん蒿湯エキス"/>
    <n v="31"/>
  </r>
  <r>
    <x v="240"/>
    <x v="31"/>
    <s v="B"/>
    <s v="注射薬"/>
    <s v="アムホテリシンＢ"/>
    <n v="32"/>
  </r>
  <r>
    <x v="241"/>
    <x v="31"/>
    <s v="C"/>
    <s v="内用薬"/>
    <s v="アムホテリシンＢ"/>
    <n v="32"/>
  </r>
  <r>
    <x v="242"/>
    <x v="31"/>
    <s v="C"/>
    <s v="内用薬"/>
    <s v="エトポシド"/>
    <n v="32"/>
  </r>
  <r>
    <x v="243"/>
    <x v="31"/>
    <s v="C"/>
    <s v="注射薬"/>
    <s v="エトポシド"/>
    <n v="32"/>
  </r>
  <r>
    <x v="244"/>
    <x v="31"/>
    <s v="C"/>
    <s v="注射薬"/>
    <s v="ホスカルネットナトリウム"/>
    <n v="32"/>
  </r>
  <r>
    <x v="245"/>
    <x v="31"/>
    <s v="C"/>
    <s v="外用薬"/>
    <s v="ブセレリン酢酸塩"/>
    <n v="32"/>
  </r>
  <r>
    <x v="246"/>
    <x v="32"/>
    <s v="C"/>
    <s v="内用薬"/>
    <s v="アムロジピンベシル酸塩"/>
    <n v="33"/>
  </r>
  <r>
    <x v="247"/>
    <x v="32"/>
    <s v="C"/>
    <s v="内用薬"/>
    <s v="トリクロルメチアジド"/>
    <n v="33"/>
  </r>
  <r>
    <x v="248"/>
    <x v="32"/>
    <s v="C"/>
    <s v="内用薬"/>
    <s v="レボフロキサシン"/>
    <n v="33"/>
  </r>
  <r>
    <x v="249"/>
    <x v="32"/>
    <s v="C"/>
    <s v="内用薬"/>
    <s v="炭酸ランタン"/>
    <n v="33"/>
  </r>
  <r>
    <x v="250"/>
    <x v="32"/>
    <s v="C"/>
    <s v="注射薬"/>
    <s v="ゾレドロン酸"/>
    <n v="33"/>
  </r>
  <r>
    <x v="251"/>
    <x v="32"/>
    <s v="C"/>
    <s v="注射薬"/>
    <s v="ナファモスタットメシル酸塩"/>
    <n v="33"/>
  </r>
  <r>
    <x v="252"/>
    <x v="32"/>
    <s v="C"/>
    <s v="注射薬"/>
    <s v="マキサカルシトール"/>
    <n v="33"/>
  </r>
  <r>
    <x v="253"/>
    <x v="32"/>
    <s v="C"/>
    <s v="注射薬"/>
    <s v="炭酸水素ナトリウム"/>
    <n v="33"/>
  </r>
  <r>
    <x v="254"/>
    <x v="33"/>
    <s v="C"/>
    <s v="内用薬"/>
    <s v="アムロジピンベシル酸塩"/>
    <n v="34"/>
  </r>
  <r>
    <x v="255"/>
    <x v="33"/>
    <s v="C"/>
    <s v="注射薬"/>
    <s v="ゾレドロン酸"/>
    <n v="34"/>
  </r>
  <r>
    <x v="256"/>
    <x v="34"/>
    <s v="C"/>
    <s v="外用薬"/>
    <s v="消毒用エタノール"/>
    <n v="35"/>
  </r>
  <r>
    <x v="257"/>
    <x v="35"/>
    <s v="B"/>
    <s v="内用薬"/>
    <s v="ヒドロキシクロロキン硫酸塩"/>
    <n v="36"/>
  </r>
  <r>
    <x v="258"/>
    <x v="35"/>
    <s v="B"/>
    <s v="注射薬"/>
    <s v="フルダラビンリン酸エステル"/>
    <n v="36"/>
  </r>
  <r>
    <x v="259"/>
    <x v="35"/>
    <s v="B"/>
    <s v="注射薬"/>
    <s v="抗ヒト胸腺細胞ウサギ免疫グロブリン"/>
    <n v="36"/>
  </r>
  <r>
    <x v="260"/>
    <x v="35"/>
    <s v="C"/>
    <s v="内用薬"/>
    <s v="グリメピリド"/>
    <n v="36"/>
  </r>
  <r>
    <x v="261"/>
    <x v="35"/>
    <s v="C"/>
    <s v="内用薬"/>
    <s v="クロピドグレル硫酸塩"/>
    <n v="36"/>
  </r>
  <r>
    <x v="262"/>
    <x v="35"/>
    <s v="C"/>
    <s v="内用薬"/>
    <s v="ビガバトリン"/>
    <n v="36"/>
  </r>
  <r>
    <x v="263"/>
    <x v="35"/>
    <s v="C"/>
    <s v="内用薬"/>
    <s v="フェキソフェナジン塩酸塩"/>
    <n v="36"/>
  </r>
  <r>
    <x v="264"/>
    <x v="35"/>
    <s v="C"/>
    <s v="内用薬"/>
    <s v="ブチルスコポラミン臭化物"/>
    <n v="36"/>
  </r>
  <r>
    <x v="265"/>
    <x v="35"/>
    <s v="C"/>
    <s v="内用薬"/>
    <s v="フロセミド"/>
    <n v="36"/>
  </r>
  <r>
    <x v="266"/>
    <x v="35"/>
    <s v="C"/>
    <s v="注射薬"/>
    <s v="アミオダロン塩酸塩"/>
    <n v="36"/>
  </r>
  <r>
    <x v="267"/>
    <x v="35"/>
    <s v="C"/>
    <s v="注射薬"/>
    <s v="インスリン　アスパルト（遺伝子組換え）"/>
    <n v="36"/>
  </r>
  <r>
    <x v="268"/>
    <x v="35"/>
    <s v="C"/>
    <s v="注射薬"/>
    <s v="インスリン　グラルギン（遺伝子組換え）"/>
    <n v="36"/>
  </r>
  <r>
    <x v="269"/>
    <x v="35"/>
    <s v="C"/>
    <s v="注射薬"/>
    <s v="インスリン　グラルギン（遺伝子組換え）・リキシセナチド"/>
    <n v="36"/>
  </r>
  <r>
    <x v="270"/>
    <x v="35"/>
    <s v="C"/>
    <s v="注射薬"/>
    <s v="インスリン　グルリジン（遺伝子組換え）"/>
    <n v="36"/>
  </r>
  <r>
    <x v="271"/>
    <x v="35"/>
    <s v="C"/>
    <s v="注射薬"/>
    <s v="インスリン　リスプロ（遺伝子組換え）"/>
    <n v="36"/>
  </r>
  <r>
    <x v="272"/>
    <x v="35"/>
    <s v="C"/>
    <s v="注射薬"/>
    <s v="エノキサパリンナトリウム"/>
    <n v="36"/>
  </r>
  <r>
    <x v="273"/>
    <x v="35"/>
    <s v="C"/>
    <s v="注射薬"/>
    <s v="サリルマブ（遺伝子組換え）"/>
    <n v="36"/>
  </r>
  <r>
    <x v="274"/>
    <x v="35"/>
    <s v="C"/>
    <s v="注射薬"/>
    <s v="セフォタキシムナトリウム"/>
    <n v="36"/>
  </r>
  <r>
    <x v="275"/>
    <x v="35"/>
    <s v="C"/>
    <s v="注射薬"/>
    <s v="デュピルマブ（遺伝子組換え）"/>
    <n v="36"/>
  </r>
  <r>
    <x v="276"/>
    <x v="35"/>
    <s v="C"/>
    <s v="注射薬"/>
    <s v="ドセタキセル"/>
    <n v="36"/>
  </r>
  <r>
    <x v="277"/>
    <x v="35"/>
    <s v="C"/>
    <s v="注射薬"/>
    <s v="ブチルスコポラミン臭化物"/>
    <n v="36"/>
  </r>
  <r>
    <x v="278"/>
    <x v="35"/>
    <s v="C"/>
    <s v="注射薬"/>
    <s v="フロセミド"/>
    <n v="36"/>
  </r>
  <r>
    <x v="279"/>
    <x v="35"/>
    <s v="C"/>
    <s v="外用薬"/>
    <s v="クロモグリク酸ナトリウム"/>
    <n v="36"/>
  </r>
  <r>
    <x v="280"/>
    <x v="36"/>
    <s v="C"/>
    <s v="外用薬"/>
    <s v="消毒用エタノール"/>
    <n v="37"/>
  </r>
  <r>
    <x v="281"/>
    <x v="37"/>
    <s v="C"/>
    <s v="外用薬"/>
    <s v="消毒用エタノール"/>
    <n v="38"/>
  </r>
  <r>
    <x v="282"/>
    <x v="38"/>
    <s v="B"/>
    <s v="内用薬"/>
    <s v="フルドロコルチゾン酢酸エステル"/>
    <n v="39"/>
  </r>
  <r>
    <x v="283"/>
    <x v="38"/>
    <s v="B"/>
    <s v="注射薬"/>
    <s v="ロピバカイン塩酸塩"/>
    <n v="39"/>
  </r>
  <r>
    <x v="284"/>
    <x v="38"/>
    <s v="C"/>
    <s v="内用薬"/>
    <s v="アザチオプリン"/>
    <n v="39"/>
  </r>
  <r>
    <x v="285"/>
    <x v="38"/>
    <s v="C"/>
    <s v="内用薬"/>
    <s v="アモキシシリン"/>
    <n v="39"/>
  </r>
  <r>
    <x v="286"/>
    <x v="38"/>
    <s v="C"/>
    <s v="内用薬"/>
    <s v="スマトリプタンコハク酸塩"/>
    <n v="39"/>
  </r>
  <r>
    <x v="287"/>
    <x v="38"/>
    <s v="C"/>
    <s v="内用薬"/>
    <s v="バラシクロビル塩酸塩"/>
    <n v="39"/>
  </r>
  <r>
    <x v="288"/>
    <x v="38"/>
    <s v="C"/>
    <s v="注射薬"/>
    <s v="ダカルバジン"/>
    <n v="39"/>
  </r>
  <r>
    <x v="289"/>
    <x v="38"/>
    <s v="C"/>
    <s v="注射薬"/>
    <s v="デキサメタゾンリン酸エステルナトリウム"/>
    <n v="39"/>
  </r>
  <r>
    <x v="290"/>
    <x v="38"/>
    <s v="C"/>
    <s v="注射薬"/>
    <s v="ドキソルビシン塩酸塩"/>
    <n v="39"/>
  </r>
  <r>
    <x v="291"/>
    <x v="38"/>
    <s v="C"/>
    <s v="注射薬"/>
    <s v="ブピバカイン塩酸塩"/>
    <n v="39"/>
  </r>
  <r>
    <x v="292"/>
    <x v="38"/>
    <s v="C"/>
    <s v="注射薬"/>
    <s v="メルファラン"/>
    <n v="39"/>
  </r>
  <r>
    <x v="293"/>
    <x v="38"/>
    <s v="C"/>
    <s v="注射薬"/>
    <s v="リドカイン"/>
    <n v="39"/>
  </r>
  <r>
    <x v="294"/>
    <x v="38"/>
    <s v="C"/>
    <s v="外用薬"/>
    <s v="リドカイン"/>
    <n v="39"/>
  </r>
  <r>
    <x v="295"/>
    <x v="38"/>
    <s v="C"/>
    <s v="外用薬"/>
    <s v="リドカイン塩酸塩"/>
    <n v="39"/>
  </r>
  <r>
    <x v="296"/>
    <x v="39"/>
    <s v="C"/>
    <s v="内用薬"/>
    <s v="アナストロゾール"/>
    <n v="40"/>
  </r>
  <r>
    <x v="297"/>
    <x v="39"/>
    <s v="C"/>
    <s v="内用薬"/>
    <s v="アムロジピンベシル酸塩"/>
    <n v="40"/>
  </r>
  <r>
    <x v="298"/>
    <x v="39"/>
    <s v="C"/>
    <s v="内用薬"/>
    <s v="エナラプリルマレイン酸塩"/>
    <n v="40"/>
  </r>
  <r>
    <x v="299"/>
    <x v="39"/>
    <s v="C"/>
    <s v="内用薬"/>
    <s v="エンテカビル"/>
    <n v="40"/>
  </r>
  <r>
    <x v="300"/>
    <x v="39"/>
    <s v="C"/>
    <s v="内用薬"/>
    <s v="オロパタジン塩酸塩"/>
    <n v="40"/>
  </r>
  <r>
    <x v="301"/>
    <x v="39"/>
    <s v="C"/>
    <s v="内用薬"/>
    <s v="カンデサルタン　シレキセチル"/>
    <n v="40"/>
  </r>
  <r>
    <x v="302"/>
    <x v="39"/>
    <s v="C"/>
    <s v="内用薬"/>
    <s v="クエチアピンフマル酸塩"/>
    <n v="40"/>
  </r>
  <r>
    <x v="303"/>
    <x v="39"/>
    <s v="C"/>
    <s v="内用薬"/>
    <s v="グリメピリド"/>
    <n v="40"/>
  </r>
  <r>
    <x v="304"/>
    <x v="39"/>
    <s v="C"/>
    <s v="内用薬"/>
    <s v="クロピドグレル硫酸塩"/>
    <n v="40"/>
  </r>
  <r>
    <x v="305"/>
    <x v="39"/>
    <s v="C"/>
    <s v="内用薬"/>
    <s v="サルポグレラート塩酸塩"/>
    <n v="40"/>
  </r>
  <r>
    <x v="306"/>
    <x v="39"/>
    <s v="C"/>
    <s v="内用薬"/>
    <s v="ゾルピデム酒石酸塩"/>
    <n v="40"/>
  </r>
  <r>
    <x v="307"/>
    <x v="39"/>
    <s v="C"/>
    <s v="内用薬"/>
    <s v="ビカルタミド"/>
    <n v="40"/>
  </r>
  <r>
    <x v="308"/>
    <x v="39"/>
    <s v="C"/>
    <s v="内用薬"/>
    <s v="フルコナゾール"/>
    <n v="40"/>
  </r>
  <r>
    <x v="309"/>
    <x v="39"/>
    <s v="C"/>
    <s v="内用薬"/>
    <s v="プレガバリン"/>
    <n v="40"/>
  </r>
  <r>
    <x v="310"/>
    <x v="39"/>
    <s v="C"/>
    <s v="内用薬"/>
    <s v="メトトレキサート"/>
    <n v="40"/>
  </r>
  <r>
    <x v="311"/>
    <x v="39"/>
    <s v="C"/>
    <s v="内用薬"/>
    <s v="モンテルカストナトリウム"/>
    <n v="40"/>
  </r>
  <r>
    <x v="312"/>
    <x v="39"/>
    <s v="C"/>
    <s v="内用薬"/>
    <s v="リファンピシン"/>
    <n v="40"/>
  </r>
  <r>
    <x v="313"/>
    <x v="39"/>
    <s v="C"/>
    <s v="内用薬"/>
    <s v="レトロゾール"/>
    <n v="40"/>
  </r>
  <r>
    <x v="314"/>
    <x v="39"/>
    <s v="C"/>
    <s v="内用薬"/>
    <s v="レベチラセタム"/>
    <n v="40"/>
  </r>
  <r>
    <x v="315"/>
    <x v="39"/>
    <s v="C"/>
    <s v="内用薬"/>
    <s v="レボチロキシンナトリウム"/>
    <n v="40"/>
  </r>
  <r>
    <x v="316"/>
    <x v="39"/>
    <s v="C"/>
    <s v="内用薬"/>
    <s v="レボフロキサシン"/>
    <n v="40"/>
  </r>
  <r>
    <x v="317"/>
    <x v="39"/>
    <s v="C"/>
    <s v="注射薬"/>
    <s v="エトポシド"/>
    <n v="40"/>
  </r>
  <r>
    <x v="318"/>
    <x v="39"/>
    <s v="C"/>
    <s v="注射薬"/>
    <s v="オクトレオチド酢酸塩"/>
    <n v="40"/>
  </r>
  <r>
    <x v="319"/>
    <x v="39"/>
    <s v="C"/>
    <s v="注射薬"/>
    <s v="カルボプラチン"/>
    <n v="40"/>
  </r>
  <r>
    <x v="320"/>
    <x v="39"/>
    <s v="C"/>
    <s v="注射薬"/>
    <s v="ゲムシタビン塩酸塩"/>
    <n v="40"/>
  </r>
  <r>
    <x v="321"/>
    <x v="39"/>
    <s v="C"/>
    <s v="注射薬"/>
    <s v="セフェピム塩酸塩"/>
    <n v="40"/>
  </r>
  <r>
    <x v="322"/>
    <x v="39"/>
    <s v="C"/>
    <s v="注射薬"/>
    <s v="ゾレドロン酸"/>
    <n v="40"/>
  </r>
  <r>
    <x v="323"/>
    <x v="39"/>
    <s v="C"/>
    <s v="注射薬"/>
    <s v="デクスメデトミジン塩酸塩"/>
    <n v="40"/>
  </r>
  <r>
    <x v="324"/>
    <x v="39"/>
    <s v="C"/>
    <s v="注射薬"/>
    <s v="ドキソルビシン塩酸塩"/>
    <n v="40"/>
  </r>
  <r>
    <x v="325"/>
    <x v="39"/>
    <s v="C"/>
    <s v="注射薬"/>
    <s v="ドセタキセル"/>
    <n v="40"/>
  </r>
  <r>
    <x v="326"/>
    <x v="39"/>
    <s v="C"/>
    <s v="注射薬"/>
    <s v="パクリタキセル"/>
    <n v="40"/>
  </r>
  <r>
    <x v="327"/>
    <x v="39"/>
    <s v="C"/>
    <s v="注射薬"/>
    <s v="リツキシマブ（遺伝子組換え）"/>
    <n v="40"/>
  </r>
  <r>
    <x v="328"/>
    <x v="39"/>
    <s v="C"/>
    <s v="外用薬"/>
    <s v="モキシフロキサシン塩酸塩"/>
    <n v="40"/>
  </r>
  <r>
    <x v="329"/>
    <x v="40"/>
    <s v="C"/>
    <s v="内用薬"/>
    <s v="エナラプリルマレイン酸塩"/>
    <n v="41"/>
  </r>
  <r>
    <x v="330"/>
    <x v="40"/>
    <s v="C"/>
    <s v="内用薬"/>
    <s v="ドキサゾシンメシル酸塩"/>
    <n v="41"/>
  </r>
  <r>
    <x v="331"/>
    <x v="40"/>
    <s v="C"/>
    <s v="内用薬"/>
    <s v="メナテトレノン"/>
    <n v="41"/>
  </r>
  <r>
    <x v="332"/>
    <x v="40"/>
    <s v="C"/>
    <s v="内用薬"/>
    <s v="ロペラミド塩酸塩"/>
    <n v="41"/>
  </r>
  <r>
    <x v="333"/>
    <x v="41"/>
    <s v="C"/>
    <s v="内用薬"/>
    <s v="カルバマゼピン"/>
    <n v="42"/>
  </r>
  <r>
    <x v="334"/>
    <x v="41"/>
    <s v="C"/>
    <s v="内用薬"/>
    <s v="ジエノゲスト"/>
    <n v="42"/>
  </r>
  <r>
    <x v="335"/>
    <x v="41"/>
    <s v="C"/>
    <s v="内用薬"/>
    <s v="バラシクロビル塩酸塩"/>
    <n v="42"/>
  </r>
  <r>
    <x v="336"/>
    <x v="41"/>
    <s v="C"/>
    <s v="注射薬"/>
    <s v="イリノテカン塩酸塩"/>
    <n v="42"/>
  </r>
  <r>
    <x v="337"/>
    <x v="41"/>
    <s v="C"/>
    <s v="注射薬"/>
    <s v="オクトレオチド酢酸塩"/>
    <n v="42"/>
  </r>
  <r>
    <x v="338"/>
    <x v="41"/>
    <s v="C"/>
    <s v="注射薬"/>
    <s v="ゲムシタビン塩酸塩"/>
    <n v="42"/>
  </r>
  <r>
    <x v="339"/>
    <x v="41"/>
    <s v="C"/>
    <s v="外用薬"/>
    <s v="タクロリムス"/>
    <n v="42"/>
  </r>
  <r>
    <x v="340"/>
    <x v="42"/>
    <s v="C"/>
    <s v="内用薬"/>
    <s v="ジエノゲスト"/>
    <n v="43"/>
  </r>
  <r>
    <x v="341"/>
    <x v="42"/>
    <s v="C"/>
    <s v="内用薬"/>
    <s v="ミルタザピン"/>
    <n v="43"/>
  </r>
  <r>
    <x v="342"/>
    <x v="42"/>
    <s v="C"/>
    <s v="注射薬"/>
    <s v="硫酸アルミニウムカリウム・タンニン酸"/>
    <n v="43"/>
  </r>
  <r>
    <x v="343"/>
    <x v="42"/>
    <s v="C"/>
    <s v="外用薬"/>
    <s v="大腸菌死菌・ヒドロコルチゾン"/>
    <n v="43"/>
  </r>
  <r>
    <x v="344"/>
    <x v="43"/>
    <s v="C"/>
    <s v="内用薬"/>
    <s v="フェノバルビタール"/>
    <n v="44"/>
  </r>
  <r>
    <x v="345"/>
    <x v="43"/>
    <s v="C"/>
    <s v="内用薬"/>
    <s v="炭酸水素ナトリウム"/>
    <n v="44"/>
  </r>
  <r>
    <x v="346"/>
    <x v="43"/>
    <s v="C"/>
    <s v="内用薬"/>
    <s v="乳酸カルシウム"/>
    <n v="44"/>
  </r>
  <r>
    <x v="347"/>
    <x v="43"/>
    <s v="C"/>
    <s v="外用薬"/>
    <s v="グリセリン"/>
    <n v="44"/>
  </r>
  <r>
    <x v="348"/>
    <x v="43"/>
    <s v="C"/>
    <s v="外用薬"/>
    <s v="消毒用エタノール"/>
    <n v="44"/>
  </r>
  <r>
    <x v="349"/>
    <x v="44"/>
    <s v="C"/>
    <s v="内用薬"/>
    <s v="アロプリノール"/>
    <n v="45"/>
  </r>
  <r>
    <x v="350"/>
    <x v="44"/>
    <s v="C"/>
    <s v="内用薬"/>
    <s v="オキシコドン塩酸塩"/>
    <n v="45"/>
  </r>
  <r>
    <x v="351"/>
    <x v="44"/>
    <s v="C"/>
    <s v="内用薬"/>
    <s v="スルファメトキサゾール・トリメトプリム"/>
    <n v="45"/>
  </r>
  <r>
    <x v="352"/>
    <x v="44"/>
    <s v="C"/>
    <s v="内用薬"/>
    <s v="トリクロルメチアジド"/>
    <n v="45"/>
  </r>
  <r>
    <x v="353"/>
    <x v="44"/>
    <s v="C"/>
    <s v="内用薬"/>
    <s v="プレドニゾロン"/>
    <n v="45"/>
  </r>
  <r>
    <x v="354"/>
    <x v="44"/>
    <s v="C"/>
    <s v="内用薬"/>
    <s v="メトロニダゾール"/>
    <n v="45"/>
  </r>
  <r>
    <x v="355"/>
    <x v="44"/>
    <s v="C"/>
    <s v="注射薬"/>
    <s v="ドセタキセル"/>
    <n v="45"/>
  </r>
  <r>
    <x v="356"/>
    <x v="44"/>
    <s v="C"/>
    <s v="注射薬"/>
    <s v="プレドニゾロンコハク酸エステルナトリウム"/>
    <n v="45"/>
  </r>
  <r>
    <x v="357"/>
    <x v="44"/>
    <s v="C"/>
    <s v="注射薬"/>
    <s v="マキサカルシトール"/>
    <n v="45"/>
  </r>
  <r>
    <x v="358"/>
    <x v="44"/>
    <s v="C"/>
    <s v="注射薬"/>
    <s v="モルヒネ塩酸塩"/>
    <n v="45"/>
  </r>
  <r>
    <x v="359"/>
    <x v="44"/>
    <s v="C"/>
    <s v="注射薬"/>
    <s v="リドカイン"/>
    <n v="45"/>
  </r>
  <r>
    <x v="360"/>
    <x v="45"/>
    <s v="B"/>
    <s v="注射薬"/>
    <s v="セフトリアキソンナトリウム"/>
    <n v="46"/>
  </r>
  <r>
    <x v="361"/>
    <x v="45"/>
    <s v="C"/>
    <s v="内用薬"/>
    <s v="アムロジピンベシル酸塩"/>
    <n v="46"/>
  </r>
  <r>
    <x v="362"/>
    <x v="45"/>
    <s v="C"/>
    <s v="内用薬"/>
    <s v="アルファカルシドール"/>
    <n v="46"/>
  </r>
  <r>
    <x v="363"/>
    <x v="45"/>
    <s v="C"/>
    <s v="内用薬"/>
    <s v="アレンドロン酸ナトリウム"/>
    <n v="46"/>
  </r>
  <r>
    <x v="364"/>
    <x v="45"/>
    <s v="C"/>
    <s v="内用薬"/>
    <s v="エンテカビル"/>
    <n v="46"/>
  </r>
  <r>
    <x v="365"/>
    <x v="45"/>
    <s v="C"/>
    <s v="内用薬"/>
    <s v="オロパタジン塩酸塩"/>
    <n v="46"/>
  </r>
  <r>
    <x v="366"/>
    <x v="45"/>
    <s v="C"/>
    <s v="内用薬"/>
    <s v="カンデサルタン　シレキセチル"/>
    <n v="46"/>
  </r>
  <r>
    <x v="367"/>
    <x v="45"/>
    <s v="C"/>
    <s v="内用薬"/>
    <s v="クエチアピンフマル酸塩"/>
    <n v="46"/>
  </r>
  <r>
    <x v="368"/>
    <x v="45"/>
    <s v="C"/>
    <s v="内用薬"/>
    <s v="クラリスロマイシン"/>
    <n v="46"/>
  </r>
  <r>
    <x v="369"/>
    <x v="45"/>
    <s v="C"/>
    <s v="内用薬"/>
    <s v="グリメピリド"/>
    <n v="46"/>
  </r>
  <r>
    <x v="370"/>
    <x v="45"/>
    <s v="C"/>
    <s v="内用薬"/>
    <s v="クロピドグレル硫酸塩"/>
    <n v="46"/>
  </r>
  <r>
    <x v="371"/>
    <x v="45"/>
    <s v="C"/>
    <s v="内用薬"/>
    <s v="サラゾスルファピリジン"/>
    <n v="46"/>
  </r>
  <r>
    <x v="372"/>
    <x v="45"/>
    <s v="C"/>
    <s v="内用薬"/>
    <s v="サルポグレラート塩酸塩"/>
    <n v="46"/>
  </r>
  <r>
    <x v="373"/>
    <x v="45"/>
    <s v="C"/>
    <s v="内用薬"/>
    <s v="シロスタゾール"/>
    <n v="46"/>
  </r>
  <r>
    <x v="374"/>
    <x v="45"/>
    <s v="C"/>
    <s v="内用薬"/>
    <s v="セファクロル"/>
    <n v="46"/>
  </r>
  <r>
    <x v="375"/>
    <x v="45"/>
    <s v="C"/>
    <s v="内用薬"/>
    <s v="トリクロルメチアジド"/>
    <n v="46"/>
  </r>
  <r>
    <x v="376"/>
    <x v="45"/>
    <s v="C"/>
    <s v="内用薬"/>
    <s v="バラシクロビル塩酸塩"/>
    <n v="46"/>
  </r>
  <r>
    <x v="377"/>
    <x v="45"/>
    <s v="C"/>
    <s v="内用薬"/>
    <s v="ビカルタミド"/>
    <n v="46"/>
  </r>
  <r>
    <x v="378"/>
    <x v="45"/>
    <s v="C"/>
    <s v="内用薬"/>
    <s v="フロセミド"/>
    <n v="46"/>
  </r>
  <r>
    <x v="379"/>
    <x v="45"/>
    <s v="C"/>
    <s v="内用薬"/>
    <s v="ベラプロストナトリウム"/>
    <n v="46"/>
  </r>
  <r>
    <x v="380"/>
    <x v="45"/>
    <s v="C"/>
    <s v="内用薬"/>
    <s v="メトトレキサート"/>
    <n v="46"/>
  </r>
  <r>
    <x v="381"/>
    <x v="45"/>
    <s v="C"/>
    <s v="内用薬"/>
    <s v="メトホルミン塩酸塩"/>
    <n v="46"/>
  </r>
  <r>
    <x v="382"/>
    <x v="45"/>
    <s v="C"/>
    <s v="内用薬"/>
    <s v="モンテルカストナトリウム"/>
    <n v="46"/>
  </r>
  <r>
    <x v="383"/>
    <x v="45"/>
    <s v="C"/>
    <s v="内用薬"/>
    <s v="ラロキシフェン塩酸塩"/>
    <n v="46"/>
  </r>
  <r>
    <x v="384"/>
    <x v="45"/>
    <s v="C"/>
    <s v="内用薬"/>
    <s v="レボフロキサシン"/>
    <n v="46"/>
  </r>
  <r>
    <x v="385"/>
    <x v="45"/>
    <s v="C"/>
    <s v="注射薬"/>
    <s v="アシクロビル"/>
    <n v="46"/>
  </r>
  <r>
    <x v="386"/>
    <x v="45"/>
    <s v="C"/>
    <s v="注射薬"/>
    <s v="エトポシド"/>
    <n v="46"/>
  </r>
  <r>
    <x v="387"/>
    <x v="45"/>
    <s v="C"/>
    <s v="注射薬"/>
    <s v="フロセミド"/>
    <n v="46"/>
  </r>
  <r>
    <x v="388"/>
    <x v="45"/>
    <s v="C"/>
    <s v="注射薬"/>
    <s v="ヘパリンナトリウム"/>
    <n v="46"/>
  </r>
  <r>
    <x v="389"/>
    <x v="45"/>
    <s v="C"/>
    <s v="注射薬"/>
    <s v="生理食塩液"/>
    <n v="46"/>
  </r>
  <r>
    <x v="390"/>
    <x v="46"/>
    <s v="C"/>
    <s v="内用薬"/>
    <s v="イソソルビド"/>
    <n v="47"/>
  </r>
  <r>
    <x v="391"/>
    <x v="46"/>
    <s v="C"/>
    <s v="内用薬"/>
    <s v="クラリスロマイシン"/>
    <n v="47"/>
  </r>
  <r>
    <x v="392"/>
    <x v="46"/>
    <s v="C"/>
    <s v="内用薬"/>
    <s v="フェキソフェナジン塩酸塩"/>
    <n v="47"/>
  </r>
  <r>
    <x v="393"/>
    <x v="46"/>
    <s v="C"/>
    <s v="内用薬"/>
    <s v="メチラポン"/>
    <n v="47"/>
  </r>
  <r>
    <x v="394"/>
    <x v="46"/>
    <s v="C"/>
    <s v="内用薬"/>
    <s v="モンテルカストナトリウム"/>
    <n v="47"/>
  </r>
  <r>
    <x v="395"/>
    <x v="46"/>
    <s v="C"/>
    <s v="内用薬"/>
    <s v="レボセチリジン塩酸塩"/>
    <n v="47"/>
  </r>
  <r>
    <x v="396"/>
    <x v="46"/>
    <s v="C"/>
    <s v="内用薬"/>
    <s v="レボフロキサシン"/>
    <n v="47"/>
  </r>
  <r>
    <x v="397"/>
    <x v="46"/>
    <s v="C"/>
    <s v="外用薬"/>
    <s v="オフロキサシン"/>
    <n v="47"/>
  </r>
  <r>
    <x v="398"/>
    <x v="47"/>
    <s v="C"/>
    <s v="内用薬"/>
    <s v="メサラジン"/>
    <n v="48"/>
  </r>
  <r>
    <x v="399"/>
    <x v="48"/>
    <s v="C"/>
    <s v="注射薬"/>
    <s v="インフリキシマブ（遺伝子組換え）"/>
    <n v="49"/>
  </r>
  <r>
    <x v="400"/>
    <x v="48"/>
    <s v="C"/>
    <s v="注射薬"/>
    <s v="トラスツズマブ（遺伝子組換え）"/>
    <n v="49"/>
  </r>
  <r>
    <x v="401"/>
    <x v="49"/>
    <s v="C"/>
    <s v="内用薬"/>
    <s v="アナストロゾール"/>
    <n v="50"/>
  </r>
  <r>
    <x v="402"/>
    <x v="49"/>
    <s v="C"/>
    <s v="内用薬"/>
    <s v="アムロジピンベシル酸塩"/>
    <n v="50"/>
  </r>
  <r>
    <x v="403"/>
    <x v="49"/>
    <s v="C"/>
    <s v="内用薬"/>
    <s v="エナラプリルマレイン酸塩"/>
    <n v="50"/>
  </r>
  <r>
    <x v="404"/>
    <x v="49"/>
    <s v="C"/>
    <s v="内用薬"/>
    <s v="オロパタジン塩酸塩"/>
    <n v="50"/>
  </r>
  <r>
    <x v="405"/>
    <x v="49"/>
    <s v="C"/>
    <s v="内用薬"/>
    <s v="グリメピリド"/>
    <n v="50"/>
  </r>
  <r>
    <x v="406"/>
    <x v="49"/>
    <s v="C"/>
    <s v="内用薬"/>
    <s v="クロピドグレル硫酸塩"/>
    <n v="50"/>
  </r>
  <r>
    <x v="407"/>
    <x v="49"/>
    <s v="C"/>
    <s v="内用薬"/>
    <s v="シロスタゾール"/>
    <n v="50"/>
  </r>
  <r>
    <x v="408"/>
    <x v="49"/>
    <s v="C"/>
    <s v="内用薬"/>
    <s v="デュロキセチン塩酸塩"/>
    <n v="50"/>
  </r>
  <r>
    <x v="409"/>
    <x v="49"/>
    <s v="C"/>
    <s v="内用薬"/>
    <s v="フェキソフェナジン塩酸塩"/>
    <n v="50"/>
  </r>
  <r>
    <x v="410"/>
    <x v="49"/>
    <s v="C"/>
    <s v="内用薬"/>
    <s v="プレガバリン"/>
    <n v="50"/>
  </r>
  <r>
    <x v="411"/>
    <x v="49"/>
    <s v="C"/>
    <s v="内用薬"/>
    <s v="ミルタザピン"/>
    <n v="50"/>
  </r>
  <r>
    <x v="412"/>
    <x v="49"/>
    <s v="C"/>
    <s v="内用薬"/>
    <s v="メトトレキサート"/>
    <n v="50"/>
  </r>
  <r>
    <x v="413"/>
    <x v="49"/>
    <s v="C"/>
    <s v="内用薬"/>
    <s v="モンテルカストナトリウム"/>
    <n v="50"/>
  </r>
  <r>
    <x v="414"/>
    <x v="49"/>
    <s v="C"/>
    <s v="内用薬"/>
    <s v="レトロゾール"/>
    <n v="50"/>
  </r>
  <r>
    <x v="415"/>
    <x v="49"/>
    <s v="C"/>
    <s v="内用薬"/>
    <s v="レベチラセタム"/>
    <n v="50"/>
  </r>
  <r>
    <x v="416"/>
    <x v="49"/>
    <s v="C"/>
    <s v="内用薬"/>
    <s v="レボセチリジン塩酸塩"/>
    <n v="50"/>
  </r>
  <r>
    <x v="417"/>
    <x v="49"/>
    <s v="C"/>
    <s v="外用薬"/>
    <s v="レボフロキサシン"/>
    <n v="50"/>
  </r>
  <r>
    <x v="418"/>
    <x v="50"/>
    <s v="C"/>
    <s v="外用薬"/>
    <s v="レボフロキサシン"/>
    <n v="51"/>
  </r>
  <r>
    <x v="419"/>
    <x v="50"/>
    <s v="C"/>
    <s v="外用薬"/>
    <s v="精製ヒアルロン酸ナトリウム"/>
    <n v="51"/>
  </r>
  <r>
    <x v="420"/>
    <x v="51"/>
    <s v="C"/>
    <s v="注射薬"/>
    <s v="Ｄ－マンニトール"/>
    <n v="52"/>
  </r>
  <r>
    <x v="421"/>
    <x v="51"/>
    <s v="C"/>
    <s v="注射薬"/>
    <s v="アセトアミノフェン"/>
    <n v="52"/>
  </r>
  <r>
    <x v="422"/>
    <x v="51"/>
    <s v="C"/>
    <s v="注射薬"/>
    <s v="アトロピン硫酸塩"/>
    <n v="52"/>
  </r>
  <r>
    <x v="423"/>
    <x v="51"/>
    <s v="C"/>
    <s v="注射薬"/>
    <s v="ドブタミン塩酸塩"/>
    <n v="52"/>
  </r>
  <r>
    <x v="424"/>
    <x v="51"/>
    <s v="C"/>
    <s v="注射薬"/>
    <s v="ニトログリセリン"/>
    <n v="52"/>
  </r>
  <r>
    <x v="425"/>
    <x v="51"/>
    <s v="C"/>
    <s v="注射薬"/>
    <s v="フェンタニルクエン酸塩"/>
    <n v="52"/>
  </r>
  <r>
    <x v="426"/>
    <x v="51"/>
    <s v="C"/>
    <s v="注射薬"/>
    <s v="ブドウ糖"/>
    <n v="52"/>
  </r>
  <r>
    <x v="427"/>
    <x v="51"/>
    <s v="C"/>
    <s v="注射薬"/>
    <s v="ヘパリンナトリウム"/>
    <n v="52"/>
  </r>
  <r>
    <x v="428"/>
    <x v="51"/>
    <s v="C"/>
    <s v="注射薬"/>
    <s v="モルヒネ塩酸塩"/>
    <n v="52"/>
  </r>
  <r>
    <x v="429"/>
    <x v="51"/>
    <s v="C"/>
    <s v="注射薬"/>
    <s v="塩化カリウム"/>
    <n v="52"/>
  </r>
  <r>
    <x v="430"/>
    <x v="51"/>
    <s v="C"/>
    <s v="注射薬"/>
    <s v="塩化マンガン・硫酸亜鉛配合剤"/>
    <n v="52"/>
  </r>
  <r>
    <x v="431"/>
    <x v="51"/>
    <s v="C"/>
    <s v="注射薬"/>
    <s v="生理食塩液"/>
    <n v="52"/>
  </r>
  <r>
    <x v="432"/>
    <x v="51"/>
    <s v="C"/>
    <s v="注射薬"/>
    <s v="濃グリセリン・果糖"/>
    <n v="52"/>
  </r>
  <r>
    <x v="433"/>
    <x v="51"/>
    <s v="C"/>
    <s v="注射薬"/>
    <s v="腹膜透析液"/>
    <n v="52"/>
  </r>
  <r>
    <x v="434"/>
    <x v="52"/>
    <s v="B"/>
    <s v="内用薬"/>
    <s v="トルバプタン"/>
    <n v="53"/>
  </r>
  <r>
    <x v="435"/>
    <x v="52"/>
    <s v="C"/>
    <s v="内用薬"/>
    <s v="メトホルミン塩酸塩"/>
    <n v="53"/>
  </r>
  <r>
    <x v="436"/>
    <x v="52"/>
    <s v="C"/>
    <s v="注射薬"/>
    <s v="アミオダロン塩酸塩"/>
    <n v="53"/>
  </r>
  <r>
    <x v="437"/>
    <x v="52"/>
    <s v="C"/>
    <s v="注射薬"/>
    <s v="シベンゾリンコハク酸塩"/>
    <n v="53"/>
  </r>
  <r>
    <x v="438"/>
    <x v="52"/>
    <s v="C"/>
    <s v="注射薬"/>
    <s v="ニトログリセリン"/>
    <n v="53"/>
  </r>
  <r>
    <x v="439"/>
    <x v="53"/>
    <s v="C"/>
    <s v="内用薬"/>
    <s v="アムロジピンベシル酸塩"/>
    <n v="54"/>
  </r>
  <r>
    <x v="440"/>
    <x v="53"/>
    <s v="C"/>
    <s v="内用薬"/>
    <s v="アリピプラゾール"/>
    <n v="54"/>
  </r>
  <r>
    <x v="441"/>
    <x v="53"/>
    <s v="C"/>
    <s v="内用薬"/>
    <s v="アロプリノール"/>
    <n v="54"/>
  </r>
  <r>
    <x v="442"/>
    <x v="53"/>
    <s v="C"/>
    <s v="内用薬"/>
    <s v="カルベジロール"/>
    <n v="54"/>
  </r>
  <r>
    <x v="443"/>
    <x v="53"/>
    <s v="C"/>
    <s v="内用薬"/>
    <s v="カンデサルタン　シレキセチル"/>
    <n v="54"/>
  </r>
  <r>
    <x v="444"/>
    <x v="53"/>
    <s v="C"/>
    <s v="内用薬"/>
    <s v="クエチアピンフマル酸塩"/>
    <n v="54"/>
  </r>
  <r>
    <x v="445"/>
    <x v="53"/>
    <s v="C"/>
    <s v="内用薬"/>
    <s v="クラリスロマイシン"/>
    <n v="54"/>
  </r>
  <r>
    <x v="446"/>
    <x v="53"/>
    <s v="C"/>
    <s v="内用薬"/>
    <s v="グリメピリド"/>
    <n v="54"/>
  </r>
  <r>
    <x v="447"/>
    <x v="53"/>
    <s v="C"/>
    <s v="内用薬"/>
    <s v="クロピドグレル硫酸塩"/>
    <n v="54"/>
  </r>
  <r>
    <x v="448"/>
    <x v="53"/>
    <s v="C"/>
    <s v="内用薬"/>
    <s v="ドキサゾシンメシル酸塩"/>
    <n v="54"/>
  </r>
  <r>
    <x v="449"/>
    <x v="53"/>
    <s v="C"/>
    <s v="内用薬"/>
    <s v="プロピルチオウラシル"/>
    <n v="54"/>
  </r>
  <r>
    <x v="450"/>
    <x v="53"/>
    <s v="C"/>
    <s v="内用薬"/>
    <s v="モンテルカストナトリウム"/>
    <n v="54"/>
  </r>
  <r>
    <x v="451"/>
    <x v="53"/>
    <s v="C"/>
    <s v="内用薬"/>
    <s v="レボフロキサシン"/>
    <n v="54"/>
  </r>
  <r>
    <x v="452"/>
    <x v="53"/>
    <s v="C"/>
    <s v="注射薬"/>
    <s v="アトロピン硫酸塩"/>
    <n v="54"/>
  </r>
  <r>
    <x v="453"/>
    <x v="54"/>
    <s v="C"/>
    <s v="外用薬"/>
    <s v="リドカイン"/>
    <n v="55"/>
  </r>
  <r>
    <x v="454"/>
    <x v="55"/>
    <s v="B"/>
    <s v="内用薬"/>
    <s v="トルバプタン"/>
    <n v="56"/>
  </r>
  <r>
    <x v="455"/>
    <x v="55"/>
    <s v="B"/>
    <s v="注射薬"/>
    <s v="セフトリアキソンナトリウム"/>
    <n v="56"/>
  </r>
  <r>
    <x v="456"/>
    <x v="55"/>
    <s v="C"/>
    <s v="内用薬"/>
    <s v="アジスロマイシン"/>
    <n v="56"/>
  </r>
  <r>
    <x v="457"/>
    <x v="55"/>
    <s v="C"/>
    <s v="内用薬"/>
    <s v="アセトアミノフェン"/>
    <n v="56"/>
  </r>
  <r>
    <x v="458"/>
    <x v="55"/>
    <s v="C"/>
    <s v="内用薬"/>
    <s v="アナストロゾール"/>
    <n v="56"/>
  </r>
  <r>
    <x v="459"/>
    <x v="55"/>
    <s v="C"/>
    <s v="内用薬"/>
    <s v="アムロジピンベシル酸塩"/>
    <n v="56"/>
  </r>
  <r>
    <x v="460"/>
    <x v="55"/>
    <s v="C"/>
    <s v="内用薬"/>
    <s v="アリピプラゾール"/>
    <n v="56"/>
  </r>
  <r>
    <x v="461"/>
    <x v="55"/>
    <s v="C"/>
    <s v="内用薬"/>
    <s v="イマチニブメシル酸塩"/>
    <n v="56"/>
  </r>
  <r>
    <x v="462"/>
    <x v="55"/>
    <s v="C"/>
    <s v="内用薬"/>
    <s v="オルメサルタン　メドキソミル"/>
    <n v="56"/>
  </r>
  <r>
    <x v="463"/>
    <x v="55"/>
    <s v="C"/>
    <s v="内用薬"/>
    <s v="カンデサルタン　シレキセチル"/>
    <n v="56"/>
  </r>
  <r>
    <x v="464"/>
    <x v="55"/>
    <s v="C"/>
    <s v="内用薬"/>
    <s v="クラリスロマイシン"/>
    <n v="56"/>
  </r>
  <r>
    <x v="465"/>
    <x v="55"/>
    <s v="C"/>
    <s v="内用薬"/>
    <s v="グリメピリド"/>
    <n v="56"/>
  </r>
  <r>
    <x v="466"/>
    <x v="55"/>
    <s v="C"/>
    <s v="内用薬"/>
    <s v="クロピドグレル硫酸塩"/>
    <n v="56"/>
  </r>
  <r>
    <x v="467"/>
    <x v="55"/>
    <s v="C"/>
    <s v="内用薬"/>
    <s v="コハク酸ソリフェナシン"/>
    <n v="56"/>
  </r>
  <r>
    <x v="468"/>
    <x v="55"/>
    <s v="C"/>
    <s v="内用薬"/>
    <s v="サルポグレラート塩酸塩"/>
    <n v="56"/>
  </r>
  <r>
    <x v="469"/>
    <x v="55"/>
    <s v="C"/>
    <s v="内用薬"/>
    <s v="ジエノゲスト"/>
    <n v="56"/>
  </r>
  <r>
    <x v="470"/>
    <x v="55"/>
    <s v="C"/>
    <s v="内用薬"/>
    <s v="シロドシン"/>
    <n v="56"/>
  </r>
  <r>
    <x v="471"/>
    <x v="55"/>
    <s v="C"/>
    <s v="内用薬"/>
    <s v="スピロノラクトン"/>
    <n v="56"/>
  </r>
  <r>
    <x v="472"/>
    <x v="55"/>
    <s v="C"/>
    <s v="内用薬"/>
    <s v="ゾルピデム酒石酸塩"/>
    <n v="56"/>
  </r>
  <r>
    <x v="473"/>
    <x v="55"/>
    <s v="C"/>
    <s v="内用薬"/>
    <s v="デュロキセチン塩酸塩"/>
    <n v="56"/>
  </r>
  <r>
    <x v="474"/>
    <x v="55"/>
    <s v="C"/>
    <s v="内用薬"/>
    <s v="ドキサゾシンメシル酸塩"/>
    <n v="56"/>
  </r>
  <r>
    <x v="475"/>
    <x v="55"/>
    <s v="C"/>
    <s v="内用薬"/>
    <s v="トリクロルメチアジド"/>
    <n v="56"/>
  </r>
  <r>
    <x v="476"/>
    <x v="55"/>
    <s v="C"/>
    <s v="内用薬"/>
    <s v="ニフェジピン"/>
    <n v="56"/>
  </r>
  <r>
    <x v="477"/>
    <x v="55"/>
    <s v="C"/>
    <s v="内用薬"/>
    <s v="バラシクロビル塩酸塩"/>
    <n v="56"/>
  </r>
  <r>
    <x v="478"/>
    <x v="55"/>
    <s v="C"/>
    <s v="内用薬"/>
    <s v="ビカルタミド"/>
    <n v="56"/>
  </r>
  <r>
    <x v="479"/>
    <x v="55"/>
    <s v="C"/>
    <s v="内用薬"/>
    <s v="フェキソフェナジン塩酸塩"/>
    <n v="56"/>
  </r>
  <r>
    <x v="480"/>
    <x v="55"/>
    <s v="C"/>
    <s v="内用薬"/>
    <s v="プレガバリン"/>
    <n v="56"/>
  </r>
  <r>
    <x v="481"/>
    <x v="55"/>
    <s v="C"/>
    <s v="内用薬"/>
    <s v="プレドニゾロン"/>
    <n v="56"/>
  </r>
  <r>
    <x v="482"/>
    <x v="55"/>
    <s v="C"/>
    <s v="内用薬"/>
    <s v="フロセミド"/>
    <n v="56"/>
  </r>
  <r>
    <x v="483"/>
    <x v="55"/>
    <s v="C"/>
    <s v="内用薬"/>
    <s v="ポリスチレンスルホン酸カルシウム"/>
    <n v="56"/>
  </r>
  <r>
    <x v="484"/>
    <x v="55"/>
    <s v="C"/>
    <s v="内用薬"/>
    <s v="ミノドロン酸"/>
    <n v="56"/>
  </r>
  <r>
    <x v="485"/>
    <x v="55"/>
    <s v="C"/>
    <s v="内用薬"/>
    <s v="ミルタザピン"/>
    <n v="56"/>
  </r>
  <r>
    <x v="486"/>
    <x v="55"/>
    <s v="C"/>
    <s v="内用薬"/>
    <s v="メサラジン"/>
    <n v="56"/>
  </r>
  <r>
    <x v="487"/>
    <x v="55"/>
    <s v="C"/>
    <s v="内用薬"/>
    <s v="メトホルミン塩酸塩"/>
    <n v="56"/>
  </r>
  <r>
    <x v="488"/>
    <x v="55"/>
    <s v="C"/>
    <s v="内用薬"/>
    <s v="モンテルカストナトリウム"/>
    <n v="56"/>
  </r>
  <r>
    <x v="489"/>
    <x v="55"/>
    <s v="C"/>
    <s v="内用薬"/>
    <s v="リスペリドン"/>
    <n v="56"/>
  </r>
  <r>
    <x v="490"/>
    <x v="55"/>
    <s v="C"/>
    <s v="内用薬"/>
    <s v="レトロゾール"/>
    <n v="56"/>
  </r>
  <r>
    <x v="491"/>
    <x v="55"/>
    <s v="C"/>
    <s v="内用薬"/>
    <s v="レボセチリジン塩酸塩"/>
    <n v="56"/>
  </r>
  <r>
    <x v="492"/>
    <x v="55"/>
    <s v="C"/>
    <s v="内用薬"/>
    <s v="レボフロキサシン"/>
    <n v="56"/>
  </r>
  <r>
    <x v="493"/>
    <x v="55"/>
    <s v="C"/>
    <s v="内用薬"/>
    <s v="炭酸ランタン"/>
    <n v="56"/>
  </r>
  <r>
    <x v="494"/>
    <x v="55"/>
    <s v="C"/>
    <s v="注射薬"/>
    <s v="アミカシン硫酸塩"/>
    <n v="56"/>
  </r>
  <r>
    <x v="495"/>
    <x v="55"/>
    <s v="C"/>
    <s v="注射薬"/>
    <s v="イリノテカン塩酸塩"/>
    <n v="56"/>
  </r>
  <r>
    <x v="496"/>
    <x v="55"/>
    <s v="C"/>
    <s v="注射薬"/>
    <s v="エダラボン"/>
    <n v="56"/>
  </r>
  <r>
    <x v="497"/>
    <x v="55"/>
    <s v="C"/>
    <s v="注射薬"/>
    <s v="オメプラゾールナトリウム"/>
    <n v="56"/>
  </r>
  <r>
    <x v="498"/>
    <x v="55"/>
    <s v="C"/>
    <s v="注射薬"/>
    <s v="クリンダマイシンリン酸エステル"/>
    <n v="56"/>
  </r>
  <r>
    <x v="499"/>
    <x v="55"/>
    <s v="C"/>
    <s v="注射薬"/>
    <s v="シプロフロキサシン"/>
    <n v="56"/>
  </r>
  <r>
    <x v="500"/>
    <x v="55"/>
    <s v="C"/>
    <s v="注射薬"/>
    <s v="ゾレドロン酸"/>
    <n v="56"/>
  </r>
  <r>
    <x v="501"/>
    <x v="55"/>
    <s v="C"/>
    <s v="注射薬"/>
    <s v="ダルテパリンナトリウム"/>
    <n v="56"/>
  </r>
  <r>
    <x v="502"/>
    <x v="55"/>
    <s v="C"/>
    <s v="注射薬"/>
    <s v="デクスメデトミジン塩酸塩"/>
    <n v="56"/>
  </r>
  <r>
    <x v="503"/>
    <x v="55"/>
    <s v="C"/>
    <s v="注射薬"/>
    <s v="ドセタキセル"/>
    <n v="56"/>
  </r>
  <r>
    <x v="504"/>
    <x v="55"/>
    <s v="C"/>
    <s v="注射薬"/>
    <s v="トラネキサム酸"/>
    <n v="56"/>
  </r>
  <r>
    <x v="505"/>
    <x v="55"/>
    <s v="C"/>
    <s v="注射薬"/>
    <s v="パクリタキセル"/>
    <n v="56"/>
  </r>
  <r>
    <x v="506"/>
    <x v="55"/>
    <s v="C"/>
    <s v="注射薬"/>
    <s v="ブチルスコポラミン臭化物"/>
    <n v="56"/>
  </r>
  <r>
    <x v="507"/>
    <x v="55"/>
    <s v="C"/>
    <s v="注射薬"/>
    <s v="ブドウ糖"/>
    <n v="56"/>
  </r>
  <r>
    <x v="508"/>
    <x v="55"/>
    <s v="C"/>
    <s v="注射薬"/>
    <s v="フルコナゾール"/>
    <n v="56"/>
  </r>
  <r>
    <x v="509"/>
    <x v="55"/>
    <s v="C"/>
    <s v="注射薬"/>
    <s v="ヘパリンナトリウム"/>
    <n v="56"/>
  </r>
  <r>
    <x v="510"/>
    <x v="55"/>
    <s v="C"/>
    <s v="注射薬"/>
    <s v="ミカファンギンナトリウム"/>
    <n v="56"/>
  </r>
  <r>
    <x v="511"/>
    <x v="55"/>
    <s v="C"/>
    <s v="注射薬"/>
    <s v="リュープロレリン酢酸塩"/>
    <n v="56"/>
  </r>
  <r>
    <x v="512"/>
    <x v="55"/>
    <s v="C"/>
    <s v="注射薬"/>
    <s v="レボフロキサシン"/>
    <n v="56"/>
  </r>
  <r>
    <x v="513"/>
    <x v="55"/>
    <s v="C"/>
    <s v="注射薬"/>
    <s v="塩化マンガン・硫酸亜鉛配合剤"/>
    <n v="56"/>
  </r>
  <r>
    <x v="514"/>
    <x v="55"/>
    <s v="C"/>
    <s v="注射薬"/>
    <s v="人工透析液"/>
    <n v="56"/>
  </r>
  <r>
    <x v="515"/>
    <x v="55"/>
    <s v="C"/>
    <s v="注射薬"/>
    <s v="生理食塩液"/>
    <n v="56"/>
  </r>
  <r>
    <x v="516"/>
    <x v="55"/>
    <s v="C"/>
    <s v="注射薬"/>
    <s v="炭酸水素ナトリウム"/>
    <n v="56"/>
  </r>
  <r>
    <x v="517"/>
    <x v="55"/>
    <s v="C"/>
    <s v="注射薬"/>
    <s v="濃グリセリン・果糖"/>
    <n v="56"/>
  </r>
  <r>
    <x v="518"/>
    <x v="55"/>
    <s v="C"/>
    <s v="外用薬"/>
    <s v="ブデソニド・ホルモテロールフマル酸塩"/>
    <n v="56"/>
  </r>
  <r>
    <x v="519"/>
    <x v="55"/>
    <s v="C"/>
    <s v="外用薬"/>
    <s v="リドカイン"/>
    <n v="56"/>
  </r>
  <r>
    <x v="520"/>
    <x v="55"/>
    <s v="C"/>
    <s v="外用薬"/>
    <s v="レボフロキサシン"/>
    <n v="56"/>
  </r>
  <r>
    <x v="521"/>
    <x v="55"/>
    <s v="C"/>
    <s v="外用薬"/>
    <s v="消毒用エタノール"/>
    <n v="56"/>
  </r>
  <r>
    <x v="522"/>
    <x v="56"/>
    <s v="C"/>
    <s v="内用薬"/>
    <s v="ノルエチステロン・エチニルエストラジオール"/>
    <n v="57"/>
  </r>
  <r>
    <x v="523"/>
    <x v="56"/>
    <s v="C"/>
    <s v="内用薬"/>
    <s v="レボノルゲストレル・エチニルエストラジオール"/>
    <n v="57"/>
  </r>
  <r>
    <x v="524"/>
    <x v="56"/>
    <s v="C"/>
    <s v="内用薬"/>
    <s v="酢酸亜鉛"/>
    <n v="57"/>
  </r>
  <r>
    <x v="525"/>
    <x v="56"/>
    <s v="C"/>
    <s v="注射薬"/>
    <s v="アクチノマイシン　Ｄ"/>
    <n v="57"/>
  </r>
  <r>
    <x v="526"/>
    <x v="56"/>
    <s v="C"/>
    <s v="注射薬"/>
    <s v="インドメタシンナトリウム"/>
    <n v="57"/>
  </r>
  <r>
    <x v="527"/>
    <x v="56"/>
    <s v="C"/>
    <s v="注射薬"/>
    <s v="フェノバルビタールナトリウム"/>
    <n v="57"/>
  </r>
  <r>
    <x v="528"/>
    <x v="56"/>
    <s v="C"/>
    <s v="注射薬"/>
    <s v="ホスフェニトインナトリウム"/>
    <n v="57"/>
  </r>
  <r>
    <x v="529"/>
    <x v="56"/>
    <s v="C"/>
    <s v="注射薬"/>
    <s v="無水カフェイン"/>
    <n v="57"/>
  </r>
  <r>
    <x v="530"/>
    <x v="57"/>
    <s v="B"/>
    <s v="内用薬"/>
    <s v="エベロリムス"/>
    <n v="58"/>
  </r>
  <r>
    <x v="531"/>
    <x v="57"/>
    <s v="B"/>
    <s v="内用薬"/>
    <s v="パゾパニブ塩酸塩"/>
    <n v="58"/>
  </r>
  <r>
    <x v="532"/>
    <x v="57"/>
    <s v="C"/>
    <s v="内用薬"/>
    <s v="イマチニブメシル酸塩"/>
    <n v="58"/>
  </r>
  <r>
    <x v="533"/>
    <x v="57"/>
    <s v="C"/>
    <s v="内用薬"/>
    <s v="エルトロンボパグ　オラミン"/>
    <n v="58"/>
  </r>
  <r>
    <x v="534"/>
    <x v="57"/>
    <s v="C"/>
    <s v="内用薬"/>
    <s v="フィンゴリモド塩酸塩"/>
    <n v="58"/>
  </r>
  <r>
    <x v="535"/>
    <x v="57"/>
    <s v="C"/>
    <s v="内用薬"/>
    <s v="メチルフェニデート塩酸塩"/>
    <n v="58"/>
  </r>
  <r>
    <x v="536"/>
    <x v="57"/>
    <s v="C"/>
    <s v="内用薬"/>
    <s v="レトロゾール"/>
    <n v="58"/>
  </r>
  <r>
    <x v="537"/>
    <x v="57"/>
    <s v="C"/>
    <s v="注射薬"/>
    <s v="オクトレオチド酢酸塩"/>
    <n v="58"/>
  </r>
  <r>
    <x v="538"/>
    <x v="57"/>
    <s v="C"/>
    <s v="注射薬"/>
    <s v="オマリズマブ（遺伝子組換え）"/>
    <n v="58"/>
  </r>
  <r>
    <x v="539"/>
    <x v="57"/>
    <s v="C"/>
    <s v="注射薬"/>
    <s v="カナキヌマブ（遺伝子組換え）"/>
    <n v="58"/>
  </r>
  <r>
    <x v="540"/>
    <x v="57"/>
    <s v="C"/>
    <s v="注射薬"/>
    <s v="シクロスポリン"/>
    <n v="58"/>
  </r>
  <r>
    <x v="541"/>
    <x v="57"/>
    <s v="C"/>
    <s v="注射薬"/>
    <s v="ゾレドロン酸"/>
    <n v="58"/>
  </r>
  <r>
    <x v="542"/>
    <x v="57"/>
    <s v="C"/>
    <s v="注射薬"/>
    <s v="バシリキシマブ（遺伝子組換え）"/>
    <n v="58"/>
  </r>
  <r>
    <x v="543"/>
    <x v="57"/>
    <s v="C"/>
    <s v="注射薬"/>
    <s v="フルオレセイン"/>
    <n v="58"/>
  </r>
  <r>
    <x v="544"/>
    <x v="57"/>
    <s v="C"/>
    <s v="外用薬"/>
    <s v="モキシフロキサシン塩酸塩"/>
    <n v="58"/>
  </r>
  <r>
    <x v="545"/>
    <x v="58"/>
    <s v="C"/>
    <s v="注射薬"/>
    <s v="インスリン　アスパルト（遺伝子組換え）"/>
    <n v="59"/>
  </r>
  <r>
    <x v="546"/>
    <x v="58"/>
    <s v="C"/>
    <s v="注射薬"/>
    <s v="インスリン　デグルデク（遺伝子組換え）"/>
    <n v="59"/>
  </r>
  <r>
    <x v="547"/>
    <x v="58"/>
    <s v="C"/>
    <s v="注射薬"/>
    <s v="インスリン　デグルデク（遺伝子組換え）・インスリン　アスパルト（遺伝子組換え）"/>
    <n v="59"/>
  </r>
  <r>
    <x v="548"/>
    <x v="58"/>
    <s v="C"/>
    <s v="注射薬"/>
    <s v="インスリン　デグルデク（遺伝子組換え）・リラグルチド（遺伝子組換え）"/>
    <n v="59"/>
  </r>
  <r>
    <x v="549"/>
    <x v="58"/>
    <s v="C"/>
    <s v="注射薬"/>
    <s v="インスリン　デテミル（遺伝子組換え）"/>
    <n v="59"/>
  </r>
  <r>
    <x v="550"/>
    <x v="58"/>
    <s v="C"/>
    <s v="注射薬"/>
    <s v="インスリン　ヒト（遺伝子組換え）"/>
    <n v="59"/>
  </r>
  <r>
    <x v="551"/>
    <x v="59"/>
    <s v="B"/>
    <s v="注射薬"/>
    <s v="塩化ラジウム（２２３Ｒａ）"/>
    <n v="60"/>
  </r>
  <r>
    <x v="552"/>
    <x v="59"/>
    <s v="C"/>
    <s v="内用薬"/>
    <s v="アスピリン"/>
    <n v="60"/>
  </r>
  <r>
    <x v="553"/>
    <x v="59"/>
    <s v="C"/>
    <s v="内用薬"/>
    <s v="アミドトリゾ酸ナトリウムメグルミン"/>
    <n v="60"/>
  </r>
  <r>
    <x v="554"/>
    <x v="59"/>
    <s v="C"/>
    <s v="内用薬"/>
    <s v="エストラジオール"/>
    <n v="60"/>
  </r>
  <r>
    <x v="555"/>
    <x v="59"/>
    <s v="C"/>
    <s v="内用薬"/>
    <s v="シプロフロキサシン塩酸塩"/>
    <n v="60"/>
  </r>
  <r>
    <x v="556"/>
    <x v="59"/>
    <s v="C"/>
    <s v="内用薬"/>
    <s v="ドロスピレノン・エチニルエストラジオール　ベータデクス"/>
    <n v="60"/>
  </r>
  <r>
    <x v="557"/>
    <x v="59"/>
    <s v="C"/>
    <s v="内用薬"/>
    <s v="ニフェジピン"/>
    <n v="60"/>
  </r>
  <r>
    <x v="558"/>
    <x v="59"/>
    <s v="C"/>
    <s v="内用薬"/>
    <s v="リバーロキサバン"/>
    <n v="60"/>
  </r>
  <r>
    <x v="559"/>
    <x v="59"/>
    <s v="C"/>
    <s v="内用薬"/>
    <s v="炭酸ランタン"/>
    <n v="60"/>
  </r>
  <r>
    <x v="560"/>
    <x v="59"/>
    <s v="C"/>
    <s v="注射薬"/>
    <s v="アフリベルセプト（遺伝子組換え）"/>
    <n v="60"/>
  </r>
  <r>
    <x v="561"/>
    <x v="59"/>
    <s v="C"/>
    <s v="注射薬"/>
    <s v="アミドトリゾ酸ナトリウムメグルミン"/>
    <n v="60"/>
  </r>
  <r>
    <x v="562"/>
    <x v="59"/>
    <s v="C"/>
    <s v="注射薬"/>
    <s v="シプロフロキサシン"/>
    <n v="60"/>
  </r>
  <r>
    <x v="563"/>
    <x v="59"/>
    <s v="C"/>
    <s v="外用薬"/>
    <s v="レボノルゲストレル"/>
    <n v="60"/>
  </r>
  <r>
    <x v="564"/>
    <x v="60"/>
    <s v="C"/>
    <s v="注射薬"/>
    <s v="腹膜透析液"/>
    <n v="61"/>
  </r>
  <r>
    <x v="565"/>
    <x v="61"/>
    <s v="C"/>
    <s v="注射薬"/>
    <s v="イリノテカン塩酸塩"/>
    <n v="62"/>
  </r>
  <r>
    <x v="566"/>
    <x v="62"/>
    <s v="C"/>
    <s v="内用薬"/>
    <s v="アムロジピンベシル酸塩"/>
    <n v="63"/>
  </r>
  <r>
    <x v="567"/>
    <x v="62"/>
    <s v="C"/>
    <s v="内用薬"/>
    <s v="ドキサゾシンメシル酸塩"/>
    <n v="63"/>
  </r>
  <r>
    <x v="568"/>
    <x v="62"/>
    <s v="C"/>
    <s v="内用薬"/>
    <s v="プレガバリン"/>
    <n v="63"/>
  </r>
  <r>
    <x v="569"/>
    <x v="63"/>
    <s v="B"/>
    <s v="注射薬"/>
    <s v="セフトリアキソンナトリウム"/>
    <n v="64"/>
  </r>
  <r>
    <x v="570"/>
    <x v="63"/>
    <s v="C"/>
    <s v="内用薬"/>
    <s v="アジスロマイシン"/>
    <n v="64"/>
  </r>
  <r>
    <x v="571"/>
    <x v="63"/>
    <s v="C"/>
    <s v="内用薬"/>
    <s v="イトラコナゾール"/>
    <n v="64"/>
  </r>
  <r>
    <x v="572"/>
    <x v="63"/>
    <s v="C"/>
    <s v="内用薬"/>
    <s v="エトスクシミド"/>
    <n v="64"/>
  </r>
  <r>
    <x v="573"/>
    <x v="63"/>
    <s v="C"/>
    <s v="内用薬"/>
    <s v="エナラプリルマレイン酸塩"/>
    <n v="64"/>
  </r>
  <r>
    <x v="574"/>
    <x v="63"/>
    <s v="C"/>
    <s v="内用薬"/>
    <s v="エンテカビル"/>
    <n v="64"/>
  </r>
  <r>
    <x v="575"/>
    <x v="63"/>
    <s v="C"/>
    <s v="内用薬"/>
    <s v="オロパタジン塩酸塩"/>
    <n v="64"/>
  </r>
  <r>
    <x v="576"/>
    <x v="63"/>
    <s v="C"/>
    <s v="内用薬"/>
    <s v="カベルゴリン"/>
    <n v="64"/>
  </r>
  <r>
    <x v="577"/>
    <x v="63"/>
    <s v="C"/>
    <s v="内用薬"/>
    <s v="カルベジロール"/>
    <n v="64"/>
  </r>
  <r>
    <x v="578"/>
    <x v="63"/>
    <s v="C"/>
    <s v="内用薬"/>
    <s v="クエチアピンフマル酸塩"/>
    <n v="64"/>
  </r>
  <r>
    <x v="579"/>
    <x v="63"/>
    <s v="C"/>
    <s v="内用薬"/>
    <s v="グリメピリド"/>
    <n v="64"/>
  </r>
  <r>
    <x v="580"/>
    <x v="63"/>
    <s v="C"/>
    <s v="内用薬"/>
    <s v="サラゾスルファピリジン"/>
    <n v="64"/>
  </r>
  <r>
    <x v="581"/>
    <x v="63"/>
    <s v="C"/>
    <s v="内用薬"/>
    <s v="サルポグレラート塩酸塩"/>
    <n v="64"/>
  </r>
  <r>
    <x v="582"/>
    <x v="63"/>
    <s v="C"/>
    <s v="内用薬"/>
    <s v="スニチニブリンゴ酸塩"/>
    <n v="64"/>
  </r>
  <r>
    <x v="583"/>
    <x v="63"/>
    <s v="C"/>
    <s v="内用薬"/>
    <s v="スピロノラクトン"/>
    <n v="64"/>
  </r>
  <r>
    <x v="584"/>
    <x v="63"/>
    <s v="C"/>
    <s v="内用薬"/>
    <s v="ゾルピデム酒石酸塩"/>
    <n v="64"/>
  </r>
  <r>
    <x v="585"/>
    <x v="63"/>
    <s v="C"/>
    <s v="内用薬"/>
    <s v="パルボシクリブ"/>
    <n v="64"/>
  </r>
  <r>
    <x v="586"/>
    <x v="63"/>
    <s v="C"/>
    <s v="内用薬"/>
    <s v="ビカルタミド"/>
    <n v="64"/>
  </r>
  <r>
    <x v="587"/>
    <x v="63"/>
    <s v="C"/>
    <s v="内用薬"/>
    <s v="ヒドロコルチゾン"/>
    <n v="64"/>
  </r>
  <r>
    <x v="588"/>
    <x v="63"/>
    <s v="C"/>
    <s v="内用薬"/>
    <s v="フェキソフェナジン塩酸塩"/>
    <n v="64"/>
  </r>
  <r>
    <x v="589"/>
    <x v="63"/>
    <s v="C"/>
    <s v="内用薬"/>
    <s v="フルコナゾール"/>
    <n v="64"/>
  </r>
  <r>
    <x v="590"/>
    <x v="63"/>
    <s v="C"/>
    <s v="内用薬"/>
    <s v="ベラプロストナトリウム"/>
    <n v="64"/>
  </r>
  <r>
    <x v="591"/>
    <x v="63"/>
    <s v="C"/>
    <s v="内用薬"/>
    <s v="ボリコナゾール"/>
    <n v="64"/>
  </r>
  <r>
    <x v="592"/>
    <x v="63"/>
    <s v="C"/>
    <s v="内用薬"/>
    <s v="ミノサイクリン塩酸塩"/>
    <n v="64"/>
  </r>
  <r>
    <x v="593"/>
    <x v="63"/>
    <s v="C"/>
    <s v="内用薬"/>
    <s v="メトトレキサート"/>
    <n v="64"/>
  </r>
  <r>
    <x v="594"/>
    <x v="63"/>
    <s v="C"/>
    <s v="内用薬"/>
    <s v="メトホルミン塩酸塩"/>
    <n v="64"/>
  </r>
  <r>
    <x v="595"/>
    <x v="63"/>
    <s v="C"/>
    <s v="内用薬"/>
    <s v="メドロキシプロゲステロン酢酸エステル"/>
    <n v="64"/>
  </r>
  <r>
    <x v="596"/>
    <x v="63"/>
    <s v="C"/>
    <s v="内用薬"/>
    <s v="モンテルカストナトリウム"/>
    <n v="64"/>
  </r>
  <r>
    <x v="597"/>
    <x v="63"/>
    <s v="C"/>
    <s v="内用薬"/>
    <s v="リスペリドン"/>
    <n v="64"/>
  </r>
  <r>
    <x v="598"/>
    <x v="63"/>
    <s v="C"/>
    <s v="内用薬"/>
    <s v="リネゾリド"/>
    <n v="64"/>
  </r>
  <r>
    <x v="599"/>
    <x v="63"/>
    <s v="C"/>
    <s v="内用薬"/>
    <s v="レトロゾール"/>
    <n v="64"/>
  </r>
  <r>
    <x v="600"/>
    <x v="63"/>
    <s v="C"/>
    <s v="内用薬"/>
    <s v="ロラゼパム"/>
    <n v="64"/>
  </r>
  <r>
    <x v="601"/>
    <x v="63"/>
    <s v="C"/>
    <s v="内用薬"/>
    <s v="結合型エストロゲン"/>
    <n v="64"/>
  </r>
  <r>
    <x v="602"/>
    <x v="63"/>
    <s v="C"/>
    <s v="注射薬"/>
    <s v="アジスロマイシン"/>
    <n v="64"/>
  </r>
  <r>
    <x v="603"/>
    <x v="63"/>
    <s v="C"/>
    <s v="注射薬"/>
    <s v="イダルビシン塩酸塩"/>
    <n v="64"/>
  </r>
  <r>
    <x v="604"/>
    <x v="63"/>
    <s v="C"/>
    <s v="注射薬"/>
    <s v="イリノテカン塩酸塩"/>
    <n v="64"/>
  </r>
  <r>
    <x v="605"/>
    <x v="63"/>
    <s v="C"/>
    <s v="注射薬"/>
    <s v="インフリキシマブ（遺伝子組換え）"/>
    <n v="64"/>
  </r>
  <r>
    <x v="606"/>
    <x v="63"/>
    <s v="C"/>
    <s v="注射薬"/>
    <s v="クリンダマイシンリン酸エステル"/>
    <n v="64"/>
  </r>
  <r>
    <x v="607"/>
    <x v="63"/>
    <s v="C"/>
    <s v="注射薬"/>
    <s v="ゲムシタビン塩酸塩"/>
    <n v="64"/>
  </r>
  <r>
    <x v="608"/>
    <x v="63"/>
    <s v="C"/>
    <s v="注射薬"/>
    <s v="シスプラチン"/>
    <n v="64"/>
  </r>
  <r>
    <x v="609"/>
    <x v="63"/>
    <s v="C"/>
    <s v="注射薬"/>
    <s v="スペクチノマイシン塩酸塩"/>
    <n v="64"/>
  </r>
  <r>
    <x v="610"/>
    <x v="63"/>
    <s v="C"/>
    <s v="注射薬"/>
    <s v="ダルテパリンナトリウム"/>
    <n v="64"/>
  </r>
  <r>
    <x v="611"/>
    <x v="63"/>
    <s v="C"/>
    <s v="注射薬"/>
    <s v="デクスメデトミジン塩酸塩"/>
    <n v="64"/>
  </r>
  <r>
    <x v="612"/>
    <x v="63"/>
    <s v="C"/>
    <s v="注射薬"/>
    <s v="ドセタキセル"/>
    <n v="64"/>
  </r>
  <r>
    <x v="613"/>
    <x v="63"/>
    <s v="C"/>
    <s v="注射薬"/>
    <s v="トラスツズマブ（遺伝子組換え）"/>
    <n v="64"/>
  </r>
  <r>
    <x v="614"/>
    <x v="63"/>
    <s v="C"/>
    <s v="注射薬"/>
    <s v="パクリタキセル"/>
    <n v="64"/>
  </r>
  <r>
    <x v="615"/>
    <x v="63"/>
    <s v="C"/>
    <s v="注射薬"/>
    <s v="ヒドロコルチゾンコハク酸エステルナトリウム"/>
    <n v="64"/>
  </r>
  <r>
    <x v="616"/>
    <x v="63"/>
    <s v="C"/>
    <s v="注射薬"/>
    <s v="フルコナゾール"/>
    <n v="64"/>
  </r>
  <r>
    <x v="617"/>
    <x v="63"/>
    <s v="C"/>
    <s v="注射薬"/>
    <s v="ベバシズマブ（遺伝子組換え）"/>
    <n v="64"/>
  </r>
  <r>
    <x v="618"/>
    <x v="63"/>
    <s v="C"/>
    <s v="注射薬"/>
    <s v="ボリコナゾール"/>
    <n v="64"/>
  </r>
  <r>
    <x v="619"/>
    <x v="63"/>
    <s v="C"/>
    <s v="注射薬"/>
    <s v="ホリナートカルシウム"/>
    <n v="64"/>
  </r>
  <r>
    <x v="620"/>
    <x v="63"/>
    <s v="C"/>
    <s v="注射薬"/>
    <s v="ボルテゾミブ"/>
    <n v="64"/>
  </r>
  <r>
    <x v="621"/>
    <x v="63"/>
    <s v="C"/>
    <s v="注射薬"/>
    <s v="ミノサイクリン塩酸塩"/>
    <n v="64"/>
  </r>
  <r>
    <x v="622"/>
    <x v="63"/>
    <s v="C"/>
    <s v="注射薬"/>
    <s v="メチルプレドニゾロンコハク酸エステルナトリウム"/>
    <n v="64"/>
  </r>
  <r>
    <x v="623"/>
    <x v="63"/>
    <s v="C"/>
    <s v="注射薬"/>
    <s v="メトロニダゾール"/>
    <n v="64"/>
  </r>
  <r>
    <x v="624"/>
    <x v="63"/>
    <s v="C"/>
    <s v="注射薬"/>
    <s v="リツキシマブ（遺伝子組換え）"/>
    <n v="64"/>
  </r>
  <r>
    <x v="625"/>
    <x v="63"/>
    <s v="C"/>
    <s v="注射薬"/>
    <s v="リネゾリド"/>
    <n v="64"/>
  </r>
  <r>
    <x v="626"/>
    <x v="63"/>
    <s v="C"/>
    <s v="注射薬"/>
    <s v="ロラゼパム"/>
    <n v="64"/>
  </r>
  <r>
    <x v="627"/>
    <x v="63"/>
    <s v="C"/>
    <s v="外用薬"/>
    <s v="レボフロキサシン"/>
    <n v="64"/>
  </r>
  <r>
    <x v="628"/>
    <x v="63"/>
    <s v="C"/>
    <s v="外用薬"/>
    <s v="精製ヒアルロン酸ナトリウム"/>
    <n v="64"/>
  </r>
  <r>
    <x v="629"/>
    <x v="64"/>
    <s v="C"/>
    <s v="内用薬"/>
    <s v="デスモプレシン酢酸塩"/>
    <n v="65"/>
  </r>
  <r>
    <x v="630"/>
    <x v="64"/>
    <s v="C"/>
    <s v="注射薬"/>
    <s v="下垂体性性腺刺激ホルモン"/>
    <n v="65"/>
  </r>
  <r>
    <x v="631"/>
    <x v="64"/>
    <s v="C"/>
    <s v="外用薬"/>
    <s v="デスモプレシン酢酸塩"/>
    <n v="65"/>
  </r>
  <r>
    <x v="632"/>
    <x v="65"/>
    <s v="B"/>
    <s v="内用薬"/>
    <s v="ヒドロキシカルバミド"/>
    <n v="66"/>
  </r>
  <r>
    <x v="633"/>
    <x v="65"/>
    <s v="C"/>
    <s v="内用薬"/>
    <s v="アピキサバン"/>
    <n v="66"/>
  </r>
  <r>
    <x v="634"/>
    <x v="65"/>
    <s v="C"/>
    <s v="内用薬"/>
    <s v="エンテカビル"/>
    <n v="66"/>
  </r>
  <r>
    <x v="635"/>
    <x v="65"/>
    <s v="C"/>
    <s v="内用薬"/>
    <s v="ダサチニブ"/>
    <n v="66"/>
  </r>
  <r>
    <x v="636"/>
    <x v="65"/>
    <s v="C"/>
    <s v="内用薬"/>
    <s v="デキサメタゾン"/>
    <n v="66"/>
  </r>
  <r>
    <x v="637"/>
    <x v="65"/>
    <s v="C"/>
    <s v="内用薬"/>
    <s v="レナリドミド"/>
    <n v="66"/>
  </r>
  <r>
    <x v="638"/>
    <x v="65"/>
    <s v="C"/>
    <s v="注射薬"/>
    <s v="アバタセプト（遺伝子組換え）"/>
    <n v="66"/>
  </r>
  <r>
    <x v="639"/>
    <x v="65"/>
    <s v="C"/>
    <s v="注射薬"/>
    <s v="カルボプラチン"/>
    <n v="66"/>
  </r>
  <r>
    <x v="640"/>
    <x v="65"/>
    <s v="C"/>
    <s v="注射薬"/>
    <s v="セフェピム塩酸塩"/>
    <n v="66"/>
  </r>
  <r>
    <x v="641"/>
    <x v="65"/>
    <s v="C"/>
    <s v="注射薬"/>
    <s v="パクリタキセル"/>
    <n v="66"/>
  </r>
  <r>
    <x v="642"/>
    <x v="66"/>
    <s v="C"/>
    <s v="注射薬"/>
    <s v="腹膜透析液"/>
    <n v="67"/>
  </r>
  <r>
    <x v="643"/>
    <x v="67"/>
    <s v="B"/>
    <s v="内用薬"/>
    <s v="ポリカルボフィルカルシウム"/>
    <n v="68"/>
  </r>
  <r>
    <x v="644"/>
    <x v="67"/>
    <s v="B"/>
    <s v="注射薬"/>
    <s v="セフトリアキソンナトリウム"/>
    <n v="68"/>
  </r>
  <r>
    <x v="645"/>
    <x v="67"/>
    <s v="C"/>
    <s v="内用薬"/>
    <s v="アシクロビル"/>
    <n v="68"/>
  </r>
  <r>
    <x v="646"/>
    <x v="67"/>
    <s v="C"/>
    <s v="内用薬"/>
    <s v="アスピリン"/>
    <n v="68"/>
  </r>
  <r>
    <x v="647"/>
    <x v="67"/>
    <s v="C"/>
    <s v="内用薬"/>
    <s v="アセトアミノフェン"/>
    <n v="68"/>
  </r>
  <r>
    <x v="648"/>
    <x v="67"/>
    <s v="C"/>
    <s v="内用薬"/>
    <s v="アレンドロン酸ナトリウム"/>
    <n v="68"/>
  </r>
  <r>
    <x v="649"/>
    <x v="67"/>
    <s v="C"/>
    <s v="内用薬"/>
    <s v="イトラコナゾール"/>
    <n v="68"/>
  </r>
  <r>
    <x v="650"/>
    <x v="67"/>
    <s v="C"/>
    <s v="内用薬"/>
    <s v="エナラプリルマレイン酸塩"/>
    <n v="68"/>
  </r>
  <r>
    <x v="651"/>
    <x v="67"/>
    <s v="C"/>
    <s v="内用薬"/>
    <s v="エンテカビル"/>
    <n v="68"/>
  </r>
  <r>
    <x v="652"/>
    <x v="67"/>
    <s v="C"/>
    <s v="内用薬"/>
    <s v="オルメサルタン　メドキソミル"/>
    <n v="68"/>
  </r>
  <r>
    <x v="653"/>
    <x v="67"/>
    <s v="C"/>
    <s v="内用薬"/>
    <s v="オロパタジン塩酸塩"/>
    <n v="68"/>
  </r>
  <r>
    <x v="654"/>
    <x v="67"/>
    <s v="C"/>
    <s v="内用薬"/>
    <s v="カルベジロール"/>
    <n v="68"/>
  </r>
  <r>
    <x v="655"/>
    <x v="67"/>
    <s v="C"/>
    <s v="内用薬"/>
    <s v="クエチアピンフマル酸塩"/>
    <n v="68"/>
  </r>
  <r>
    <x v="656"/>
    <x v="67"/>
    <s v="C"/>
    <s v="内用薬"/>
    <s v="グリメピリド"/>
    <n v="68"/>
  </r>
  <r>
    <x v="657"/>
    <x v="67"/>
    <s v="C"/>
    <s v="内用薬"/>
    <s v="クロピドグレル硫酸塩"/>
    <n v="68"/>
  </r>
  <r>
    <x v="658"/>
    <x v="67"/>
    <s v="C"/>
    <s v="内用薬"/>
    <s v="ジエノゲスト"/>
    <n v="68"/>
  </r>
  <r>
    <x v="659"/>
    <x v="67"/>
    <s v="C"/>
    <s v="内用薬"/>
    <s v="ジドロゲステロン"/>
    <n v="68"/>
  </r>
  <r>
    <x v="660"/>
    <x v="67"/>
    <s v="C"/>
    <s v="内用薬"/>
    <s v="シロスタゾール"/>
    <n v="68"/>
  </r>
  <r>
    <x v="661"/>
    <x v="67"/>
    <s v="C"/>
    <s v="内用薬"/>
    <s v="スマトリプタンコハク酸塩"/>
    <n v="68"/>
  </r>
  <r>
    <x v="662"/>
    <x v="67"/>
    <s v="C"/>
    <s v="内用薬"/>
    <s v="タモキシフェンクエン酸塩"/>
    <n v="68"/>
  </r>
  <r>
    <x v="663"/>
    <x v="67"/>
    <s v="C"/>
    <s v="内用薬"/>
    <s v="ビカルタミド"/>
    <n v="68"/>
  </r>
  <r>
    <x v="664"/>
    <x v="67"/>
    <s v="C"/>
    <s v="内用薬"/>
    <s v="プレドニゾロン"/>
    <n v="68"/>
  </r>
  <r>
    <x v="665"/>
    <x v="67"/>
    <s v="C"/>
    <s v="内用薬"/>
    <s v="ベラプロストナトリウム"/>
    <n v="68"/>
  </r>
  <r>
    <x v="666"/>
    <x v="67"/>
    <s v="C"/>
    <s v="内用薬"/>
    <s v="ミコフェノール酸　モフェチル"/>
    <n v="68"/>
  </r>
  <r>
    <x v="667"/>
    <x v="67"/>
    <s v="C"/>
    <s v="内用薬"/>
    <s v="メサラジン"/>
    <n v="68"/>
  </r>
  <r>
    <x v="668"/>
    <x v="67"/>
    <s v="C"/>
    <s v="内用薬"/>
    <s v="メトホルミン塩酸塩"/>
    <n v="68"/>
  </r>
  <r>
    <x v="669"/>
    <x v="67"/>
    <s v="C"/>
    <s v="内用薬"/>
    <s v="モンテルカストナトリウム"/>
    <n v="68"/>
  </r>
  <r>
    <x v="670"/>
    <x v="67"/>
    <s v="C"/>
    <s v="内用薬"/>
    <s v="ヨウ化カリウム"/>
    <n v="68"/>
  </r>
  <r>
    <x v="671"/>
    <x v="67"/>
    <s v="C"/>
    <s v="内用薬"/>
    <s v="レトロゾール"/>
    <n v="68"/>
  </r>
  <r>
    <x v="672"/>
    <x v="67"/>
    <s v="C"/>
    <s v="内用薬"/>
    <s v="炭酸水素ナトリウム"/>
    <n v="68"/>
  </r>
  <r>
    <x v="673"/>
    <x v="67"/>
    <s v="C"/>
    <s v="内用薬"/>
    <s v="乳酸カルシウム"/>
    <n v="68"/>
  </r>
  <r>
    <x v="674"/>
    <x v="67"/>
    <s v="C"/>
    <s v="注射薬"/>
    <s v="ガンシクロビル"/>
    <n v="68"/>
  </r>
  <r>
    <x v="675"/>
    <x v="67"/>
    <s v="C"/>
    <s v="注射薬"/>
    <s v="ゾレドロン酸"/>
    <n v="68"/>
  </r>
  <r>
    <x v="676"/>
    <x v="67"/>
    <s v="C"/>
    <s v="注射薬"/>
    <s v="ダルベポエチン　アルファ（遺伝子組換え）"/>
    <n v="68"/>
  </r>
  <r>
    <x v="677"/>
    <x v="67"/>
    <s v="C"/>
    <s v="注射薬"/>
    <s v="ドブタミン塩酸塩"/>
    <n v="68"/>
  </r>
  <r>
    <x v="678"/>
    <x v="67"/>
    <s v="C"/>
    <s v="注射薬"/>
    <s v="ブドウ糖"/>
    <n v="68"/>
  </r>
  <r>
    <x v="679"/>
    <x v="67"/>
    <s v="C"/>
    <s v="注射薬"/>
    <s v="マキサカルシトール"/>
    <n v="68"/>
  </r>
  <r>
    <x v="680"/>
    <x v="67"/>
    <s v="C"/>
    <s v="注射薬"/>
    <s v="レボフロキサシン"/>
    <n v="68"/>
  </r>
  <r>
    <x v="681"/>
    <x v="67"/>
    <s v="C"/>
    <s v="注射薬"/>
    <s v="生理食塩液"/>
    <n v="68"/>
  </r>
  <r>
    <x v="682"/>
    <x v="67"/>
    <s v="C"/>
    <s v="注射薬"/>
    <s v="濃グリセリン・果糖"/>
    <n v="68"/>
  </r>
  <r>
    <x v="683"/>
    <x v="67"/>
    <s v="C"/>
    <s v="外用薬"/>
    <s v="セボフルラン"/>
    <n v="68"/>
  </r>
  <r>
    <x v="684"/>
    <x v="67"/>
    <s v="C"/>
    <s v="外用薬"/>
    <s v="レボフロキサシン"/>
    <n v="68"/>
  </r>
  <r>
    <x v="685"/>
    <x v="68"/>
    <s v="C"/>
    <s v="内用薬"/>
    <s v="アシクロビル"/>
    <n v="69"/>
  </r>
  <r>
    <x v="686"/>
    <x v="68"/>
    <s v="C"/>
    <s v="内用薬"/>
    <s v="アスピリン"/>
    <n v="69"/>
  </r>
  <r>
    <x v="687"/>
    <x v="68"/>
    <s v="C"/>
    <s v="内用薬"/>
    <s v="アセトアミノフェン"/>
    <n v="69"/>
  </r>
  <r>
    <x v="688"/>
    <x v="68"/>
    <s v="C"/>
    <s v="内用薬"/>
    <s v="アレンドロン酸ナトリウム"/>
    <n v="69"/>
  </r>
  <r>
    <x v="689"/>
    <x v="68"/>
    <s v="C"/>
    <s v="内用薬"/>
    <s v="イマチニブメシル酸塩"/>
    <n v="69"/>
  </r>
  <r>
    <x v="690"/>
    <x v="68"/>
    <s v="C"/>
    <s v="内用薬"/>
    <s v="オルメサルタン　メドキソミル"/>
    <n v="69"/>
  </r>
  <r>
    <x v="691"/>
    <x v="68"/>
    <s v="C"/>
    <s v="内用薬"/>
    <s v="クラリスロマイシン"/>
    <n v="69"/>
  </r>
  <r>
    <x v="692"/>
    <x v="68"/>
    <s v="C"/>
    <s v="内用薬"/>
    <s v="クロピドグレル硫酸塩"/>
    <n v="69"/>
  </r>
  <r>
    <x v="693"/>
    <x v="68"/>
    <s v="C"/>
    <s v="内用薬"/>
    <s v="シロスタゾール"/>
    <n v="69"/>
  </r>
  <r>
    <x v="694"/>
    <x v="68"/>
    <s v="C"/>
    <s v="内用薬"/>
    <s v="スマトリプタンコハク酸塩"/>
    <n v="69"/>
  </r>
  <r>
    <x v="695"/>
    <x v="68"/>
    <s v="C"/>
    <s v="内用薬"/>
    <s v="ビカルタミド"/>
    <n v="69"/>
  </r>
  <r>
    <x v="696"/>
    <x v="68"/>
    <s v="C"/>
    <s v="内用薬"/>
    <s v="フェノバルビタール"/>
    <n v="69"/>
  </r>
  <r>
    <x v="697"/>
    <x v="68"/>
    <s v="C"/>
    <s v="内用薬"/>
    <s v="プレドニゾロン"/>
    <n v="69"/>
  </r>
  <r>
    <x v="698"/>
    <x v="68"/>
    <s v="C"/>
    <s v="内用薬"/>
    <s v="ミコフェノール酸　モフェチル"/>
    <n v="69"/>
  </r>
  <r>
    <x v="699"/>
    <x v="68"/>
    <s v="C"/>
    <s v="内用薬"/>
    <s v="メサラジン"/>
    <n v="69"/>
  </r>
  <r>
    <x v="700"/>
    <x v="68"/>
    <s v="C"/>
    <s v="内用薬"/>
    <s v="モンテルカストナトリウム"/>
    <n v="69"/>
  </r>
  <r>
    <x v="701"/>
    <x v="68"/>
    <s v="C"/>
    <s v="内用薬"/>
    <s v="球形吸着炭"/>
    <n v="69"/>
  </r>
  <r>
    <x v="702"/>
    <x v="68"/>
    <s v="C"/>
    <s v="内用薬"/>
    <s v="炭酸水素ナトリウム"/>
    <n v="69"/>
  </r>
  <r>
    <x v="703"/>
    <x v="68"/>
    <s v="C"/>
    <s v="内用薬"/>
    <s v="沈降炭酸カルシウム"/>
    <n v="69"/>
  </r>
  <r>
    <x v="704"/>
    <x v="68"/>
    <s v="C"/>
    <s v="内用薬"/>
    <s v="乳酸カルシウム"/>
    <n v="69"/>
  </r>
  <r>
    <x v="705"/>
    <x v="68"/>
    <s v="C"/>
    <s v="注射薬"/>
    <s v="イリノテカン塩酸塩"/>
    <n v="69"/>
  </r>
  <r>
    <x v="706"/>
    <x v="68"/>
    <s v="C"/>
    <s v="注射薬"/>
    <s v="カルボプラチン"/>
    <n v="69"/>
  </r>
  <r>
    <x v="707"/>
    <x v="68"/>
    <s v="C"/>
    <s v="注射薬"/>
    <s v="ガンシクロビル"/>
    <n v="69"/>
  </r>
  <r>
    <x v="708"/>
    <x v="68"/>
    <s v="C"/>
    <s v="注射薬"/>
    <s v="ゾレドロン酸"/>
    <n v="69"/>
  </r>
  <r>
    <x v="709"/>
    <x v="68"/>
    <s v="C"/>
    <s v="注射薬"/>
    <s v="ドブタミン塩酸塩"/>
    <n v="69"/>
  </r>
  <r>
    <x v="710"/>
    <x v="68"/>
    <s v="C"/>
    <s v="注射薬"/>
    <s v="ブドウ糖"/>
    <n v="69"/>
  </r>
  <r>
    <x v="711"/>
    <x v="68"/>
    <s v="C"/>
    <s v="注射薬"/>
    <s v="マキサカルシトール"/>
    <n v="69"/>
  </r>
  <r>
    <x v="712"/>
    <x v="68"/>
    <s v="C"/>
    <s v="注射薬"/>
    <s v="レボフロキサシン"/>
    <n v="69"/>
  </r>
  <r>
    <x v="713"/>
    <x v="68"/>
    <s v="C"/>
    <s v="注射薬"/>
    <s v="生理食塩液"/>
    <n v="69"/>
  </r>
  <r>
    <x v="714"/>
    <x v="68"/>
    <s v="C"/>
    <s v="外用薬"/>
    <s v="セボフルラン"/>
    <n v="69"/>
  </r>
  <r>
    <x v="715"/>
    <x v="69"/>
    <s v="C"/>
    <s v="内用薬"/>
    <s v="ファロペネムナトリウム"/>
    <n v="70"/>
  </r>
  <r>
    <x v="716"/>
    <x v="69"/>
    <s v="C"/>
    <s v="内用薬"/>
    <s v="プロプラノロール塩酸塩"/>
    <n v="70"/>
  </r>
  <r>
    <x v="717"/>
    <x v="69"/>
    <s v="C"/>
    <s v="外用薬"/>
    <s v="クロベタゾールプロピオン酸エステル"/>
    <n v="70"/>
  </r>
  <r>
    <x v="718"/>
    <x v="69"/>
    <s v="C"/>
    <s v="外用薬"/>
    <s v="タクロリムス"/>
    <n v="70"/>
  </r>
  <r>
    <x v="719"/>
    <x v="69"/>
    <s v="C"/>
    <s v="外用薬"/>
    <s v="大腸菌死菌・ヒドロコルチゾン"/>
    <n v="70"/>
  </r>
  <r>
    <x v="720"/>
    <x v="70"/>
    <s v="C"/>
    <s v="内用薬"/>
    <s v="酪酸菌製剤"/>
    <n v="71"/>
  </r>
  <r>
    <x v="721"/>
    <x v="71"/>
    <s v="C"/>
    <s v="外用薬"/>
    <s v="グリセリン"/>
    <n v="72"/>
  </r>
  <r>
    <x v="722"/>
    <x v="72"/>
    <s v="B"/>
    <s v="注射薬"/>
    <s v="イットリウム（９０Ｙ）イブリツモマブ　チウキセタン（遺伝子組換え）"/>
    <n v="73"/>
  </r>
  <r>
    <x v="723"/>
    <x v="72"/>
    <s v="C"/>
    <s v="注射薬"/>
    <s v="インジウム（１１１Ｉｎ）イブリツモマブ　チウキセタン（遺伝子組換え）"/>
    <n v="73"/>
  </r>
  <r>
    <x v="724"/>
    <x v="73"/>
    <s v="C"/>
    <s v="内用薬"/>
    <s v="エナラプリルマレイン酸塩"/>
    <n v="74"/>
  </r>
  <r>
    <x v="725"/>
    <x v="73"/>
    <s v="C"/>
    <s v="内用薬"/>
    <s v="クラリスロマイシン"/>
    <n v="74"/>
  </r>
  <r>
    <x v="726"/>
    <x v="73"/>
    <s v="C"/>
    <s v="内用薬"/>
    <s v="タモキシフェンクエン酸塩"/>
    <n v="74"/>
  </r>
  <r>
    <x v="727"/>
    <x v="73"/>
    <s v="C"/>
    <s v="内用薬"/>
    <s v="ドキサゾシンメシル酸塩"/>
    <n v="74"/>
  </r>
  <r>
    <x v="728"/>
    <x v="73"/>
    <s v="C"/>
    <s v="内用薬"/>
    <s v="ロキソプロフェンナトリウム"/>
    <n v="74"/>
  </r>
  <r>
    <x v="729"/>
    <x v="74"/>
    <s v="C"/>
    <s v="注射薬"/>
    <s v="フォリトロピン　アルファ（遺伝子組換え）"/>
    <n v="75"/>
  </r>
  <r>
    <x v="730"/>
    <x v="75"/>
    <s v="C"/>
    <s v="内用薬"/>
    <s v="レボフロキサシン"/>
    <n v="76"/>
  </r>
  <r>
    <x v="731"/>
    <x v="75"/>
    <s v="C"/>
    <s v="注射薬"/>
    <s v="レボフロキサシン"/>
    <n v="76"/>
  </r>
  <r>
    <x v="732"/>
    <x v="75"/>
    <s v="C"/>
    <s v="外用薬"/>
    <s v="グリセリン"/>
    <n v="76"/>
  </r>
  <r>
    <x v="733"/>
    <x v="75"/>
    <s v="C"/>
    <s v="外用薬"/>
    <s v="消毒用エタノール"/>
    <n v="76"/>
  </r>
  <r>
    <x v="734"/>
    <x v="76"/>
    <s v="B"/>
    <s v="注射薬"/>
    <s v="ダラツムマブ（遺伝子組換え）"/>
    <n v="77"/>
  </r>
  <r>
    <x v="735"/>
    <x v="76"/>
    <s v="C"/>
    <s v="内用薬"/>
    <s v="アビラテロン酢酸エステル"/>
    <n v="77"/>
  </r>
  <r>
    <x v="736"/>
    <x v="76"/>
    <s v="C"/>
    <s v="内用薬"/>
    <s v="イトラコナゾール"/>
    <n v="77"/>
  </r>
  <r>
    <x v="737"/>
    <x v="76"/>
    <s v="C"/>
    <s v="内用薬"/>
    <s v="メチルフェニデート塩酸塩"/>
    <n v="77"/>
  </r>
  <r>
    <x v="738"/>
    <x v="76"/>
    <s v="C"/>
    <s v="内用薬"/>
    <s v="リスペリドン"/>
    <n v="77"/>
  </r>
  <r>
    <x v="739"/>
    <x v="76"/>
    <s v="C"/>
    <s v="内用薬"/>
    <s v="ロペラミド塩酸塩"/>
    <n v="77"/>
  </r>
  <r>
    <x v="740"/>
    <x v="76"/>
    <s v="C"/>
    <s v="注射薬"/>
    <s v="エポプロステノールナトリウム"/>
    <n v="77"/>
  </r>
  <r>
    <x v="741"/>
    <x v="76"/>
    <s v="C"/>
    <s v="注射薬"/>
    <s v="ドキソルビシン塩酸塩"/>
    <n v="77"/>
  </r>
  <r>
    <x v="742"/>
    <x v="76"/>
    <s v="C"/>
    <s v="注射薬"/>
    <s v="ボルテゾミブ"/>
    <n v="77"/>
  </r>
  <r>
    <x v="743"/>
    <x v="76"/>
    <s v="C"/>
    <s v="注射薬"/>
    <s v="生理食塩液"/>
    <n v="77"/>
  </r>
  <r>
    <x v="744"/>
    <x v="77"/>
    <s v="C"/>
    <s v="内用薬"/>
    <s v="ラコサミド"/>
    <n v="78"/>
  </r>
  <r>
    <x v="745"/>
    <x v="77"/>
    <s v="C"/>
    <s v="内用薬"/>
    <s v="レベチラセタム"/>
    <n v="78"/>
  </r>
  <r>
    <x v="746"/>
    <x v="77"/>
    <s v="C"/>
    <s v="注射薬"/>
    <s v="レベチラセタム"/>
    <n v="78"/>
  </r>
  <r>
    <x v="747"/>
    <x v="78"/>
    <s v="C"/>
    <s v="内用薬"/>
    <s v="アレンドロン酸ナトリウム"/>
    <n v="79"/>
  </r>
  <r>
    <x v="748"/>
    <x v="79"/>
    <s v="C"/>
    <s v="注射薬"/>
    <s v="パシレオチドパモ酸塩"/>
    <n v="80"/>
  </r>
  <r>
    <x v="749"/>
    <x v="80"/>
    <s v="C"/>
    <s v="外用薬"/>
    <s v="アシクロビル"/>
    <n v="81"/>
  </r>
  <r>
    <x v="750"/>
    <x v="80"/>
    <s v="C"/>
    <s v="外用薬"/>
    <s v="ポリビニルアルコールヨウ素"/>
    <n v="81"/>
  </r>
  <r>
    <x v="751"/>
    <x v="80"/>
    <s v="C"/>
    <s v="外用薬"/>
    <s v="モキシフロキサシン塩酸塩"/>
    <n v="81"/>
  </r>
  <r>
    <x v="752"/>
    <x v="80"/>
    <s v="C"/>
    <s v="外用薬"/>
    <s v="レボフロキサシン"/>
    <n v="81"/>
  </r>
  <r>
    <x v="753"/>
    <x v="80"/>
    <s v="C"/>
    <s v="外用薬"/>
    <s v="精製ヒアルロン酸ナトリウム"/>
    <n v="81"/>
  </r>
  <r>
    <x v="754"/>
    <x v="81"/>
    <s v="C"/>
    <s v="外用薬"/>
    <s v="レボフロキサシン"/>
    <n v="82"/>
  </r>
  <r>
    <x v="755"/>
    <x v="81"/>
    <s v="C"/>
    <s v="外用薬"/>
    <s v="精製ヒアルロン酸ナトリウム"/>
    <n v="82"/>
  </r>
  <r>
    <x v="756"/>
    <x v="82"/>
    <s v="C"/>
    <s v="内用薬"/>
    <s v="プレドニゾロン"/>
    <n v="83"/>
  </r>
  <r>
    <x v="757"/>
    <x v="82"/>
    <s v="C"/>
    <s v="内用薬"/>
    <s v="ミゾリビン"/>
    <n v="83"/>
  </r>
  <r>
    <x v="758"/>
    <x v="82"/>
    <s v="C"/>
    <s v="内用薬"/>
    <s v="沈降炭酸カルシウム"/>
    <n v="83"/>
  </r>
  <r>
    <x v="759"/>
    <x v="82"/>
    <s v="C"/>
    <s v="注射薬"/>
    <s v="ゾレドロン酸"/>
    <n v="83"/>
  </r>
  <r>
    <x v="760"/>
    <x v="82"/>
    <s v="C"/>
    <s v="注射薬"/>
    <s v="トロンボモデュリン　アルファ（遺伝子組換え）"/>
    <n v="83"/>
  </r>
  <r>
    <x v="761"/>
    <x v="82"/>
    <s v="C"/>
    <s v="注射薬"/>
    <s v="ナファモスタットメシル酸塩"/>
    <n v="83"/>
  </r>
  <r>
    <x v="762"/>
    <x v="82"/>
    <s v="C"/>
    <s v="注射薬"/>
    <s v="ファスジル塩酸塩"/>
    <n v="83"/>
  </r>
  <r>
    <x v="763"/>
    <x v="83"/>
    <s v="C"/>
    <s v="内用薬"/>
    <s v="メサラジン"/>
    <n v="84"/>
  </r>
  <r>
    <x v="764"/>
    <x v="83"/>
    <s v="C"/>
    <s v="内用薬"/>
    <s v="モンテルカストナトリウム"/>
    <n v="84"/>
  </r>
  <r>
    <x v="765"/>
    <x v="83"/>
    <s v="C"/>
    <s v="注射薬"/>
    <s v="スキサメトニウム塩化物"/>
    <n v="84"/>
  </r>
  <r>
    <x v="766"/>
    <x v="83"/>
    <s v="C"/>
    <s v="注射薬"/>
    <s v="チアミラールナトリウム"/>
    <n v="84"/>
  </r>
  <r>
    <x v="767"/>
    <x v="84"/>
    <s v="C"/>
    <s v="内用薬"/>
    <s v="グアンファシン塩酸塩"/>
    <n v="85"/>
  </r>
  <r>
    <x v="768"/>
    <x v="84"/>
    <s v="C"/>
    <s v="内用薬"/>
    <s v="シクロホスファミド"/>
    <n v="85"/>
  </r>
  <r>
    <x v="769"/>
    <x v="84"/>
    <s v="C"/>
    <s v="内用薬"/>
    <s v="デュロキセチン塩酸塩"/>
    <n v="85"/>
  </r>
  <r>
    <x v="770"/>
    <x v="84"/>
    <s v="C"/>
    <s v="注射薬"/>
    <s v="イホスファミド"/>
    <n v="85"/>
  </r>
  <r>
    <x v="771"/>
    <x v="84"/>
    <s v="C"/>
    <s v="注射薬"/>
    <s v="シクロホスファミド"/>
    <n v="85"/>
  </r>
  <r>
    <x v="772"/>
    <x v="85"/>
    <s v="C"/>
    <s v="内用薬"/>
    <s v="テガフール・ギメラシル・オテラシルカリウム配合剤"/>
    <n v="86"/>
  </r>
  <r>
    <x v="773"/>
    <x v="86"/>
    <s v="C"/>
    <s v="内用薬"/>
    <s v="イトラコナゾール"/>
    <n v="87"/>
  </r>
  <r>
    <x v="774"/>
    <x v="86"/>
    <s v="C"/>
    <s v="内用薬"/>
    <s v="ベラプロストナトリウム"/>
    <n v="87"/>
  </r>
  <r>
    <x v="775"/>
    <x v="86"/>
    <s v="C"/>
    <s v="外用薬"/>
    <s v="精製ヒアルロン酸ナトリウム"/>
    <n v="87"/>
  </r>
  <r>
    <x v="776"/>
    <x v="87"/>
    <s v="C"/>
    <s v="内用薬"/>
    <s v="ジアゾキシド"/>
    <n v="88"/>
  </r>
  <r>
    <x v="777"/>
    <x v="88"/>
    <s v="C"/>
    <s v="外用薬"/>
    <s v="消毒用エタノール"/>
    <n v="89"/>
  </r>
  <r>
    <x v="778"/>
    <x v="89"/>
    <s v="C"/>
    <s v="内用薬"/>
    <s v="球形吸着炭"/>
    <n v="90"/>
  </r>
  <r>
    <x v="779"/>
    <x v="90"/>
    <s v="B"/>
    <s v="注射薬"/>
    <s v="セフトリアキソンナトリウム"/>
    <n v="91"/>
  </r>
  <r>
    <x v="780"/>
    <x v="90"/>
    <s v="C"/>
    <s v="内用薬"/>
    <s v="アジスロマイシン"/>
    <n v="91"/>
  </r>
  <r>
    <x v="781"/>
    <x v="90"/>
    <s v="C"/>
    <s v="内用薬"/>
    <s v="エンテカビル"/>
    <n v="91"/>
  </r>
  <r>
    <x v="782"/>
    <x v="90"/>
    <s v="C"/>
    <s v="内用薬"/>
    <s v="バラシクロビル塩酸塩"/>
    <n v="91"/>
  </r>
  <r>
    <x v="783"/>
    <x v="90"/>
    <s v="C"/>
    <s v="内用薬"/>
    <s v="モンテルカストナトリウム"/>
    <n v="91"/>
  </r>
  <r>
    <x v="784"/>
    <x v="90"/>
    <s v="C"/>
    <s v="注射薬"/>
    <s v="セフェピム塩酸塩"/>
    <n v="91"/>
  </r>
  <r>
    <x v="785"/>
    <x v="90"/>
    <s v="C"/>
    <s v="注射薬"/>
    <s v="ブドウ糖"/>
    <n v="91"/>
  </r>
  <r>
    <x v="786"/>
    <x v="90"/>
    <s v="C"/>
    <s v="注射薬"/>
    <s v="生理食塩液"/>
    <n v="91"/>
  </r>
  <r>
    <x v="787"/>
    <x v="90"/>
    <s v="C"/>
    <s v="注射薬"/>
    <s v="炭酸水素ナトリウム"/>
    <n v="91"/>
  </r>
  <r>
    <x v="788"/>
    <x v="91"/>
    <s v="C"/>
    <s v="注射薬"/>
    <s v="腹膜透析液"/>
    <n v="92"/>
  </r>
  <r>
    <x v="789"/>
    <x v="92"/>
    <s v="C"/>
    <s v="内用薬"/>
    <s v="茵ちん蒿湯エキス"/>
    <n v="93"/>
  </r>
  <r>
    <x v="790"/>
    <x v="93"/>
    <s v="C"/>
    <s v="内用薬"/>
    <s v="クラリスロマイシン"/>
    <n v="94"/>
  </r>
  <r>
    <x v="791"/>
    <x v="93"/>
    <s v="C"/>
    <s v="内用薬"/>
    <s v="炭酸リチウム"/>
    <n v="94"/>
  </r>
  <r>
    <x v="792"/>
    <x v="94"/>
    <s v="C"/>
    <s v="内用薬"/>
    <s v="アルファカルシドール"/>
    <n v="95"/>
  </r>
  <r>
    <x v="793"/>
    <x v="94"/>
    <s v="C"/>
    <s v="内用薬"/>
    <s v="オロパタジン塩酸塩"/>
    <n v="95"/>
  </r>
  <r>
    <x v="794"/>
    <x v="94"/>
    <s v="C"/>
    <s v="内用薬"/>
    <s v="カルシトリオール"/>
    <n v="95"/>
  </r>
  <r>
    <x v="795"/>
    <x v="94"/>
    <s v="C"/>
    <s v="内用薬"/>
    <s v="フェキソフェナジン塩酸塩"/>
    <n v="95"/>
  </r>
  <r>
    <x v="796"/>
    <x v="95"/>
    <s v="C"/>
    <s v="内用薬"/>
    <s v="オロパタジン塩酸塩"/>
    <n v="96"/>
  </r>
  <r>
    <x v="797"/>
    <x v="95"/>
    <s v="C"/>
    <s v="内用薬"/>
    <s v="クラリスロマイシン"/>
    <n v="96"/>
  </r>
  <r>
    <x v="798"/>
    <x v="95"/>
    <s v="C"/>
    <s v="内用薬"/>
    <s v="グリメピリド"/>
    <n v="96"/>
  </r>
  <r>
    <x v="799"/>
    <x v="95"/>
    <s v="C"/>
    <s v="内用薬"/>
    <s v="クロピドグレル硫酸塩"/>
    <n v="96"/>
  </r>
  <r>
    <x v="800"/>
    <x v="95"/>
    <s v="C"/>
    <s v="内用薬"/>
    <s v="プレガバリン"/>
    <n v="96"/>
  </r>
  <r>
    <x v="801"/>
    <x v="95"/>
    <s v="C"/>
    <s v="内用薬"/>
    <s v="ミルタザピン"/>
    <n v="96"/>
  </r>
  <r>
    <x v="802"/>
    <x v="95"/>
    <s v="C"/>
    <s v="内用薬"/>
    <s v="モンテルカストナトリウム"/>
    <n v="96"/>
  </r>
  <r>
    <x v="803"/>
    <x v="95"/>
    <s v="C"/>
    <s v="内用薬"/>
    <s v="レベチラセタム"/>
    <n v="96"/>
  </r>
  <r>
    <x v="804"/>
    <x v="95"/>
    <s v="C"/>
    <s v="内用薬"/>
    <s v="レボセチリジン塩酸塩"/>
    <n v="96"/>
  </r>
  <r>
    <x v="805"/>
    <x v="96"/>
    <s v="C"/>
    <s v="内用薬"/>
    <s v="メチルドパ"/>
    <n v="97"/>
  </r>
  <r>
    <x v="806"/>
    <x v="97"/>
    <s v="C"/>
    <s v="内用薬"/>
    <s v="ミトタン"/>
    <n v="98"/>
  </r>
  <r>
    <x v="807"/>
    <x v="97"/>
    <s v="C"/>
    <s v="注射薬"/>
    <s v="イリノテカン塩酸塩"/>
    <n v="98"/>
  </r>
  <r>
    <x v="808"/>
    <x v="97"/>
    <s v="C"/>
    <s v="注射薬"/>
    <s v="ドセタキセル"/>
    <n v="98"/>
  </r>
  <r>
    <x v="809"/>
    <x v="98"/>
    <s v="C"/>
    <s v="内用薬"/>
    <s v="アセトアミノフェン"/>
    <n v="99"/>
  </r>
  <r>
    <x v="810"/>
    <x v="98"/>
    <s v="C"/>
    <s v="内用薬"/>
    <s v="イソソルビド"/>
    <n v="99"/>
  </r>
  <r>
    <x v="811"/>
    <x v="98"/>
    <s v="C"/>
    <s v="内用薬"/>
    <s v="カンデサルタン　シレキセチル"/>
    <n v="99"/>
  </r>
  <r>
    <x v="812"/>
    <x v="98"/>
    <s v="C"/>
    <s v="内用薬"/>
    <s v="グリメピリド"/>
    <n v="99"/>
  </r>
  <r>
    <x v="813"/>
    <x v="98"/>
    <s v="C"/>
    <s v="内用薬"/>
    <s v="ニフェジピン"/>
    <n v="99"/>
  </r>
  <r>
    <x v="814"/>
    <x v="98"/>
    <s v="C"/>
    <s v="内用薬"/>
    <s v="バラシクロビル塩酸塩"/>
    <n v="99"/>
  </r>
  <r>
    <x v="815"/>
    <x v="98"/>
    <s v="C"/>
    <s v="内用薬"/>
    <s v="ポリスチレンスルホン酸カルシウム"/>
    <n v="99"/>
  </r>
  <r>
    <x v="816"/>
    <x v="98"/>
    <s v="C"/>
    <s v="内用薬"/>
    <s v="メトホルミン塩酸塩"/>
    <n v="99"/>
  </r>
  <r>
    <x v="817"/>
    <x v="98"/>
    <s v="C"/>
    <s v="内用薬"/>
    <s v="モンテルカストナトリウム"/>
    <n v="99"/>
  </r>
  <r>
    <x v="818"/>
    <x v="98"/>
    <s v="C"/>
    <s v="内用薬"/>
    <s v="ロキソプロフェンナトリウム"/>
    <n v="99"/>
  </r>
  <r>
    <x v="819"/>
    <x v="98"/>
    <s v="C"/>
    <s v="内用薬"/>
    <s v="沈降炭酸カルシウム"/>
    <n v="99"/>
  </r>
  <r>
    <x v="820"/>
    <x v="98"/>
    <s v="C"/>
    <s v="注射薬"/>
    <s v="ダルベポエチン　アルファ（遺伝子組換え）"/>
    <n v="99"/>
  </r>
  <r>
    <x v="821"/>
    <x v="98"/>
    <s v="C"/>
    <s v="注射薬"/>
    <s v="ニトログリセリン"/>
    <n v="99"/>
  </r>
  <r>
    <x v="822"/>
    <x v="99"/>
    <s v="B"/>
    <s v="内用薬"/>
    <s v="トルバプタン"/>
    <n v="100"/>
  </r>
  <r>
    <x v="823"/>
    <x v="99"/>
    <s v="C"/>
    <s v="内用薬"/>
    <s v="イソニアジド"/>
    <n v="100"/>
  </r>
  <r>
    <x v="824"/>
    <x v="99"/>
    <s v="C"/>
    <s v="注射薬"/>
    <s v="ダイズ油"/>
    <n v="100"/>
  </r>
  <r>
    <x v="825"/>
    <x v="99"/>
    <s v="C"/>
    <s v="注射薬"/>
    <s v="ブドウ糖"/>
    <n v="100"/>
  </r>
  <r>
    <x v="826"/>
    <x v="99"/>
    <s v="C"/>
    <s v="注射薬"/>
    <s v="ヘパリンナトリウム"/>
    <n v="100"/>
  </r>
  <r>
    <x v="827"/>
    <x v="99"/>
    <s v="C"/>
    <s v="注射薬"/>
    <s v="リン酸水素ナトリウム・リン酸二水素ナトリウム"/>
    <n v="100"/>
  </r>
  <r>
    <x v="828"/>
    <x v="99"/>
    <s v="C"/>
    <s v="注射薬"/>
    <s v="塩化カリウム"/>
    <n v="100"/>
  </r>
  <r>
    <x v="829"/>
    <x v="99"/>
    <s v="C"/>
    <s v="注射薬"/>
    <s v="生理食塩液"/>
    <n v="100"/>
  </r>
  <r>
    <x v="830"/>
    <x v="99"/>
    <s v="C"/>
    <s v="注射薬"/>
    <s v="炭酸水素ナトリウム"/>
    <n v="100"/>
  </r>
  <r>
    <x v="831"/>
    <x v="99"/>
    <s v="C"/>
    <s v="注射薬"/>
    <s v="硫酸マグネシウム"/>
    <n v="100"/>
  </r>
  <r>
    <x v="832"/>
    <x v="100"/>
    <s v="C"/>
    <s v="注射薬"/>
    <s v="アシクロビル"/>
    <n v="101"/>
  </r>
  <r>
    <x v="833"/>
    <x v="100"/>
    <s v="C"/>
    <s v="注射薬"/>
    <s v="ニカルジピン塩酸塩"/>
    <n v="101"/>
  </r>
  <r>
    <x v="834"/>
    <x v="100"/>
    <s v="C"/>
    <s v="注射薬"/>
    <s v="塩化マンガン・硫酸亜鉛配合剤"/>
    <n v="101"/>
  </r>
  <r>
    <x v="835"/>
    <x v="101"/>
    <s v="C"/>
    <s v="内用薬"/>
    <s v="アジスロマイシン"/>
    <n v="102"/>
  </r>
  <r>
    <x v="836"/>
    <x v="101"/>
    <s v="C"/>
    <s v="内用薬"/>
    <s v="アムロジピンベシル酸塩"/>
    <n v="102"/>
  </r>
  <r>
    <x v="837"/>
    <x v="101"/>
    <s v="C"/>
    <s v="内用薬"/>
    <s v="アリピプラゾール"/>
    <n v="102"/>
  </r>
  <r>
    <x v="838"/>
    <x v="101"/>
    <s v="C"/>
    <s v="内用薬"/>
    <s v="アレンドロン酸ナトリウム"/>
    <n v="102"/>
  </r>
  <r>
    <x v="839"/>
    <x v="101"/>
    <s v="C"/>
    <s v="内用薬"/>
    <s v="オルメサルタン　メドキソミル"/>
    <n v="102"/>
  </r>
  <r>
    <x v="840"/>
    <x v="101"/>
    <s v="C"/>
    <s v="内用薬"/>
    <s v="オロパタジン塩酸塩"/>
    <n v="102"/>
  </r>
  <r>
    <x v="841"/>
    <x v="101"/>
    <s v="C"/>
    <s v="内用薬"/>
    <s v="カルシトリオール"/>
    <n v="102"/>
  </r>
  <r>
    <x v="842"/>
    <x v="101"/>
    <s v="C"/>
    <s v="内用薬"/>
    <s v="カンデサルタン　シレキセチル"/>
    <n v="102"/>
  </r>
  <r>
    <x v="843"/>
    <x v="101"/>
    <s v="C"/>
    <s v="内用薬"/>
    <s v="グリメピリド"/>
    <n v="102"/>
  </r>
  <r>
    <x v="844"/>
    <x v="101"/>
    <s v="C"/>
    <s v="内用薬"/>
    <s v="クロピドグレル硫酸塩"/>
    <n v="102"/>
  </r>
  <r>
    <x v="845"/>
    <x v="101"/>
    <s v="C"/>
    <s v="内用薬"/>
    <s v="クロルマジノン酢酸エステル"/>
    <n v="102"/>
  </r>
  <r>
    <x v="846"/>
    <x v="101"/>
    <s v="C"/>
    <s v="内用薬"/>
    <s v="コハク酸ソリフェナシン"/>
    <n v="102"/>
  </r>
  <r>
    <x v="847"/>
    <x v="101"/>
    <s v="C"/>
    <s v="内用薬"/>
    <s v="サルポグレラート塩酸塩"/>
    <n v="102"/>
  </r>
  <r>
    <x v="848"/>
    <x v="101"/>
    <s v="C"/>
    <s v="内用薬"/>
    <s v="シロスタゾール"/>
    <n v="102"/>
  </r>
  <r>
    <x v="849"/>
    <x v="101"/>
    <s v="C"/>
    <s v="内用薬"/>
    <s v="シロドシン"/>
    <n v="102"/>
  </r>
  <r>
    <x v="850"/>
    <x v="101"/>
    <s v="C"/>
    <s v="内用薬"/>
    <s v="スピロノラクトン"/>
    <n v="102"/>
  </r>
  <r>
    <x v="851"/>
    <x v="101"/>
    <s v="C"/>
    <s v="内用薬"/>
    <s v="スマトリプタンコハク酸塩"/>
    <n v="102"/>
  </r>
  <r>
    <x v="852"/>
    <x v="101"/>
    <s v="C"/>
    <s v="内用薬"/>
    <s v="ゾルピデム酒石酸塩"/>
    <n v="102"/>
  </r>
  <r>
    <x v="853"/>
    <x v="101"/>
    <s v="C"/>
    <s v="内用薬"/>
    <s v="デュロキセチン塩酸塩"/>
    <n v="102"/>
  </r>
  <r>
    <x v="854"/>
    <x v="101"/>
    <s v="C"/>
    <s v="内用薬"/>
    <s v="ドキサゾシンメシル酸塩"/>
    <n v="102"/>
  </r>
  <r>
    <x v="855"/>
    <x v="101"/>
    <s v="C"/>
    <s v="内用薬"/>
    <s v="バラシクロビル塩酸塩"/>
    <n v="102"/>
  </r>
  <r>
    <x v="856"/>
    <x v="101"/>
    <s v="C"/>
    <s v="内用薬"/>
    <s v="フェキソフェナジン塩酸塩"/>
    <n v="102"/>
  </r>
  <r>
    <x v="857"/>
    <x v="101"/>
    <s v="C"/>
    <s v="内用薬"/>
    <s v="プレガバリン"/>
    <n v="102"/>
  </r>
  <r>
    <x v="858"/>
    <x v="101"/>
    <s v="C"/>
    <s v="内用薬"/>
    <s v="プレドニゾロン"/>
    <n v="102"/>
  </r>
  <r>
    <x v="859"/>
    <x v="101"/>
    <s v="C"/>
    <s v="内用薬"/>
    <s v="ベラプロストナトリウム"/>
    <n v="102"/>
  </r>
  <r>
    <x v="860"/>
    <x v="101"/>
    <s v="C"/>
    <s v="内用薬"/>
    <s v="ミノドロン酸"/>
    <n v="102"/>
  </r>
  <r>
    <x v="861"/>
    <x v="101"/>
    <s v="C"/>
    <s v="内用薬"/>
    <s v="ミルタザピン"/>
    <n v="102"/>
  </r>
  <r>
    <x v="862"/>
    <x v="101"/>
    <s v="C"/>
    <s v="内用薬"/>
    <s v="メナテトレノン"/>
    <n v="102"/>
  </r>
  <r>
    <x v="863"/>
    <x v="101"/>
    <s v="C"/>
    <s v="内用薬"/>
    <s v="モンテルカストナトリウム"/>
    <n v="102"/>
  </r>
  <r>
    <x v="864"/>
    <x v="101"/>
    <s v="C"/>
    <s v="内用薬"/>
    <s v="レベチラセタム"/>
    <n v="102"/>
  </r>
  <r>
    <x v="865"/>
    <x v="101"/>
    <s v="C"/>
    <s v="内用薬"/>
    <s v="レボセチリジン塩酸塩"/>
    <n v="102"/>
  </r>
  <r>
    <x v="866"/>
    <x v="101"/>
    <s v="C"/>
    <s v="内用薬"/>
    <s v="レボフロキサシン"/>
    <n v="102"/>
  </r>
  <r>
    <x v="867"/>
    <x v="101"/>
    <s v="C"/>
    <s v="内用薬"/>
    <s v="ロキソプロフェンナトリウム"/>
    <n v="102"/>
  </r>
  <r>
    <x v="868"/>
    <x v="101"/>
    <s v="C"/>
    <s v="内用薬"/>
    <s v="炭酸ランタン"/>
    <n v="102"/>
  </r>
  <r>
    <x v="869"/>
    <x v="101"/>
    <s v="C"/>
    <s v="注射薬"/>
    <s v="Ｄ－マンニトール"/>
    <n v="102"/>
  </r>
  <r>
    <x v="870"/>
    <x v="101"/>
    <s v="C"/>
    <s v="注射薬"/>
    <s v="エダラボン"/>
    <n v="102"/>
  </r>
  <r>
    <x v="871"/>
    <x v="101"/>
    <s v="C"/>
    <s v="外用薬"/>
    <s v="レボフロキサシン"/>
    <n v="102"/>
  </r>
  <r>
    <x v="872"/>
    <x v="102"/>
    <s v="C"/>
    <s v="内用薬"/>
    <s v="アスピリン"/>
    <n v="103"/>
  </r>
  <r>
    <x v="873"/>
    <x v="102"/>
    <s v="C"/>
    <s v="内用薬"/>
    <s v="アセトアミノフェン"/>
    <n v="103"/>
  </r>
  <r>
    <x v="874"/>
    <x v="102"/>
    <s v="C"/>
    <s v="内用薬"/>
    <s v="フェノバルビタール"/>
    <n v="103"/>
  </r>
  <r>
    <x v="875"/>
    <x v="102"/>
    <s v="C"/>
    <s v="内用薬"/>
    <s v="塩化カリウム"/>
    <n v="103"/>
  </r>
  <r>
    <x v="876"/>
    <x v="102"/>
    <s v="C"/>
    <s v="注射薬"/>
    <s v="アルプロスタジル　アルファデクス"/>
    <n v="103"/>
  </r>
  <r>
    <x v="877"/>
    <x v="102"/>
    <s v="C"/>
    <s v="注射薬"/>
    <s v="ガベキサートメシル酸塩"/>
    <n v="103"/>
  </r>
  <r>
    <x v="878"/>
    <x v="102"/>
    <s v="C"/>
    <s v="注射薬"/>
    <s v="ジアゼパム"/>
    <n v="103"/>
  </r>
  <r>
    <x v="879"/>
    <x v="102"/>
    <s v="C"/>
    <s v="注射薬"/>
    <s v="ジノプロスト"/>
    <n v="103"/>
  </r>
  <r>
    <x v="880"/>
    <x v="102"/>
    <s v="C"/>
    <s v="注射薬"/>
    <s v="スキサメトニウム塩化物"/>
    <n v="103"/>
  </r>
  <r>
    <x v="881"/>
    <x v="102"/>
    <s v="C"/>
    <s v="注射薬"/>
    <s v="レボブピバカイン塩酸塩"/>
    <n v="103"/>
  </r>
  <r>
    <x v="882"/>
    <x v="102"/>
    <s v="C"/>
    <s v="注射薬"/>
    <s v="塩化カリウム"/>
    <n v="103"/>
  </r>
  <r>
    <x v="883"/>
    <x v="102"/>
    <s v="C"/>
    <s v="外用薬"/>
    <s v="グリセリン"/>
    <n v="103"/>
  </r>
  <r>
    <x v="884"/>
    <x v="102"/>
    <s v="C"/>
    <s v="外用薬"/>
    <s v="セボフルラン"/>
    <n v="103"/>
  </r>
  <r>
    <x v="885"/>
    <x v="102"/>
    <s v="C"/>
    <s v="外用薬"/>
    <s v="消毒用エタノール"/>
    <n v="103"/>
  </r>
  <r>
    <x v="886"/>
    <x v="103"/>
    <s v="C"/>
    <s v="内用薬"/>
    <s v="アセトアミノフェン"/>
    <n v="104"/>
  </r>
  <r>
    <x v="887"/>
    <x v="103"/>
    <s v="C"/>
    <s v="内用薬"/>
    <s v="バラシクロビル塩酸塩"/>
    <n v="104"/>
  </r>
  <r>
    <x v="888"/>
    <x v="103"/>
    <s v="C"/>
    <s v="内用薬"/>
    <s v="レボフロキサシン"/>
    <n v="104"/>
  </r>
  <r>
    <x v="889"/>
    <x v="103"/>
    <s v="C"/>
    <s v="外用薬"/>
    <s v="クロベタゾールプロピオン酸エステル"/>
    <n v="104"/>
  </r>
  <r>
    <x v="890"/>
    <x v="103"/>
    <s v="C"/>
    <s v="外用薬"/>
    <s v="タクロリムス"/>
    <n v="104"/>
  </r>
  <r>
    <x v="891"/>
    <x v="103"/>
    <s v="C"/>
    <s v="外用薬"/>
    <s v="ベタメタゾン酪酸エステルプロピオン酸エステル"/>
    <n v="104"/>
  </r>
  <r>
    <x v="892"/>
    <x v="104"/>
    <s v="C"/>
    <s v="内用薬"/>
    <s v="アスピリン"/>
    <n v="105"/>
  </r>
  <r>
    <x v="893"/>
    <x v="104"/>
    <s v="C"/>
    <s v="内用薬"/>
    <s v="アセトアミノフェン"/>
    <n v="105"/>
  </r>
  <r>
    <x v="894"/>
    <x v="104"/>
    <s v="C"/>
    <s v="内用薬"/>
    <s v="沈降炭酸カルシウム"/>
    <n v="105"/>
  </r>
  <r>
    <x v="895"/>
    <x v="104"/>
    <s v="C"/>
    <s v="内用薬"/>
    <s v="乳酸カルシウム"/>
    <n v="105"/>
  </r>
  <r>
    <x v="896"/>
    <x v="104"/>
    <s v="C"/>
    <s v="外用薬"/>
    <s v="グリセリン"/>
    <n v="105"/>
  </r>
  <r>
    <x v="897"/>
    <x v="104"/>
    <s v="C"/>
    <s v="外用薬"/>
    <s v="消毒用エタノール"/>
    <n v="105"/>
  </r>
  <r>
    <x v="898"/>
    <x v="105"/>
    <s v="B"/>
    <s v="外用薬"/>
    <s v="抱水クロラール"/>
    <n v="106"/>
  </r>
  <r>
    <x v="899"/>
    <x v="105"/>
    <s v="C"/>
    <s v="外用薬"/>
    <s v="エストラジオール"/>
    <n v="106"/>
  </r>
  <r>
    <x v="900"/>
    <x v="105"/>
    <s v="C"/>
    <s v="外用薬"/>
    <s v="エストラジオール・酢酸ノルエチステロン"/>
    <n v="106"/>
  </r>
  <r>
    <x v="901"/>
    <x v="105"/>
    <s v="C"/>
    <s v="外用薬"/>
    <s v="クロベタゾールプロピオン酸エステル"/>
    <n v="106"/>
  </r>
  <r>
    <x v="902"/>
    <x v="105"/>
    <s v="C"/>
    <s v="外用薬"/>
    <s v="フェンタニルクエン酸塩"/>
    <n v="106"/>
  </r>
  <r>
    <x v="903"/>
    <x v="106"/>
    <s v="C"/>
    <s v="内用薬"/>
    <s v="アムロジピンベシル酸塩"/>
    <n v="107"/>
  </r>
  <r>
    <x v="904"/>
    <x v="106"/>
    <s v="C"/>
    <s v="内用薬"/>
    <s v="オロパタジン塩酸塩"/>
    <n v="107"/>
  </r>
  <r>
    <x v="905"/>
    <x v="106"/>
    <s v="C"/>
    <s v="内用薬"/>
    <s v="ゾルピデム酒石酸塩"/>
    <n v="107"/>
  </r>
  <r>
    <x v="906"/>
    <x v="106"/>
    <s v="C"/>
    <s v="外用薬"/>
    <s v="フェンタニルクエン酸塩"/>
    <n v="107"/>
  </r>
  <r>
    <x v="907"/>
    <x v="107"/>
    <s v="C"/>
    <s v="内用薬"/>
    <s v="ジゴキシン"/>
    <n v="108"/>
  </r>
  <r>
    <x v="908"/>
    <x v="107"/>
    <s v="C"/>
    <s v="内用薬"/>
    <s v="ニフェジピン"/>
    <n v="108"/>
  </r>
  <r>
    <x v="909"/>
    <x v="108"/>
    <s v="C"/>
    <s v="内用薬"/>
    <s v="イマチニブメシル酸塩"/>
    <n v="109"/>
  </r>
  <r>
    <x v="910"/>
    <x v="108"/>
    <s v="C"/>
    <s v="内用薬"/>
    <s v="カンデサルタン　シレキセチル"/>
    <n v="109"/>
  </r>
  <r>
    <x v="911"/>
    <x v="108"/>
    <s v="C"/>
    <s v="内用薬"/>
    <s v="クエチアピンフマル酸塩"/>
    <n v="109"/>
  </r>
  <r>
    <x v="912"/>
    <x v="108"/>
    <s v="C"/>
    <s v="内用薬"/>
    <s v="クロピドグレル硫酸塩"/>
    <n v="109"/>
  </r>
  <r>
    <x v="913"/>
    <x v="108"/>
    <s v="C"/>
    <s v="内用薬"/>
    <s v="シロドシン"/>
    <n v="109"/>
  </r>
  <r>
    <x v="914"/>
    <x v="108"/>
    <s v="C"/>
    <s v="内用薬"/>
    <s v="ゾルピデム酒石酸塩"/>
    <n v="109"/>
  </r>
  <r>
    <x v="915"/>
    <x v="108"/>
    <s v="C"/>
    <s v="内用薬"/>
    <s v="デュロキセチン塩酸塩"/>
    <n v="109"/>
  </r>
  <r>
    <x v="916"/>
    <x v="108"/>
    <s v="C"/>
    <s v="内用薬"/>
    <s v="バラシクロビル塩酸塩"/>
    <n v="109"/>
  </r>
  <r>
    <x v="917"/>
    <x v="108"/>
    <s v="C"/>
    <s v="内用薬"/>
    <s v="フェキソフェナジン塩酸塩"/>
    <n v="109"/>
  </r>
  <r>
    <x v="918"/>
    <x v="108"/>
    <s v="C"/>
    <s v="内用薬"/>
    <s v="プレガバリン"/>
    <n v="109"/>
  </r>
  <r>
    <x v="919"/>
    <x v="108"/>
    <s v="C"/>
    <s v="内用薬"/>
    <s v="ミルタザピン"/>
    <n v="109"/>
  </r>
  <r>
    <x v="920"/>
    <x v="108"/>
    <s v="C"/>
    <s v="内用薬"/>
    <s v="レボセチリジン塩酸塩"/>
    <n v="109"/>
  </r>
  <r>
    <x v="921"/>
    <x v="108"/>
    <s v="C"/>
    <s v="注射薬"/>
    <s v="アルプロスタジル　アルファデクス"/>
    <n v="109"/>
  </r>
  <r>
    <x v="922"/>
    <x v="108"/>
    <s v="C"/>
    <s v="注射薬"/>
    <s v="ガベキサートメシル酸塩"/>
    <n v="109"/>
  </r>
  <r>
    <x v="923"/>
    <x v="108"/>
    <s v="C"/>
    <s v="注射薬"/>
    <s v="ダルテパリンナトリウム"/>
    <n v="109"/>
  </r>
  <r>
    <x v="924"/>
    <x v="108"/>
    <s v="C"/>
    <s v="注射薬"/>
    <s v="ドブタミン塩酸塩"/>
    <n v="109"/>
  </r>
  <r>
    <x v="925"/>
    <x v="108"/>
    <s v="C"/>
    <s v="注射薬"/>
    <s v="ナファモスタットメシル酸塩"/>
    <n v="109"/>
  </r>
  <r>
    <x v="926"/>
    <x v="108"/>
    <s v="C"/>
    <s v="注射薬"/>
    <s v="リトドリン塩酸塩"/>
    <n v="109"/>
  </r>
  <r>
    <x v="927"/>
    <x v="108"/>
    <s v="C"/>
    <s v="外用薬"/>
    <s v="レボフロキサシン"/>
    <n v="109"/>
  </r>
  <r>
    <x v="928"/>
    <x v="109"/>
    <s v="C"/>
    <s v="内用薬"/>
    <s v="バルプロ酸ナトリウム"/>
    <n v="110"/>
  </r>
  <r>
    <x v="929"/>
    <x v="109"/>
    <s v="C"/>
    <s v="注射薬"/>
    <s v="アシクロビル"/>
    <n v="110"/>
  </r>
  <r>
    <x v="930"/>
    <x v="109"/>
    <s v="C"/>
    <s v="注射薬"/>
    <s v="エダラボン"/>
    <n v="110"/>
  </r>
  <r>
    <x v="931"/>
    <x v="109"/>
    <s v="C"/>
    <s v="注射薬"/>
    <s v="ゾレドロン酸"/>
    <n v="110"/>
  </r>
  <r>
    <x v="932"/>
    <x v="109"/>
    <s v="C"/>
    <s v="注射薬"/>
    <s v="ダルテパリンナトリウム"/>
    <n v="110"/>
  </r>
  <r>
    <x v="933"/>
    <x v="109"/>
    <s v="C"/>
    <s v="注射薬"/>
    <s v="ドブタミン塩酸塩"/>
    <n v="110"/>
  </r>
  <r>
    <x v="934"/>
    <x v="109"/>
    <s v="C"/>
    <s v="注射薬"/>
    <s v="ファスジル塩酸塩"/>
    <n v="110"/>
  </r>
  <r>
    <x v="935"/>
    <x v="109"/>
    <s v="C"/>
    <s v="注射薬"/>
    <s v="ブドウ糖"/>
    <n v="110"/>
  </r>
  <r>
    <x v="936"/>
    <x v="109"/>
    <s v="C"/>
    <s v="注射薬"/>
    <s v="リネゾリド"/>
    <n v="110"/>
  </r>
  <r>
    <x v="937"/>
    <x v="109"/>
    <s v="C"/>
    <s v="注射薬"/>
    <s v="レボフロキサシン"/>
    <n v="110"/>
  </r>
  <r>
    <x v="938"/>
    <x v="109"/>
    <s v="C"/>
    <s v="注射薬"/>
    <s v="生理食塩液"/>
    <n v="110"/>
  </r>
  <r>
    <x v="939"/>
    <x v="110"/>
    <s v="C"/>
    <s v="内用薬"/>
    <s v="アジスロマイシン"/>
    <n v="111"/>
  </r>
  <r>
    <x v="940"/>
    <x v="110"/>
    <s v="C"/>
    <s v="内用薬"/>
    <s v="アムロジピンベシル酸塩"/>
    <n v="111"/>
  </r>
  <r>
    <x v="941"/>
    <x v="110"/>
    <s v="C"/>
    <s v="内用薬"/>
    <s v="アリピプラゾール"/>
    <n v="111"/>
  </r>
  <r>
    <x v="942"/>
    <x v="110"/>
    <s v="C"/>
    <s v="内用薬"/>
    <s v="アルファカルシドール"/>
    <n v="111"/>
  </r>
  <r>
    <x v="943"/>
    <x v="110"/>
    <s v="C"/>
    <s v="内用薬"/>
    <s v="アレンドロン酸ナトリウム"/>
    <n v="111"/>
  </r>
  <r>
    <x v="944"/>
    <x v="110"/>
    <s v="C"/>
    <s v="内用薬"/>
    <s v="アロプリノール"/>
    <n v="111"/>
  </r>
  <r>
    <x v="945"/>
    <x v="110"/>
    <s v="C"/>
    <s v="内用薬"/>
    <s v="エナラプリルマレイン酸塩"/>
    <n v="111"/>
  </r>
  <r>
    <x v="946"/>
    <x v="110"/>
    <s v="C"/>
    <s v="内用薬"/>
    <s v="オルメサルタン　メドキソミル"/>
    <n v="111"/>
  </r>
  <r>
    <x v="947"/>
    <x v="110"/>
    <s v="C"/>
    <s v="内用薬"/>
    <s v="オロパタジン塩酸塩"/>
    <n v="111"/>
  </r>
  <r>
    <x v="948"/>
    <x v="110"/>
    <s v="C"/>
    <s v="内用薬"/>
    <s v="カルバマゼピン"/>
    <n v="111"/>
  </r>
  <r>
    <x v="949"/>
    <x v="110"/>
    <s v="C"/>
    <s v="内用薬"/>
    <s v="カルベジロール"/>
    <n v="111"/>
  </r>
  <r>
    <x v="950"/>
    <x v="110"/>
    <s v="C"/>
    <s v="内用薬"/>
    <s v="カンデサルタン　シレキセチル"/>
    <n v="111"/>
  </r>
  <r>
    <x v="951"/>
    <x v="110"/>
    <s v="C"/>
    <s v="内用薬"/>
    <s v="クエチアピンフマル酸塩"/>
    <n v="111"/>
  </r>
  <r>
    <x v="952"/>
    <x v="110"/>
    <s v="C"/>
    <s v="内用薬"/>
    <s v="グリメピリド"/>
    <n v="111"/>
  </r>
  <r>
    <x v="953"/>
    <x v="110"/>
    <s v="C"/>
    <s v="内用薬"/>
    <s v="クロピドグレル硫酸塩"/>
    <n v="111"/>
  </r>
  <r>
    <x v="954"/>
    <x v="110"/>
    <s v="C"/>
    <s v="内用薬"/>
    <s v="サルポグレラート塩酸塩"/>
    <n v="111"/>
  </r>
  <r>
    <x v="955"/>
    <x v="110"/>
    <s v="C"/>
    <s v="内用薬"/>
    <s v="スマトリプタンコハク酸塩"/>
    <n v="111"/>
  </r>
  <r>
    <x v="956"/>
    <x v="110"/>
    <s v="C"/>
    <s v="内用薬"/>
    <s v="スルチアム"/>
    <n v="111"/>
  </r>
  <r>
    <x v="957"/>
    <x v="110"/>
    <s v="C"/>
    <s v="内用薬"/>
    <s v="セファクロル"/>
    <n v="111"/>
  </r>
  <r>
    <x v="958"/>
    <x v="110"/>
    <s v="C"/>
    <s v="内用薬"/>
    <s v="セファレキシン"/>
    <n v="111"/>
  </r>
  <r>
    <x v="959"/>
    <x v="110"/>
    <s v="C"/>
    <s v="内用薬"/>
    <s v="ゾニサミド"/>
    <n v="111"/>
  </r>
  <r>
    <x v="960"/>
    <x v="110"/>
    <s v="C"/>
    <s v="内用薬"/>
    <s v="ゾルピデム酒石酸塩"/>
    <n v="111"/>
  </r>
  <r>
    <x v="961"/>
    <x v="110"/>
    <s v="C"/>
    <s v="内用薬"/>
    <s v="デュロキセチン塩酸塩"/>
    <n v="111"/>
  </r>
  <r>
    <x v="962"/>
    <x v="110"/>
    <s v="C"/>
    <s v="内用薬"/>
    <s v="ドキサゾシンメシル酸塩"/>
    <n v="111"/>
  </r>
  <r>
    <x v="963"/>
    <x v="110"/>
    <s v="C"/>
    <s v="内用薬"/>
    <s v="トピラマート"/>
    <n v="111"/>
  </r>
  <r>
    <x v="964"/>
    <x v="110"/>
    <s v="C"/>
    <s v="内用薬"/>
    <s v="ニトラゼパム"/>
    <n v="111"/>
  </r>
  <r>
    <x v="965"/>
    <x v="110"/>
    <s v="C"/>
    <s v="内用薬"/>
    <s v="バラシクロビル塩酸塩"/>
    <n v="111"/>
  </r>
  <r>
    <x v="966"/>
    <x v="110"/>
    <s v="C"/>
    <s v="内用薬"/>
    <s v="バルプロ酸ナトリウム"/>
    <n v="111"/>
  </r>
  <r>
    <x v="967"/>
    <x v="110"/>
    <s v="C"/>
    <s v="内用薬"/>
    <s v="フェキソフェナジン塩酸塩"/>
    <n v="111"/>
  </r>
  <r>
    <x v="968"/>
    <x v="110"/>
    <s v="C"/>
    <s v="内用薬"/>
    <s v="フルコナゾール"/>
    <n v="111"/>
  </r>
  <r>
    <x v="969"/>
    <x v="110"/>
    <s v="C"/>
    <s v="内用薬"/>
    <s v="プレガバリン"/>
    <n v="111"/>
  </r>
  <r>
    <x v="970"/>
    <x v="110"/>
    <s v="C"/>
    <s v="内用薬"/>
    <s v="ボリコナゾール"/>
    <n v="111"/>
  </r>
  <r>
    <x v="971"/>
    <x v="110"/>
    <s v="C"/>
    <s v="内用薬"/>
    <s v="ミルタザピン"/>
    <n v="111"/>
  </r>
  <r>
    <x v="972"/>
    <x v="110"/>
    <s v="C"/>
    <s v="内用薬"/>
    <s v="ラモトリギン"/>
    <n v="111"/>
  </r>
  <r>
    <x v="973"/>
    <x v="110"/>
    <s v="C"/>
    <s v="内用薬"/>
    <s v="リスペリドン"/>
    <n v="111"/>
  </r>
  <r>
    <x v="974"/>
    <x v="110"/>
    <s v="C"/>
    <s v="内用薬"/>
    <s v="レトロゾール"/>
    <n v="111"/>
  </r>
  <r>
    <x v="975"/>
    <x v="110"/>
    <s v="C"/>
    <s v="内用薬"/>
    <s v="レベチラセタム"/>
    <n v="111"/>
  </r>
  <r>
    <x v="976"/>
    <x v="110"/>
    <s v="C"/>
    <s v="内用薬"/>
    <s v="レボセチリジン塩酸塩"/>
    <n v="111"/>
  </r>
  <r>
    <x v="977"/>
    <x v="110"/>
    <s v="C"/>
    <s v="内用薬"/>
    <s v="レボフロキサシン"/>
    <n v="111"/>
  </r>
  <r>
    <x v="978"/>
    <x v="110"/>
    <s v="C"/>
    <s v="内用薬"/>
    <s v="ロキソプロフェンナトリウム"/>
    <n v="111"/>
  </r>
  <r>
    <x v="979"/>
    <x v="110"/>
    <s v="C"/>
    <s v="内用薬"/>
    <s v="炭酸リチウム"/>
    <n v="111"/>
  </r>
  <r>
    <x v="980"/>
    <x v="110"/>
    <s v="C"/>
    <s v="注射薬"/>
    <s v="ドブタミン塩酸塩"/>
    <n v="111"/>
  </r>
  <r>
    <x v="981"/>
    <x v="110"/>
    <s v="C"/>
    <s v="注射薬"/>
    <s v="レベチラセタム"/>
    <n v="111"/>
  </r>
  <r>
    <x v="982"/>
    <x v="110"/>
    <s v="C"/>
    <s v="外用薬"/>
    <s v="クロモグリク酸ナトリウム"/>
    <n v="111"/>
  </r>
  <r>
    <x v="983"/>
    <x v="111"/>
    <s v="C"/>
    <s v="注射薬"/>
    <s v="ダルベポエチン　アルファ（遺伝子組換え）"/>
    <n v="112"/>
  </r>
  <r>
    <x v="984"/>
    <x v="112"/>
    <s v="B"/>
    <s v="注射薬"/>
    <s v="Ｌ－アスパラギナーゼ"/>
    <n v="113"/>
  </r>
  <r>
    <x v="985"/>
    <x v="112"/>
    <s v="C"/>
    <s v="内用薬"/>
    <s v="エボカルセト"/>
    <n v="113"/>
  </r>
  <r>
    <x v="986"/>
    <x v="112"/>
    <s v="C"/>
    <s v="内用薬"/>
    <s v="オロパタジン塩酸塩"/>
    <n v="113"/>
  </r>
  <r>
    <x v="987"/>
    <x v="112"/>
    <s v="C"/>
    <s v="内用薬"/>
    <s v="シナカルセト塩酸塩"/>
    <n v="113"/>
  </r>
  <r>
    <x v="988"/>
    <x v="112"/>
    <s v="C"/>
    <s v="内用薬"/>
    <s v="トピラマート"/>
    <n v="113"/>
  </r>
  <r>
    <x v="989"/>
    <x v="112"/>
    <s v="C"/>
    <s v="内用薬"/>
    <s v="バルプロ酸ナトリウム"/>
    <n v="113"/>
  </r>
  <r>
    <x v="990"/>
    <x v="112"/>
    <s v="C"/>
    <s v="内用薬"/>
    <s v="メドロキシプロゲステロン酢酸エステル"/>
    <n v="113"/>
  </r>
  <r>
    <x v="991"/>
    <x v="112"/>
    <s v="C"/>
    <s v="注射薬"/>
    <s v="アルテプラーゼ（遺伝子組換え）"/>
    <n v="113"/>
  </r>
  <r>
    <x v="992"/>
    <x v="112"/>
    <s v="C"/>
    <s v="注射薬"/>
    <s v="エポエチン　アルファ（遺伝子組換え）"/>
    <n v="113"/>
  </r>
  <r>
    <x v="993"/>
    <x v="112"/>
    <s v="C"/>
    <s v="注射薬"/>
    <s v="カルシトリオール"/>
    <n v="113"/>
  </r>
  <r>
    <x v="994"/>
    <x v="112"/>
    <s v="C"/>
    <s v="注射薬"/>
    <s v="ダルベポエチン　アルファ（遺伝子組換え）"/>
    <n v="113"/>
  </r>
  <r>
    <x v="995"/>
    <x v="112"/>
    <s v="C"/>
    <s v="注射薬"/>
    <s v="フルオロウラシル"/>
    <n v="113"/>
  </r>
  <r>
    <x v="996"/>
    <x v="112"/>
    <s v="C"/>
    <s v="注射薬"/>
    <s v="ロミプロスチム（遺伝子組換え）"/>
    <n v="113"/>
  </r>
  <r>
    <x v="997"/>
    <x v="113"/>
    <s v="C"/>
    <s v="注射薬"/>
    <s v="アダリムマブ（遺伝子組換え）"/>
    <n v="114"/>
  </r>
  <r>
    <x v="998"/>
    <x v="114"/>
    <s v="C"/>
    <s v="内用薬"/>
    <s v="イソソルビド"/>
    <n v="115"/>
  </r>
  <r>
    <x v="999"/>
    <x v="114"/>
    <s v="C"/>
    <s v="内用薬"/>
    <s v="バルプロ酸ナトリウム"/>
    <n v="115"/>
  </r>
  <r>
    <x v="1000"/>
    <x v="114"/>
    <s v="C"/>
    <s v="内用薬"/>
    <s v="ポリスチレンスルホン酸カルシウム"/>
    <n v="115"/>
  </r>
  <r>
    <x v="1001"/>
    <x v="114"/>
    <s v="C"/>
    <s v="外用薬"/>
    <s v="精製ヒアルロン酸ナトリウム"/>
    <n v="115"/>
  </r>
  <r>
    <x v="1002"/>
    <x v="115"/>
    <s v="C"/>
    <s v="内用薬"/>
    <s v="炭酸水素ナトリウム"/>
    <n v="116"/>
  </r>
  <r>
    <x v="1003"/>
    <x v="115"/>
    <s v="C"/>
    <s v="内用薬"/>
    <s v="沈降炭酸カルシウム"/>
    <n v="116"/>
  </r>
  <r>
    <x v="1004"/>
    <x v="115"/>
    <s v="C"/>
    <s v="外用薬"/>
    <s v="グリセリン"/>
    <n v="116"/>
  </r>
  <r>
    <x v="1005"/>
    <x v="116"/>
    <s v="C"/>
    <s v="内用薬"/>
    <s v="アスピリン"/>
    <n v="117"/>
  </r>
  <r>
    <x v="1006"/>
    <x v="116"/>
    <s v="C"/>
    <s v="内用薬"/>
    <s v="炭酸水素ナトリウム"/>
    <n v="117"/>
  </r>
  <r>
    <x v="1007"/>
    <x v="116"/>
    <s v="C"/>
    <s v="内用薬"/>
    <s v="沈降炭酸カルシウム"/>
    <n v="117"/>
  </r>
  <r>
    <x v="1008"/>
    <x v="116"/>
    <s v="C"/>
    <s v="内用薬"/>
    <s v="乳酸カルシウム"/>
    <n v="117"/>
  </r>
  <r>
    <x v="1009"/>
    <x v="116"/>
    <s v="C"/>
    <s v="外用薬"/>
    <s v="グリセリン"/>
    <n v="117"/>
  </r>
  <r>
    <x v="1010"/>
    <x v="116"/>
    <s v="C"/>
    <s v="外用薬"/>
    <s v="消毒用エタノール"/>
    <n v="117"/>
  </r>
  <r>
    <x v="1011"/>
    <x v="117"/>
    <s v="C"/>
    <s v="外用薬"/>
    <s v="消毒用エタノール"/>
    <n v="118"/>
  </r>
  <r>
    <x v="1012"/>
    <x v="118"/>
    <s v="C"/>
    <s v="注射薬"/>
    <s v="ブドウ糖"/>
    <n v="119"/>
  </r>
  <r>
    <x v="1013"/>
    <x v="118"/>
    <s v="C"/>
    <s v="注射薬"/>
    <s v="生理食塩液"/>
    <n v="119"/>
  </r>
  <r>
    <x v="1014"/>
    <x v="118"/>
    <s v="C"/>
    <s v="注射薬"/>
    <s v="炭酸水素ナトリウム"/>
    <n v="119"/>
  </r>
  <r>
    <x v="1015"/>
    <x v="119"/>
    <s v="C"/>
    <s v="注射薬"/>
    <s v="イオヘキソール"/>
    <n v="120"/>
  </r>
  <r>
    <x v="1016"/>
    <x v="119"/>
    <s v="C"/>
    <s v="注射薬"/>
    <s v="ダルテパリンナトリウム"/>
    <n v="120"/>
  </r>
  <r>
    <x v="1017"/>
    <x v="119"/>
    <s v="C"/>
    <s v="注射薬"/>
    <s v="ニトログリセリン"/>
    <n v="120"/>
  </r>
  <r>
    <x v="1018"/>
    <x v="119"/>
    <s v="C"/>
    <s v="注射薬"/>
    <s v="ブドウ糖"/>
    <n v="120"/>
  </r>
  <r>
    <x v="1019"/>
    <x v="119"/>
    <s v="C"/>
    <s v="注射薬"/>
    <s v="リネゾリド"/>
    <n v="120"/>
  </r>
  <r>
    <x v="1020"/>
    <x v="119"/>
    <s v="C"/>
    <s v="注射薬"/>
    <s v="レボフロキサシン"/>
    <n v="120"/>
  </r>
  <r>
    <x v="1021"/>
    <x v="119"/>
    <s v="C"/>
    <s v="注射薬"/>
    <s v="生理食塩液"/>
    <n v="120"/>
  </r>
  <r>
    <x v="1022"/>
    <x v="119"/>
    <s v="C"/>
    <s v="注射薬"/>
    <s v="濃グリセリン・果糖"/>
    <n v="120"/>
  </r>
  <r>
    <x v="1023"/>
    <x v="120"/>
    <s v="C"/>
    <s v="内用薬"/>
    <s v="アムロジピンベシル酸塩"/>
    <n v="121"/>
  </r>
  <r>
    <x v="1024"/>
    <x v="120"/>
    <s v="C"/>
    <s v="内用薬"/>
    <s v="オロパタジン塩酸塩"/>
    <n v="121"/>
  </r>
  <r>
    <x v="1025"/>
    <x v="120"/>
    <s v="C"/>
    <s v="内用薬"/>
    <s v="クロピドグレル硫酸塩"/>
    <n v="121"/>
  </r>
  <r>
    <x v="1026"/>
    <x v="120"/>
    <s v="C"/>
    <s v="内用薬"/>
    <s v="ゾルピデム酒石酸塩"/>
    <n v="121"/>
  </r>
  <r>
    <x v="1027"/>
    <x v="120"/>
    <s v="C"/>
    <s v="内用薬"/>
    <s v="リスペリドン"/>
    <n v="121"/>
  </r>
  <r>
    <x v="1028"/>
    <x v="120"/>
    <s v="C"/>
    <s v="内用薬"/>
    <s v="レボフロキサシン"/>
    <n v="121"/>
  </r>
  <r>
    <x v="1029"/>
    <x v="120"/>
    <s v="C"/>
    <s v="内用薬"/>
    <s v="ロキソプロフェンナトリウム"/>
    <n v="121"/>
  </r>
  <r>
    <x v="1030"/>
    <x v="121"/>
    <s v="C"/>
    <s v="外用薬"/>
    <s v="消毒用エタノール"/>
    <n v="122"/>
  </r>
  <r>
    <x v="1031"/>
    <x v="122"/>
    <s v="B"/>
    <s v="外用薬"/>
    <s v="ジアゼパム"/>
    <n v="123"/>
  </r>
  <r>
    <x v="1032"/>
    <x v="122"/>
    <s v="C"/>
    <s v="内用薬"/>
    <s v="アシクロビル"/>
    <n v="123"/>
  </r>
  <r>
    <x v="1033"/>
    <x v="122"/>
    <s v="C"/>
    <s v="内用薬"/>
    <s v="アジスロマイシン"/>
    <n v="123"/>
  </r>
  <r>
    <x v="1034"/>
    <x v="122"/>
    <s v="C"/>
    <s v="内用薬"/>
    <s v="アセトアミノフェン"/>
    <n v="123"/>
  </r>
  <r>
    <x v="1035"/>
    <x v="122"/>
    <s v="C"/>
    <s v="内用薬"/>
    <s v="アムロジピンベシル酸塩"/>
    <n v="123"/>
  </r>
  <r>
    <x v="1036"/>
    <x v="122"/>
    <s v="C"/>
    <s v="内用薬"/>
    <s v="アリピプラゾール"/>
    <n v="123"/>
  </r>
  <r>
    <x v="1037"/>
    <x v="122"/>
    <s v="C"/>
    <s v="内用薬"/>
    <s v="アロプリノール"/>
    <n v="123"/>
  </r>
  <r>
    <x v="1038"/>
    <x v="122"/>
    <s v="C"/>
    <s v="内用薬"/>
    <s v="イマチニブメシル酸塩"/>
    <n v="123"/>
  </r>
  <r>
    <x v="1039"/>
    <x v="122"/>
    <s v="C"/>
    <s v="内用薬"/>
    <s v="エンテカビル"/>
    <n v="123"/>
  </r>
  <r>
    <x v="1040"/>
    <x v="122"/>
    <s v="C"/>
    <s v="内用薬"/>
    <s v="オロパタジン塩酸塩"/>
    <n v="123"/>
  </r>
  <r>
    <x v="1041"/>
    <x v="122"/>
    <s v="C"/>
    <s v="内用薬"/>
    <s v="クエチアピンフマル酸塩"/>
    <n v="123"/>
  </r>
  <r>
    <x v="1042"/>
    <x v="122"/>
    <s v="C"/>
    <s v="内用薬"/>
    <s v="クラリスロマイシン"/>
    <n v="123"/>
  </r>
  <r>
    <x v="1043"/>
    <x v="122"/>
    <s v="C"/>
    <s v="内用薬"/>
    <s v="クロピドグレル硫酸塩"/>
    <n v="123"/>
  </r>
  <r>
    <x v="1044"/>
    <x v="122"/>
    <s v="C"/>
    <s v="内用薬"/>
    <s v="サルポグレラート塩酸塩"/>
    <n v="123"/>
  </r>
  <r>
    <x v="1045"/>
    <x v="122"/>
    <s v="C"/>
    <s v="内用薬"/>
    <s v="シロスタゾール"/>
    <n v="123"/>
  </r>
  <r>
    <x v="1046"/>
    <x v="122"/>
    <s v="C"/>
    <s v="内用薬"/>
    <s v="スマトリプタンコハク酸塩"/>
    <n v="123"/>
  </r>
  <r>
    <x v="1047"/>
    <x v="122"/>
    <s v="C"/>
    <s v="内用薬"/>
    <s v="ゾルピデム酒石酸塩"/>
    <n v="123"/>
  </r>
  <r>
    <x v="1048"/>
    <x v="122"/>
    <s v="C"/>
    <s v="内用薬"/>
    <s v="デュロキセチン塩酸塩"/>
    <n v="123"/>
  </r>
  <r>
    <x v="1049"/>
    <x v="122"/>
    <s v="C"/>
    <s v="内用薬"/>
    <s v="フェキソフェナジン塩酸塩"/>
    <n v="123"/>
  </r>
  <r>
    <x v="1050"/>
    <x v="122"/>
    <s v="C"/>
    <s v="内用薬"/>
    <s v="フルコナゾール"/>
    <n v="123"/>
  </r>
  <r>
    <x v="1051"/>
    <x v="122"/>
    <s v="C"/>
    <s v="内用薬"/>
    <s v="ボリコナゾール"/>
    <n v="123"/>
  </r>
  <r>
    <x v="1052"/>
    <x v="122"/>
    <s v="C"/>
    <s v="内用薬"/>
    <s v="モンテルカストナトリウム"/>
    <n v="123"/>
  </r>
  <r>
    <x v="1053"/>
    <x v="122"/>
    <s v="C"/>
    <s v="内用薬"/>
    <s v="リスペリドン"/>
    <n v="123"/>
  </r>
  <r>
    <x v="1054"/>
    <x v="122"/>
    <s v="C"/>
    <s v="内用薬"/>
    <s v="レベチラセタム"/>
    <n v="123"/>
  </r>
  <r>
    <x v="1055"/>
    <x v="122"/>
    <s v="C"/>
    <s v="内用薬"/>
    <s v="レボセチリジン塩酸塩"/>
    <n v="123"/>
  </r>
  <r>
    <x v="1056"/>
    <x v="122"/>
    <s v="C"/>
    <s v="内用薬"/>
    <s v="レボフロキサシン"/>
    <n v="123"/>
  </r>
  <r>
    <x v="1057"/>
    <x v="122"/>
    <s v="C"/>
    <s v="注射薬"/>
    <s v="アルプロスタジル　アルファデクス"/>
    <n v="123"/>
  </r>
  <r>
    <x v="1058"/>
    <x v="122"/>
    <s v="C"/>
    <s v="注射薬"/>
    <s v="エダラボン"/>
    <n v="123"/>
  </r>
  <r>
    <x v="1059"/>
    <x v="122"/>
    <s v="C"/>
    <s v="注射薬"/>
    <s v="ガベキサートメシル酸塩"/>
    <n v="123"/>
  </r>
  <r>
    <x v="1060"/>
    <x v="122"/>
    <s v="C"/>
    <s v="注射薬"/>
    <s v="ゲムシタビン塩酸塩"/>
    <n v="123"/>
  </r>
  <r>
    <x v="1061"/>
    <x v="122"/>
    <s v="C"/>
    <s v="注射薬"/>
    <s v="ゲンタマイシン硫酸塩"/>
    <n v="123"/>
  </r>
  <r>
    <x v="1062"/>
    <x v="122"/>
    <s v="C"/>
    <s v="注射薬"/>
    <s v="ゾレドロン酸"/>
    <n v="123"/>
  </r>
  <r>
    <x v="1063"/>
    <x v="122"/>
    <s v="C"/>
    <s v="注射薬"/>
    <s v="ブチルスコポラミン臭化物"/>
    <n v="123"/>
  </r>
  <r>
    <x v="1064"/>
    <x v="122"/>
    <s v="C"/>
    <s v="注射薬"/>
    <s v="フルコナゾール"/>
    <n v="123"/>
  </r>
  <r>
    <x v="1065"/>
    <x v="122"/>
    <s v="C"/>
    <s v="注射薬"/>
    <s v="ボルテゾミブ"/>
    <n v="123"/>
  </r>
  <r>
    <x v="1066"/>
    <x v="122"/>
    <s v="C"/>
    <s v="注射薬"/>
    <s v="ミルリノン"/>
    <n v="123"/>
  </r>
  <r>
    <x v="1067"/>
    <x v="122"/>
    <s v="C"/>
    <s v="注射薬"/>
    <s v="リドカイン"/>
    <n v="123"/>
  </r>
  <r>
    <x v="1068"/>
    <x v="122"/>
    <s v="C"/>
    <s v="注射薬"/>
    <s v="レボフロキサシン"/>
    <n v="123"/>
  </r>
  <r>
    <x v="1069"/>
    <x v="122"/>
    <s v="C"/>
    <s v="注射薬"/>
    <s v="硝酸イソソルビド"/>
    <n v="123"/>
  </r>
  <r>
    <x v="1070"/>
    <x v="122"/>
    <s v="C"/>
    <s v="外用薬"/>
    <s v="タクロリムス"/>
    <n v="123"/>
  </r>
  <r>
    <x v="1071"/>
    <x v="122"/>
    <s v="C"/>
    <s v="外用薬"/>
    <s v="モメタゾンフランカルボン酸エステル"/>
    <n v="123"/>
  </r>
  <r>
    <x v="1072"/>
    <x v="122"/>
    <s v="C"/>
    <s v="外用薬"/>
    <s v="レボフロキサシン"/>
    <n v="123"/>
  </r>
  <r>
    <x v="1073"/>
    <x v="123"/>
    <s v="C"/>
    <s v="外用薬"/>
    <s v="消毒用エタノール"/>
    <n v="124"/>
  </r>
  <r>
    <x v="1074"/>
    <x v="124"/>
    <s v="C"/>
    <s v="内用薬"/>
    <s v="バラシクロビル塩酸塩"/>
    <n v="125"/>
  </r>
  <r>
    <x v="1075"/>
    <x v="124"/>
    <s v="C"/>
    <s v="外用薬"/>
    <s v="クロベタゾールプロピオン酸エステル"/>
    <n v="125"/>
  </r>
  <r>
    <x v="1076"/>
    <x v="125"/>
    <s v="C"/>
    <s v="内用薬"/>
    <s v="ジルチアゼム塩酸塩"/>
    <n v="126"/>
  </r>
  <r>
    <x v="1077"/>
    <x v="125"/>
    <s v="C"/>
    <s v="内用薬"/>
    <s v="塩化カリウム"/>
    <n v="126"/>
  </r>
  <r>
    <x v="1078"/>
    <x v="126"/>
    <s v="C"/>
    <s v="内用薬"/>
    <s v="デュロキセチン塩酸塩"/>
    <n v="127"/>
  </r>
  <r>
    <x v="1079"/>
    <x v="126"/>
    <s v="C"/>
    <s v="内用薬"/>
    <s v="プレガバリン"/>
    <n v="127"/>
  </r>
  <r>
    <x v="1080"/>
    <x v="126"/>
    <s v="C"/>
    <s v="内用薬"/>
    <s v="ミノドロン酸"/>
    <n v="127"/>
  </r>
  <r>
    <x v="1081"/>
    <x v="127"/>
    <s v="C"/>
    <s v="内用薬"/>
    <s v="ロキソプロフェンナトリウム"/>
    <n v="128"/>
  </r>
  <r>
    <x v="1082"/>
    <x v="127"/>
    <s v="C"/>
    <s v="内用薬"/>
    <s v="炭酸水素ナトリウム"/>
    <n v="128"/>
  </r>
  <r>
    <x v="1083"/>
    <x v="128"/>
    <s v="C"/>
    <s v="外用薬"/>
    <s v="レボフロキサシン"/>
    <n v="129"/>
  </r>
  <r>
    <x v="1084"/>
    <x v="128"/>
    <s v="C"/>
    <s v="外用薬"/>
    <s v="精製ヒアルロン酸ナトリウム"/>
    <n v="129"/>
  </r>
  <r>
    <x v="1085"/>
    <x v="129"/>
    <s v="C"/>
    <s v="内用薬"/>
    <s v="アスピリン"/>
    <n v="130"/>
  </r>
  <r>
    <x v="1086"/>
    <x v="129"/>
    <s v="C"/>
    <s v="内用薬"/>
    <s v="ヨウ化カリウム"/>
    <n v="130"/>
  </r>
  <r>
    <x v="1087"/>
    <x v="129"/>
    <s v="C"/>
    <s v="内用薬"/>
    <s v="塩化カリウム"/>
    <n v="130"/>
  </r>
  <r>
    <x v="1088"/>
    <x v="129"/>
    <s v="C"/>
    <s v="内用薬"/>
    <s v="臭化カリウム"/>
    <n v="130"/>
  </r>
  <r>
    <x v="1089"/>
    <x v="129"/>
    <s v="C"/>
    <s v="内用薬"/>
    <s v="炭酸水素ナトリウム"/>
    <n v="130"/>
  </r>
  <r>
    <x v="1090"/>
    <x v="129"/>
    <s v="C"/>
    <s v="内用薬"/>
    <s v="沈降炭酸カルシウム"/>
    <n v="130"/>
  </r>
  <r>
    <x v="1091"/>
    <x v="129"/>
    <s v="C"/>
    <s v="外用薬"/>
    <s v="グリセリン"/>
    <n v="130"/>
  </r>
  <r>
    <x v="1092"/>
    <x v="129"/>
    <s v="C"/>
    <s v="外用薬"/>
    <s v="消毒用エタノール"/>
    <n v="130"/>
  </r>
  <r>
    <x v="1093"/>
    <x v="130"/>
    <s v="C"/>
    <s v="内用薬"/>
    <s v="ヨウ化カリウム"/>
    <n v="131"/>
  </r>
  <r>
    <x v="1094"/>
    <x v="130"/>
    <s v="C"/>
    <s v="内用薬"/>
    <s v="炭酸水素ナトリウム"/>
    <n v="131"/>
  </r>
  <r>
    <x v="1095"/>
    <x v="130"/>
    <s v="C"/>
    <s v="内用薬"/>
    <s v="沈降炭酸カルシウム"/>
    <n v="131"/>
  </r>
  <r>
    <x v="1096"/>
    <x v="130"/>
    <s v="C"/>
    <s v="外用薬"/>
    <s v="グリセリン"/>
    <n v="131"/>
  </r>
  <r>
    <x v="1097"/>
    <x v="130"/>
    <s v="C"/>
    <s v="外用薬"/>
    <s v="パラフィン"/>
    <n v="131"/>
  </r>
  <r>
    <x v="1098"/>
    <x v="130"/>
    <s v="C"/>
    <s v="外用薬"/>
    <s v="消毒用エタノール"/>
    <n v="131"/>
  </r>
  <r>
    <x v="1099"/>
    <x v="131"/>
    <s v="B"/>
    <s v="注射薬"/>
    <s v="ウロキナーゼ"/>
    <n v="132"/>
  </r>
  <r>
    <x v="1100"/>
    <x v="131"/>
    <s v="C"/>
    <s v="内用薬"/>
    <s v="エスシタロプラムシュウ酸塩"/>
    <n v="132"/>
  </r>
  <r>
    <x v="1101"/>
    <x v="131"/>
    <s v="C"/>
    <s v="内用薬"/>
    <s v="ジエノゲスト"/>
    <n v="132"/>
  </r>
  <r>
    <x v="1102"/>
    <x v="131"/>
    <s v="C"/>
    <s v="内用薬"/>
    <s v="メサラジン"/>
    <n v="132"/>
  </r>
  <r>
    <x v="1103"/>
    <x v="131"/>
    <s v="C"/>
    <s v="注射薬"/>
    <s v="テストステロンエナント酸エステル"/>
    <n v="132"/>
  </r>
  <r>
    <x v="1104"/>
    <x v="131"/>
    <s v="C"/>
    <s v="注射薬"/>
    <s v="テリパラチド（遺伝子組換え）"/>
    <n v="132"/>
  </r>
  <r>
    <x v="1105"/>
    <x v="131"/>
    <s v="C"/>
    <s v="注射薬"/>
    <s v="ヒト絨毛性性腺刺激ホルモン"/>
    <n v="132"/>
  </r>
  <r>
    <x v="1106"/>
    <x v="131"/>
    <s v="C"/>
    <s v="注射薬"/>
    <s v="プロタミン硫酸塩"/>
    <n v="132"/>
  </r>
  <r>
    <x v="1107"/>
    <x v="131"/>
    <s v="C"/>
    <s v="注射薬"/>
    <s v="ヘパリンカルシウム"/>
    <n v="132"/>
  </r>
  <r>
    <x v="1108"/>
    <x v="131"/>
    <s v="C"/>
    <s v="注射薬"/>
    <s v="ヘパリンナトリウム"/>
    <n v="132"/>
  </r>
  <r>
    <x v="1109"/>
    <x v="131"/>
    <s v="C"/>
    <s v="注射薬"/>
    <s v="メチルエルゴメトリンマレイン酸塩"/>
    <n v="132"/>
  </r>
  <r>
    <x v="1110"/>
    <x v="132"/>
    <s v="C"/>
    <s v="内用薬"/>
    <s v="クロピドグレル硫酸塩"/>
    <n v="133"/>
  </r>
  <r>
    <x v="1111"/>
    <x v="132"/>
    <s v="C"/>
    <s v="内用薬"/>
    <s v="ジエノゲスト"/>
    <n v="133"/>
  </r>
  <r>
    <x v="1112"/>
    <x v="132"/>
    <s v="C"/>
    <s v="内用薬"/>
    <s v="ノルエチステロン・エチニルエストラジオール"/>
    <n v="133"/>
  </r>
  <r>
    <x v="1113"/>
    <x v="132"/>
    <s v="C"/>
    <s v="内用薬"/>
    <s v="バラシクロビル塩酸塩"/>
    <n v="133"/>
  </r>
  <r>
    <x v="1114"/>
    <x v="132"/>
    <s v="C"/>
    <s v="内用薬"/>
    <s v="レボフロキサシン"/>
    <n v="133"/>
  </r>
  <r>
    <x v="1115"/>
    <x v="133"/>
    <s v="C"/>
    <s v="内用薬"/>
    <s v="ゾニサミド"/>
    <n v="134"/>
  </r>
  <r>
    <x v="1116"/>
    <x v="133"/>
    <s v="C"/>
    <s v="内用薬"/>
    <s v="モンテルカストナトリウム"/>
    <n v="134"/>
  </r>
  <r>
    <x v="1117"/>
    <x v="133"/>
    <s v="C"/>
    <s v="内用薬"/>
    <s v="ロキソプロフェンナトリウム"/>
    <n v="134"/>
  </r>
  <r>
    <x v="1118"/>
    <x v="134"/>
    <s v="C"/>
    <s v="内用薬"/>
    <s v="メトホルミン塩酸塩"/>
    <n v="135"/>
  </r>
  <r>
    <x v="1119"/>
    <x v="135"/>
    <s v="B"/>
    <s v="注射薬"/>
    <s v="アムホテリシンＢ"/>
    <n v="136"/>
  </r>
  <r>
    <x v="1120"/>
    <x v="135"/>
    <s v="C"/>
    <s v="内用薬"/>
    <s v="アセチルフェネトライド"/>
    <n v="136"/>
  </r>
  <r>
    <x v="1121"/>
    <x v="135"/>
    <s v="C"/>
    <s v="内用薬"/>
    <s v="アムロジピンベシル酸塩"/>
    <n v="136"/>
  </r>
  <r>
    <x v="1122"/>
    <x v="135"/>
    <s v="C"/>
    <s v="内用薬"/>
    <s v="アロプリノール"/>
    <n v="136"/>
  </r>
  <r>
    <x v="1123"/>
    <x v="135"/>
    <s v="C"/>
    <s v="内用薬"/>
    <s v="エトトイン"/>
    <n v="136"/>
  </r>
  <r>
    <x v="1124"/>
    <x v="135"/>
    <s v="C"/>
    <s v="内用薬"/>
    <s v="クロナゼパム"/>
    <n v="136"/>
  </r>
  <r>
    <x v="1125"/>
    <x v="135"/>
    <s v="C"/>
    <s v="内用薬"/>
    <s v="クロバザム"/>
    <n v="136"/>
  </r>
  <r>
    <x v="1126"/>
    <x v="135"/>
    <s v="C"/>
    <s v="内用薬"/>
    <s v="ゾニサミド"/>
    <n v="136"/>
  </r>
  <r>
    <x v="1127"/>
    <x v="135"/>
    <s v="C"/>
    <s v="内用薬"/>
    <s v="バルプロ酸ナトリウム"/>
    <n v="136"/>
  </r>
  <r>
    <x v="1128"/>
    <x v="135"/>
    <s v="C"/>
    <s v="内用薬"/>
    <s v="フェニトイン"/>
    <n v="136"/>
  </r>
  <r>
    <x v="1129"/>
    <x v="135"/>
    <s v="C"/>
    <s v="内用薬"/>
    <s v="メトホルミン塩酸塩"/>
    <n v="136"/>
  </r>
  <r>
    <x v="1130"/>
    <x v="135"/>
    <s v="C"/>
    <s v="注射薬"/>
    <s v="チオテパ"/>
    <n v="136"/>
  </r>
  <r>
    <x v="1131"/>
    <x v="135"/>
    <s v="C"/>
    <s v="注射薬"/>
    <s v="ハロペリドール"/>
    <n v="136"/>
  </r>
  <r>
    <x v="1132"/>
    <x v="135"/>
    <s v="C"/>
    <s v="注射薬"/>
    <s v="フェニトインナトリウム"/>
    <n v="136"/>
  </r>
  <r>
    <x v="1133"/>
    <x v="135"/>
    <s v="C"/>
    <s v="注射薬"/>
    <s v="モルヒネ塩酸塩"/>
    <n v="136"/>
  </r>
  <r>
    <x v="1134"/>
    <x v="135"/>
    <s v="C"/>
    <s v="外用薬"/>
    <s v="モルヒネ塩酸塩"/>
    <n v="136"/>
  </r>
  <r>
    <x v="1135"/>
    <x v="136"/>
    <s v="C"/>
    <s v="内用薬"/>
    <s v="レボセチリジン塩酸塩"/>
    <n v="137"/>
  </r>
  <r>
    <x v="1136"/>
    <x v="137"/>
    <s v="C"/>
    <s v="内用薬"/>
    <s v="ヨウ化カリウム"/>
    <n v="138"/>
  </r>
  <r>
    <x v="1137"/>
    <x v="137"/>
    <s v="C"/>
    <s v="内用薬"/>
    <s v="炭酸水素ナトリウム"/>
    <n v="138"/>
  </r>
  <r>
    <x v="1138"/>
    <x v="137"/>
    <s v="C"/>
    <s v="内用薬"/>
    <s v="沈降炭酸カルシウム"/>
    <n v="138"/>
  </r>
  <r>
    <x v="1139"/>
    <x v="137"/>
    <s v="C"/>
    <s v="内用薬"/>
    <s v="乳酸カルシウム"/>
    <n v="138"/>
  </r>
  <r>
    <x v="1140"/>
    <x v="137"/>
    <s v="C"/>
    <s v="外用薬"/>
    <s v="グリセリン"/>
    <n v="138"/>
  </r>
  <r>
    <x v="1141"/>
    <x v="137"/>
    <s v="C"/>
    <s v="外用薬"/>
    <s v="消毒用エタノール"/>
    <n v="138"/>
  </r>
  <r>
    <x v="1142"/>
    <x v="138"/>
    <s v="C"/>
    <s v="内用薬"/>
    <s v="茵ちん蒿湯エキス"/>
    <n v="139"/>
  </r>
  <r>
    <x v="1143"/>
    <x v="139"/>
    <s v="C"/>
    <s v="内用薬"/>
    <s v="シタグリプチンリン酸塩"/>
    <n v="140"/>
  </r>
  <r>
    <x v="1144"/>
    <x v="139"/>
    <s v="C"/>
    <s v="内用薬"/>
    <s v="ミノドロン酸"/>
    <n v="140"/>
  </r>
  <r>
    <x v="1145"/>
    <x v="139"/>
    <s v="C"/>
    <s v="注射薬"/>
    <s v="エテルカルセチド塩酸塩"/>
    <n v="140"/>
  </r>
  <r>
    <x v="1146"/>
    <x v="139"/>
    <s v="C"/>
    <s v="注射薬"/>
    <s v="ニボルマブ（遺伝子組換え）"/>
    <n v="140"/>
  </r>
  <r>
    <x v="1147"/>
    <x v="139"/>
    <s v="C"/>
    <s v="注射薬"/>
    <s v="ランジオロール塩酸塩"/>
    <n v="140"/>
  </r>
  <r>
    <x v="1148"/>
    <x v="140"/>
    <s v="C"/>
    <s v="内用薬"/>
    <s v="アシクロビル"/>
    <n v="141"/>
  </r>
  <r>
    <x v="1149"/>
    <x v="140"/>
    <s v="C"/>
    <s v="内用薬"/>
    <s v="アジスロマイシン"/>
    <n v="141"/>
  </r>
  <r>
    <x v="1150"/>
    <x v="140"/>
    <s v="C"/>
    <s v="内用薬"/>
    <s v="アムロジピンベシル酸塩"/>
    <n v="141"/>
  </r>
  <r>
    <x v="1151"/>
    <x v="140"/>
    <s v="C"/>
    <s v="内用薬"/>
    <s v="イマチニブメシル酸塩"/>
    <n v="141"/>
  </r>
  <r>
    <x v="1152"/>
    <x v="140"/>
    <s v="C"/>
    <s v="内用薬"/>
    <s v="エナラプリルマレイン酸塩"/>
    <n v="141"/>
  </r>
  <r>
    <x v="1153"/>
    <x v="140"/>
    <s v="C"/>
    <s v="内用薬"/>
    <s v="オルメサルタン　メドキソミル"/>
    <n v="141"/>
  </r>
  <r>
    <x v="1154"/>
    <x v="140"/>
    <s v="C"/>
    <s v="内用薬"/>
    <s v="オロパタジン塩酸塩"/>
    <n v="141"/>
  </r>
  <r>
    <x v="1155"/>
    <x v="140"/>
    <s v="C"/>
    <s v="内用薬"/>
    <s v="カンデサルタン　シレキセチル"/>
    <n v="141"/>
  </r>
  <r>
    <x v="1156"/>
    <x v="140"/>
    <s v="C"/>
    <s v="内用薬"/>
    <s v="クエチアピンフマル酸塩"/>
    <n v="141"/>
  </r>
  <r>
    <x v="1157"/>
    <x v="140"/>
    <s v="C"/>
    <s v="内用薬"/>
    <s v="クラリスロマイシン"/>
    <n v="141"/>
  </r>
  <r>
    <x v="1158"/>
    <x v="140"/>
    <s v="C"/>
    <s v="内用薬"/>
    <s v="グリメピリド"/>
    <n v="141"/>
  </r>
  <r>
    <x v="1159"/>
    <x v="140"/>
    <s v="C"/>
    <s v="内用薬"/>
    <s v="クロピドグレル硫酸塩"/>
    <n v="141"/>
  </r>
  <r>
    <x v="1160"/>
    <x v="140"/>
    <s v="C"/>
    <s v="内用薬"/>
    <s v="クロルマジノン酢酸エステル"/>
    <n v="141"/>
  </r>
  <r>
    <x v="1161"/>
    <x v="140"/>
    <s v="C"/>
    <s v="内用薬"/>
    <s v="サルポグレラート塩酸塩"/>
    <n v="141"/>
  </r>
  <r>
    <x v="1162"/>
    <x v="140"/>
    <s v="C"/>
    <s v="内用薬"/>
    <s v="ジエノゲスト"/>
    <n v="141"/>
  </r>
  <r>
    <x v="1163"/>
    <x v="140"/>
    <s v="C"/>
    <s v="内用薬"/>
    <s v="シロスタゾール"/>
    <n v="141"/>
  </r>
  <r>
    <x v="1164"/>
    <x v="140"/>
    <s v="C"/>
    <s v="内用薬"/>
    <s v="シロドシン"/>
    <n v="141"/>
  </r>
  <r>
    <x v="1165"/>
    <x v="140"/>
    <s v="C"/>
    <s v="内用薬"/>
    <s v="ゾルピデム酒石酸塩"/>
    <n v="141"/>
  </r>
  <r>
    <x v="1166"/>
    <x v="140"/>
    <s v="C"/>
    <s v="内用薬"/>
    <s v="テガフール・ギメラシル・オテラシルカリウム配合剤"/>
    <n v="141"/>
  </r>
  <r>
    <x v="1167"/>
    <x v="140"/>
    <s v="C"/>
    <s v="内用薬"/>
    <s v="ドキサゾシンメシル酸塩"/>
    <n v="141"/>
  </r>
  <r>
    <x v="1168"/>
    <x v="140"/>
    <s v="C"/>
    <s v="内用薬"/>
    <s v="バラシクロビル塩酸塩"/>
    <n v="141"/>
  </r>
  <r>
    <x v="1169"/>
    <x v="140"/>
    <s v="C"/>
    <s v="内用薬"/>
    <s v="ビカルタミド"/>
    <n v="141"/>
  </r>
  <r>
    <x v="1170"/>
    <x v="140"/>
    <s v="C"/>
    <s v="内用薬"/>
    <s v="フェキソフェナジン塩酸塩"/>
    <n v="141"/>
  </r>
  <r>
    <x v="1171"/>
    <x v="140"/>
    <s v="C"/>
    <s v="内用薬"/>
    <s v="プレガバリン"/>
    <n v="141"/>
  </r>
  <r>
    <x v="1172"/>
    <x v="140"/>
    <s v="C"/>
    <s v="内用薬"/>
    <s v="メサラジン"/>
    <n v="141"/>
  </r>
  <r>
    <x v="1173"/>
    <x v="140"/>
    <s v="C"/>
    <s v="内用薬"/>
    <s v="モンテルカストナトリウム"/>
    <n v="141"/>
  </r>
  <r>
    <x v="1174"/>
    <x v="140"/>
    <s v="C"/>
    <s v="内用薬"/>
    <s v="ラロキシフェン塩酸塩"/>
    <n v="141"/>
  </r>
  <r>
    <x v="1175"/>
    <x v="140"/>
    <s v="C"/>
    <s v="内用薬"/>
    <s v="リスペリドン"/>
    <n v="141"/>
  </r>
  <r>
    <x v="1176"/>
    <x v="140"/>
    <s v="C"/>
    <s v="内用薬"/>
    <s v="レトロゾール"/>
    <n v="141"/>
  </r>
  <r>
    <x v="1177"/>
    <x v="140"/>
    <s v="C"/>
    <s v="内用薬"/>
    <s v="レボセチリジン塩酸塩"/>
    <n v="141"/>
  </r>
  <r>
    <x v="1178"/>
    <x v="140"/>
    <s v="C"/>
    <s v="内用薬"/>
    <s v="レボフロキサシン"/>
    <n v="141"/>
  </r>
  <r>
    <x v="1179"/>
    <x v="140"/>
    <s v="C"/>
    <s v="内用薬"/>
    <s v="ロキソプロフェンナトリウム"/>
    <n v="141"/>
  </r>
  <r>
    <x v="1180"/>
    <x v="140"/>
    <s v="C"/>
    <s v="注射薬"/>
    <s v="アシクロビル"/>
    <n v="141"/>
  </r>
  <r>
    <x v="1181"/>
    <x v="140"/>
    <s v="C"/>
    <s v="注射薬"/>
    <s v="エダラボン"/>
    <n v="141"/>
  </r>
  <r>
    <x v="1182"/>
    <x v="140"/>
    <s v="C"/>
    <s v="注射薬"/>
    <s v="ナファモスタットメシル酸塩"/>
    <n v="141"/>
  </r>
  <r>
    <x v="1183"/>
    <x v="140"/>
    <s v="C"/>
    <s v="注射薬"/>
    <s v="ミルリノン"/>
    <n v="141"/>
  </r>
  <r>
    <x v="1184"/>
    <x v="140"/>
    <s v="C"/>
    <s v="外用薬"/>
    <s v="リドカイン塩酸塩"/>
    <n v="141"/>
  </r>
  <r>
    <x v="1185"/>
    <x v="141"/>
    <s v="C"/>
    <s v="内用薬"/>
    <s v="炭酸水素ナトリウム"/>
    <n v="142"/>
  </r>
  <r>
    <x v="1186"/>
    <x v="141"/>
    <s v="C"/>
    <s v="外用薬"/>
    <s v="グリセリン"/>
    <n v="142"/>
  </r>
  <r>
    <x v="1187"/>
    <x v="141"/>
    <s v="C"/>
    <s v="外用薬"/>
    <s v="消毒用エタノール"/>
    <n v="142"/>
  </r>
  <r>
    <x v="1188"/>
    <x v="142"/>
    <s v="C"/>
    <s v="外用薬"/>
    <s v="精製ヒアルロン酸ナトリウム"/>
    <n v="143"/>
  </r>
  <r>
    <x v="1189"/>
    <x v="143"/>
    <s v="C"/>
    <s v="注射薬"/>
    <s v="イブプロフェン　Ｌ－リシン"/>
    <n v="144"/>
  </r>
  <r>
    <x v="1190"/>
    <x v="143"/>
    <s v="C"/>
    <s v="外用薬"/>
    <s v="オキシグルタチオン"/>
    <n v="144"/>
  </r>
  <r>
    <x v="1191"/>
    <x v="143"/>
    <s v="C"/>
    <s v="外用薬"/>
    <s v="ガチフロキサシン"/>
    <n v="144"/>
  </r>
  <r>
    <x v="1192"/>
    <x v="143"/>
    <s v="C"/>
    <s v="外用薬"/>
    <s v="セフメノキシム塩酸塩"/>
    <n v="144"/>
  </r>
  <r>
    <x v="1193"/>
    <x v="143"/>
    <s v="C"/>
    <s v="外用薬"/>
    <s v="タクロリムス"/>
    <n v="144"/>
  </r>
  <r>
    <x v="1194"/>
    <x v="143"/>
    <s v="C"/>
    <s v="外用薬"/>
    <s v="ピマリシン"/>
    <n v="144"/>
  </r>
  <r>
    <x v="1195"/>
    <x v="143"/>
    <s v="C"/>
    <s v="外用薬"/>
    <s v="精製ヒアルロン酸ナトリウム"/>
    <n v="144"/>
  </r>
  <r>
    <x v="1196"/>
    <x v="144"/>
    <s v="C"/>
    <s v="外用薬"/>
    <s v="クロベタゾールプロピオン酸エステル"/>
    <n v="145"/>
  </r>
  <r>
    <x v="1197"/>
    <x v="144"/>
    <s v="C"/>
    <s v="外用薬"/>
    <s v="ベタメタゾン酪酸エステルプロピオン酸エステル"/>
    <n v="145"/>
  </r>
  <r>
    <x v="1198"/>
    <x v="145"/>
    <s v="C"/>
    <s v="内用薬"/>
    <s v="アジスロマイシン"/>
    <n v="146"/>
  </r>
  <r>
    <x v="1199"/>
    <x v="145"/>
    <s v="C"/>
    <s v="内用薬"/>
    <s v="アスピリン"/>
    <n v="146"/>
  </r>
  <r>
    <x v="1200"/>
    <x v="145"/>
    <s v="C"/>
    <s v="内用薬"/>
    <s v="アムロジピンベシル酸塩"/>
    <n v="146"/>
  </r>
  <r>
    <x v="1201"/>
    <x v="145"/>
    <s v="C"/>
    <s v="内用薬"/>
    <s v="ウルソデオキシコール酸"/>
    <n v="146"/>
  </r>
  <r>
    <x v="1202"/>
    <x v="145"/>
    <s v="C"/>
    <s v="内用薬"/>
    <s v="オロパタジン塩酸塩"/>
    <n v="146"/>
  </r>
  <r>
    <x v="1203"/>
    <x v="145"/>
    <s v="C"/>
    <s v="内用薬"/>
    <s v="クエン酸カリウム・クエン酸ナトリウム"/>
    <n v="146"/>
  </r>
  <r>
    <x v="1204"/>
    <x v="145"/>
    <s v="C"/>
    <s v="内用薬"/>
    <s v="グリメピリド"/>
    <n v="146"/>
  </r>
  <r>
    <x v="1205"/>
    <x v="145"/>
    <s v="C"/>
    <s v="内用薬"/>
    <s v="ゾルピデム酒石酸塩"/>
    <n v="146"/>
  </r>
  <r>
    <x v="1206"/>
    <x v="145"/>
    <s v="C"/>
    <s v="内用薬"/>
    <s v="ニフェジピン"/>
    <n v="146"/>
  </r>
  <r>
    <x v="1207"/>
    <x v="145"/>
    <s v="C"/>
    <s v="内用薬"/>
    <s v="フェキソフェナジン塩酸塩"/>
    <n v="146"/>
  </r>
  <r>
    <x v="1208"/>
    <x v="145"/>
    <s v="C"/>
    <s v="内用薬"/>
    <s v="プレガバリン"/>
    <n v="146"/>
  </r>
  <r>
    <x v="1209"/>
    <x v="145"/>
    <s v="C"/>
    <s v="内用薬"/>
    <s v="リスペリドン"/>
    <n v="146"/>
  </r>
  <r>
    <x v="1210"/>
    <x v="145"/>
    <s v="C"/>
    <s v="内用薬"/>
    <s v="レボフロキサシン"/>
    <n v="146"/>
  </r>
  <r>
    <x v="1211"/>
    <x v="145"/>
    <s v="C"/>
    <s v="内用薬"/>
    <s v="炭酸リチウム"/>
    <n v="146"/>
  </r>
  <r>
    <x v="1212"/>
    <x v="146"/>
    <s v="C"/>
    <s v="注射薬"/>
    <s v="リツキシマブ（遺伝子組換え）"/>
    <n v="147"/>
  </r>
  <r>
    <x v="1213"/>
    <x v="147"/>
    <s v="B"/>
    <s v="注射薬"/>
    <s v="セフトリアキソンナトリウム"/>
    <n v="148"/>
  </r>
  <r>
    <x v="1214"/>
    <x v="147"/>
    <s v="C"/>
    <s v="内用薬"/>
    <s v="クロナゼパム"/>
    <n v="148"/>
  </r>
  <r>
    <x v="1215"/>
    <x v="147"/>
    <s v="C"/>
    <s v="内用薬"/>
    <s v="ジゴキシン"/>
    <n v="148"/>
  </r>
  <r>
    <x v="1216"/>
    <x v="147"/>
    <s v="C"/>
    <s v="内用薬"/>
    <s v="スルファメトキサゾール・トリメトプリム"/>
    <n v="148"/>
  </r>
  <r>
    <x v="1217"/>
    <x v="147"/>
    <s v="C"/>
    <s v="内用薬"/>
    <s v="プロプラノロール塩酸塩"/>
    <n v="148"/>
  </r>
  <r>
    <x v="1218"/>
    <x v="147"/>
    <s v="C"/>
    <s v="注射薬"/>
    <s v="ジゴキシン"/>
    <n v="148"/>
  </r>
  <r>
    <x v="1219"/>
    <x v="147"/>
    <s v="C"/>
    <s v="注射薬"/>
    <s v="濃グリセリン・果糖"/>
    <n v="148"/>
  </r>
  <r>
    <x v="1220"/>
    <x v="148"/>
    <s v="C"/>
    <s v="内用薬"/>
    <s v="アムロジピンベシル酸塩"/>
    <n v="149"/>
  </r>
  <r>
    <x v="1221"/>
    <x v="148"/>
    <s v="C"/>
    <s v="内用薬"/>
    <s v="アレンドロン酸ナトリウム"/>
    <n v="149"/>
  </r>
  <r>
    <x v="1222"/>
    <x v="148"/>
    <s v="C"/>
    <s v="内用薬"/>
    <s v="エンテカビル"/>
    <n v="149"/>
  </r>
  <r>
    <x v="1223"/>
    <x v="148"/>
    <s v="C"/>
    <s v="内用薬"/>
    <s v="サラゾスルファピリジン"/>
    <n v="149"/>
  </r>
  <r>
    <x v="1224"/>
    <x v="148"/>
    <s v="C"/>
    <s v="内用薬"/>
    <s v="サルポグレラート塩酸塩"/>
    <n v="149"/>
  </r>
  <r>
    <x v="1225"/>
    <x v="148"/>
    <s v="C"/>
    <s v="内用薬"/>
    <s v="ゾルピデム酒石酸塩"/>
    <n v="149"/>
  </r>
  <r>
    <x v="1226"/>
    <x v="148"/>
    <s v="C"/>
    <s v="内用薬"/>
    <s v="ビカルタミド"/>
    <n v="149"/>
  </r>
  <r>
    <x v="1227"/>
    <x v="148"/>
    <s v="C"/>
    <s v="内用薬"/>
    <s v="ベラパミル塩酸塩"/>
    <n v="149"/>
  </r>
  <r>
    <x v="1228"/>
    <x v="148"/>
    <s v="C"/>
    <s v="内用薬"/>
    <s v="メトトレキサート"/>
    <n v="149"/>
  </r>
  <r>
    <x v="1229"/>
    <x v="148"/>
    <s v="C"/>
    <s v="内用薬"/>
    <s v="メナテトレノン"/>
    <n v="149"/>
  </r>
  <r>
    <x v="1230"/>
    <x v="148"/>
    <s v="C"/>
    <s v="内用薬"/>
    <s v="ラロキシフェン塩酸塩"/>
    <n v="149"/>
  </r>
  <r>
    <x v="1231"/>
    <x v="148"/>
    <s v="C"/>
    <s v="内用薬"/>
    <s v="レボフロキサシン"/>
    <n v="149"/>
  </r>
  <r>
    <x v="1232"/>
    <x v="149"/>
    <s v="C"/>
    <s v="内用薬"/>
    <s v="アムロジピンベシル酸塩"/>
    <n v="150"/>
  </r>
  <r>
    <x v="1233"/>
    <x v="149"/>
    <s v="C"/>
    <s v="内用薬"/>
    <s v="アリピプラゾール"/>
    <n v="150"/>
  </r>
  <r>
    <x v="1234"/>
    <x v="149"/>
    <s v="C"/>
    <s v="内用薬"/>
    <s v="イマチニブメシル酸塩"/>
    <n v="150"/>
  </r>
  <r>
    <x v="1235"/>
    <x v="149"/>
    <s v="C"/>
    <s v="内用薬"/>
    <s v="エナラプリルマレイン酸塩"/>
    <n v="150"/>
  </r>
  <r>
    <x v="1236"/>
    <x v="149"/>
    <s v="C"/>
    <s v="内用薬"/>
    <s v="オルメサルタン　メドキソミル"/>
    <n v="150"/>
  </r>
  <r>
    <x v="1237"/>
    <x v="149"/>
    <s v="C"/>
    <s v="内用薬"/>
    <s v="オロパタジン塩酸塩"/>
    <n v="150"/>
  </r>
  <r>
    <x v="1238"/>
    <x v="149"/>
    <s v="C"/>
    <s v="内用薬"/>
    <s v="カンデサルタン　シレキセチル"/>
    <n v="150"/>
  </r>
  <r>
    <x v="1239"/>
    <x v="149"/>
    <s v="C"/>
    <s v="内用薬"/>
    <s v="クエン酸カリウム・クエン酸ナトリウム"/>
    <n v="150"/>
  </r>
  <r>
    <x v="1240"/>
    <x v="149"/>
    <s v="C"/>
    <s v="内用薬"/>
    <s v="グリメピリド"/>
    <n v="150"/>
  </r>
  <r>
    <x v="1241"/>
    <x v="149"/>
    <s v="C"/>
    <s v="内用薬"/>
    <s v="サルポグレラート塩酸塩"/>
    <n v="150"/>
  </r>
  <r>
    <x v="1242"/>
    <x v="149"/>
    <s v="C"/>
    <s v="内用薬"/>
    <s v="シロスタゾール"/>
    <n v="150"/>
  </r>
  <r>
    <x v="1243"/>
    <x v="149"/>
    <s v="C"/>
    <s v="内用薬"/>
    <s v="シロドシン"/>
    <n v="150"/>
  </r>
  <r>
    <x v="1244"/>
    <x v="149"/>
    <s v="C"/>
    <s v="内用薬"/>
    <s v="ゾルピデム酒石酸塩"/>
    <n v="150"/>
  </r>
  <r>
    <x v="1245"/>
    <x v="149"/>
    <s v="C"/>
    <s v="内用薬"/>
    <s v="デュロキセチン塩酸塩"/>
    <n v="150"/>
  </r>
  <r>
    <x v="1246"/>
    <x v="149"/>
    <s v="C"/>
    <s v="内用薬"/>
    <s v="バラシクロビル塩酸塩"/>
    <n v="150"/>
  </r>
  <r>
    <x v="1247"/>
    <x v="149"/>
    <s v="C"/>
    <s v="内用薬"/>
    <s v="ビカルタミド"/>
    <n v="150"/>
  </r>
  <r>
    <x v="1248"/>
    <x v="149"/>
    <s v="C"/>
    <s v="内用薬"/>
    <s v="プレガバリン"/>
    <n v="150"/>
  </r>
  <r>
    <x v="1249"/>
    <x v="149"/>
    <s v="C"/>
    <s v="内用薬"/>
    <s v="ベラプロストナトリウム"/>
    <n v="150"/>
  </r>
  <r>
    <x v="1250"/>
    <x v="149"/>
    <s v="C"/>
    <s v="内用薬"/>
    <s v="メルカプトプリン"/>
    <n v="150"/>
  </r>
  <r>
    <x v="1251"/>
    <x v="149"/>
    <s v="C"/>
    <s v="内用薬"/>
    <s v="モンテルカストナトリウム"/>
    <n v="150"/>
  </r>
  <r>
    <x v="1252"/>
    <x v="149"/>
    <s v="C"/>
    <s v="内用薬"/>
    <s v="リスペリドン"/>
    <n v="150"/>
  </r>
  <r>
    <x v="1253"/>
    <x v="149"/>
    <s v="C"/>
    <s v="内用薬"/>
    <s v="レボドパ"/>
    <n v="150"/>
  </r>
  <r>
    <x v="1254"/>
    <x v="149"/>
    <s v="C"/>
    <s v="内用薬"/>
    <s v="レボフロキサシン"/>
    <n v="150"/>
  </r>
  <r>
    <x v="1255"/>
    <x v="149"/>
    <s v="C"/>
    <s v="内用薬"/>
    <s v="ロキソプロフェンナトリウム"/>
    <n v="150"/>
  </r>
  <r>
    <x v="1256"/>
    <x v="149"/>
    <s v="C"/>
    <s v="外用薬"/>
    <s v="レボフロキサシン"/>
    <n v="150"/>
  </r>
  <r>
    <x v="1257"/>
    <x v="150"/>
    <s v="C"/>
    <s v="内用薬"/>
    <s v="茵ちん蒿湯エキス"/>
    <n v="151"/>
  </r>
  <r>
    <x v="1258"/>
    <x v="151"/>
    <s v="C"/>
    <s v="外用薬"/>
    <s v="グリセリン"/>
    <n v="152"/>
  </r>
  <r>
    <x v="1259"/>
    <x v="151"/>
    <s v="C"/>
    <s v="外用薬"/>
    <s v="消毒用エタノール"/>
    <n v="152"/>
  </r>
  <r>
    <x v="1260"/>
    <x v="152"/>
    <s v="B"/>
    <s v="注射薬"/>
    <s v="アルプロスタジル"/>
    <n v="153"/>
  </r>
  <r>
    <x v="1261"/>
    <x v="152"/>
    <s v="C"/>
    <s v="内用薬"/>
    <s v="クラリスロマイシン"/>
    <n v="153"/>
  </r>
  <r>
    <x v="1262"/>
    <x v="152"/>
    <s v="C"/>
    <s v="内用薬"/>
    <s v="炭酸リチウム"/>
    <n v="153"/>
  </r>
  <r>
    <x v="1263"/>
    <x v="153"/>
    <s v="C"/>
    <s v="内用薬"/>
    <s v="セフジトレン　ピボキシル"/>
    <n v="154"/>
  </r>
  <r>
    <x v="1264"/>
    <x v="153"/>
    <s v="C"/>
    <s v="内用薬"/>
    <s v="ミルタザピン"/>
    <n v="154"/>
  </r>
  <r>
    <x v="1265"/>
    <x v="154"/>
    <s v="B"/>
    <s v="内用薬"/>
    <s v="トルバプタン"/>
    <n v="155"/>
  </r>
  <r>
    <x v="1266"/>
    <x v="154"/>
    <s v="B"/>
    <s v="注射薬"/>
    <s v="ブスルファン"/>
    <n v="155"/>
  </r>
  <r>
    <x v="1267"/>
    <x v="154"/>
    <s v="C"/>
    <s v="内用薬"/>
    <s v="アリピプラゾール"/>
    <n v="155"/>
  </r>
  <r>
    <x v="1268"/>
    <x v="154"/>
    <s v="C"/>
    <s v="内用薬"/>
    <s v="シロスタゾール"/>
    <n v="155"/>
  </r>
  <r>
    <x v="1269"/>
    <x v="154"/>
    <s v="C"/>
    <s v="内用薬"/>
    <s v="レボカルニチン"/>
    <n v="155"/>
  </r>
  <r>
    <x v="1270"/>
    <x v="154"/>
    <s v="C"/>
    <s v="外用薬"/>
    <s v="プロカテロール塩酸塩"/>
    <n v="155"/>
  </r>
  <r>
    <x v="1271"/>
    <x v="155"/>
    <s v="C"/>
    <s v="内用薬"/>
    <s v="テガフール・ウラシル"/>
    <n v="156"/>
  </r>
  <r>
    <x v="1272"/>
    <x v="155"/>
    <s v="C"/>
    <s v="内用薬"/>
    <s v="テガフール・ギメラシル・オテラシルカリウム配合剤"/>
    <n v="156"/>
  </r>
  <r>
    <x v="1273"/>
    <x v="156"/>
    <s v="B"/>
    <s v="内用薬"/>
    <s v="トルバプタン"/>
    <n v="157"/>
  </r>
  <r>
    <x v="1274"/>
    <x v="156"/>
    <s v="C"/>
    <s v="内用薬"/>
    <s v="アナストロゾール"/>
    <n v="157"/>
  </r>
  <r>
    <x v="1275"/>
    <x v="156"/>
    <s v="C"/>
    <s v="内用薬"/>
    <s v="アムロジピンベシル酸塩"/>
    <n v="157"/>
  </r>
  <r>
    <x v="1276"/>
    <x v="156"/>
    <s v="C"/>
    <s v="内用薬"/>
    <s v="イマチニブメシル酸塩"/>
    <n v="157"/>
  </r>
  <r>
    <x v="1277"/>
    <x v="156"/>
    <s v="C"/>
    <s v="内用薬"/>
    <s v="オルメサルタン　メドキソミル"/>
    <n v="157"/>
  </r>
  <r>
    <x v="1278"/>
    <x v="156"/>
    <s v="C"/>
    <s v="内用薬"/>
    <s v="カルベジロール"/>
    <n v="157"/>
  </r>
  <r>
    <x v="1279"/>
    <x v="156"/>
    <s v="C"/>
    <s v="内用薬"/>
    <s v="カンデサルタン　シレキセチル"/>
    <n v="157"/>
  </r>
  <r>
    <x v="1280"/>
    <x v="156"/>
    <s v="C"/>
    <s v="内用薬"/>
    <s v="クエチアピンフマル酸塩"/>
    <n v="157"/>
  </r>
  <r>
    <x v="1281"/>
    <x v="156"/>
    <s v="C"/>
    <s v="内用薬"/>
    <s v="シロドシン"/>
    <n v="157"/>
  </r>
  <r>
    <x v="1282"/>
    <x v="156"/>
    <s v="C"/>
    <s v="内用薬"/>
    <s v="ゾルピデム酒石酸塩"/>
    <n v="157"/>
  </r>
  <r>
    <x v="1283"/>
    <x v="156"/>
    <s v="C"/>
    <s v="内用薬"/>
    <s v="タモキシフェンクエン酸塩"/>
    <n v="157"/>
  </r>
  <r>
    <x v="1284"/>
    <x v="156"/>
    <s v="C"/>
    <s v="内用薬"/>
    <s v="デュロキセチン塩酸塩"/>
    <n v="157"/>
  </r>
  <r>
    <x v="1285"/>
    <x v="156"/>
    <s v="C"/>
    <s v="内用薬"/>
    <s v="バラシクロビル塩酸塩"/>
    <n v="157"/>
  </r>
  <r>
    <x v="1286"/>
    <x v="156"/>
    <s v="C"/>
    <s v="内用薬"/>
    <s v="ビカルタミド"/>
    <n v="157"/>
  </r>
  <r>
    <x v="1287"/>
    <x v="156"/>
    <s v="C"/>
    <s v="内用薬"/>
    <s v="プレガバリン"/>
    <n v="157"/>
  </r>
  <r>
    <x v="1288"/>
    <x v="156"/>
    <s v="C"/>
    <s v="内用薬"/>
    <s v="ボリコナゾール"/>
    <n v="157"/>
  </r>
  <r>
    <x v="1289"/>
    <x v="156"/>
    <s v="C"/>
    <s v="内用薬"/>
    <s v="メトホルミン塩酸塩"/>
    <n v="157"/>
  </r>
  <r>
    <x v="1290"/>
    <x v="156"/>
    <s v="C"/>
    <s v="内用薬"/>
    <s v="モンテルカストナトリウム"/>
    <n v="157"/>
  </r>
  <r>
    <x v="1291"/>
    <x v="156"/>
    <s v="C"/>
    <s v="内用薬"/>
    <s v="レトロゾール"/>
    <n v="157"/>
  </r>
  <r>
    <x v="1292"/>
    <x v="156"/>
    <s v="C"/>
    <s v="内用薬"/>
    <s v="レボフロキサシン"/>
    <n v="157"/>
  </r>
  <r>
    <x v="1293"/>
    <x v="156"/>
    <s v="C"/>
    <s v="注射薬"/>
    <s v="エダラボン"/>
    <n v="157"/>
  </r>
  <r>
    <x v="1294"/>
    <x v="156"/>
    <s v="C"/>
    <s v="注射薬"/>
    <s v="ボルテゾミブ"/>
    <n v="157"/>
  </r>
  <r>
    <x v="1295"/>
    <x v="156"/>
    <s v="C"/>
    <s v="注射薬"/>
    <s v="レボフロキサシン"/>
    <n v="157"/>
  </r>
  <r>
    <x v="1296"/>
    <x v="157"/>
    <s v="C"/>
    <s v="内用薬"/>
    <s v="オキシコドン塩酸塩"/>
    <n v="158"/>
  </r>
  <r>
    <x v="1297"/>
    <x v="157"/>
    <s v="C"/>
    <s v="内用薬"/>
    <s v="ヒドロモルフォン塩酸塩"/>
    <n v="158"/>
  </r>
  <r>
    <x v="1298"/>
    <x v="157"/>
    <s v="C"/>
    <s v="注射薬"/>
    <s v="ケタミン塩酸塩"/>
    <n v="158"/>
  </r>
  <r>
    <x v="1299"/>
    <x v="157"/>
    <s v="C"/>
    <s v="注射薬"/>
    <s v="フェンタニルクエン酸塩"/>
    <n v="158"/>
  </r>
  <r>
    <x v="1300"/>
    <x v="157"/>
    <s v="C"/>
    <s v="注射薬"/>
    <s v="モルヒネ塩酸塩"/>
    <n v="158"/>
  </r>
  <r>
    <x v="1301"/>
    <x v="158"/>
    <s v="C"/>
    <s v="内用薬"/>
    <s v="エドキサバントシル酸塩"/>
    <n v="159"/>
  </r>
  <r>
    <x v="1302"/>
    <x v="158"/>
    <s v="C"/>
    <s v="内用薬"/>
    <s v="オルメサルタン　メドキソミル"/>
    <n v="159"/>
  </r>
  <r>
    <x v="1303"/>
    <x v="158"/>
    <s v="C"/>
    <s v="内用薬"/>
    <s v="カルベジロール"/>
    <n v="159"/>
  </r>
  <r>
    <x v="1304"/>
    <x v="158"/>
    <s v="C"/>
    <s v="内用薬"/>
    <s v="プラスグレル塩酸塩"/>
    <n v="159"/>
  </r>
  <r>
    <x v="1305"/>
    <x v="158"/>
    <s v="C"/>
    <s v="内用薬"/>
    <s v="リファンピシン"/>
    <n v="159"/>
  </r>
  <r>
    <x v="1306"/>
    <x v="158"/>
    <s v="C"/>
    <s v="内用薬"/>
    <s v="レボフロキサシン"/>
    <n v="159"/>
  </r>
  <r>
    <x v="1307"/>
    <x v="158"/>
    <s v="C"/>
    <s v="内用薬"/>
    <s v="ロキソプロフェンナトリウム"/>
    <n v="159"/>
  </r>
  <r>
    <x v="1308"/>
    <x v="158"/>
    <s v="C"/>
    <s v="注射薬"/>
    <s v="イリノテカン塩酸塩"/>
    <n v="159"/>
  </r>
  <r>
    <x v="1309"/>
    <x v="158"/>
    <s v="C"/>
    <s v="注射薬"/>
    <s v="デノスマブ（遺伝子組換え）"/>
    <n v="159"/>
  </r>
  <r>
    <x v="1310"/>
    <x v="158"/>
    <s v="C"/>
    <s v="注射薬"/>
    <s v="トラスツズマブ（遺伝子組換え）"/>
    <n v="159"/>
  </r>
  <r>
    <x v="1311"/>
    <x v="158"/>
    <s v="C"/>
    <s v="注射薬"/>
    <s v="トラネキサム酸"/>
    <n v="159"/>
  </r>
  <r>
    <x v="1312"/>
    <x v="158"/>
    <s v="C"/>
    <s v="注射薬"/>
    <s v="ナロキソン塩酸塩"/>
    <n v="159"/>
  </r>
  <r>
    <x v="1313"/>
    <x v="158"/>
    <s v="C"/>
    <s v="注射薬"/>
    <s v="バソプレシン"/>
    <n v="159"/>
  </r>
  <r>
    <x v="1314"/>
    <x v="158"/>
    <s v="C"/>
    <s v="注射薬"/>
    <s v="パニペネム・ベタミプロン"/>
    <n v="159"/>
  </r>
  <r>
    <x v="1315"/>
    <x v="158"/>
    <s v="C"/>
    <s v="注射薬"/>
    <s v="ピルシカイニド塩酸塩"/>
    <n v="159"/>
  </r>
  <r>
    <x v="1316"/>
    <x v="158"/>
    <s v="C"/>
    <s v="注射薬"/>
    <s v="ベバシズマブ（遺伝子組換え）"/>
    <n v="159"/>
  </r>
  <r>
    <x v="1317"/>
    <x v="158"/>
    <s v="C"/>
    <s v="注射薬"/>
    <s v="レボフロキサシン"/>
    <n v="159"/>
  </r>
  <r>
    <x v="1318"/>
    <x v="159"/>
    <s v="B"/>
    <s v="注射薬"/>
    <s v="アルプロスタジル"/>
    <n v="160"/>
  </r>
  <r>
    <x v="1319"/>
    <x v="159"/>
    <s v="B"/>
    <s v="注射薬"/>
    <s v="セフトリアキソンナトリウム"/>
    <n v="160"/>
  </r>
  <r>
    <x v="1320"/>
    <x v="159"/>
    <s v="C"/>
    <s v="内用薬"/>
    <s v="アシクロビル"/>
    <n v="160"/>
  </r>
  <r>
    <x v="1321"/>
    <x v="159"/>
    <s v="C"/>
    <s v="内用薬"/>
    <s v="アジスロマイシン"/>
    <n v="160"/>
  </r>
  <r>
    <x v="1322"/>
    <x v="159"/>
    <s v="C"/>
    <s v="内用薬"/>
    <s v="アナストロゾール"/>
    <n v="160"/>
  </r>
  <r>
    <x v="1323"/>
    <x v="159"/>
    <s v="C"/>
    <s v="内用薬"/>
    <s v="アムロジピンベシル酸塩"/>
    <n v="160"/>
  </r>
  <r>
    <x v="1324"/>
    <x v="159"/>
    <s v="C"/>
    <s v="内用薬"/>
    <s v="アリピプラゾール"/>
    <n v="160"/>
  </r>
  <r>
    <x v="1325"/>
    <x v="159"/>
    <s v="C"/>
    <s v="内用薬"/>
    <s v="アルファカルシドール"/>
    <n v="160"/>
  </r>
  <r>
    <x v="1326"/>
    <x v="159"/>
    <s v="C"/>
    <s v="内用薬"/>
    <s v="アレンドロン酸ナトリウム"/>
    <n v="160"/>
  </r>
  <r>
    <x v="1327"/>
    <x v="159"/>
    <s v="C"/>
    <s v="内用薬"/>
    <s v="アロプリノール"/>
    <n v="160"/>
  </r>
  <r>
    <x v="1328"/>
    <x v="159"/>
    <s v="C"/>
    <s v="内用薬"/>
    <s v="イソロイシン・ロイシン・バリン"/>
    <n v="160"/>
  </r>
  <r>
    <x v="1329"/>
    <x v="159"/>
    <s v="C"/>
    <s v="内用薬"/>
    <s v="イトラコナゾール"/>
    <n v="160"/>
  </r>
  <r>
    <x v="1330"/>
    <x v="159"/>
    <s v="C"/>
    <s v="内用薬"/>
    <s v="イマチニブメシル酸塩"/>
    <n v="160"/>
  </r>
  <r>
    <x v="1331"/>
    <x v="159"/>
    <s v="C"/>
    <s v="内用薬"/>
    <s v="ウルソデオキシコール酸"/>
    <n v="160"/>
  </r>
  <r>
    <x v="1332"/>
    <x v="159"/>
    <s v="C"/>
    <s v="内用薬"/>
    <s v="エナラプリルマレイン酸塩"/>
    <n v="160"/>
  </r>
  <r>
    <x v="1333"/>
    <x v="159"/>
    <s v="C"/>
    <s v="内用薬"/>
    <s v="エルデカルシトール"/>
    <n v="160"/>
  </r>
  <r>
    <x v="1334"/>
    <x v="159"/>
    <s v="C"/>
    <s v="内用薬"/>
    <s v="エンテカビル"/>
    <n v="160"/>
  </r>
  <r>
    <x v="1335"/>
    <x v="159"/>
    <s v="C"/>
    <s v="内用薬"/>
    <s v="オセルタミビルリン酸塩"/>
    <n v="160"/>
  </r>
  <r>
    <x v="1336"/>
    <x v="159"/>
    <s v="C"/>
    <s v="内用薬"/>
    <s v="オルメサルタン　メドキソミル"/>
    <n v="160"/>
  </r>
  <r>
    <x v="1337"/>
    <x v="159"/>
    <s v="C"/>
    <s v="内用薬"/>
    <s v="オロパタジン塩酸塩"/>
    <n v="160"/>
  </r>
  <r>
    <x v="1338"/>
    <x v="159"/>
    <s v="C"/>
    <s v="内用薬"/>
    <s v="カベルゴリン"/>
    <n v="160"/>
  </r>
  <r>
    <x v="1339"/>
    <x v="159"/>
    <s v="C"/>
    <s v="内用薬"/>
    <s v="カルシトリオール"/>
    <n v="160"/>
  </r>
  <r>
    <x v="1340"/>
    <x v="159"/>
    <s v="C"/>
    <s v="内用薬"/>
    <s v="カルベジロール"/>
    <n v="160"/>
  </r>
  <r>
    <x v="1341"/>
    <x v="159"/>
    <s v="C"/>
    <s v="内用薬"/>
    <s v="カンデサルタン　シレキセチル"/>
    <n v="160"/>
  </r>
  <r>
    <x v="1342"/>
    <x v="159"/>
    <s v="C"/>
    <s v="内用薬"/>
    <s v="クエチアピンフマル酸塩"/>
    <n v="160"/>
  </r>
  <r>
    <x v="1343"/>
    <x v="159"/>
    <s v="C"/>
    <s v="内用薬"/>
    <s v="クラリスロマイシン"/>
    <n v="160"/>
  </r>
  <r>
    <x v="1344"/>
    <x v="159"/>
    <s v="C"/>
    <s v="内用薬"/>
    <s v="グリメピリド"/>
    <n v="160"/>
  </r>
  <r>
    <x v="1345"/>
    <x v="159"/>
    <s v="C"/>
    <s v="内用薬"/>
    <s v="クロピドグレル硫酸塩"/>
    <n v="160"/>
  </r>
  <r>
    <x v="1346"/>
    <x v="159"/>
    <s v="C"/>
    <s v="内用薬"/>
    <s v="コハク酸ソリフェナシン"/>
    <n v="160"/>
  </r>
  <r>
    <x v="1347"/>
    <x v="159"/>
    <s v="C"/>
    <s v="内用薬"/>
    <s v="サルポグレラート塩酸塩"/>
    <n v="160"/>
  </r>
  <r>
    <x v="1348"/>
    <x v="159"/>
    <s v="C"/>
    <s v="内用薬"/>
    <s v="ジエノゲスト"/>
    <n v="160"/>
  </r>
  <r>
    <x v="1349"/>
    <x v="159"/>
    <s v="C"/>
    <s v="内用薬"/>
    <s v="シプロフロキサシン塩酸塩"/>
    <n v="160"/>
  </r>
  <r>
    <x v="1350"/>
    <x v="159"/>
    <s v="C"/>
    <s v="内用薬"/>
    <s v="ジルチアゼム塩酸塩"/>
    <n v="160"/>
  </r>
  <r>
    <x v="1351"/>
    <x v="159"/>
    <s v="C"/>
    <s v="内用薬"/>
    <s v="シロスタゾール"/>
    <n v="160"/>
  </r>
  <r>
    <x v="1352"/>
    <x v="159"/>
    <s v="C"/>
    <s v="内用薬"/>
    <s v="シロドシン"/>
    <n v="160"/>
  </r>
  <r>
    <x v="1353"/>
    <x v="159"/>
    <s v="C"/>
    <s v="内用薬"/>
    <s v="セファクロル"/>
    <n v="160"/>
  </r>
  <r>
    <x v="1354"/>
    <x v="159"/>
    <s v="C"/>
    <s v="内用薬"/>
    <s v="セフジトレン　ピボキシル"/>
    <n v="160"/>
  </r>
  <r>
    <x v="1355"/>
    <x v="159"/>
    <s v="C"/>
    <s v="内用薬"/>
    <s v="ゾルピデム酒石酸塩"/>
    <n v="160"/>
  </r>
  <r>
    <x v="1356"/>
    <x v="159"/>
    <s v="C"/>
    <s v="内用薬"/>
    <s v="ダサチニブ"/>
    <n v="160"/>
  </r>
  <r>
    <x v="1357"/>
    <x v="159"/>
    <s v="C"/>
    <s v="内用薬"/>
    <s v="タモキシフェンクエン酸塩"/>
    <n v="160"/>
  </r>
  <r>
    <x v="1358"/>
    <x v="159"/>
    <s v="C"/>
    <s v="内用薬"/>
    <s v="テガフール・ギメラシル・オテラシルカリウム配合剤"/>
    <n v="160"/>
  </r>
  <r>
    <x v="1359"/>
    <x v="159"/>
    <s v="C"/>
    <s v="内用薬"/>
    <s v="デュロキセチン塩酸塩"/>
    <n v="160"/>
  </r>
  <r>
    <x v="1360"/>
    <x v="159"/>
    <s v="C"/>
    <s v="内用薬"/>
    <s v="ドキサゾシンメシル酸塩"/>
    <n v="160"/>
  </r>
  <r>
    <x v="1361"/>
    <x v="159"/>
    <s v="C"/>
    <s v="内用薬"/>
    <s v="ニフェジピン"/>
    <n v="160"/>
  </r>
  <r>
    <x v="1362"/>
    <x v="159"/>
    <s v="C"/>
    <s v="内用薬"/>
    <s v="ノルエチステロン・エチニルエストラジオール"/>
    <n v="160"/>
  </r>
  <r>
    <x v="1363"/>
    <x v="159"/>
    <s v="C"/>
    <s v="内用薬"/>
    <s v="バラシクロビル塩酸塩"/>
    <n v="160"/>
  </r>
  <r>
    <x v="1364"/>
    <x v="159"/>
    <s v="C"/>
    <s v="内用薬"/>
    <s v="ビカルタミド"/>
    <n v="160"/>
  </r>
  <r>
    <x v="1365"/>
    <x v="159"/>
    <s v="C"/>
    <s v="内用薬"/>
    <s v="フェキソフェナジン塩酸塩"/>
    <n v="160"/>
  </r>
  <r>
    <x v="1366"/>
    <x v="159"/>
    <s v="C"/>
    <s v="内用薬"/>
    <s v="フルコナゾール"/>
    <n v="160"/>
  </r>
  <r>
    <x v="1367"/>
    <x v="159"/>
    <s v="C"/>
    <s v="内用薬"/>
    <s v="プレガバリン"/>
    <n v="160"/>
  </r>
  <r>
    <x v="1368"/>
    <x v="159"/>
    <s v="C"/>
    <s v="内用薬"/>
    <s v="ベラプロストナトリウム"/>
    <n v="160"/>
  </r>
  <r>
    <x v="1369"/>
    <x v="159"/>
    <s v="C"/>
    <s v="内用薬"/>
    <s v="ミゾリビン"/>
    <n v="160"/>
  </r>
  <r>
    <x v="1370"/>
    <x v="159"/>
    <s v="C"/>
    <s v="内用薬"/>
    <s v="ミノサイクリン塩酸塩"/>
    <n v="160"/>
  </r>
  <r>
    <x v="1371"/>
    <x v="159"/>
    <s v="C"/>
    <s v="内用薬"/>
    <s v="ミノドロン酸"/>
    <n v="160"/>
  </r>
  <r>
    <x v="1372"/>
    <x v="159"/>
    <s v="C"/>
    <s v="内用薬"/>
    <s v="ミルタザピン"/>
    <n v="160"/>
  </r>
  <r>
    <x v="1373"/>
    <x v="159"/>
    <s v="C"/>
    <s v="内用薬"/>
    <s v="メサラジン"/>
    <n v="160"/>
  </r>
  <r>
    <x v="1374"/>
    <x v="159"/>
    <s v="C"/>
    <s v="内用薬"/>
    <s v="メトトレキサート"/>
    <n v="160"/>
  </r>
  <r>
    <x v="1375"/>
    <x v="159"/>
    <s v="C"/>
    <s v="内用薬"/>
    <s v="モンテルカストナトリウム"/>
    <n v="160"/>
  </r>
  <r>
    <x v="1376"/>
    <x v="159"/>
    <s v="C"/>
    <s v="内用薬"/>
    <s v="ラモトリギン"/>
    <n v="160"/>
  </r>
  <r>
    <x v="1377"/>
    <x v="159"/>
    <s v="C"/>
    <s v="内用薬"/>
    <s v="ラロキシフェン塩酸塩"/>
    <n v="160"/>
  </r>
  <r>
    <x v="1378"/>
    <x v="159"/>
    <s v="C"/>
    <s v="内用薬"/>
    <s v="リスペリドン"/>
    <n v="160"/>
  </r>
  <r>
    <x v="1379"/>
    <x v="159"/>
    <s v="C"/>
    <s v="内用薬"/>
    <s v="リネゾリド"/>
    <n v="160"/>
  </r>
  <r>
    <x v="1380"/>
    <x v="159"/>
    <s v="C"/>
    <s v="内用薬"/>
    <s v="レトロゾール"/>
    <n v="160"/>
  </r>
  <r>
    <x v="1381"/>
    <x v="159"/>
    <s v="C"/>
    <s v="内用薬"/>
    <s v="レベチラセタム"/>
    <n v="160"/>
  </r>
  <r>
    <x v="1382"/>
    <x v="159"/>
    <s v="C"/>
    <s v="内用薬"/>
    <s v="レボセチリジン塩酸塩"/>
    <n v="160"/>
  </r>
  <r>
    <x v="1383"/>
    <x v="159"/>
    <s v="C"/>
    <s v="内用薬"/>
    <s v="レボフロキサシン"/>
    <n v="160"/>
  </r>
  <r>
    <x v="1384"/>
    <x v="159"/>
    <s v="C"/>
    <s v="内用薬"/>
    <s v="ロペラミド塩酸塩"/>
    <n v="160"/>
  </r>
  <r>
    <x v="1385"/>
    <x v="159"/>
    <s v="C"/>
    <s v="内用薬"/>
    <s v="ロラゼパム"/>
    <n v="160"/>
  </r>
  <r>
    <x v="1386"/>
    <x v="159"/>
    <s v="C"/>
    <s v="内用薬"/>
    <s v="炭酸ランタン"/>
    <n v="160"/>
  </r>
  <r>
    <x v="1387"/>
    <x v="159"/>
    <s v="C"/>
    <s v="注射薬"/>
    <s v="アシクロビル"/>
    <n v="160"/>
  </r>
  <r>
    <x v="1388"/>
    <x v="159"/>
    <s v="C"/>
    <s v="注射薬"/>
    <s v="アミカシン硫酸塩"/>
    <n v="160"/>
  </r>
  <r>
    <x v="1389"/>
    <x v="159"/>
    <s v="C"/>
    <s v="注射薬"/>
    <s v="イリノテカン塩酸塩"/>
    <n v="160"/>
  </r>
  <r>
    <x v="1390"/>
    <x v="159"/>
    <s v="C"/>
    <s v="注射薬"/>
    <s v="エダラボン"/>
    <n v="160"/>
  </r>
  <r>
    <x v="1391"/>
    <x v="159"/>
    <s v="C"/>
    <s v="注射薬"/>
    <s v="ガベキサートメシル酸塩"/>
    <n v="160"/>
  </r>
  <r>
    <x v="1392"/>
    <x v="159"/>
    <s v="C"/>
    <s v="注射薬"/>
    <s v="カルボプラチン"/>
    <n v="160"/>
  </r>
  <r>
    <x v="1393"/>
    <x v="159"/>
    <s v="C"/>
    <s v="注射薬"/>
    <s v="クリンダマイシンリン酸エステル"/>
    <n v="160"/>
  </r>
  <r>
    <x v="1394"/>
    <x v="159"/>
    <s v="C"/>
    <s v="注射薬"/>
    <s v="ゾレドロン酸"/>
    <n v="160"/>
  </r>
  <r>
    <x v="1395"/>
    <x v="159"/>
    <s v="C"/>
    <s v="注射薬"/>
    <s v="ダルテパリンナトリウム"/>
    <n v="160"/>
  </r>
  <r>
    <x v="1396"/>
    <x v="159"/>
    <s v="C"/>
    <s v="注射薬"/>
    <s v="ドセタキセル"/>
    <n v="160"/>
  </r>
  <r>
    <x v="1397"/>
    <x v="159"/>
    <s v="C"/>
    <s v="注射薬"/>
    <s v="ドブタミン塩酸塩"/>
    <n v="160"/>
  </r>
  <r>
    <x v="1398"/>
    <x v="159"/>
    <s v="C"/>
    <s v="注射薬"/>
    <s v="ナファモスタットメシル酸塩"/>
    <n v="160"/>
  </r>
  <r>
    <x v="1399"/>
    <x v="159"/>
    <s v="C"/>
    <s v="注射薬"/>
    <s v="ニカルジピン塩酸塩"/>
    <n v="160"/>
  </r>
  <r>
    <x v="1400"/>
    <x v="159"/>
    <s v="C"/>
    <s v="注射薬"/>
    <s v="ニコランジル"/>
    <n v="160"/>
  </r>
  <r>
    <x v="1401"/>
    <x v="159"/>
    <s v="C"/>
    <s v="注射薬"/>
    <s v="パクリタキセル"/>
    <n v="160"/>
  </r>
  <r>
    <x v="1402"/>
    <x v="159"/>
    <s v="C"/>
    <s v="注射薬"/>
    <s v="フルコナゾール"/>
    <n v="160"/>
  </r>
  <r>
    <x v="1403"/>
    <x v="159"/>
    <s v="C"/>
    <s v="注射薬"/>
    <s v="ヘパリンカルシウム"/>
    <n v="160"/>
  </r>
  <r>
    <x v="1404"/>
    <x v="159"/>
    <s v="C"/>
    <s v="注射薬"/>
    <s v="ボルテゾミブ"/>
    <n v="160"/>
  </r>
  <r>
    <x v="1405"/>
    <x v="159"/>
    <s v="C"/>
    <s v="注射薬"/>
    <s v="ミカファンギンナトリウム"/>
    <n v="160"/>
  </r>
  <r>
    <x v="1406"/>
    <x v="159"/>
    <s v="C"/>
    <s v="注射薬"/>
    <s v="ミノサイクリン塩酸塩"/>
    <n v="160"/>
  </r>
  <r>
    <x v="1407"/>
    <x v="159"/>
    <s v="C"/>
    <s v="注射薬"/>
    <s v="リネゾリド"/>
    <n v="160"/>
  </r>
  <r>
    <x v="1408"/>
    <x v="159"/>
    <s v="C"/>
    <s v="外用薬"/>
    <s v="クロモグリク酸ナトリウム"/>
    <n v="160"/>
  </r>
  <r>
    <x v="1409"/>
    <x v="160"/>
    <s v="C"/>
    <s v="内用薬"/>
    <s v="アジスロマイシン"/>
    <n v="161"/>
  </r>
  <r>
    <x v="1410"/>
    <x v="160"/>
    <s v="C"/>
    <s v="内用薬"/>
    <s v="アセトアミノフェン"/>
    <n v="161"/>
  </r>
  <r>
    <x v="1411"/>
    <x v="160"/>
    <s v="C"/>
    <s v="内用薬"/>
    <s v="アムロジピンベシル酸塩"/>
    <n v="161"/>
  </r>
  <r>
    <x v="1412"/>
    <x v="160"/>
    <s v="C"/>
    <s v="内用薬"/>
    <s v="アモキシシリン"/>
    <n v="161"/>
  </r>
  <r>
    <x v="1413"/>
    <x v="160"/>
    <s v="C"/>
    <s v="内用薬"/>
    <s v="アレンドロン酸ナトリウム"/>
    <n v="161"/>
  </r>
  <r>
    <x v="1414"/>
    <x v="160"/>
    <s v="C"/>
    <s v="内用薬"/>
    <s v="アロプリノール"/>
    <n v="161"/>
  </r>
  <r>
    <x v="1415"/>
    <x v="160"/>
    <s v="C"/>
    <s v="内用薬"/>
    <s v="イマチニブメシル酸塩"/>
    <n v="161"/>
  </r>
  <r>
    <x v="1416"/>
    <x v="160"/>
    <s v="C"/>
    <s v="内用薬"/>
    <s v="オルメサルタン　メドキソミル"/>
    <n v="161"/>
  </r>
  <r>
    <x v="1417"/>
    <x v="160"/>
    <s v="C"/>
    <s v="内用薬"/>
    <s v="カルベジロール"/>
    <n v="161"/>
  </r>
  <r>
    <x v="1418"/>
    <x v="160"/>
    <s v="C"/>
    <s v="内用薬"/>
    <s v="カンデサルタン　シレキセチル"/>
    <n v="161"/>
  </r>
  <r>
    <x v="1419"/>
    <x v="160"/>
    <s v="C"/>
    <s v="内用薬"/>
    <s v="クラリスロマイシン"/>
    <n v="161"/>
  </r>
  <r>
    <x v="1420"/>
    <x v="160"/>
    <s v="C"/>
    <s v="内用薬"/>
    <s v="グリメピリド"/>
    <n v="161"/>
  </r>
  <r>
    <x v="1421"/>
    <x v="160"/>
    <s v="C"/>
    <s v="内用薬"/>
    <s v="クロピドグレル硫酸塩"/>
    <n v="161"/>
  </r>
  <r>
    <x v="1422"/>
    <x v="160"/>
    <s v="C"/>
    <s v="内用薬"/>
    <s v="コハク酸ソリフェナシン"/>
    <n v="161"/>
  </r>
  <r>
    <x v="1423"/>
    <x v="160"/>
    <s v="C"/>
    <s v="内用薬"/>
    <s v="サルポグレラート塩酸塩"/>
    <n v="161"/>
  </r>
  <r>
    <x v="1424"/>
    <x v="160"/>
    <s v="C"/>
    <s v="内用薬"/>
    <s v="シロドシン"/>
    <n v="161"/>
  </r>
  <r>
    <x v="1425"/>
    <x v="160"/>
    <s v="C"/>
    <s v="内用薬"/>
    <s v="スピロノラクトン"/>
    <n v="161"/>
  </r>
  <r>
    <x v="1426"/>
    <x v="160"/>
    <s v="C"/>
    <s v="内用薬"/>
    <s v="スマトリプタンコハク酸塩"/>
    <n v="161"/>
  </r>
  <r>
    <x v="1427"/>
    <x v="160"/>
    <s v="C"/>
    <s v="内用薬"/>
    <s v="セファクロル"/>
    <n v="161"/>
  </r>
  <r>
    <x v="1428"/>
    <x v="160"/>
    <s v="C"/>
    <s v="内用薬"/>
    <s v="ゾルピデム酒石酸塩"/>
    <n v="161"/>
  </r>
  <r>
    <x v="1429"/>
    <x v="160"/>
    <s v="C"/>
    <s v="内用薬"/>
    <s v="ドキサゾシンメシル酸塩"/>
    <n v="161"/>
  </r>
  <r>
    <x v="1430"/>
    <x v="160"/>
    <s v="C"/>
    <s v="内用薬"/>
    <s v="トリクロルメチアジド"/>
    <n v="161"/>
  </r>
  <r>
    <x v="1431"/>
    <x v="160"/>
    <s v="C"/>
    <s v="内用薬"/>
    <s v="ニトラゼパム"/>
    <n v="161"/>
  </r>
  <r>
    <x v="1432"/>
    <x v="160"/>
    <s v="C"/>
    <s v="内用薬"/>
    <s v="バラシクロビル塩酸塩"/>
    <n v="161"/>
  </r>
  <r>
    <x v="1433"/>
    <x v="160"/>
    <s v="C"/>
    <s v="内用薬"/>
    <s v="ビカルタミド"/>
    <n v="161"/>
  </r>
  <r>
    <x v="1434"/>
    <x v="160"/>
    <s v="C"/>
    <s v="内用薬"/>
    <s v="フェキソフェナジン塩酸塩"/>
    <n v="161"/>
  </r>
  <r>
    <x v="1435"/>
    <x v="160"/>
    <s v="C"/>
    <s v="内用薬"/>
    <s v="プレガバリン"/>
    <n v="161"/>
  </r>
  <r>
    <x v="1436"/>
    <x v="160"/>
    <s v="C"/>
    <s v="内用薬"/>
    <s v="ミルタザピン"/>
    <n v="161"/>
  </r>
  <r>
    <x v="1437"/>
    <x v="160"/>
    <s v="C"/>
    <s v="内用薬"/>
    <s v="メトホルミン塩酸塩"/>
    <n v="161"/>
  </r>
  <r>
    <x v="1438"/>
    <x v="160"/>
    <s v="C"/>
    <s v="内用薬"/>
    <s v="モンテルカストナトリウム"/>
    <n v="161"/>
  </r>
  <r>
    <x v="1439"/>
    <x v="160"/>
    <s v="C"/>
    <s v="内用薬"/>
    <s v="レボセチリジン塩酸塩"/>
    <n v="161"/>
  </r>
  <r>
    <x v="1440"/>
    <x v="160"/>
    <s v="C"/>
    <s v="内用薬"/>
    <s v="レボフロキサシン"/>
    <n v="161"/>
  </r>
  <r>
    <x v="1441"/>
    <x v="160"/>
    <s v="C"/>
    <s v="内用薬"/>
    <s v="ロキソプロフェンナトリウム"/>
    <n v="161"/>
  </r>
  <r>
    <x v="1442"/>
    <x v="161"/>
    <s v="C"/>
    <s v="外用薬"/>
    <s v="クロベタゾールプロピオン酸エステル"/>
    <n v="162"/>
  </r>
  <r>
    <x v="1443"/>
    <x v="162"/>
    <s v="B"/>
    <s v="注射薬"/>
    <s v="トラスツズマブ　エムタンシン（遺伝子組換え）"/>
    <n v="163"/>
  </r>
  <r>
    <x v="1444"/>
    <x v="162"/>
    <s v="C"/>
    <s v="内用薬"/>
    <s v="アルファカルシドール"/>
    <n v="163"/>
  </r>
  <r>
    <x v="1445"/>
    <x v="162"/>
    <s v="C"/>
    <s v="内用薬"/>
    <s v="エルデカルシトール"/>
    <n v="163"/>
  </r>
  <r>
    <x v="1446"/>
    <x v="162"/>
    <s v="C"/>
    <s v="内用薬"/>
    <s v="オセルタミビルリン酸塩"/>
    <n v="163"/>
  </r>
  <r>
    <x v="1447"/>
    <x v="162"/>
    <s v="C"/>
    <s v="内用薬"/>
    <s v="カルシトリオール"/>
    <n v="163"/>
  </r>
  <r>
    <x v="1448"/>
    <x v="162"/>
    <s v="C"/>
    <s v="内用薬"/>
    <s v="ミコフェノール酸　モフェチル"/>
    <n v="163"/>
  </r>
  <r>
    <x v="1449"/>
    <x v="162"/>
    <s v="C"/>
    <s v="注射薬"/>
    <s v="イバンドロン酸ナトリウム"/>
    <n v="163"/>
  </r>
  <r>
    <x v="1450"/>
    <x v="162"/>
    <s v="C"/>
    <s v="注射薬"/>
    <s v="エポエチン　ベータ　ペゴル（遺伝子組換え）"/>
    <n v="163"/>
  </r>
  <r>
    <x v="1451"/>
    <x v="162"/>
    <s v="C"/>
    <s v="注射薬"/>
    <s v="エポエチン　ベータ（遺伝子組換え）"/>
    <n v="163"/>
  </r>
  <r>
    <x v="1452"/>
    <x v="162"/>
    <s v="C"/>
    <s v="注射薬"/>
    <s v="トシリズマブ（遺伝子組換え）"/>
    <n v="163"/>
  </r>
  <r>
    <x v="1453"/>
    <x v="162"/>
    <s v="C"/>
    <s v="注射薬"/>
    <s v="トラスツズマブ（遺伝子組換え）"/>
    <n v="163"/>
  </r>
  <r>
    <x v="1454"/>
    <x v="162"/>
    <s v="C"/>
    <s v="注射薬"/>
    <s v="ニコランジル"/>
    <n v="163"/>
  </r>
  <r>
    <x v="1455"/>
    <x v="162"/>
    <s v="C"/>
    <s v="注射薬"/>
    <s v="ベバシズマブ（遺伝子組換え）"/>
    <n v="163"/>
  </r>
  <r>
    <x v="1456"/>
    <x v="162"/>
    <s v="C"/>
    <s v="注射薬"/>
    <s v="ペルツズマブ（遺伝子組換え）"/>
    <n v="163"/>
  </r>
  <r>
    <x v="1457"/>
    <x v="162"/>
    <s v="C"/>
    <s v="注射薬"/>
    <s v="マキサカルシトール"/>
    <n v="163"/>
  </r>
  <r>
    <x v="1458"/>
    <x v="163"/>
    <s v="C"/>
    <s v="外用薬"/>
    <s v="消毒用エタノール"/>
    <n v="164"/>
  </r>
  <r>
    <x v="1459"/>
    <x v="164"/>
    <s v="C"/>
    <s v="内用薬"/>
    <s v="アシクロビル"/>
    <n v="165"/>
  </r>
  <r>
    <x v="1460"/>
    <x v="164"/>
    <s v="C"/>
    <s v="内用薬"/>
    <s v="アジスロマイシン"/>
    <n v="165"/>
  </r>
  <r>
    <x v="1461"/>
    <x v="164"/>
    <s v="C"/>
    <s v="内用薬"/>
    <s v="アセトアミノフェン"/>
    <n v="165"/>
  </r>
  <r>
    <x v="1462"/>
    <x v="164"/>
    <s v="C"/>
    <s v="内用薬"/>
    <s v="アムロジピンベシル酸塩"/>
    <n v="165"/>
  </r>
  <r>
    <x v="1463"/>
    <x v="164"/>
    <s v="C"/>
    <s v="内用薬"/>
    <s v="クラリスロマイシン"/>
    <n v="165"/>
  </r>
  <r>
    <x v="1464"/>
    <x v="164"/>
    <s v="C"/>
    <s v="内用薬"/>
    <s v="サラゾスルファピリジン"/>
    <n v="165"/>
  </r>
  <r>
    <x v="1465"/>
    <x v="164"/>
    <s v="C"/>
    <s v="内用薬"/>
    <s v="スピロノラクトン"/>
    <n v="165"/>
  </r>
  <r>
    <x v="1466"/>
    <x v="164"/>
    <s v="C"/>
    <s v="内用薬"/>
    <s v="セファクロル"/>
    <n v="165"/>
  </r>
  <r>
    <x v="1467"/>
    <x v="164"/>
    <s v="C"/>
    <s v="内用薬"/>
    <s v="セファレキシン"/>
    <n v="165"/>
  </r>
  <r>
    <x v="1468"/>
    <x v="164"/>
    <s v="C"/>
    <s v="内用薬"/>
    <s v="セフジトレン　ピボキシル"/>
    <n v="165"/>
  </r>
  <r>
    <x v="1469"/>
    <x v="164"/>
    <s v="C"/>
    <s v="内用薬"/>
    <s v="デュロキセチン塩酸塩"/>
    <n v="165"/>
  </r>
  <r>
    <x v="1470"/>
    <x v="164"/>
    <s v="C"/>
    <s v="内用薬"/>
    <s v="ドキサゾシンメシル酸塩"/>
    <n v="165"/>
  </r>
  <r>
    <x v="1471"/>
    <x v="164"/>
    <s v="C"/>
    <s v="内用薬"/>
    <s v="ベラプロストナトリウム"/>
    <n v="165"/>
  </r>
  <r>
    <x v="1472"/>
    <x v="164"/>
    <s v="C"/>
    <s v="内用薬"/>
    <s v="ミルタザピン"/>
    <n v="165"/>
  </r>
  <r>
    <x v="1473"/>
    <x v="164"/>
    <s v="C"/>
    <s v="内用薬"/>
    <s v="メナテトレノン"/>
    <n v="165"/>
  </r>
  <r>
    <x v="1474"/>
    <x v="164"/>
    <s v="C"/>
    <s v="内用薬"/>
    <s v="リスペリドン"/>
    <n v="165"/>
  </r>
  <r>
    <x v="1475"/>
    <x v="164"/>
    <s v="C"/>
    <s v="内用薬"/>
    <s v="レボセチリジン塩酸塩"/>
    <n v="165"/>
  </r>
  <r>
    <x v="1476"/>
    <x v="164"/>
    <s v="C"/>
    <s v="内用薬"/>
    <s v="レボフロキサシン"/>
    <n v="165"/>
  </r>
  <r>
    <x v="1477"/>
    <x v="164"/>
    <s v="C"/>
    <s v="内用薬"/>
    <s v="ロキソプロフェンナトリウム"/>
    <n v="165"/>
  </r>
  <r>
    <x v="1478"/>
    <x v="164"/>
    <s v="C"/>
    <s v="内用薬"/>
    <s v="ロペラミド塩酸塩"/>
    <n v="165"/>
  </r>
  <r>
    <x v="1479"/>
    <x v="165"/>
    <s v="C"/>
    <s v="外用薬"/>
    <s v="ベタメタゾン酪酸エステルプロピオン酸エステル"/>
    <n v="166"/>
  </r>
  <r>
    <x v="1480"/>
    <x v="166"/>
    <s v="C"/>
    <s v="内用薬"/>
    <s v="アムロジピンベシル酸塩"/>
    <n v="167"/>
  </r>
  <r>
    <x v="1481"/>
    <x v="166"/>
    <s v="C"/>
    <s v="内用薬"/>
    <s v="アロプリノール"/>
    <n v="167"/>
  </r>
  <r>
    <x v="1482"/>
    <x v="166"/>
    <s v="C"/>
    <s v="内用薬"/>
    <s v="オルメサルタン　メドキソミル"/>
    <n v="167"/>
  </r>
  <r>
    <x v="1483"/>
    <x v="166"/>
    <s v="C"/>
    <s v="内用薬"/>
    <s v="オロパタジン塩酸塩"/>
    <n v="167"/>
  </r>
  <r>
    <x v="1484"/>
    <x v="166"/>
    <s v="C"/>
    <s v="内用薬"/>
    <s v="カンデサルタン　シレキセチル"/>
    <n v="167"/>
  </r>
  <r>
    <x v="1485"/>
    <x v="166"/>
    <s v="C"/>
    <s v="内用薬"/>
    <s v="クロピドグレル硫酸塩"/>
    <n v="167"/>
  </r>
  <r>
    <x v="1486"/>
    <x v="166"/>
    <s v="C"/>
    <s v="内用薬"/>
    <s v="コハク酸ソリフェナシン"/>
    <n v="167"/>
  </r>
  <r>
    <x v="1487"/>
    <x v="166"/>
    <s v="C"/>
    <s v="内用薬"/>
    <s v="サルポグレラート塩酸塩"/>
    <n v="167"/>
  </r>
  <r>
    <x v="1488"/>
    <x v="166"/>
    <s v="C"/>
    <s v="内用薬"/>
    <s v="シプロフロキサシン塩酸塩"/>
    <n v="167"/>
  </r>
  <r>
    <x v="1489"/>
    <x v="166"/>
    <s v="C"/>
    <s v="内用薬"/>
    <s v="シロスタゾール"/>
    <n v="167"/>
  </r>
  <r>
    <x v="1490"/>
    <x v="166"/>
    <s v="C"/>
    <s v="内用薬"/>
    <s v="シロドシン"/>
    <n v="167"/>
  </r>
  <r>
    <x v="1491"/>
    <x v="166"/>
    <s v="C"/>
    <s v="内用薬"/>
    <s v="スピロノラクトン"/>
    <n v="167"/>
  </r>
  <r>
    <x v="1492"/>
    <x v="166"/>
    <s v="C"/>
    <s v="内用薬"/>
    <s v="スルファメトキサゾール・トリメトプリム"/>
    <n v="167"/>
  </r>
  <r>
    <x v="1493"/>
    <x v="166"/>
    <s v="C"/>
    <s v="内用薬"/>
    <s v="トコフェロール酢酸エステル"/>
    <n v="167"/>
  </r>
  <r>
    <x v="1494"/>
    <x v="166"/>
    <s v="C"/>
    <s v="内用薬"/>
    <s v="トリクロルメチアジド"/>
    <n v="167"/>
  </r>
  <r>
    <x v="1495"/>
    <x v="166"/>
    <s v="C"/>
    <s v="内用薬"/>
    <s v="ニトラゼパム"/>
    <n v="167"/>
  </r>
  <r>
    <x v="1496"/>
    <x v="166"/>
    <s v="C"/>
    <s v="内用薬"/>
    <s v="ニフェジピン"/>
    <n v="167"/>
  </r>
  <r>
    <x v="1497"/>
    <x v="166"/>
    <s v="C"/>
    <s v="内用薬"/>
    <s v="バラシクロビル塩酸塩"/>
    <n v="167"/>
  </r>
  <r>
    <x v="1498"/>
    <x v="166"/>
    <s v="C"/>
    <s v="内用薬"/>
    <s v="フェキソフェナジン塩酸塩"/>
    <n v="167"/>
  </r>
  <r>
    <x v="1499"/>
    <x v="166"/>
    <s v="C"/>
    <s v="内用薬"/>
    <s v="ブチルスコポラミン臭化物"/>
    <n v="167"/>
  </r>
  <r>
    <x v="1500"/>
    <x v="166"/>
    <s v="C"/>
    <s v="内用薬"/>
    <s v="プロプラノロール塩酸塩"/>
    <n v="167"/>
  </r>
  <r>
    <x v="1501"/>
    <x v="166"/>
    <s v="C"/>
    <s v="内用薬"/>
    <s v="ベラパミル塩酸塩"/>
    <n v="167"/>
  </r>
  <r>
    <x v="1502"/>
    <x v="166"/>
    <s v="C"/>
    <s v="内用薬"/>
    <s v="メチルドパ"/>
    <n v="167"/>
  </r>
  <r>
    <x v="1503"/>
    <x v="166"/>
    <s v="C"/>
    <s v="内用薬"/>
    <s v="モンテルカストナトリウム"/>
    <n v="167"/>
  </r>
  <r>
    <x v="1504"/>
    <x v="166"/>
    <s v="C"/>
    <s v="内用薬"/>
    <s v="ロキソプロフェンナトリウム"/>
    <n v="167"/>
  </r>
  <r>
    <x v="1505"/>
    <x v="167"/>
    <s v="C"/>
    <s v="内用薬"/>
    <s v="アルファカルシドール"/>
    <n v="168"/>
  </r>
  <r>
    <x v="1506"/>
    <x v="167"/>
    <s v="C"/>
    <s v="内用薬"/>
    <s v="アレンドロン酸ナトリウム"/>
    <n v="168"/>
  </r>
  <r>
    <x v="1507"/>
    <x v="167"/>
    <s v="C"/>
    <s v="注射薬"/>
    <s v="ランレオチド酢酸塩"/>
    <n v="168"/>
  </r>
  <r>
    <x v="1508"/>
    <x v="167"/>
    <s v="C"/>
    <s v="外用薬"/>
    <s v="イプラトロピウム臭化物"/>
    <n v="168"/>
  </r>
  <r>
    <x v="1509"/>
    <x v="167"/>
    <s v="C"/>
    <s v="外用薬"/>
    <s v="シクレソニド"/>
    <n v="168"/>
  </r>
  <r>
    <x v="1510"/>
    <x v="168"/>
    <s v="C"/>
    <s v="内用薬"/>
    <s v="茵ちん蒿湯エキス"/>
    <n v="169"/>
  </r>
  <r>
    <x v="1511"/>
    <x v="169"/>
    <s v="C"/>
    <s v="外用薬"/>
    <s v="グリセリン"/>
    <n v="170"/>
  </r>
  <r>
    <x v="1512"/>
    <x v="169"/>
    <s v="C"/>
    <s v="外用薬"/>
    <s v="フェンタニルクエン酸塩"/>
    <n v="170"/>
  </r>
  <r>
    <x v="1513"/>
    <x v="170"/>
    <s v="C"/>
    <s v="内用薬"/>
    <s v="モンテルカストナトリウム"/>
    <n v="171"/>
  </r>
  <r>
    <x v="1514"/>
    <x v="171"/>
    <s v="B"/>
    <s v="注射薬"/>
    <s v="アルプロスタジル"/>
    <n v="172"/>
  </r>
  <r>
    <x v="1515"/>
    <x v="171"/>
    <s v="C"/>
    <s v="内用薬"/>
    <s v="アザチオプリン"/>
    <n v="172"/>
  </r>
  <r>
    <x v="1516"/>
    <x v="171"/>
    <s v="C"/>
    <s v="内用薬"/>
    <s v="ウルソデオキシコール酸"/>
    <n v="172"/>
  </r>
  <r>
    <x v="1517"/>
    <x v="171"/>
    <s v="C"/>
    <s v="内用薬"/>
    <s v="コレスチミド"/>
    <n v="172"/>
  </r>
  <r>
    <x v="1518"/>
    <x v="171"/>
    <s v="C"/>
    <s v="内用薬"/>
    <s v="サルポグレラート塩酸塩"/>
    <n v="172"/>
  </r>
  <r>
    <x v="1519"/>
    <x v="171"/>
    <s v="C"/>
    <s v="内用薬"/>
    <s v="ジアフェニルスルホン"/>
    <n v="172"/>
  </r>
  <r>
    <x v="1520"/>
    <x v="171"/>
    <s v="C"/>
    <s v="内用薬"/>
    <s v="ジルチアゼム塩酸塩"/>
    <n v="172"/>
  </r>
  <r>
    <x v="1521"/>
    <x v="171"/>
    <s v="C"/>
    <s v="内用薬"/>
    <s v="フィンゴリモド塩酸塩"/>
    <n v="172"/>
  </r>
  <r>
    <x v="1522"/>
    <x v="171"/>
    <s v="C"/>
    <s v="内用薬"/>
    <s v="メトトレキサート"/>
    <n v="172"/>
  </r>
  <r>
    <x v="1523"/>
    <x v="171"/>
    <s v="C"/>
    <s v="注射薬"/>
    <s v="アルテプラーゼ（遺伝子組換え）"/>
    <n v="172"/>
  </r>
  <r>
    <x v="1524"/>
    <x v="171"/>
    <s v="C"/>
    <s v="注射薬"/>
    <s v="インフリキシマブ（遺伝子組換え）"/>
    <n v="172"/>
  </r>
  <r>
    <x v="1525"/>
    <x v="171"/>
    <s v="C"/>
    <s v="注射薬"/>
    <s v="エダラボン"/>
    <n v="172"/>
  </r>
  <r>
    <x v="1526"/>
    <x v="171"/>
    <s v="C"/>
    <s v="注射薬"/>
    <s v="ガンシクロビル"/>
    <n v="172"/>
  </r>
  <r>
    <x v="1527"/>
    <x v="171"/>
    <s v="C"/>
    <s v="注射薬"/>
    <s v="ハロペリドール"/>
    <n v="172"/>
  </r>
  <r>
    <x v="1528"/>
    <x v="171"/>
    <s v="C"/>
    <s v="外用薬"/>
    <s v="肺サーファクタント"/>
    <n v="172"/>
  </r>
  <r>
    <x v="1529"/>
    <x v="172"/>
    <s v="C"/>
    <s v="内用薬"/>
    <s v="ベラプロストナトリウム"/>
    <n v="173"/>
  </r>
  <r>
    <x v="1530"/>
    <x v="173"/>
    <s v="C"/>
    <s v="内用薬"/>
    <s v="イソロイシン・ロイシン・バリン"/>
    <n v="174"/>
  </r>
  <r>
    <x v="1531"/>
    <x v="173"/>
    <s v="C"/>
    <s v="内用薬"/>
    <s v="モンテルカストナトリウム"/>
    <n v="174"/>
  </r>
  <r>
    <x v="1532"/>
    <x v="173"/>
    <s v="C"/>
    <s v="内用薬"/>
    <s v="レボセチリジン塩酸塩"/>
    <n v="174"/>
  </r>
  <r>
    <x v="1533"/>
    <x v="173"/>
    <s v="C"/>
    <s v="外用薬"/>
    <s v="アシクロビル"/>
    <n v="174"/>
  </r>
  <r>
    <x v="1534"/>
    <x v="173"/>
    <s v="C"/>
    <s v="外用薬"/>
    <s v="ブデソニド・ホルモテロールフマル酸塩"/>
    <n v="174"/>
  </r>
  <r>
    <x v="1535"/>
    <x v="173"/>
    <s v="C"/>
    <s v="外用薬"/>
    <s v="モキシフロキサシン塩酸塩"/>
    <n v="174"/>
  </r>
  <r>
    <x v="1536"/>
    <x v="173"/>
    <s v="C"/>
    <s v="外用薬"/>
    <s v="モメタゾンフランカルボン酸エステル"/>
    <n v="174"/>
  </r>
  <r>
    <x v="1537"/>
    <x v="173"/>
    <s v="C"/>
    <s v="外用薬"/>
    <s v="レボフロキサシン"/>
    <n v="174"/>
  </r>
  <r>
    <x v="1538"/>
    <x v="173"/>
    <s v="C"/>
    <s v="外用薬"/>
    <s v="精製ヒアルロン酸ナトリウム"/>
    <n v="174"/>
  </r>
  <r>
    <x v="1539"/>
    <x v="174"/>
    <s v="C"/>
    <s v="内用薬"/>
    <s v="酪酸菌配合剤"/>
    <n v="175"/>
  </r>
  <r>
    <x v="1540"/>
    <x v="175"/>
    <s v="C"/>
    <s v="内用薬"/>
    <s v="炭酸水素ナトリウム"/>
    <n v="176"/>
  </r>
  <r>
    <x v="1541"/>
    <x v="175"/>
    <s v="C"/>
    <s v="外用薬"/>
    <s v="グリセリン"/>
    <n v="176"/>
  </r>
  <r>
    <x v="1542"/>
    <x v="175"/>
    <s v="C"/>
    <s v="外用薬"/>
    <s v="消毒用エタノール"/>
    <n v="176"/>
  </r>
  <r>
    <x v="1543"/>
    <x v="176"/>
    <s v="C"/>
    <s v="外用薬"/>
    <s v="モメタゾンフランカルボン酸エステル"/>
    <n v="177"/>
  </r>
  <r>
    <x v="1544"/>
    <x v="177"/>
    <s v="C"/>
    <s v="外用薬"/>
    <s v="アシクロビル"/>
    <n v="178"/>
  </r>
  <r>
    <x v="1545"/>
    <x v="177"/>
    <s v="C"/>
    <s v="外用薬"/>
    <s v="クロベタゾールプロピオン酸エステル"/>
    <n v="178"/>
  </r>
  <r>
    <x v="1546"/>
    <x v="178"/>
    <s v="C"/>
    <s v="外用薬"/>
    <s v="グリセリン"/>
    <n v="179"/>
  </r>
  <r>
    <x v="1547"/>
    <x v="178"/>
    <s v="C"/>
    <s v="外用薬"/>
    <s v="消毒用エタノール"/>
    <n v="179"/>
  </r>
  <r>
    <x v="1548"/>
    <x v="179"/>
    <s v="C"/>
    <s v="内用薬"/>
    <s v="ゾルピデム酒石酸塩"/>
    <n v="180"/>
  </r>
  <r>
    <x v="1549"/>
    <x v="179"/>
    <s v="C"/>
    <s v="内用薬"/>
    <s v="バラシクロビル塩酸塩"/>
    <n v="180"/>
  </r>
  <r>
    <x v="1550"/>
    <x v="179"/>
    <s v="C"/>
    <s v="内用薬"/>
    <s v="メナテトレノン"/>
    <n v="180"/>
  </r>
  <r>
    <x v="1551"/>
    <x v="180"/>
    <s v="C"/>
    <s v="内用薬"/>
    <s v="アセトアミノフェン"/>
    <n v="181"/>
  </r>
  <r>
    <x v="1552"/>
    <x v="180"/>
    <s v="C"/>
    <s v="内用薬"/>
    <s v="ポリスチレンスルホン酸カルシウム"/>
    <n v="181"/>
  </r>
  <r>
    <x v="1553"/>
    <x v="180"/>
    <s v="C"/>
    <s v="内用薬"/>
    <s v="炭酸水素ナトリウム"/>
    <n v="181"/>
  </r>
  <r>
    <x v="1554"/>
    <x v="180"/>
    <s v="C"/>
    <s v="内用薬"/>
    <s v="乳酸カルシウム"/>
    <n v="181"/>
  </r>
  <r>
    <x v="1555"/>
    <x v="180"/>
    <s v="C"/>
    <s v="外用薬"/>
    <s v="グリセリン"/>
    <n v="181"/>
  </r>
  <r>
    <x v="1556"/>
    <x v="180"/>
    <s v="C"/>
    <s v="外用薬"/>
    <s v="消毒用エタノール"/>
    <n v="181"/>
  </r>
  <r>
    <x v="1557"/>
    <x v="181"/>
    <s v="B"/>
    <s v="内用薬"/>
    <s v="トルバプタン"/>
    <n v="182"/>
  </r>
  <r>
    <x v="1558"/>
    <x v="181"/>
    <s v="B"/>
    <s v="注射薬"/>
    <s v="アルプロスタジル"/>
    <n v="182"/>
  </r>
  <r>
    <x v="1559"/>
    <x v="181"/>
    <s v="C"/>
    <s v="内用薬"/>
    <s v="アシクロビル"/>
    <n v="182"/>
  </r>
  <r>
    <x v="1560"/>
    <x v="181"/>
    <s v="C"/>
    <s v="内用薬"/>
    <s v="アジスロマイシン"/>
    <n v="182"/>
  </r>
  <r>
    <x v="1561"/>
    <x v="181"/>
    <s v="C"/>
    <s v="内用薬"/>
    <s v="アスピリン"/>
    <n v="182"/>
  </r>
  <r>
    <x v="1562"/>
    <x v="181"/>
    <s v="C"/>
    <s v="内用薬"/>
    <s v="アセトアミノフェン"/>
    <n v="182"/>
  </r>
  <r>
    <x v="1563"/>
    <x v="181"/>
    <s v="C"/>
    <s v="内用薬"/>
    <s v="アナストロゾール"/>
    <n v="182"/>
  </r>
  <r>
    <x v="1564"/>
    <x v="181"/>
    <s v="C"/>
    <s v="内用薬"/>
    <s v="アムロジピンベシル酸塩"/>
    <n v="182"/>
  </r>
  <r>
    <x v="1565"/>
    <x v="181"/>
    <s v="C"/>
    <s v="内用薬"/>
    <s v="アモキシシリン"/>
    <n v="182"/>
  </r>
  <r>
    <x v="1566"/>
    <x v="181"/>
    <s v="C"/>
    <s v="内用薬"/>
    <s v="アリピプラゾール"/>
    <n v="182"/>
  </r>
  <r>
    <x v="1567"/>
    <x v="181"/>
    <s v="C"/>
    <s v="内用薬"/>
    <s v="アルファカルシドール"/>
    <n v="182"/>
  </r>
  <r>
    <x v="1568"/>
    <x v="181"/>
    <s v="C"/>
    <s v="内用薬"/>
    <s v="アレンドロン酸ナトリウム"/>
    <n v="182"/>
  </r>
  <r>
    <x v="1569"/>
    <x v="181"/>
    <s v="C"/>
    <s v="内用薬"/>
    <s v="アロプリノール"/>
    <n v="182"/>
  </r>
  <r>
    <x v="1570"/>
    <x v="181"/>
    <s v="C"/>
    <s v="内用薬"/>
    <s v="イマチニブメシル酸塩"/>
    <n v="182"/>
  </r>
  <r>
    <x v="1571"/>
    <x v="181"/>
    <s v="C"/>
    <s v="内用薬"/>
    <s v="ウルソデオキシコール酸"/>
    <n v="182"/>
  </r>
  <r>
    <x v="1572"/>
    <x v="181"/>
    <s v="C"/>
    <s v="内用薬"/>
    <s v="エナラプリルマレイン酸塩"/>
    <n v="182"/>
  </r>
  <r>
    <x v="1573"/>
    <x v="181"/>
    <s v="C"/>
    <s v="内用薬"/>
    <s v="エルデカルシトール"/>
    <n v="182"/>
  </r>
  <r>
    <x v="1574"/>
    <x v="181"/>
    <s v="C"/>
    <s v="内用薬"/>
    <s v="エンテカビル"/>
    <n v="182"/>
  </r>
  <r>
    <x v="1575"/>
    <x v="181"/>
    <s v="C"/>
    <s v="内用薬"/>
    <s v="オルメサルタン　メドキソミル"/>
    <n v="182"/>
  </r>
  <r>
    <x v="1576"/>
    <x v="181"/>
    <s v="C"/>
    <s v="内用薬"/>
    <s v="オロパタジン塩酸塩"/>
    <n v="182"/>
  </r>
  <r>
    <x v="1577"/>
    <x v="181"/>
    <s v="C"/>
    <s v="内用薬"/>
    <s v="カルシトリオール"/>
    <n v="182"/>
  </r>
  <r>
    <x v="1578"/>
    <x v="181"/>
    <s v="C"/>
    <s v="内用薬"/>
    <s v="カルベジロール"/>
    <n v="182"/>
  </r>
  <r>
    <x v="1579"/>
    <x v="181"/>
    <s v="C"/>
    <s v="内用薬"/>
    <s v="カンデサルタン　シレキセチル"/>
    <n v="182"/>
  </r>
  <r>
    <x v="1580"/>
    <x v="181"/>
    <s v="C"/>
    <s v="内用薬"/>
    <s v="クエチアピンフマル酸塩"/>
    <n v="182"/>
  </r>
  <r>
    <x v="1581"/>
    <x v="181"/>
    <s v="C"/>
    <s v="内用薬"/>
    <s v="クエン酸カリウム・クエン酸ナトリウム"/>
    <n v="182"/>
  </r>
  <r>
    <x v="1582"/>
    <x v="181"/>
    <s v="C"/>
    <s v="内用薬"/>
    <s v="クラリスロマイシン"/>
    <n v="182"/>
  </r>
  <r>
    <x v="1583"/>
    <x v="181"/>
    <s v="C"/>
    <s v="内用薬"/>
    <s v="グリメピリド"/>
    <n v="182"/>
  </r>
  <r>
    <x v="1584"/>
    <x v="181"/>
    <s v="C"/>
    <s v="内用薬"/>
    <s v="クロピドグレル硫酸塩"/>
    <n v="182"/>
  </r>
  <r>
    <x v="1585"/>
    <x v="181"/>
    <s v="C"/>
    <s v="内用薬"/>
    <s v="コハク酸ソリフェナシン"/>
    <n v="182"/>
  </r>
  <r>
    <x v="1586"/>
    <x v="181"/>
    <s v="C"/>
    <s v="内用薬"/>
    <s v="サルポグレラート塩酸塩"/>
    <n v="182"/>
  </r>
  <r>
    <x v="1587"/>
    <x v="181"/>
    <s v="C"/>
    <s v="内用薬"/>
    <s v="ジエノゲスト"/>
    <n v="182"/>
  </r>
  <r>
    <x v="1588"/>
    <x v="181"/>
    <s v="C"/>
    <s v="内用薬"/>
    <s v="シプロフロキサシン塩酸塩"/>
    <n v="182"/>
  </r>
  <r>
    <x v="1589"/>
    <x v="181"/>
    <s v="C"/>
    <s v="内用薬"/>
    <s v="シロスタゾール"/>
    <n v="182"/>
  </r>
  <r>
    <x v="1590"/>
    <x v="181"/>
    <s v="C"/>
    <s v="内用薬"/>
    <s v="シロドシン"/>
    <n v="182"/>
  </r>
  <r>
    <x v="1591"/>
    <x v="181"/>
    <s v="C"/>
    <s v="内用薬"/>
    <s v="スピロノラクトン"/>
    <n v="182"/>
  </r>
  <r>
    <x v="1592"/>
    <x v="181"/>
    <s v="C"/>
    <s v="内用薬"/>
    <s v="スマトリプタンコハク酸塩"/>
    <n v="182"/>
  </r>
  <r>
    <x v="1593"/>
    <x v="181"/>
    <s v="C"/>
    <s v="内用薬"/>
    <s v="セファクロル"/>
    <n v="182"/>
  </r>
  <r>
    <x v="1594"/>
    <x v="181"/>
    <s v="C"/>
    <s v="内用薬"/>
    <s v="セファレキシン"/>
    <n v="182"/>
  </r>
  <r>
    <x v="1595"/>
    <x v="181"/>
    <s v="C"/>
    <s v="内用薬"/>
    <s v="セフジトレン　ピボキシル"/>
    <n v="182"/>
  </r>
  <r>
    <x v="1596"/>
    <x v="181"/>
    <s v="C"/>
    <s v="内用薬"/>
    <s v="ゾルピデム酒石酸塩"/>
    <n v="182"/>
  </r>
  <r>
    <x v="1597"/>
    <x v="181"/>
    <s v="C"/>
    <s v="内用薬"/>
    <s v="ダサチニブ"/>
    <n v="182"/>
  </r>
  <r>
    <x v="1598"/>
    <x v="181"/>
    <s v="C"/>
    <s v="内用薬"/>
    <s v="デュロキセチン塩酸塩"/>
    <n v="182"/>
  </r>
  <r>
    <x v="1599"/>
    <x v="181"/>
    <s v="C"/>
    <s v="内用薬"/>
    <s v="ドキサゾシンメシル酸塩"/>
    <n v="182"/>
  </r>
  <r>
    <x v="1600"/>
    <x v="181"/>
    <s v="C"/>
    <s v="内用薬"/>
    <s v="トリクロルメチアジド"/>
    <n v="182"/>
  </r>
  <r>
    <x v="1601"/>
    <x v="181"/>
    <s v="C"/>
    <s v="内用薬"/>
    <s v="ニトラゼパム"/>
    <n v="182"/>
  </r>
  <r>
    <x v="1602"/>
    <x v="181"/>
    <s v="C"/>
    <s v="内用薬"/>
    <s v="ニフェジピン"/>
    <n v="182"/>
  </r>
  <r>
    <x v="1603"/>
    <x v="181"/>
    <s v="C"/>
    <s v="内用薬"/>
    <s v="ノルエチステロン・エチニルエストラジオール"/>
    <n v="182"/>
  </r>
  <r>
    <x v="1604"/>
    <x v="181"/>
    <s v="C"/>
    <s v="内用薬"/>
    <s v="バラシクロビル塩酸塩"/>
    <n v="182"/>
  </r>
  <r>
    <x v="1605"/>
    <x v="181"/>
    <s v="C"/>
    <s v="内用薬"/>
    <s v="バルプロ酸ナトリウム"/>
    <n v="182"/>
  </r>
  <r>
    <x v="1606"/>
    <x v="181"/>
    <s v="C"/>
    <s v="内用薬"/>
    <s v="ビカルタミド"/>
    <n v="182"/>
  </r>
  <r>
    <x v="1607"/>
    <x v="181"/>
    <s v="C"/>
    <s v="内用薬"/>
    <s v="フェキソフェナジン塩酸塩"/>
    <n v="182"/>
  </r>
  <r>
    <x v="1608"/>
    <x v="181"/>
    <s v="C"/>
    <s v="内用薬"/>
    <s v="プレガバリン"/>
    <n v="182"/>
  </r>
  <r>
    <x v="1609"/>
    <x v="181"/>
    <s v="C"/>
    <s v="内用薬"/>
    <s v="プレドニゾロン"/>
    <n v="182"/>
  </r>
  <r>
    <x v="1610"/>
    <x v="181"/>
    <s v="C"/>
    <s v="内用薬"/>
    <s v="フロセミド"/>
    <n v="182"/>
  </r>
  <r>
    <x v="1611"/>
    <x v="181"/>
    <s v="C"/>
    <s v="内用薬"/>
    <s v="プロプラノロール塩酸塩"/>
    <n v="182"/>
  </r>
  <r>
    <x v="1612"/>
    <x v="181"/>
    <s v="C"/>
    <s v="内用薬"/>
    <s v="ベラプロストナトリウム"/>
    <n v="182"/>
  </r>
  <r>
    <x v="1613"/>
    <x v="181"/>
    <s v="C"/>
    <s v="内用薬"/>
    <s v="ボリコナゾール"/>
    <n v="182"/>
  </r>
  <r>
    <x v="1614"/>
    <x v="181"/>
    <s v="C"/>
    <s v="内用薬"/>
    <s v="ミノサイクリン塩酸塩"/>
    <n v="182"/>
  </r>
  <r>
    <x v="1615"/>
    <x v="181"/>
    <s v="C"/>
    <s v="内用薬"/>
    <s v="ミノドロン酸"/>
    <n v="182"/>
  </r>
  <r>
    <x v="1616"/>
    <x v="181"/>
    <s v="C"/>
    <s v="内用薬"/>
    <s v="ミルタザピン"/>
    <n v="182"/>
  </r>
  <r>
    <x v="1617"/>
    <x v="181"/>
    <s v="C"/>
    <s v="内用薬"/>
    <s v="メサラジン"/>
    <n v="182"/>
  </r>
  <r>
    <x v="1618"/>
    <x v="181"/>
    <s v="C"/>
    <s v="内用薬"/>
    <s v="メトトレキサート"/>
    <n v="182"/>
  </r>
  <r>
    <x v="1619"/>
    <x v="181"/>
    <s v="C"/>
    <s v="内用薬"/>
    <s v="メトホルミン塩酸塩"/>
    <n v="182"/>
  </r>
  <r>
    <x v="1620"/>
    <x v="181"/>
    <s v="C"/>
    <s v="内用薬"/>
    <s v="メドロキシプロゲステロン酢酸エステル"/>
    <n v="182"/>
  </r>
  <r>
    <x v="1621"/>
    <x v="181"/>
    <s v="C"/>
    <s v="内用薬"/>
    <s v="メナテトレノン"/>
    <n v="182"/>
  </r>
  <r>
    <x v="1622"/>
    <x v="181"/>
    <s v="C"/>
    <s v="内用薬"/>
    <s v="モンテルカストナトリウム"/>
    <n v="182"/>
  </r>
  <r>
    <x v="1623"/>
    <x v="181"/>
    <s v="C"/>
    <s v="内用薬"/>
    <s v="ラモトリギン"/>
    <n v="182"/>
  </r>
  <r>
    <x v="1624"/>
    <x v="181"/>
    <s v="C"/>
    <s v="内用薬"/>
    <s v="ラロキシフェン塩酸塩"/>
    <n v="182"/>
  </r>
  <r>
    <x v="1625"/>
    <x v="181"/>
    <s v="C"/>
    <s v="内用薬"/>
    <s v="リスペリドン"/>
    <n v="182"/>
  </r>
  <r>
    <x v="1626"/>
    <x v="181"/>
    <s v="C"/>
    <s v="内用薬"/>
    <s v="レトロゾール"/>
    <n v="182"/>
  </r>
  <r>
    <x v="1627"/>
    <x v="181"/>
    <s v="C"/>
    <s v="内用薬"/>
    <s v="レベチラセタム"/>
    <n v="182"/>
  </r>
  <r>
    <x v="1628"/>
    <x v="181"/>
    <s v="C"/>
    <s v="内用薬"/>
    <s v="レボセチリジン塩酸塩"/>
    <n v="182"/>
  </r>
  <r>
    <x v="1629"/>
    <x v="181"/>
    <s v="C"/>
    <s v="内用薬"/>
    <s v="レボフロキサシン"/>
    <n v="182"/>
  </r>
  <r>
    <x v="1630"/>
    <x v="181"/>
    <s v="C"/>
    <s v="内用薬"/>
    <s v="ロキソプロフェンナトリウム"/>
    <n v="182"/>
  </r>
  <r>
    <x v="1631"/>
    <x v="181"/>
    <s v="C"/>
    <s v="内用薬"/>
    <s v="炭酸ランタン"/>
    <n v="182"/>
  </r>
  <r>
    <x v="1632"/>
    <x v="181"/>
    <s v="C"/>
    <s v="注射薬"/>
    <s v="アシクロビル"/>
    <n v="182"/>
  </r>
  <r>
    <x v="1633"/>
    <x v="181"/>
    <s v="C"/>
    <s v="注射薬"/>
    <s v="イリノテカン塩酸塩"/>
    <n v="182"/>
  </r>
  <r>
    <x v="1634"/>
    <x v="181"/>
    <s v="C"/>
    <s v="注射薬"/>
    <s v="エダラボン"/>
    <n v="182"/>
  </r>
  <r>
    <x v="1635"/>
    <x v="181"/>
    <s v="C"/>
    <s v="注射薬"/>
    <s v="クリンダマイシンリン酸エステル"/>
    <n v="182"/>
  </r>
  <r>
    <x v="1636"/>
    <x v="181"/>
    <s v="C"/>
    <s v="注射薬"/>
    <s v="ゾレドロン酸"/>
    <n v="182"/>
  </r>
  <r>
    <x v="1637"/>
    <x v="181"/>
    <s v="C"/>
    <s v="注射薬"/>
    <s v="ドセタキセル"/>
    <n v="182"/>
  </r>
  <r>
    <x v="1638"/>
    <x v="181"/>
    <s v="C"/>
    <s v="注射薬"/>
    <s v="ナファモスタットメシル酸塩"/>
    <n v="182"/>
  </r>
  <r>
    <x v="1639"/>
    <x v="181"/>
    <s v="C"/>
    <s v="注射薬"/>
    <s v="ブチルスコポラミン臭化物"/>
    <n v="182"/>
  </r>
  <r>
    <x v="1640"/>
    <x v="181"/>
    <s v="C"/>
    <s v="注射薬"/>
    <s v="フルオロウラシル"/>
    <n v="182"/>
  </r>
  <r>
    <x v="1641"/>
    <x v="181"/>
    <s v="C"/>
    <s v="注射薬"/>
    <s v="フルコナゾール"/>
    <n v="182"/>
  </r>
  <r>
    <x v="1642"/>
    <x v="181"/>
    <s v="C"/>
    <s v="注射薬"/>
    <s v="フロセミド"/>
    <n v="182"/>
  </r>
  <r>
    <x v="1643"/>
    <x v="181"/>
    <s v="C"/>
    <s v="注射薬"/>
    <s v="ボルテゾミブ"/>
    <n v="182"/>
  </r>
  <r>
    <x v="1644"/>
    <x v="181"/>
    <s v="C"/>
    <s v="注射薬"/>
    <s v="マキサカルシトール"/>
    <n v="182"/>
  </r>
  <r>
    <x v="1645"/>
    <x v="181"/>
    <s v="C"/>
    <s v="注射薬"/>
    <s v="塩化マンガン・硫酸亜鉛配合剤"/>
    <n v="182"/>
  </r>
  <r>
    <x v="1646"/>
    <x v="181"/>
    <s v="C"/>
    <s v="注射薬"/>
    <s v="生理食塩液"/>
    <n v="182"/>
  </r>
  <r>
    <x v="1647"/>
    <x v="181"/>
    <s v="C"/>
    <s v="外用薬"/>
    <s v="アシクロビル"/>
    <n v="182"/>
  </r>
  <r>
    <x v="1648"/>
    <x v="181"/>
    <s v="C"/>
    <s v="外用薬"/>
    <s v="モメタゾンフランカルボン酸エステル"/>
    <n v="182"/>
  </r>
  <r>
    <x v="1649"/>
    <x v="181"/>
    <s v="C"/>
    <s v="外用薬"/>
    <s v="精製ヒアルロン酸ナトリウム"/>
    <n v="182"/>
  </r>
  <r>
    <x v="1650"/>
    <x v="182"/>
    <s v="C"/>
    <s v="内用薬"/>
    <s v="カルバマゼピン"/>
    <n v="183"/>
  </r>
  <r>
    <x v="1651"/>
    <x v="182"/>
    <s v="C"/>
    <s v="内用薬"/>
    <s v="バルプロ酸ナトリウム"/>
    <n v="183"/>
  </r>
  <r>
    <x v="1652"/>
    <x v="182"/>
    <s v="C"/>
    <s v="内用薬"/>
    <s v="フェニトイン"/>
    <n v="183"/>
  </r>
  <r>
    <x v="1653"/>
    <x v="182"/>
    <s v="C"/>
    <s v="内用薬"/>
    <s v="フェノバルビタール"/>
    <n v="183"/>
  </r>
  <r>
    <x v="1654"/>
    <x v="182"/>
    <s v="C"/>
    <s v="内用薬"/>
    <s v="炭酸リチウム"/>
    <n v="183"/>
  </r>
  <r>
    <x v="1655"/>
    <x v="183"/>
    <s v="C"/>
    <s v="注射薬"/>
    <s v="亜セレン酸ナトリウム"/>
    <n v="184"/>
  </r>
  <r>
    <x v="1656"/>
    <x v="184"/>
    <s v="C"/>
    <s v="内用薬"/>
    <s v="リスペリドン"/>
    <n v="185"/>
  </r>
  <r>
    <x v="1657"/>
    <x v="185"/>
    <s v="C"/>
    <s v="内用薬"/>
    <s v="アモキシシリン"/>
    <n v="186"/>
  </r>
  <r>
    <x v="1658"/>
    <x v="185"/>
    <s v="C"/>
    <s v="内用薬"/>
    <s v="エナラプリルマレイン酸塩"/>
    <n v="186"/>
  </r>
  <r>
    <x v="1659"/>
    <x v="185"/>
    <s v="C"/>
    <s v="内用薬"/>
    <s v="サラゾスルファピリジン"/>
    <n v="186"/>
  </r>
  <r>
    <x v="1660"/>
    <x v="185"/>
    <s v="C"/>
    <s v="内用薬"/>
    <s v="セフジトレン　ピボキシル"/>
    <n v="186"/>
  </r>
  <r>
    <x v="1661"/>
    <x v="185"/>
    <s v="C"/>
    <s v="内用薬"/>
    <s v="タモキシフェンクエン酸塩"/>
    <n v="186"/>
  </r>
  <r>
    <x v="1662"/>
    <x v="185"/>
    <s v="C"/>
    <s v="内用薬"/>
    <s v="ミノサイクリン塩酸塩"/>
    <n v="186"/>
  </r>
  <r>
    <x v="1663"/>
    <x v="185"/>
    <s v="C"/>
    <s v="内用薬"/>
    <s v="メサラジン"/>
    <n v="186"/>
  </r>
  <r>
    <x v="1664"/>
    <x v="185"/>
    <s v="C"/>
    <s v="内用薬"/>
    <s v="塩化カリウム"/>
    <n v="186"/>
  </r>
  <r>
    <x v="1665"/>
    <x v="185"/>
    <s v="C"/>
    <s v="注射薬"/>
    <s v="アミカシン硫酸塩"/>
    <n v="186"/>
  </r>
  <r>
    <x v="1666"/>
    <x v="185"/>
    <s v="C"/>
    <s v="注射薬"/>
    <s v="イリノテカン塩酸塩"/>
    <n v="186"/>
  </r>
  <r>
    <x v="1667"/>
    <x v="185"/>
    <s v="C"/>
    <s v="注射薬"/>
    <s v="ゲムシタビン塩酸塩"/>
    <n v="186"/>
  </r>
  <r>
    <x v="1668"/>
    <x v="185"/>
    <s v="C"/>
    <s v="注射薬"/>
    <s v="シスプラチン"/>
    <n v="186"/>
  </r>
  <r>
    <x v="1669"/>
    <x v="185"/>
    <s v="C"/>
    <s v="注射薬"/>
    <s v="ゾレドロン酸"/>
    <n v="186"/>
  </r>
  <r>
    <x v="1670"/>
    <x v="185"/>
    <s v="C"/>
    <s v="注射薬"/>
    <s v="ナファモスタットメシル酸塩"/>
    <n v="186"/>
  </r>
  <r>
    <x v="1671"/>
    <x v="185"/>
    <s v="C"/>
    <s v="注射薬"/>
    <s v="ブチルスコポラミン臭化物"/>
    <n v="186"/>
  </r>
  <r>
    <x v="1672"/>
    <x v="185"/>
    <s v="C"/>
    <s v="注射薬"/>
    <s v="リトドリン塩酸塩"/>
    <n v="186"/>
  </r>
  <r>
    <x v="1673"/>
    <x v="186"/>
    <s v="B"/>
    <s v="内用薬"/>
    <s v="ポリカルボフィルカルシウム"/>
    <n v="187"/>
  </r>
  <r>
    <x v="1674"/>
    <x v="186"/>
    <s v="B"/>
    <s v="注射薬"/>
    <s v="アルプロスタジル"/>
    <n v="187"/>
  </r>
  <r>
    <x v="1675"/>
    <x v="186"/>
    <s v="B"/>
    <s v="注射薬"/>
    <s v="セフトリアキソンナトリウム"/>
    <n v="187"/>
  </r>
  <r>
    <x v="1676"/>
    <x v="186"/>
    <s v="C"/>
    <s v="内用薬"/>
    <s v="アシクロビル"/>
    <n v="187"/>
  </r>
  <r>
    <x v="1677"/>
    <x v="186"/>
    <s v="C"/>
    <s v="内用薬"/>
    <s v="アジスロマイシン"/>
    <n v="187"/>
  </r>
  <r>
    <x v="1678"/>
    <x v="186"/>
    <s v="C"/>
    <s v="内用薬"/>
    <s v="アスピリン"/>
    <n v="187"/>
  </r>
  <r>
    <x v="1679"/>
    <x v="186"/>
    <s v="C"/>
    <s v="内用薬"/>
    <s v="アナストロゾール"/>
    <n v="187"/>
  </r>
  <r>
    <x v="1680"/>
    <x v="186"/>
    <s v="C"/>
    <s v="内用薬"/>
    <s v="アムロジピンベシル酸塩"/>
    <n v="187"/>
  </r>
  <r>
    <x v="1681"/>
    <x v="186"/>
    <s v="C"/>
    <s v="内用薬"/>
    <s v="アリピプラゾール"/>
    <n v="187"/>
  </r>
  <r>
    <x v="1682"/>
    <x v="186"/>
    <s v="C"/>
    <s v="内用薬"/>
    <s v="アルファカルシドール"/>
    <n v="187"/>
  </r>
  <r>
    <x v="1683"/>
    <x v="186"/>
    <s v="C"/>
    <s v="内用薬"/>
    <s v="アレンドロン酸ナトリウム"/>
    <n v="187"/>
  </r>
  <r>
    <x v="1684"/>
    <x v="186"/>
    <s v="C"/>
    <s v="内用薬"/>
    <s v="アロプリノール"/>
    <n v="187"/>
  </r>
  <r>
    <x v="1685"/>
    <x v="186"/>
    <s v="C"/>
    <s v="内用薬"/>
    <s v="イソロイシン・ロイシン・バリン"/>
    <n v="187"/>
  </r>
  <r>
    <x v="1686"/>
    <x v="186"/>
    <s v="C"/>
    <s v="内用薬"/>
    <s v="イトラコナゾール"/>
    <n v="187"/>
  </r>
  <r>
    <x v="1687"/>
    <x v="186"/>
    <s v="C"/>
    <s v="内用薬"/>
    <s v="イマチニブメシル酸塩"/>
    <n v="187"/>
  </r>
  <r>
    <x v="1688"/>
    <x v="186"/>
    <s v="C"/>
    <s v="内用薬"/>
    <s v="エルデカルシトール"/>
    <n v="187"/>
  </r>
  <r>
    <x v="1689"/>
    <x v="186"/>
    <s v="C"/>
    <s v="内用薬"/>
    <s v="オルメサルタン　メドキソミル"/>
    <n v="187"/>
  </r>
  <r>
    <x v="1690"/>
    <x v="186"/>
    <s v="C"/>
    <s v="内用薬"/>
    <s v="オロパタジン塩酸塩"/>
    <n v="187"/>
  </r>
  <r>
    <x v="1691"/>
    <x v="186"/>
    <s v="C"/>
    <s v="内用薬"/>
    <s v="カンデサルタン　シレキセチル"/>
    <n v="187"/>
  </r>
  <r>
    <x v="1692"/>
    <x v="186"/>
    <s v="C"/>
    <s v="内用薬"/>
    <s v="クエチアピンフマル酸塩"/>
    <n v="187"/>
  </r>
  <r>
    <x v="1693"/>
    <x v="186"/>
    <s v="C"/>
    <s v="内用薬"/>
    <s v="クエン酸カリウム・クエン酸ナトリウム"/>
    <n v="187"/>
  </r>
  <r>
    <x v="1694"/>
    <x v="186"/>
    <s v="C"/>
    <s v="内用薬"/>
    <s v="クラリスロマイシン"/>
    <n v="187"/>
  </r>
  <r>
    <x v="1695"/>
    <x v="186"/>
    <s v="C"/>
    <s v="内用薬"/>
    <s v="グリメピリド"/>
    <n v="187"/>
  </r>
  <r>
    <x v="1696"/>
    <x v="186"/>
    <s v="C"/>
    <s v="内用薬"/>
    <s v="クロピドグレル硫酸塩"/>
    <n v="187"/>
  </r>
  <r>
    <x v="1697"/>
    <x v="186"/>
    <s v="C"/>
    <s v="内用薬"/>
    <s v="クロルマジノン酢酸エステル"/>
    <n v="187"/>
  </r>
  <r>
    <x v="1698"/>
    <x v="186"/>
    <s v="C"/>
    <s v="内用薬"/>
    <s v="コハク酸ソリフェナシン"/>
    <n v="187"/>
  </r>
  <r>
    <x v="1699"/>
    <x v="186"/>
    <s v="C"/>
    <s v="内用薬"/>
    <s v="サルポグレラート塩酸塩"/>
    <n v="187"/>
  </r>
  <r>
    <x v="1700"/>
    <x v="186"/>
    <s v="C"/>
    <s v="内用薬"/>
    <s v="シプロフロキサシン塩酸塩"/>
    <n v="187"/>
  </r>
  <r>
    <x v="1701"/>
    <x v="186"/>
    <s v="C"/>
    <s v="内用薬"/>
    <s v="ジルチアゼム塩酸塩"/>
    <n v="187"/>
  </r>
  <r>
    <x v="1702"/>
    <x v="186"/>
    <s v="C"/>
    <s v="内用薬"/>
    <s v="シロスタゾール"/>
    <n v="187"/>
  </r>
  <r>
    <x v="1703"/>
    <x v="186"/>
    <s v="C"/>
    <s v="内用薬"/>
    <s v="シロドシン"/>
    <n v="187"/>
  </r>
  <r>
    <x v="1704"/>
    <x v="186"/>
    <s v="C"/>
    <s v="内用薬"/>
    <s v="スピロノラクトン"/>
    <n v="187"/>
  </r>
  <r>
    <x v="1705"/>
    <x v="186"/>
    <s v="C"/>
    <s v="内用薬"/>
    <s v="スマトリプタンコハク酸塩"/>
    <n v="187"/>
  </r>
  <r>
    <x v="1706"/>
    <x v="186"/>
    <s v="C"/>
    <s v="内用薬"/>
    <s v="セファクロル"/>
    <n v="187"/>
  </r>
  <r>
    <x v="1707"/>
    <x v="186"/>
    <s v="C"/>
    <s v="内用薬"/>
    <s v="セファレキシン"/>
    <n v="187"/>
  </r>
  <r>
    <x v="1708"/>
    <x v="186"/>
    <s v="C"/>
    <s v="内用薬"/>
    <s v="ゾルピデム酒石酸塩"/>
    <n v="187"/>
  </r>
  <r>
    <x v="1709"/>
    <x v="186"/>
    <s v="C"/>
    <s v="内用薬"/>
    <s v="デキサメタゾン"/>
    <n v="187"/>
  </r>
  <r>
    <x v="1710"/>
    <x v="186"/>
    <s v="C"/>
    <s v="内用薬"/>
    <s v="ドキサゾシンメシル酸塩"/>
    <n v="187"/>
  </r>
  <r>
    <x v="1711"/>
    <x v="186"/>
    <s v="C"/>
    <s v="内用薬"/>
    <s v="トリクロルメチアジド"/>
    <n v="187"/>
  </r>
  <r>
    <x v="1712"/>
    <x v="186"/>
    <s v="C"/>
    <s v="内用薬"/>
    <s v="トリメタジオン"/>
    <n v="187"/>
  </r>
  <r>
    <x v="1713"/>
    <x v="186"/>
    <s v="C"/>
    <s v="内用薬"/>
    <s v="ニフェジピン"/>
    <n v="187"/>
  </r>
  <r>
    <x v="1714"/>
    <x v="186"/>
    <s v="C"/>
    <s v="内用薬"/>
    <s v="バラシクロビル塩酸塩"/>
    <n v="187"/>
  </r>
  <r>
    <x v="1715"/>
    <x v="186"/>
    <s v="C"/>
    <s v="内用薬"/>
    <s v="バルプロ酸ナトリウム"/>
    <n v="187"/>
  </r>
  <r>
    <x v="1716"/>
    <x v="186"/>
    <s v="C"/>
    <s v="内用薬"/>
    <s v="ビカルタミド"/>
    <n v="187"/>
  </r>
  <r>
    <x v="1717"/>
    <x v="186"/>
    <s v="C"/>
    <s v="内用薬"/>
    <s v="フェキソフェナジン塩酸塩"/>
    <n v="187"/>
  </r>
  <r>
    <x v="1718"/>
    <x v="186"/>
    <s v="C"/>
    <s v="内用薬"/>
    <s v="プリミドン"/>
    <n v="187"/>
  </r>
  <r>
    <x v="1719"/>
    <x v="186"/>
    <s v="C"/>
    <s v="内用薬"/>
    <s v="フルコナゾール"/>
    <n v="187"/>
  </r>
  <r>
    <x v="1720"/>
    <x v="186"/>
    <s v="C"/>
    <s v="内用薬"/>
    <s v="プレガバリン"/>
    <n v="187"/>
  </r>
  <r>
    <x v="1721"/>
    <x v="186"/>
    <s v="C"/>
    <s v="内用薬"/>
    <s v="プロプラノロール塩酸塩"/>
    <n v="187"/>
  </r>
  <r>
    <x v="1722"/>
    <x v="186"/>
    <s v="C"/>
    <s v="内用薬"/>
    <s v="ベラプロストナトリウム"/>
    <n v="187"/>
  </r>
  <r>
    <x v="1723"/>
    <x v="186"/>
    <s v="C"/>
    <s v="内用薬"/>
    <s v="ボリコナゾール"/>
    <n v="187"/>
  </r>
  <r>
    <x v="1724"/>
    <x v="186"/>
    <s v="C"/>
    <s v="内用薬"/>
    <s v="ミノドロン酸"/>
    <n v="187"/>
  </r>
  <r>
    <x v="1725"/>
    <x v="186"/>
    <s v="C"/>
    <s v="内用薬"/>
    <s v="ミルタザピン"/>
    <n v="187"/>
  </r>
  <r>
    <x v="1726"/>
    <x v="186"/>
    <s v="C"/>
    <s v="内用薬"/>
    <s v="メサラジン"/>
    <n v="187"/>
  </r>
  <r>
    <x v="1727"/>
    <x v="186"/>
    <s v="C"/>
    <s v="内用薬"/>
    <s v="メトトレキサート"/>
    <n v="187"/>
  </r>
  <r>
    <x v="1728"/>
    <x v="186"/>
    <s v="C"/>
    <s v="内用薬"/>
    <s v="メトホルミン塩酸塩"/>
    <n v="187"/>
  </r>
  <r>
    <x v="1729"/>
    <x v="186"/>
    <s v="C"/>
    <s v="内用薬"/>
    <s v="メナテトレノン"/>
    <n v="187"/>
  </r>
  <r>
    <x v="1730"/>
    <x v="186"/>
    <s v="C"/>
    <s v="内用薬"/>
    <s v="モンテルカストナトリウム"/>
    <n v="187"/>
  </r>
  <r>
    <x v="1731"/>
    <x v="186"/>
    <s v="C"/>
    <s v="内用薬"/>
    <s v="ヨウ化カリウム"/>
    <n v="187"/>
  </r>
  <r>
    <x v="1732"/>
    <x v="186"/>
    <s v="C"/>
    <s v="内用薬"/>
    <s v="ラモトリギン"/>
    <n v="187"/>
  </r>
  <r>
    <x v="1733"/>
    <x v="186"/>
    <s v="C"/>
    <s v="内用薬"/>
    <s v="ラロキシフェン塩酸塩"/>
    <n v="187"/>
  </r>
  <r>
    <x v="1734"/>
    <x v="186"/>
    <s v="C"/>
    <s v="内用薬"/>
    <s v="リスペリドン"/>
    <n v="187"/>
  </r>
  <r>
    <x v="1735"/>
    <x v="186"/>
    <s v="C"/>
    <s v="内用薬"/>
    <s v="レトロゾール"/>
    <n v="187"/>
  </r>
  <r>
    <x v="1736"/>
    <x v="186"/>
    <s v="C"/>
    <s v="内用薬"/>
    <s v="レベチラセタム"/>
    <n v="187"/>
  </r>
  <r>
    <x v="1737"/>
    <x v="186"/>
    <s v="C"/>
    <s v="内用薬"/>
    <s v="レボセチリジン塩酸塩"/>
    <n v="187"/>
  </r>
  <r>
    <x v="1738"/>
    <x v="186"/>
    <s v="C"/>
    <s v="内用薬"/>
    <s v="レボフロキサシン"/>
    <n v="187"/>
  </r>
  <r>
    <x v="1739"/>
    <x v="186"/>
    <s v="C"/>
    <s v="内用薬"/>
    <s v="ロキソプロフェンナトリウム"/>
    <n v="187"/>
  </r>
  <r>
    <x v="1740"/>
    <x v="186"/>
    <s v="C"/>
    <s v="内用薬"/>
    <s v="ロペラミド塩酸塩"/>
    <n v="187"/>
  </r>
  <r>
    <x v="1741"/>
    <x v="186"/>
    <s v="C"/>
    <s v="内用薬"/>
    <s v="球形吸着炭"/>
    <n v="187"/>
  </r>
  <r>
    <x v="1742"/>
    <x v="186"/>
    <s v="C"/>
    <s v="内用薬"/>
    <s v="炭酸水素ナトリウム"/>
    <n v="187"/>
  </r>
  <r>
    <x v="1743"/>
    <x v="186"/>
    <s v="C"/>
    <s v="内用薬"/>
    <s v="沈降炭酸カルシウム"/>
    <n v="187"/>
  </r>
  <r>
    <x v="1744"/>
    <x v="186"/>
    <s v="C"/>
    <s v="注射薬"/>
    <s v="アシクロビル"/>
    <n v="187"/>
  </r>
  <r>
    <x v="1745"/>
    <x v="186"/>
    <s v="C"/>
    <s v="注射薬"/>
    <s v="アミカシン硫酸塩"/>
    <n v="187"/>
  </r>
  <r>
    <x v="1746"/>
    <x v="186"/>
    <s v="C"/>
    <s v="注射薬"/>
    <s v="インフリキシマブ（遺伝子組換え）"/>
    <n v="187"/>
  </r>
  <r>
    <x v="1747"/>
    <x v="186"/>
    <s v="C"/>
    <s v="注射薬"/>
    <s v="エダラボン"/>
    <n v="187"/>
  </r>
  <r>
    <x v="1748"/>
    <x v="186"/>
    <s v="C"/>
    <s v="注射薬"/>
    <s v="オメプラゾールナトリウム"/>
    <n v="187"/>
  </r>
  <r>
    <x v="1749"/>
    <x v="186"/>
    <s v="C"/>
    <s v="注射薬"/>
    <s v="ガベキサートメシル酸塩"/>
    <n v="187"/>
  </r>
  <r>
    <x v="1750"/>
    <x v="186"/>
    <s v="C"/>
    <s v="注射薬"/>
    <s v="カルボプラチン"/>
    <n v="187"/>
  </r>
  <r>
    <x v="1751"/>
    <x v="186"/>
    <s v="C"/>
    <s v="注射薬"/>
    <s v="グルコン酸カルシウム"/>
    <n v="187"/>
  </r>
  <r>
    <x v="1752"/>
    <x v="186"/>
    <s v="C"/>
    <s v="注射薬"/>
    <s v="ゲンタマイシン硫酸塩"/>
    <n v="187"/>
  </r>
  <r>
    <x v="1753"/>
    <x v="186"/>
    <s v="C"/>
    <s v="注射薬"/>
    <s v="シスプラチン"/>
    <n v="187"/>
  </r>
  <r>
    <x v="1754"/>
    <x v="186"/>
    <s v="C"/>
    <s v="注射薬"/>
    <s v="セフォタキシムナトリウム"/>
    <n v="187"/>
  </r>
  <r>
    <x v="1755"/>
    <x v="186"/>
    <s v="C"/>
    <s v="注射薬"/>
    <s v="ゾレドロン酸"/>
    <n v="187"/>
  </r>
  <r>
    <x v="1756"/>
    <x v="186"/>
    <s v="C"/>
    <s v="注射薬"/>
    <s v="ダルテパリンナトリウム"/>
    <n v="187"/>
  </r>
  <r>
    <x v="1757"/>
    <x v="186"/>
    <s v="C"/>
    <s v="注射薬"/>
    <s v="チアミラールナトリウム"/>
    <n v="187"/>
  </r>
  <r>
    <x v="1758"/>
    <x v="186"/>
    <s v="C"/>
    <s v="注射薬"/>
    <s v="ナファモスタットメシル酸塩"/>
    <n v="187"/>
  </r>
  <r>
    <x v="1759"/>
    <x v="186"/>
    <s v="C"/>
    <s v="注射薬"/>
    <s v="ニカルジピン塩酸塩"/>
    <n v="187"/>
  </r>
  <r>
    <x v="1760"/>
    <x v="186"/>
    <s v="C"/>
    <s v="注射薬"/>
    <s v="ニコランジル"/>
    <n v="187"/>
  </r>
  <r>
    <x v="1761"/>
    <x v="186"/>
    <s v="C"/>
    <s v="注射薬"/>
    <s v="ビンデシン硫酸塩"/>
    <n v="187"/>
  </r>
  <r>
    <x v="1762"/>
    <x v="186"/>
    <s v="C"/>
    <s v="注射薬"/>
    <s v="ブドウ糖"/>
    <n v="187"/>
  </r>
  <r>
    <x v="1763"/>
    <x v="186"/>
    <s v="C"/>
    <s v="注射薬"/>
    <s v="フルコナゾール"/>
    <n v="187"/>
  </r>
  <r>
    <x v="1764"/>
    <x v="186"/>
    <s v="C"/>
    <s v="注射薬"/>
    <s v="フロセミド"/>
    <n v="187"/>
  </r>
  <r>
    <x v="1765"/>
    <x v="186"/>
    <s v="C"/>
    <s v="注射薬"/>
    <s v="マキサカルシトール"/>
    <n v="187"/>
  </r>
  <r>
    <x v="1766"/>
    <x v="186"/>
    <s v="C"/>
    <s v="注射薬"/>
    <s v="ミカファンギンナトリウム"/>
    <n v="187"/>
  </r>
  <r>
    <x v="1767"/>
    <x v="186"/>
    <s v="C"/>
    <s v="注射薬"/>
    <s v="ミノサイクリン塩酸塩"/>
    <n v="187"/>
  </r>
  <r>
    <x v="1768"/>
    <x v="186"/>
    <s v="C"/>
    <s v="注射薬"/>
    <s v="ミルリノン"/>
    <n v="187"/>
  </r>
  <r>
    <x v="1769"/>
    <x v="186"/>
    <s v="C"/>
    <s v="注射薬"/>
    <s v="リネゾリド"/>
    <n v="187"/>
  </r>
  <r>
    <x v="1770"/>
    <x v="186"/>
    <s v="C"/>
    <s v="外用薬"/>
    <s v="グリセリン"/>
    <n v="187"/>
  </r>
  <r>
    <x v="1771"/>
    <x v="186"/>
    <s v="C"/>
    <s v="外用薬"/>
    <s v="レボフロキサシン"/>
    <n v="187"/>
  </r>
  <r>
    <x v="1772"/>
    <x v="186"/>
    <s v="C"/>
    <s v="外用薬"/>
    <s v="消毒用エタノール"/>
    <n v="187"/>
  </r>
  <r>
    <x v="1773"/>
    <x v="187"/>
    <s v="C"/>
    <s v="内用薬"/>
    <s v="アルファカルシドール"/>
    <n v="188"/>
  </r>
  <r>
    <x v="1774"/>
    <x v="187"/>
    <s v="C"/>
    <s v="内用薬"/>
    <s v="アレンドロン酸ナトリウム"/>
    <n v="188"/>
  </r>
  <r>
    <x v="1775"/>
    <x v="187"/>
    <s v="C"/>
    <s v="内用薬"/>
    <s v="カルベジロール"/>
    <n v="188"/>
  </r>
  <r>
    <x v="1776"/>
    <x v="187"/>
    <s v="C"/>
    <s v="内用薬"/>
    <s v="カンデサルタン　シレキセチル"/>
    <n v="188"/>
  </r>
  <r>
    <x v="1777"/>
    <x v="187"/>
    <s v="C"/>
    <s v="内用薬"/>
    <s v="クエチアピンフマル酸塩"/>
    <n v="188"/>
  </r>
  <r>
    <x v="1778"/>
    <x v="187"/>
    <s v="C"/>
    <s v="内用薬"/>
    <s v="デュロキセチン塩酸塩"/>
    <n v="188"/>
  </r>
  <r>
    <x v="1779"/>
    <x v="187"/>
    <s v="C"/>
    <s v="内用薬"/>
    <s v="フロセミド"/>
    <n v="188"/>
  </r>
  <r>
    <x v="1780"/>
    <x v="187"/>
    <s v="C"/>
    <s v="内用薬"/>
    <s v="ミノドロン酸"/>
    <n v="188"/>
  </r>
  <r>
    <x v="1781"/>
    <x v="187"/>
    <s v="C"/>
    <s v="内用薬"/>
    <s v="ロペラミド塩酸塩"/>
    <n v="188"/>
  </r>
  <r>
    <x v="1782"/>
    <x v="187"/>
    <s v="C"/>
    <s v="注射薬"/>
    <s v="アシクロビル"/>
    <n v="188"/>
  </r>
  <r>
    <x v="1783"/>
    <x v="187"/>
    <s v="C"/>
    <s v="注射薬"/>
    <s v="エポプロステノールナトリウム"/>
    <n v="188"/>
  </r>
  <r>
    <x v="1784"/>
    <x v="187"/>
    <s v="C"/>
    <s v="注射薬"/>
    <s v="クリンダマイシンリン酸エステル"/>
    <n v="188"/>
  </r>
  <r>
    <x v="1785"/>
    <x v="187"/>
    <s v="C"/>
    <s v="注射薬"/>
    <s v="ゲムシタビン塩酸塩"/>
    <n v="188"/>
  </r>
  <r>
    <x v="1786"/>
    <x v="187"/>
    <s v="C"/>
    <s v="注射薬"/>
    <s v="シタラビン"/>
    <n v="188"/>
  </r>
  <r>
    <x v="1787"/>
    <x v="187"/>
    <s v="C"/>
    <s v="注射薬"/>
    <s v="ゾレドロン酸"/>
    <n v="188"/>
  </r>
  <r>
    <x v="1788"/>
    <x v="187"/>
    <s v="C"/>
    <s v="注射薬"/>
    <s v="トラネキサム酸"/>
    <n v="188"/>
  </r>
  <r>
    <x v="1789"/>
    <x v="187"/>
    <s v="C"/>
    <s v="注射薬"/>
    <s v="ヒドロコルチゾンコハク酸エステルナトリウム"/>
    <n v="188"/>
  </r>
  <r>
    <x v="1790"/>
    <x v="187"/>
    <s v="C"/>
    <s v="注射薬"/>
    <s v="ヘパリンナトリウム"/>
    <n v="188"/>
  </r>
  <r>
    <x v="1791"/>
    <x v="187"/>
    <s v="C"/>
    <s v="注射薬"/>
    <s v="マキサカルシトール"/>
    <n v="188"/>
  </r>
  <r>
    <x v="1792"/>
    <x v="187"/>
    <s v="C"/>
    <s v="注射薬"/>
    <s v="ミルリノン"/>
    <n v="188"/>
  </r>
  <r>
    <x v="1793"/>
    <x v="187"/>
    <s v="C"/>
    <s v="注射薬"/>
    <s v="レボフロキサシン"/>
    <n v="188"/>
  </r>
  <r>
    <x v="1794"/>
    <x v="187"/>
    <s v="C"/>
    <s v="注射薬"/>
    <s v="塩化マンガン・硫酸亜鉛配合剤"/>
    <n v="188"/>
  </r>
  <r>
    <x v="1795"/>
    <x v="187"/>
    <s v="C"/>
    <s v="注射薬"/>
    <s v="生理食塩液"/>
    <n v="188"/>
  </r>
  <r>
    <x v="1796"/>
    <x v="187"/>
    <s v="C"/>
    <s v="外用薬"/>
    <s v="アシクロビル"/>
    <n v="188"/>
  </r>
  <r>
    <x v="1797"/>
    <x v="187"/>
    <s v="C"/>
    <s v="外用薬"/>
    <s v="クロベタゾールプロピオン酸エステル"/>
    <n v="188"/>
  </r>
  <r>
    <x v="1798"/>
    <x v="187"/>
    <s v="C"/>
    <s v="外用薬"/>
    <s v="クロモグリク酸ナトリウム"/>
    <n v="188"/>
  </r>
  <r>
    <x v="1799"/>
    <x v="187"/>
    <s v="C"/>
    <s v="外用薬"/>
    <s v="レボフロキサシン"/>
    <n v="188"/>
  </r>
  <r>
    <x v="1800"/>
    <x v="187"/>
    <s v="C"/>
    <s v="外用薬"/>
    <s v="精製ヒアルロン酸ナトリウム"/>
    <n v="188"/>
  </r>
  <r>
    <x v="1801"/>
    <x v="188"/>
    <s v="C"/>
    <s v="注射薬"/>
    <s v="人工透析用剤"/>
    <n v="189"/>
  </r>
  <r>
    <x v="1802"/>
    <x v="189"/>
    <s v="C"/>
    <s v="内用薬"/>
    <s v="ヨウ化カリウム"/>
    <n v="190"/>
  </r>
  <r>
    <x v="1803"/>
    <x v="189"/>
    <s v="C"/>
    <s v="内用薬"/>
    <s v="炭酸水素ナトリウム"/>
    <n v="190"/>
  </r>
  <r>
    <x v="1804"/>
    <x v="189"/>
    <s v="C"/>
    <s v="内用薬"/>
    <s v="乳酸カルシウム"/>
    <n v="190"/>
  </r>
  <r>
    <x v="1805"/>
    <x v="189"/>
    <s v="C"/>
    <s v="外用薬"/>
    <s v="グリセリン"/>
    <n v="190"/>
  </r>
  <r>
    <x v="1806"/>
    <x v="189"/>
    <s v="C"/>
    <s v="外用薬"/>
    <s v="セボフルラン"/>
    <n v="190"/>
  </r>
  <r>
    <x v="1807"/>
    <x v="189"/>
    <s v="C"/>
    <s v="外用薬"/>
    <s v="消毒用エタノール"/>
    <n v="190"/>
  </r>
  <r>
    <x v="1808"/>
    <x v="190"/>
    <s v="C"/>
    <s v="内用薬"/>
    <s v="アムロジピンベシル酸塩"/>
    <n v="191"/>
  </r>
  <r>
    <x v="1809"/>
    <x v="190"/>
    <s v="C"/>
    <s v="内用薬"/>
    <s v="アロプリノール"/>
    <n v="191"/>
  </r>
  <r>
    <x v="1810"/>
    <x v="190"/>
    <s v="C"/>
    <s v="内用薬"/>
    <s v="エナラプリルマレイン酸塩"/>
    <n v="191"/>
  </r>
  <r>
    <x v="1811"/>
    <x v="190"/>
    <s v="C"/>
    <s v="内用薬"/>
    <s v="オルメサルタン　メドキソミル"/>
    <n v="191"/>
  </r>
  <r>
    <x v="1812"/>
    <x v="190"/>
    <s v="C"/>
    <s v="内用薬"/>
    <s v="カンデサルタン　シレキセチル"/>
    <n v="191"/>
  </r>
  <r>
    <x v="1813"/>
    <x v="190"/>
    <s v="C"/>
    <s v="内用薬"/>
    <s v="クエチアピンフマル酸塩"/>
    <n v="191"/>
  </r>
  <r>
    <x v="1814"/>
    <x v="190"/>
    <s v="C"/>
    <s v="内用薬"/>
    <s v="グリメピリド"/>
    <n v="191"/>
  </r>
  <r>
    <x v="1815"/>
    <x v="190"/>
    <s v="C"/>
    <s v="内用薬"/>
    <s v="クロピドグレル硫酸塩"/>
    <n v="191"/>
  </r>
  <r>
    <x v="1816"/>
    <x v="190"/>
    <s v="C"/>
    <s v="内用薬"/>
    <s v="クロルマジノン酢酸エステル"/>
    <n v="191"/>
  </r>
  <r>
    <x v="1817"/>
    <x v="190"/>
    <s v="C"/>
    <s v="内用薬"/>
    <s v="サルポグレラート塩酸塩"/>
    <n v="191"/>
  </r>
  <r>
    <x v="1818"/>
    <x v="190"/>
    <s v="C"/>
    <s v="内用薬"/>
    <s v="シロドシン"/>
    <n v="191"/>
  </r>
  <r>
    <x v="1819"/>
    <x v="190"/>
    <s v="C"/>
    <s v="内用薬"/>
    <s v="ゾルピデム酒石酸塩"/>
    <n v="191"/>
  </r>
  <r>
    <x v="1820"/>
    <x v="190"/>
    <s v="C"/>
    <s v="内用薬"/>
    <s v="デキサメタゾン"/>
    <n v="191"/>
  </r>
  <r>
    <x v="1821"/>
    <x v="190"/>
    <s v="C"/>
    <s v="内用薬"/>
    <s v="デュロキセチン塩酸塩"/>
    <n v="191"/>
  </r>
  <r>
    <x v="1822"/>
    <x v="190"/>
    <s v="C"/>
    <s v="内用薬"/>
    <s v="ドキサゾシンメシル酸塩"/>
    <n v="191"/>
  </r>
  <r>
    <x v="1823"/>
    <x v="190"/>
    <s v="C"/>
    <s v="内用薬"/>
    <s v="フェキソフェナジン塩酸塩"/>
    <n v="191"/>
  </r>
  <r>
    <x v="1824"/>
    <x v="190"/>
    <s v="C"/>
    <s v="内用薬"/>
    <s v="プレガバリン"/>
    <n v="191"/>
  </r>
  <r>
    <x v="1825"/>
    <x v="190"/>
    <s v="C"/>
    <s v="内用薬"/>
    <s v="ミルタザピン"/>
    <n v="191"/>
  </r>
  <r>
    <x v="1826"/>
    <x v="190"/>
    <s v="C"/>
    <s v="内用薬"/>
    <s v="モンテルカストナトリウム"/>
    <n v="191"/>
  </r>
  <r>
    <x v="1827"/>
    <x v="190"/>
    <s v="C"/>
    <s v="内用薬"/>
    <s v="ラロキシフェン塩酸塩"/>
    <n v="191"/>
  </r>
  <r>
    <x v="1828"/>
    <x v="190"/>
    <s v="C"/>
    <s v="内用薬"/>
    <s v="レベチラセタム"/>
    <n v="191"/>
  </r>
  <r>
    <x v="1829"/>
    <x v="190"/>
    <s v="C"/>
    <s v="内用薬"/>
    <s v="レボセチリジン塩酸塩"/>
    <n v="191"/>
  </r>
  <r>
    <x v="1830"/>
    <x v="190"/>
    <s v="C"/>
    <s v="内用薬"/>
    <s v="ロキソプロフェンナトリウム"/>
    <n v="191"/>
  </r>
  <r>
    <x v="1831"/>
    <x v="190"/>
    <s v="C"/>
    <s v="注射薬"/>
    <s v="アミノフィリン"/>
    <n v="191"/>
  </r>
  <r>
    <x v="1832"/>
    <x v="190"/>
    <s v="C"/>
    <s v="注射薬"/>
    <s v="エダラボン"/>
    <n v="191"/>
  </r>
  <r>
    <x v="1833"/>
    <x v="190"/>
    <s v="C"/>
    <s v="注射薬"/>
    <s v="ダルテパリンナトリウム"/>
    <n v="191"/>
  </r>
  <r>
    <x v="1834"/>
    <x v="190"/>
    <s v="C"/>
    <s v="注射薬"/>
    <s v="デヒドロコール酸"/>
    <n v="191"/>
  </r>
  <r>
    <x v="1835"/>
    <x v="190"/>
    <s v="C"/>
    <s v="注射薬"/>
    <s v="トラネキサム酸"/>
    <n v="191"/>
  </r>
  <r>
    <x v="1836"/>
    <x v="190"/>
    <s v="C"/>
    <s v="注射薬"/>
    <s v="ブドウ糖"/>
    <n v="191"/>
  </r>
  <r>
    <x v="1837"/>
    <x v="190"/>
    <s v="C"/>
    <s v="注射薬"/>
    <s v="ヘパリンナトリウム"/>
    <n v="191"/>
  </r>
  <r>
    <x v="1838"/>
    <x v="190"/>
    <s v="C"/>
    <s v="注射薬"/>
    <s v="レベチラセタム"/>
    <n v="191"/>
  </r>
  <r>
    <x v="1839"/>
    <x v="190"/>
    <s v="C"/>
    <s v="注射薬"/>
    <s v="塩化マンガン・硫酸亜鉛配合剤"/>
    <n v="191"/>
  </r>
  <r>
    <x v="1840"/>
    <x v="190"/>
    <s v="C"/>
    <s v="注射薬"/>
    <s v="生理食塩液"/>
    <n v="191"/>
  </r>
  <r>
    <x v="1841"/>
    <x v="190"/>
    <s v="C"/>
    <s v="注射薬"/>
    <s v="炭酸水素ナトリウム"/>
    <n v="191"/>
  </r>
  <r>
    <x v="1842"/>
    <x v="190"/>
    <s v="C"/>
    <s v="外用薬"/>
    <s v="リドカイン"/>
    <n v="191"/>
  </r>
  <r>
    <x v="1843"/>
    <x v="190"/>
    <s v="C"/>
    <s v="外用薬"/>
    <s v="リドカイン塩酸塩"/>
    <n v="191"/>
  </r>
  <r>
    <x v="1844"/>
    <x v="190"/>
    <s v="C"/>
    <s v="外用薬"/>
    <s v="レボフロキサシン"/>
    <n v="191"/>
  </r>
  <r>
    <x v="1845"/>
    <x v="190"/>
    <s v="C"/>
    <s v="外用薬"/>
    <s v="精製ヒアルロン酸ナトリウム"/>
    <n v="191"/>
  </r>
  <r>
    <x v="1846"/>
    <x v="191"/>
    <s v="C"/>
    <s v="外用薬"/>
    <s v="アシクロビル"/>
    <n v="192"/>
  </r>
  <r>
    <x v="1847"/>
    <x v="191"/>
    <s v="C"/>
    <s v="外用薬"/>
    <s v="トスフロキサシントシル酸塩"/>
    <n v="192"/>
  </r>
  <r>
    <x v="1848"/>
    <x v="191"/>
    <s v="C"/>
    <s v="外用薬"/>
    <s v="モメタゾンフランカルボン酸エステル"/>
    <n v="192"/>
  </r>
  <r>
    <x v="1849"/>
    <x v="192"/>
    <s v="C"/>
    <s v="外用薬"/>
    <s v="リドカイン"/>
    <n v="193"/>
  </r>
  <r>
    <x v="1850"/>
    <x v="193"/>
    <s v="C"/>
    <s v="外用薬"/>
    <s v="オキシグルタチオン"/>
    <n v="194"/>
  </r>
  <r>
    <x v="1851"/>
    <x v="193"/>
    <s v="C"/>
    <s v="外用薬"/>
    <s v="精製ヒアルロン酸ナトリウム"/>
    <n v="194"/>
  </r>
  <r>
    <x v="1852"/>
    <x v="194"/>
    <s v="C"/>
    <s v="内用薬"/>
    <s v="バリシチニブ"/>
    <n v="195"/>
  </r>
  <r>
    <x v="1853"/>
    <x v="194"/>
    <s v="C"/>
    <s v="内用薬"/>
    <s v="ラロキシフェン塩酸塩"/>
    <n v="195"/>
  </r>
  <r>
    <x v="1854"/>
    <x v="194"/>
    <s v="C"/>
    <s v="注射薬"/>
    <s v="インスリン　グラルギン（遺伝子組換え）"/>
    <n v="195"/>
  </r>
  <r>
    <x v="1855"/>
    <x v="194"/>
    <s v="C"/>
    <s v="注射薬"/>
    <s v="インスリン　ヒト（遺伝子組換え）"/>
    <n v="195"/>
  </r>
  <r>
    <x v="1856"/>
    <x v="194"/>
    <s v="C"/>
    <s v="注射薬"/>
    <s v="インスリン　リスプロ（遺伝子組換え）"/>
    <n v="195"/>
  </r>
  <r>
    <x v="1857"/>
    <x v="194"/>
    <s v="C"/>
    <s v="注射薬"/>
    <s v="ゲムシタビン塩酸塩"/>
    <n v="195"/>
  </r>
  <r>
    <x v="1858"/>
    <x v="194"/>
    <s v="C"/>
    <s v="注射薬"/>
    <s v="デュラグルチド（遺伝子組換え）"/>
    <n v="195"/>
  </r>
  <r>
    <x v="1859"/>
    <x v="194"/>
    <s v="C"/>
    <s v="注射薬"/>
    <s v="テリパラチド（遺伝子組換え）"/>
    <n v="195"/>
  </r>
  <r>
    <x v="1860"/>
    <x v="195"/>
    <s v="C"/>
    <s v="内用薬"/>
    <s v="アロプリノール"/>
    <n v="196"/>
  </r>
  <r>
    <x v="1861"/>
    <x v="195"/>
    <s v="C"/>
    <s v="内用薬"/>
    <s v="イマチニブメシル酸塩"/>
    <n v="196"/>
  </r>
  <r>
    <x v="1862"/>
    <x v="195"/>
    <s v="C"/>
    <s v="内用薬"/>
    <s v="オルメサルタン　メドキソミル"/>
    <n v="196"/>
  </r>
  <r>
    <x v="1863"/>
    <x v="195"/>
    <s v="C"/>
    <s v="内用薬"/>
    <s v="オロパタジン塩酸塩"/>
    <n v="196"/>
  </r>
  <r>
    <x v="1864"/>
    <x v="195"/>
    <s v="C"/>
    <s v="内用薬"/>
    <s v="カンデサルタン　シレキセチル"/>
    <n v="196"/>
  </r>
  <r>
    <x v="1865"/>
    <x v="195"/>
    <s v="C"/>
    <s v="内用薬"/>
    <s v="クエン酸カリウム・クエン酸ナトリウム"/>
    <n v="196"/>
  </r>
  <r>
    <x v="1866"/>
    <x v="195"/>
    <s v="C"/>
    <s v="内用薬"/>
    <s v="クラリスロマイシン"/>
    <n v="196"/>
  </r>
  <r>
    <x v="1867"/>
    <x v="195"/>
    <s v="C"/>
    <s v="内用薬"/>
    <s v="クロピドグレル硫酸塩"/>
    <n v="196"/>
  </r>
  <r>
    <x v="1868"/>
    <x v="195"/>
    <s v="C"/>
    <s v="内用薬"/>
    <s v="サルポグレラート塩酸塩"/>
    <n v="196"/>
  </r>
  <r>
    <x v="1869"/>
    <x v="195"/>
    <s v="C"/>
    <s v="内用薬"/>
    <s v="シロドシン"/>
    <n v="196"/>
  </r>
  <r>
    <x v="1870"/>
    <x v="195"/>
    <s v="C"/>
    <s v="内用薬"/>
    <s v="ゾルピデム酒石酸塩"/>
    <n v="196"/>
  </r>
  <r>
    <x v="1871"/>
    <x v="195"/>
    <s v="C"/>
    <s v="内用薬"/>
    <s v="バラシクロビル塩酸塩"/>
    <n v="196"/>
  </r>
  <r>
    <x v="1872"/>
    <x v="195"/>
    <s v="C"/>
    <s v="内用薬"/>
    <s v="フェキソフェナジン塩酸塩"/>
    <n v="196"/>
  </r>
  <r>
    <x v="1873"/>
    <x v="195"/>
    <s v="C"/>
    <s v="内用薬"/>
    <s v="プレガバリン"/>
    <n v="196"/>
  </r>
  <r>
    <x v="1874"/>
    <x v="195"/>
    <s v="C"/>
    <s v="内用薬"/>
    <s v="ミルタザピン"/>
    <n v="196"/>
  </r>
  <r>
    <x v="1875"/>
    <x v="195"/>
    <s v="C"/>
    <s v="内用薬"/>
    <s v="メサラジン"/>
    <n v="196"/>
  </r>
  <r>
    <x v="1876"/>
    <x v="195"/>
    <s v="C"/>
    <s v="内用薬"/>
    <s v="モンテルカストナトリウム"/>
    <n v="196"/>
  </r>
  <r>
    <x v="1877"/>
    <x v="195"/>
    <s v="C"/>
    <s v="内用薬"/>
    <s v="炭酸ランタン"/>
    <n v="196"/>
  </r>
  <r>
    <x v="1878"/>
    <x v="195"/>
    <s v="C"/>
    <s v="注射薬"/>
    <s v="エダラボン"/>
    <n v="196"/>
  </r>
  <r>
    <x v="1879"/>
    <x v="196"/>
    <s v="C"/>
    <s v="内用薬"/>
    <s v="アスピリン"/>
    <n v="197"/>
  </r>
  <r>
    <x v="1880"/>
    <x v="196"/>
    <s v="C"/>
    <s v="内用薬"/>
    <s v="アナストロゾール"/>
    <n v="197"/>
  </r>
  <r>
    <x v="1881"/>
    <x v="196"/>
    <s v="C"/>
    <s v="内用薬"/>
    <s v="アムロジピンベシル酸塩"/>
    <n v="197"/>
  </r>
  <r>
    <x v="1882"/>
    <x v="196"/>
    <s v="C"/>
    <s v="内用薬"/>
    <s v="アリピプラゾール"/>
    <n v="197"/>
  </r>
  <r>
    <x v="1883"/>
    <x v="196"/>
    <s v="C"/>
    <s v="内用薬"/>
    <s v="アレンドロン酸ナトリウム"/>
    <n v="197"/>
  </r>
  <r>
    <x v="1884"/>
    <x v="196"/>
    <s v="C"/>
    <s v="内用薬"/>
    <s v="イマチニブメシル酸塩"/>
    <n v="197"/>
  </r>
  <r>
    <x v="1885"/>
    <x v="196"/>
    <s v="C"/>
    <s v="内用薬"/>
    <s v="ウルソデオキシコール酸"/>
    <n v="197"/>
  </r>
  <r>
    <x v="1886"/>
    <x v="196"/>
    <s v="C"/>
    <s v="内用薬"/>
    <s v="エナラプリルマレイン酸塩"/>
    <n v="197"/>
  </r>
  <r>
    <x v="1887"/>
    <x v="196"/>
    <s v="C"/>
    <s v="内用薬"/>
    <s v="エンテカビル"/>
    <n v="197"/>
  </r>
  <r>
    <x v="1888"/>
    <x v="196"/>
    <s v="C"/>
    <s v="内用薬"/>
    <s v="オルメサルタン　メドキソミル"/>
    <n v="197"/>
  </r>
  <r>
    <x v="1889"/>
    <x v="196"/>
    <s v="C"/>
    <s v="内用薬"/>
    <s v="オロパタジン塩酸塩"/>
    <n v="197"/>
  </r>
  <r>
    <x v="1890"/>
    <x v="196"/>
    <s v="C"/>
    <s v="内用薬"/>
    <s v="カルベジロール"/>
    <n v="197"/>
  </r>
  <r>
    <x v="1891"/>
    <x v="196"/>
    <s v="C"/>
    <s v="内用薬"/>
    <s v="カンデサルタン　シレキセチル"/>
    <n v="197"/>
  </r>
  <r>
    <x v="1892"/>
    <x v="196"/>
    <s v="C"/>
    <s v="内用薬"/>
    <s v="クエチアピンフマル酸塩"/>
    <n v="197"/>
  </r>
  <r>
    <x v="1893"/>
    <x v="196"/>
    <s v="C"/>
    <s v="内用薬"/>
    <s v="グリメピリド"/>
    <n v="197"/>
  </r>
  <r>
    <x v="1894"/>
    <x v="196"/>
    <s v="C"/>
    <s v="内用薬"/>
    <s v="クロピドグレル硫酸塩"/>
    <n v="197"/>
  </r>
  <r>
    <x v="1895"/>
    <x v="196"/>
    <s v="C"/>
    <s v="内用薬"/>
    <s v="コハク酸ソリフェナシン"/>
    <n v="197"/>
  </r>
  <r>
    <x v="1896"/>
    <x v="196"/>
    <s v="C"/>
    <s v="内用薬"/>
    <s v="サルポグレラート塩酸塩"/>
    <n v="197"/>
  </r>
  <r>
    <x v="1897"/>
    <x v="196"/>
    <s v="C"/>
    <s v="内用薬"/>
    <s v="ジエノゲスト"/>
    <n v="197"/>
  </r>
  <r>
    <x v="1898"/>
    <x v="196"/>
    <s v="C"/>
    <s v="内用薬"/>
    <s v="シロスタゾール"/>
    <n v="197"/>
  </r>
  <r>
    <x v="1899"/>
    <x v="196"/>
    <s v="C"/>
    <s v="内用薬"/>
    <s v="シロドシン"/>
    <n v="197"/>
  </r>
  <r>
    <x v="1900"/>
    <x v="196"/>
    <s v="C"/>
    <s v="内用薬"/>
    <s v="スマトリプタンコハク酸塩"/>
    <n v="197"/>
  </r>
  <r>
    <x v="1901"/>
    <x v="196"/>
    <s v="C"/>
    <s v="内用薬"/>
    <s v="ゾルピデム酒石酸塩"/>
    <n v="197"/>
  </r>
  <r>
    <x v="1902"/>
    <x v="196"/>
    <s v="C"/>
    <s v="内用薬"/>
    <s v="ダサチニブ"/>
    <n v="197"/>
  </r>
  <r>
    <x v="1903"/>
    <x v="196"/>
    <s v="C"/>
    <s v="内用薬"/>
    <s v="トリクロルメチアジド"/>
    <n v="197"/>
  </r>
  <r>
    <x v="1904"/>
    <x v="196"/>
    <s v="C"/>
    <s v="内用薬"/>
    <s v="ニトラゼパム"/>
    <n v="197"/>
  </r>
  <r>
    <x v="1905"/>
    <x v="196"/>
    <s v="C"/>
    <s v="内用薬"/>
    <s v="ニフェジピン"/>
    <n v="197"/>
  </r>
  <r>
    <x v="1906"/>
    <x v="196"/>
    <s v="C"/>
    <s v="内用薬"/>
    <s v="バラシクロビル塩酸塩"/>
    <n v="197"/>
  </r>
  <r>
    <x v="1907"/>
    <x v="196"/>
    <s v="C"/>
    <s v="内用薬"/>
    <s v="ビカルタミド"/>
    <n v="197"/>
  </r>
  <r>
    <x v="1908"/>
    <x v="196"/>
    <s v="C"/>
    <s v="内用薬"/>
    <s v="フェキソフェナジン塩酸塩"/>
    <n v="197"/>
  </r>
  <r>
    <x v="1909"/>
    <x v="196"/>
    <s v="C"/>
    <s v="内用薬"/>
    <s v="フルコナゾール"/>
    <n v="197"/>
  </r>
  <r>
    <x v="1910"/>
    <x v="196"/>
    <s v="C"/>
    <s v="内用薬"/>
    <s v="プレガバリン"/>
    <n v="197"/>
  </r>
  <r>
    <x v="1911"/>
    <x v="196"/>
    <s v="C"/>
    <s v="内用薬"/>
    <s v="フロセミド"/>
    <n v="197"/>
  </r>
  <r>
    <x v="1912"/>
    <x v="196"/>
    <s v="C"/>
    <s v="内用薬"/>
    <s v="ボリコナゾール"/>
    <n v="197"/>
  </r>
  <r>
    <x v="1913"/>
    <x v="196"/>
    <s v="C"/>
    <s v="内用薬"/>
    <s v="ミノドロン酸"/>
    <n v="197"/>
  </r>
  <r>
    <x v="1914"/>
    <x v="196"/>
    <s v="C"/>
    <s v="内用薬"/>
    <s v="メサラジン"/>
    <n v="197"/>
  </r>
  <r>
    <x v="1915"/>
    <x v="196"/>
    <s v="C"/>
    <s v="内用薬"/>
    <s v="メトトレキサート"/>
    <n v="197"/>
  </r>
  <r>
    <x v="1916"/>
    <x v="196"/>
    <s v="C"/>
    <s v="内用薬"/>
    <s v="メトホルミン塩酸塩"/>
    <n v="197"/>
  </r>
  <r>
    <x v="1917"/>
    <x v="196"/>
    <s v="C"/>
    <s v="内用薬"/>
    <s v="モンテルカストナトリウム"/>
    <n v="197"/>
  </r>
  <r>
    <x v="1918"/>
    <x v="196"/>
    <s v="C"/>
    <s v="内用薬"/>
    <s v="ラモトリギン"/>
    <n v="197"/>
  </r>
  <r>
    <x v="1919"/>
    <x v="196"/>
    <s v="C"/>
    <s v="内用薬"/>
    <s v="レトロゾール"/>
    <n v="197"/>
  </r>
  <r>
    <x v="1920"/>
    <x v="196"/>
    <s v="C"/>
    <s v="内用薬"/>
    <s v="レベチラセタム"/>
    <n v="197"/>
  </r>
  <r>
    <x v="1921"/>
    <x v="196"/>
    <s v="C"/>
    <s v="内用薬"/>
    <s v="炭酸ランタン"/>
    <n v="197"/>
  </r>
  <r>
    <x v="1922"/>
    <x v="196"/>
    <s v="C"/>
    <s v="外用薬"/>
    <s v="グリセリン"/>
    <n v="197"/>
  </r>
  <r>
    <x v="1923"/>
    <x v="196"/>
    <s v="C"/>
    <s v="外用薬"/>
    <s v="ブデソニド・ホルモテロールフマル酸塩"/>
    <n v="197"/>
  </r>
  <r>
    <x v="1924"/>
    <x v="196"/>
    <s v="C"/>
    <s v="外用薬"/>
    <s v="ベタメタゾン酪酸エステルプロピオン酸エステル"/>
    <n v="197"/>
  </r>
  <r>
    <x v="1925"/>
    <x v="196"/>
    <s v="C"/>
    <s v="外用薬"/>
    <s v="モメタゾンフランカルボン酸エステル"/>
    <n v="197"/>
  </r>
  <r>
    <x v="1926"/>
    <x v="196"/>
    <s v="C"/>
    <s v="外用薬"/>
    <s v="レボフロキサシン"/>
    <n v="197"/>
  </r>
  <r>
    <x v="1927"/>
    <x v="196"/>
    <s v="C"/>
    <s v="外用薬"/>
    <s v="精製ヒアルロン酸ナトリウム"/>
    <n v="197"/>
  </r>
  <r>
    <x v="1928"/>
    <x v="197"/>
    <s v="C"/>
    <s v="注射薬"/>
    <s v="イリノテカン塩酸塩"/>
    <n v="198"/>
  </r>
  <r>
    <x v="1929"/>
    <x v="198"/>
    <s v="C"/>
    <s v="内用薬"/>
    <s v="クエン酸第二鉄"/>
    <n v="199"/>
  </r>
  <r>
    <x v="1930"/>
    <x v="199"/>
    <s v="B"/>
    <s v="外用薬"/>
    <s v="乾燥ＢＣＧ膀胱内用（日本株）"/>
    <n v="200"/>
  </r>
  <r>
    <x v="1931"/>
    <x v="200"/>
    <s v="B"/>
    <s v="内用薬"/>
    <s v="ダビガトランエテキシラートメタンスルホン酸塩"/>
    <n v="201"/>
  </r>
  <r>
    <x v="1932"/>
    <x v="200"/>
    <s v="C"/>
    <s v="外用薬"/>
    <s v="チオトロピウム臭化物"/>
    <n v="201"/>
  </r>
  <r>
    <x v="1933"/>
    <x v="201"/>
    <s v="C"/>
    <s v="注射薬"/>
    <s v="ピラルビシン塩酸塩"/>
    <n v="202"/>
  </r>
  <r>
    <x v="1934"/>
    <x v="202"/>
    <s v="C"/>
    <s v="注射薬"/>
    <s v="Ｎ－ピリドキシル－５－メチルトリプトファンテクネチウム（９９ｍＴｃ）"/>
    <n v="203"/>
  </r>
  <r>
    <x v="1935"/>
    <x v="202"/>
    <s v="C"/>
    <s v="注射薬"/>
    <s v="イオフルパン（１２３Ｉ）"/>
    <n v="203"/>
  </r>
  <r>
    <x v="1936"/>
    <x v="202"/>
    <s v="C"/>
    <s v="注射薬"/>
    <s v="ガラクトシル人血清アルブミンジエチレントリアミン五酢酸テクネチウム（９９ｍＴｃ）"/>
    <n v="203"/>
  </r>
  <r>
    <x v="1937"/>
    <x v="202"/>
    <s v="C"/>
    <s v="注射薬"/>
    <s v="テトロホスミンテクネチウム（９９ｍＴｃ）"/>
    <n v="203"/>
  </r>
  <r>
    <x v="1938"/>
    <x v="202"/>
    <s v="C"/>
    <s v="注射薬"/>
    <s v="ヒドロキシメチレンジホスホン酸テクネチウム（９９ｍＴｃ）"/>
    <n v="203"/>
  </r>
  <r>
    <x v="1939"/>
    <x v="202"/>
    <s v="C"/>
    <s v="注射薬"/>
    <s v="塩化タリウム（２０１Ｔｌ）"/>
    <n v="203"/>
  </r>
  <r>
    <x v="1940"/>
    <x v="202"/>
    <s v="C"/>
    <s v="注射薬"/>
    <s v="塩酸Ｎ－イソプロピル－４－ヨードアンフェタミン（１２３Ｉ）"/>
    <n v="203"/>
  </r>
  <r>
    <x v="1941"/>
    <x v="202"/>
    <s v="C"/>
    <s v="注射薬"/>
    <s v="過テクネチウム酸ナトリウム（９９ｍＴｃ）"/>
    <n v="203"/>
  </r>
  <r>
    <x v="1942"/>
    <x v="203"/>
    <s v="C"/>
    <s v="内用薬"/>
    <s v="アシクロビル"/>
    <n v="204"/>
  </r>
  <r>
    <x v="1943"/>
    <x v="203"/>
    <s v="C"/>
    <s v="内用薬"/>
    <s v="アナストロゾール"/>
    <n v="204"/>
  </r>
  <r>
    <x v="1944"/>
    <x v="203"/>
    <s v="C"/>
    <s v="内用薬"/>
    <s v="イマチニブメシル酸塩"/>
    <n v="204"/>
  </r>
  <r>
    <x v="1945"/>
    <x v="203"/>
    <s v="C"/>
    <s v="内用薬"/>
    <s v="エトポシド"/>
    <n v="204"/>
  </r>
  <r>
    <x v="1946"/>
    <x v="203"/>
    <s v="C"/>
    <s v="内用薬"/>
    <s v="ダサチニブ"/>
    <n v="204"/>
  </r>
  <r>
    <x v="1947"/>
    <x v="203"/>
    <s v="C"/>
    <s v="内用薬"/>
    <s v="テガフール・ギメラシル・オテラシルカリウム配合剤"/>
    <n v="204"/>
  </r>
  <r>
    <x v="1948"/>
    <x v="203"/>
    <s v="C"/>
    <s v="内用薬"/>
    <s v="ビカルタミド"/>
    <n v="204"/>
  </r>
  <r>
    <x v="1949"/>
    <x v="203"/>
    <s v="C"/>
    <s v="内用薬"/>
    <s v="レトロゾール"/>
    <n v="204"/>
  </r>
  <r>
    <x v="1950"/>
    <x v="203"/>
    <s v="C"/>
    <s v="注射薬"/>
    <s v="インフリキシマブ（遺伝子組換え）"/>
    <n v="204"/>
  </r>
  <r>
    <x v="1951"/>
    <x v="203"/>
    <s v="C"/>
    <s v="注射薬"/>
    <s v="エトポシド"/>
    <n v="204"/>
  </r>
  <r>
    <x v="1952"/>
    <x v="203"/>
    <s v="C"/>
    <s v="注射薬"/>
    <s v="グスペリムス塩酸塩"/>
    <n v="204"/>
  </r>
  <r>
    <x v="1953"/>
    <x v="203"/>
    <s v="C"/>
    <s v="注射薬"/>
    <s v="ゲムシタビン塩酸塩"/>
    <n v="204"/>
  </r>
  <r>
    <x v="1954"/>
    <x v="203"/>
    <s v="C"/>
    <s v="注射薬"/>
    <s v="シスプラチン"/>
    <n v="204"/>
  </r>
  <r>
    <x v="1955"/>
    <x v="203"/>
    <s v="C"/>
    <s v="注射薬"/>
    <s v="ドキソルビシン塩酸塩"/>
    <n v="204"/>
  </r>
  <r>
    <x v="1956"/>
    <x v="203"/>
    <s v="C"/>
    <s v="注射薬"/>
    <s v="ドセタキセル"/>
    <n v="204"/>
  </r>
  <r>
    <x v="1957"/>
    <x v="203"/>
    <s v="C"/>
    <s v="注射薬"/>
    <s v="トラスツズマブ（遺伝子組換え）"/>
    <n v="204"/>
  </r>
  <r>
    <x v="1958"/>
    <x v="203"/>
    <s v="C"/>
    <s v="注射薬"/>
    <s v="ニトログリセリン"/>
    <n v="204"/>
  </r>
  <r>
    <x v="1959"/>
    <x v="203"/>
    <s v="C"/>
    <s v="注射薬"/>
    <s v="ノギテカン塩酸塩"/>
    <n v="204"/>
  </r>
  <r>
    <x v="1960"/>
    <x v="203"/>
    <s v="C"/>
    <s v="注射薬"/>
    <s v="パクリタキセル"/>
    <n v="204"/>
  </r>
  <r>
    <x v="1961"/>
    <x v="203"/>
    <s v="C"/>
    <s v="注射薬"/>
    <s v="ビンクリスチン硫酸塩"/>
    <n v="204"/>
  </r>
  <r>
    <x v="1962"/>
    <x v="203"/>
    <s v="C"/>
    <s v="注射薬"/>
    <s v="ビンブラスチン硫酸塩"/>
    <n v="204"/>
  </r>
  <r>
    <x v="1963"/>
    <x v="203"/>
    <s v="C"/>
    <s v="注射薬"/>
    <s v="ブレオマイシン塩酸塩"/>
    <n v="204"/>
  </r>
  <r>
    <x v="1964"/>
    <x v="203"/>
    <s v="C"/>
    <s v="注射薬"/>
    <s v="ボルテゾミブ"/>
    <n v="204"/>
  </r>
  <r>
    <x v="1965"/>
    <x v="204"/>
    <s v="C"/>
    <s v="内用薬"/>
    <s v="メトホルミン塩酸塩"/>
    <n v="205"/>
  </r>
  <r>
    <x v="1966"/>
    <x v="204"/>
    <s v="C"/>
    <s v="注射薬"/>
    <s v="シタラビン"/>
    <n v="205"/>
  </r>
  <r>
    <x v="1967"/>
    <x v="204"/>
    <s v="C"/>
    <s v="注射薬"/>
    <s v="三酸化二ヒ素"/>
    <n v="205"/>
  </r>
  <r>
    <x v="1968"/>
    <x v="205"/>
    <s v="C"/>
    <s v="内用薬"/>
    <s v="オキシコドン塩酸塩"/>
    <n v="206"/>
  </r>
  <r>
    <x v="1969"/>
    <x v="205"/>
    <s v="C"/>
    <s v="内用薬"/>
    <s v="オロパタジン塩酸塩"/>
    <n v="206"/>
  </r>
  <r>
    <x v="1970"/>
    <x v="205"/>
    <s v="C"/>
    <s v="内用薬"/>
    <s v="メトトレキサート"/>
    <n v="206"/>
  </r>
  <r>
    <x v="1971"/>
    <x v="205"/>
    <s v="C"/>
    <s v="内用薬"/>
    <s v="モンテルカストナトリウム"/>
    <n v="206"/>
  </r>
  <r>
    <x v="1972"/>
    <x v="205"/>
    <s v="C"/>
    <s v="内用薬"/>
    <s v="レボセチリジン塩酸塩"/>
    <n v="206"/>
  </r>
  <r>
    <x v="1973"/>
    <x v="206"/>
    <s v="C"/>
    <s v="内用薬"/>
    <s v="アムロジピンベシル酸塩"/>
    <n v="207"/>
  </r>
  <r>
    <x v="1974"/>
    <x v="206"/>
    <s v="C"/>
    <s v="内用薬"/>
    <s v="エナラプリルマレイン酸塩"/>
    <n v="207"/>
  </r>
  <r>
    <x v="1975"/>
    <x v="206"/>
    <s v="C"/>
    <s v="内用薬"/>
    <s v="オルメサルタン　メドキソミル"/>
    <n v="207"/>
  </r>
  <r>
    <x v="1976"/>
    <x v="206"/>
    <s v="C"/>
    <s v="内用薬"/>
    <s v="オロパタジン塩酸塩"/>
    <n v="207"/>
  </r>
  <r>
    <x v="1977"/>
    <x v="206"/>
    <s v="C"/>
    <s v="内用薬"/>
    <s v="クエン酸カリウム・クエン酸ナトリウム"/>
    <n v="207"/>
  </r>
  <r>
    <x v="1978"/>
    <x v="206"/>
    <s v="C"/>
    <s v="内用薬"/>
    <s v="クラリスロマイシン"/>
    <n v="207"/>
  </r>
  <r>
    <x v="1979"/>
    <x v="206"/>
    <s v="C"/>
    <s v="内用薬"/>
    <s v="グリメピリド"/>
    <n v="207"/>
  </r>
  <r>
    <x v="1980"/>
    <x v="206"/>
    <s v="C"/>
    <s v="内用薬"/>
    <s v="クロピドグレル硫酸塩"/>
    <n v="207"/>
  </r>
  <r>
    <x v="1981"/>
    <x v="206"/>
    <s v="C"/>
    <s v="内用薬"/>
    <s v="シロスタゾール"/>
    <n v="207"/>
  </r>
  <r>
    <x v="1982"/>
    <x v="206"/>
    <s v="C"/>
    <s v="内用薬"/>
    <s v="バラシクロビル塩酸塩"/>
    <n v="207"/>
  </r>
  <r>
    <x v="1983"/>
    <x v="206"/>
    <s v="C"/>
    <s v="内用薬"/>
    <s v="フェキソフェナジン塩酸塩"/>
    <n v="207"/>
  </r>
  <r>
    <x v="1984"/>
    <x v="206"/>
    <s v="C"/>
    <s v="内用薬"/>
    <s v="プレガバリン"/>
    <n v="207"/>
  </r>
  <r>
    <x v="1985"/>
    <x v="206"/>
    <s v="C"/>
    <s v="内用薬"/>
    <s v="メサラジン"/>
    <n v="207"/>
  </r>
  <r>
    <x v="1986"/>
    <x v="206"/>
    <s v="C"/>
    <s v="内用薬"/>
    <s v="モンテルカストナトリウム"/>
    <n v="207"/>
  </r>
  <r>
    <x v="1987"/>
    <x v="206"/>
    <s v="C"/>
    <s v="内用薬"/>
    <s v="ロキソプロフェンナトリウム"/>
    <n v="207"/>
  </r>
  <r>
    <x v="1988"/>
    <x v="207"/>
    <s v="C"/>
    <s v="内用薬"/>
    <s v="モンテルカストナトリウム"/>
    <n v="208"/>
  </r>
  <r>
    <x v="1989"/>
    <x v="208"/>
    <s v="C"/>
    <s v="外用薬"/>
    <s v="消毒用エタノール"/>
    <n v="209"/>
  </r>
  <r>
    <x v="1990"/>
    <x v="209"/>
    <s v="C"/>
    <s v="内用薬"/>
    <s v="セファレキシン"/>
    <n v="210"/>
  </r>
  <r>
    <x v="1991"/>
    <x v="209"/>
    <s v="C"/>
    <s v="注射薬"/>
    <s v="インスリン　グラルギン（遺伝子組換え）"/>
    <n v="210"/>
  </r>
  <r>
    <x v="1992"/>
    <x v="209"/>
    <s v="C"/>
    <s v="外用薬"/>
    <s v="トスフロキサシントシル酸塩"/>
    <n v="210"/>
  </r>
  <r>
    <x v="1993"/>
    <x v="210"/>
    <s v="C"/>
    <s v="内用薬"/>
    <s v="デュロキセチン塩酸塩"/>
    <n v="211"/>
  </r>
  <r>
    <x v="1994"/>
    <x v="210"/>
    <s v="C"/>
    <s v="内用薬"/>
    <s v="ビカルタミド"/>
    <n v="211"/>
  </r>
  <r>
    <x v="1995"/>
    <x v="210"/>
    <s v="C"/>
    <s v="内用薬"/>
    <s v="レトロゾール"/>
    <n v="211"/>
  </r>
  <r>
    <x v="1996"/>
    <x v="211"/>
    <s v="B"/>
    <s v="注射薬"/>
    <s v="アルプロスタジル"/>
    <n v="212"/>
  </r>
  <r>
    <x v="1997"/>
    <x v="211"/>
    <s v="C"/>
    <s v="内用薬"/>
    <s v="アジスロマイシン"/>
    <n v="212"/>
  </r>
  <r>
    <x v="1998"/>
    <x v="211"/>
    <s v="C"/>
    <s v="内用薬"/>
    <s v="アナストロゾール"/>
    <n v="212"/>
  </r>
  <r>
    <x v="1999"/>
    <x v="211"/>
    <s v="C"/>
    <s v="内用薬"/>
    <s v="アムホテリシンＢ"/>
    <n v="212"/>
  </r>
  <r>
    <x v="2000"/>
    <x v="211"/>
    <s v="C"/>
    <s v="内用薬"/>
    <s v="アレンドロン酸ナトリウム"/>
    <n v="212"/>
  </r>
  <r>
    <x v="2001"/>
    <x v="211"/>
    <s v="C"/>
    <s v="内用薬"/>
    <s v="ガバペンチン"/>
    <n v="212"/>
  </r>
  <r>
    <x v="2002"/>
    <x v="211"/>
    <s v="C"/>
    <s v="内用薬"/>
    <s v="クロミフェンクエン酸塩"/>
    <n v="212"/>
  </r>
  <r>
    <x v="2003"/>
    <x v="211"/>
    <s v="C"/>
    <s v="内用薬"/>
    <s v="クロルマジノン酢酸エステル"/>
    <n v="212"/>
  </r>
  <r>
    <x v="2004"/>
    <x v="211"/>
    <s v="C"/>
    <s v="内用薬"/>
    <s v="サルポグレラート塩酸塩"/>
    <n v="212"/>
  </r>
  <r>
    <x v="2005"/>
    <x v="211"/>
    <s v="C"/>
    <s v="内用薬"/>
    <s v="ジエノゲスト"/>
    <n v="212"/>
  </r>
  <r>
    <x v="2006"/>
    <x v="211"/>
    <s v="C"/>
    <s v="内用薬"/>
    <s v="スマトリプタンコハク酸塩"/>
    <n v="212"/>
  </r>
  <r>
    <x v="2007"/>
    <x v="211"/>
    <s v="C"/>
    <s v="内用薬"/>
    <s v="トレチノイン"/>
    <n v="212"/>
  </r>
  <r>
    <x v="2008"/>
    <x v="211"/>
    <s v="C"/>
    <s v="内用薬"/>
    <s v="バラシクロビル塩酸塩"/>
    <n v="212"/>
  </r>
  <r>
    <x v="2009"/>
    <x v="211"/>
    <s v="C"/>
    <s v="内用薬"/>
    <s v="フルコナゾール"/>
    <n v="212"/>
  </r>
  <r>
    <x v="2010"/>
    <x v="211"/>
    <s v="C"/>
    <s v="内用薬"/>
    <s v="メサラジン"/>
    <n v="212"/>
  </r>
  <r>
    <x v="2011"/>
    <x v="211"/>
    <s v="C"/>
    <s v="内用薬"/>
    <s v="メドロキシプロゲステロン酢酸エステル"/>
    <n v="212"/>
  </r>
  <r>
    <x v="2012"/>
    <x v="211"/>
    <s v="C"/>
    <s v="内用薬"/>
    <s v="レトロゾール"/>
    <n v="212"/>
  </r>
  <r>
    <x v="2013"/>
    <x v="211"/>
    <s v="C"/>
    <s v="内用薬"/>
    <s v="レボフロキサシン"/>
    <n v="212"/>
  </r>
  <r>
    <x v="2014"/>
    <x v="211"/>
    <s v="C"/>
    <s v="注射薬"/>
    <s v="アミカシン硫酸塩"/>
    <n v="212"/>
  </r>
  <r>
    <x v="2015"/>
    <x v="211"/>
    <s v="C"/>
    <s v="注射薬"/>
    <s v="アルプロスタジル　アルファデクス"/>
    <n v="212"/>
  </r>
  <r>
    <x v="2016"/>
    <x v="211"/>
    <s v="C"/>
    <s v="注射薬"/>
    <s v="イオヘキソール"/>
    <n v="212"/>
  </r>
  <r>
    <x v="2017"/>
    <x v="211"/>
    <s v="C"/>
    <s v="注射薬"/>
    <s v="エポプロステノールナトリウム"/>
    <n v="212"/>
  </r>
  <r>
    <x v="2018"/>
    <x v="211"/>
    <s v="C"/>
    <s v="注射薬"/>
    <s v="オキシトシン"/>
    <n v="212"/>
  </r>
  <r>
    <x v="2019"/>
    <x v="211"/>
    <s v="C"/>
    <s v="注射薬"/>
    <s v="カルシトリオール"/>
    <n v="212"/>
  </r>
  <r>
    <x v="2020"/>
    <x v="211"/>
    <s v="C"/>
    <s v="注射薬"/>
    <s v="クリンダマイシンリン酸エステル"/>
    <n v="212"/>
  </r>
  <r>
    <x v="2021"/>
    <x v="211"/>
    <s v="C"/>
    <s v="注射薬"/>
    <s v="ゲンタマイシン硫酸塩"/>
    <n v="212"/>
  </r>
  <r>
    <x v="2022"/>
    <x v="211"/>
    <s v="C"/>
    <s v="注射薬"/>
    <s v="ジノプロスト"/>
    <n v="212"/>
  </r>
  <r>
    <x v="2023"/>
    <x v="211"/>
    <s v="C"/>
    <s v="注射薬"/>
    <s v="ゾレドロン酸"/>
    <n v="212"/>
  </r>
  <r>
    <x v="2024"/>
    <x v="211"/>
    <s v="C"/>
    <s v="注射薬"/>
    <s v="デキサメタゾンリン酸エステルナトリウム"/>
    <n v="212"/>
  </r>
  <r>
    <x v="2025"/>
    <x v="211"/>
    <s v="C"/>
    <s v="注射薬"/>
    <s v="テストステロンエナント酸エステル"/>
    <n v="212"/>
  </r>
  <r>
    <x v="2026"/>
    <x v="211"/>
    <s v="C"/>
    <s v="注射薬"/>
    <s v="ドブタミン塩酸塩"/>
    <n v="212"/>
  </r>
  <r>
    <x v="2027"/>
    <x v="211"/>
    <s v="C"/>
    <s v="注射薬"/>
    <s v="ナファモスタットメシル酸塩"/>
    <n v="212"/>
  </r>
  <r>
    <x v="2028"/>
    <x v="211"/>
    <s v="C"/>
    <s v="注射薬"/>
    <s v="ニコランジル"/>
    <n v="212"/>
  </r>
  <r>
    <x v="2029"/>
    <x v="211"/>
    <s v="C"/>
    <s v="注射薬"/>
    <s v="ヒト絨毛性性腺刺激ホルモン"/>
    <n v="212"/>
  </r>
  <r>
    <x v="2030"/>
    <x v="211"/>
    <s v="C"/>
    <s v="注射薬"/>
    <s v="フルコナゾール"/>
    <n v="212"/>
  </r>
  <r>
    <x v="2031"/>
    <x v="211"/>
    <s v="C"/>
    <s v="注射薬"/>
    <s v="ミルリノン"/>
    <n v="212"/>
  </r>
  <r>
    <x v="2032"/>
    <x v="211"/>
    <s v="C"/>
    <s v="注射薬"/>
    <s v="メチルエルゴメトリンマレイン酸塩"/>
    <n v="212"/>
  </r>
  <r>
    <x v="2033"/>
    <x v="211"/>
    <s v="C"/>
    <s v="注射薬"/>
    <s v="リトドリン塩酸塩"/>
    <n v="212"/>
  </r>
  <r>
    <x v="2034"/>
    <x v="211"/>
    <s v="C"/>
    <s v="注射薬"/>
    <s v="下垂体性性腺刺激ホルモン"/>
    <n v="212"/>
  </r>
  <r>
    <x v="2035"/>
    <x v="211"/>
    <s v="C"/>
    <s v="外用薬"/>
    <s v="ブセレリン酢酸塩"/>
    <n v="212"/>
  </r>
  <r>
    <x v="2036"/>
    <x v="212"/>
    <s v="C"/>
    <s v="注射薬"/>
    <s v="人工透析液"/>
    <n v="213"/>
  </r>
  <r>
    <x v="2037"/>
    <x v="213"/>
    <s v="C"/>
    <s v="内用薬"/>
    <s v="アルファカルシドール"/>
    <n v="214"/>
  </r>
  <r>
    <x v="2038"/>
    <x v="213"/>
    <s v="C"/>
    <s v="内用薬"/>
    <s v="ポリスチレンスルホン酸カルシウム"/>
    <n v="214"/>
  </r>
  <r>
    <x v="2039"/>
    <x v="213"/>
    <s v="C"/>
    <s v="内用薬"/>
    <s v="塩化カリウム"/>
    <n v="214"/>
  </r>
  <r>
    <x v="2040"/>
    <x v="213"/>
    <s v="C"/>
    <s v="内用薬"/>
    <s v="炭酸ランタン"/>
    <n v="214"/>
  </r>
  <r>
    <x v="2041"/>
    <x v="213"/>
    <s v="C"/>
    <s v="内用薬"/>
    <s v="炭酸水素ナトリウム"/>
    <n v="214"/>
  </r>
  <r>
    <x v="2042"/>
    <x v="213"/>
    <s v="C"/>
    <s v="注射薬"/>
    <s v="アトロピン硫酸塩"/>
    <n v="214"/>
  </r>
  <r>
    <x v="2043"/>
    <x v="213"/>
    <s v="C"/>
    <s v="注射薬"/>
    <s v="ブドウ糖"/>
    <n v="214"/>
  </r>
  <r>
    <x v="2044"/>
    <x v="213"/>
    <s v="C"/>
    <s v="注射薬"/>
    <s v="ヘパリンナトリウム"/>
    <n v="214"/>
  </r>
  <r>
    <x v="2045"/>
    <x v="213"/>
    <s v="C"/>
    <s v="注射薬"/>
    <s v="マキサカルシトール"/>
    <n v="214"/>
  </r>
  <r>
    <x v="2046"/>
    <x v="213"/>
    <s v="C"/>
    <s v="注射薬"/>
    <s v="塩化ナトリウム・塩化カリウム配合剤"/>
    <n v="214"/>
  </r>
  <r>
    <x v="2047"/>
    <x v="213"/>
    <s v="C"/>
    <s v="注射薬"/>
    <s v="高カロリー輸液用総合アミノ酸製剤"/>
    <n v="214"/>
  </r>
  <r>
    <x v="2048"/>
    <x v="213"/>
    <s v="C"/>
    <s v="注射薬"/>
    <s v="人工透析液"/>
    <n v="214"/>
  </r>
  <r>
    <x v="2049"/>
    <x v="213"/>
    <s v="C"/>
    <s v="注射薬"/>
    <s v="生理食塩液"/>
    <n v="214"/>
  </r>
  <r>
    <x v="2050"/>
    <x v="213"/>
    <s v="C"/>
    <s v="注射薬"/>
    <s v="炭酸水素ナトリウム"/>
    <n v="214"/>
  </r>
  <r>
    <x v="2051"/>
    <x v="214"/>
    <s v="B"/>
    <s v="注射薬"/>
    <s v="アルプロスタジル"/>
    <n v="215"/>
  </r>
  <r>
    <x v="2052"/>
    <x v="214"/>
    <s v="B"/>
    <s v="注射薬"/>
    <s v="セフトリアキソンナトリウム"/>
    <n v="215"/>
  </r>
  <r>
    <x v="2053"/>
    <x v="214"/>
    <s v="C"/>
    <s v="内用薬"/>
    <s v="アセトアミノフェン"/>
    <n v="215"/>
  </r>
  <r>
    <x v="2054"/>
    <x v="214"/>
    <s v="C"/>
    <s v="内用薬"/>
    <s v="アムロジピンベシル酸塩"/>
    <n v="215"/>
  </r>
  <r>
    <x v="2055"/>
    <x v="214"/>
    <s v="C"/>
    <s v="内用薬"/>
    <s v="アリピプラゾール"/>
    <n v="215"/>
  </r>
  <r>
    <x v="2056"/>
    <x v="214"/>
    <s v="C"/>
    <s v="内用薬"/>
    <s v="アレンドロン酸ナトリウム"/>
    <n v="215"/>
  </r>
  <r>
    <x v="2057"/>
    <x v="214"/>
    <s v="C"/>
    <s v="内用薬"/>
    <s v="アロプリノール"/>
    <n v="215"/>
  </r>
  <r>
    <x v="2058"/>
    <x v="214"/>
    <s v="C"/>
    <s v="内用薬"/>
    <s v="イマチニブメシル酸塩"/>
    <n v="215"/>
  </r>
  <r>
    <x v="2059"/>
    <x v="214"/>
    <s v="C"/>
    <s v="内用薬"/>
    <s v="ウルソデオキシコール酸"/>
    <n v="215"/>
  </r>
  <r>
    <x v="2060"/>
    <x v="214"/>
    <s v="C"/>
    <s v="内用薬"/>
    <s v="エナラプリルマレイン酸塩"/>
    <n v="215"/>
  </r>
  <r>
    <x v="2061"/>
    <x v="214"/>
    <s v="C"/>
    <s v="内用薬"/>
    <s v="エンテカビル"/>
    <n v="215"/>
  </r>
  <r>
    <x v="2062"/>
    <x v="214"/>
    <s v="C"/>
    <s v="内用薬"/>
    <s v="カルベジロール"/>
    <n v="215"/>
  </r>
  <r>
    <x v="2063"/>
    <x v="214"/>
    <s v="C"/>
    <s v="内用薬"/>
    <s v="カンデサルタン　シレキセチル"/>
    <n v="215"/>
  </r>
  <r>
    <x v="2064"/>
    <x v="214"/>
    <s v="C"/>
    <s v="内用薬"/>
    <s v="クエチアピンフマル酸塩"/>
    <n v="215"/>
  </r>
  <r>
    <x v="2065"/>
    <x v="214"/>
    <s v="C"/>
    <s v="内用薬"/>
    <s v="クラリスロマイシン"/>
    <n v="215"/>
  </r>
  <r>
    <x v="2066"/>
    <x v="214"/>
    <s v="C"/>
    <s v="内用薬"/>
    <s v="グリメピリド"/>
    <n v="215"/>
  </r>
  <r>
    <x v="2067"/>
    <x v="214"/>
    <s v="C"/>
    <s v="内用薬"/>
    <s v="クロピドグレル硫酸塩"/>
    <n v="215"/>
  </r>
  <r>
    <x v="2068"/>
    <x v="214"/>
    <s v="C"/>
    <s v="内用薬"/>
    <s v="クロルマジノン酢酸エステル"/>
    <n v="215"/>
  </r>
  <r>
    <x v="2069"/>
    <x v="214"/>
    <s v="C"/>
    <s v="内用薬"/>
    <s v="サラゾスルファピリジン"/>
    <n v="215"/>
  </r>
  <r>
    <x v="2070"/>
    <x v="214"/>
    <s v="C"/>
    <s v="内用薬"/>
    <s v="サルポグレラート塩酸塩"/>
    <n v="215"/>
  </r>
  <r>
    <x v="2071"/>
    <x v="214"/>
    <s v="C"/>
    <s v="内用薬"/>
    <s v="シロスタゾール"/>
    <n v="215"/>
  </r>
  <r>
    <x v="2072"/>
    <x v="214"/>
    <s v="C"/>
    <s v="内用薬"/>
    <s v="スピロノラクトン"/>
    <n v="215"/>
  </r>
  <r>
    <x v="2073"/>
    <x v="214"/>
    <s v="C"/>
    <s v="内用薬"/>
    <s v="ドキサゾシンメシル酸塩"/>
    <n v="215"/>
  </r>
  <r>
    <x v="2074"/>
    <x v="214"/>
    <s v="C"/>
    <s v="内用薬"/>
    <s v="トリクロルメチアジド"/>
    <n v="215"/>
  </r>
  <r>
    <x v="2075"/>
    <x v="214"/>
    <s v="C"/>
    <s v="内用薬"/>
    <s v="ニトラゼパム"/>
    <n v="215"/>
  </r>
  <r>
    <x v="2076"/>
    <x v="214"/>
    <s v="C"/>
    <s v="内用薬"/>
    <s v="バラシクロビル塩酸塩"/>
    <n v="215"/>
  </r>
  <r>
    <x v="2077"/>
    <x v="214"/>
    <s v="C"/>
    <s v="内用薬"/>
    <s v="ビカルタミド"/>
    <n v="215"/>
  </r>
  <r>
    <x v="2078"/>
    <x v="214"/>
    <s v="C"/>
    <s v="内用薬"/>
    <s v="プレガバリン"/>
    <n v="215"/>
  </r>
  <r>
    <x v="2079"/>
    <x v="214"/>
    <s v="C"/>
    <s v="内用薬"/>
    <s v="フロセミド"/>
    <n v="215"/>
  </r>
  <r>
    <x v="2080"/>
    <x v="214"/>
    <s v="C"/>
    <s v="内用薬"/>
    <s v="ベラパミル塩酸塩"/>
    <n v="215"/>
  </r>
  <r>
    <x v="2081"/>
    <x v="214"/>
    <s v="C"/>
    <s v="内用薬"/>
    <s v="ベラプロストナトリウム"/>
    <n v="215"/>
  </r>
  <r>
    <x v="2082"/>
    <x v="214"/>
    <s v="C"/>
    <s v="内用薬"/>
    <s v="ボリコナゾール"/>
    <n v="215"/>
  </r>
  <r>
    <x v="2083"/>
    <x v="214"/>
    <s v="C"/>
    <s v="内用薬"/>
    <s v="ミコフェノール酸　モフェチル"/>
    <n v="215"/>
  </r>
  <r>
    <x v="2084"/>
    <x v="214"/>
    <s v="C"/>
    <s v="内用薬"/>
    <s v="ミノドロン酸"/>
    <n v="215"/>
  </r>
  <r>
    <x v="2085"/>
    <x v="214"/>
    <s v="C"/>
    <s v="内用薬"/>
    <s v="ミルタザピン"/>
    <n v="215"/>
  </r>
  <r>
    <x v="2086"/>
    <x v="214"/>
    <s v="C"/>
    <s v="内用薬"/>
    <s v="モンテルカストナトリウム"/>
    <n v="215"/>
  </r>
  <r>
    <x v="2087"/>
    <x v="214"/>
    <s v="C"/>
    <s v="内用薬"/>
    <s v="ラメルテオン"/>
    <n v="215"/>
  </r>
  <r>
    <x v="2088"/>
    <x v="214"/>
    <s v="C"/>
    <s v="内用薬"/>
    <s v="ラロキシフェン塩酸塩"/>
    <n v="215"/>
  </r>
  <r>
    <x v="2089"/>
    <x v="214"/>
    <s v="C"/>
    <s v="内用薬"/>
    <s v="レトロゾール"/>
    <n v="215"/>
  </r>
  <r>
    <x v="2090"/>
    <x v="214"/>
    <s v="C"/>
    <s v="内用薬"/>
    <s v="レボセチリジン塩酸塩"/>
    <n v="215"/>
  </r>
  <r>
    <x v="2091"/>
    <x v="214"/>
    <s v="C"/>
    <s v="内用薬"/>
    <s v="レボフロキサシン"/>
    <n v="215"/>
  </r>
  <r>
    <x v="2092"/>
    <x v="214"/>
    <s v="C"/>
    <s v="内用薬"/>
    <s v="ロキソプロフェンナトリウム"/>
    <n v="215"/>
  </r>
  <r>
    <x v="2093"/>
    <x v="214"/>
    <s v="C"/>
    <s v="内用薬"/>
    <s v="ロペラミド塩酸塩"/>
    <n v="215"/>
  </r>
  <r>
    <x v="2094"/>
    <x v="214"/>
    <s v="C"/>
    <s v="内用薬"/>
    <s v="沈降炭酸カルシウム"/>
    <n v="215"/>
  </r>
  <r>
    <x v="2095"/>
    <x v="214"/>
    <s v="C"/>
    <s v="注射薬"/>
    <s v="アシクロビル"/>
    <n v="215"/>
  </r>
  <r>
    <x v="2096"/>
    <x v="214"/>
    <s v="C"/>
    <s v="注射薬"/>
    <s v="アルプロスタジル　アルファデクス"/>
    <n v="215"/>
  </r>
  <r>
    <x v="2097"/>
    <x v="214"/>
    <s v="C"/>
    <s v="注射薬"/>
    <s v="イオヘキソール"/>
    <n v="215"/>
  </r>
  <r>
    <x v="2098"/>
    <x v="214"/>
    <s v="C"/>
    <s v="注射薬"/>
    <s v="イリノテカン塩酸塩"/>
    <n v="215"/>
  </r>
  <r>
    <x v="2099"/>
    <x v="214"/>
    <s v="C"/>
    <s v="注射薬"/>
    <s v="エトポシド"/>
    <n v="215"/>
  </r>
  <r>
    <x v="2100"/>
    <x v="214"/>
    <s v="C"/>
    <s v="注射薬"/>
    <s v="エポプロステノールナトリウム"/>
    <n v="215"/>
  </r>
  <r>
    <x v="2101"/>
    <x v="214"/>
    <s v="C"/>
    <s v="注射薬"/>
    <s v="クリンダマイシンリン酸エステル"/>
    <n v="215"/>
  </r>
  <r>
    <x v="2102"/>
    <x v="214"/>
    <s v="C"/>
    <s v="注射薬"/>
    <s v="ジアゼパム"/>
    <n v="215"/>
  </r>
  <r>
    <x v="2103"/>
    <x v="214"/>
    <s v="C"/>
    <s v="注射薬"/>
    <s v="シタラビン"/>
    <n v="215"/>
  </r>
  <r>
    <x v="2104"/>
    <x v="214"/>
    <s v="C"/>
    <s v="注射薬"/>
    <s v="ゾレドロン酸"/>
    <n v="215"/>
  </r>
  <r>
    <x v="2105"/>
    <x v="214"/>
    <s v="C"/>
    <s v="注射薬"/>
    <s v="トラネキサム酸"/>
    <n v="215"/>
  </r>
  <r>
    <x v="2106"/>
    <x v="214"/>
    <s v="C"/>
    <s v="注射薬"/>
    <s v="ナファモスタットメシル酸塩"/>
    <n v="215"/>
  </r>
  <r>
    <x v="2107"/>
    <x v="214"/>
    <s v="C"/>
    <s v="注射薬"/>
    <s v="ニカルジピン塩酸塩"/>
    <n v="215"/>
  </r>
  <r>
    <x v="2108"/>
    <x v="214"/>
    <s v="C"/>
    <s v="注射薬"/>
    <s v="フロセミド"/>
    <n v="215"/>
  </r>
  <r>
    <x v="2109"/>
    <x v="214"/>
    <s v="C"/>
    <s v="注射薬"/>
    <s v="ヘパリンナトリウム"/>
    <n v="215"/>
  </r>
  <r>
    <x v="2110"/>
    <x v="214"/>
    <s v="C"/>
    <s v="注射薬"/>
    <s v="マキサカルシトール"/>
    <n v="215"/>
  </r>
  <r>
    <x v="2111"/>
    <x v="214"/>
    <s v="C"/>
    <s v="注射薬"/>
    <s v="ミノサイクリン塩酸塩"/>
    <n v="215"/>
  </r>
  <r>
    <x v="2112"/>
    <x v="214"/>
    <s v="C"/>
    <s v="注射薬"/>
    <s v="ミルリノン"/>
    <n v="215"/>
  </r>
  <r>
    <x v="2113"/>
    <x v="214"/>
    <s v="C"/>
    <s v="注射薬"/>
    <s v="レボフロキサシン"/>
    <n v="215"/>
  </r>
  <r>
    <x v="2114"/>
    <x v="214"/>
    <s v="C"/>
    <s v="注射薬"/>
    <s v="生理食塩液"/>
    <n v="215"/>
  </r>
  <r>
    <x v="2115"/>
    <x v="214"/>
    <s v="C"/>
    <s v="外用薬"/>
    <s v="クロベタゾールプロピオン酸エステル"/>
    <n v="215"/>
  </r>
  <r>
    <x v="2116"/>
    <x v="214"/>
    <s v="C"/>
    <s v="外用薬"/>
    <s v="ブデソニド"/>
    <n v="215"/>
  </r>
  <r>
    <x v="2117"/>
    <x v="214"/>
    <s v="C"/>
    <s v="外用薬"/>
    <s v="精製ヒアルロン酸ナトリウム"/>
    <n v="215"/>
  </r>
  <r>
    <x v="2118"/>
    <x v="215"/>
    <s v="C"/>
    <s v="内用薬"/>
    <s v="アシクロビル"/>
    <n v="216"/>
  </r>
  <r>
    <x v="2119"/>
    <x v="215"/>
    <s v="C"/>
    <s v="内用薬"/>
    <s v="アジスロマイシン"/>
    <n v="216"/>
  </r>
  <r>
    <x v="2120"/>
    <x v="215"/>
    <s v="C"/>
    <s v="内用薬"/>
    <s v="アセトアミノフェン"/>
    <n v="216"/>
  </r>
  <r>
    <x v="2121"/>
    <x v="215"/>
    <s v="C"/>
    <s v="内用薬"/>
    <s v="アナストロゾール"/>
    <n v="216"/>
  </r>
  <r>
    <x v="2122"/>
    <x v="215"/>
    <s v="C"/>
    <s v="内用薬"/>
    <s v="アモキシシリン"/>
    <n v="216"/>
  </r>
  <r>
    <x v="2123"/>
    <x v="215"/>
    <s v="C"/>
    <s v="内用薬"/>
    <s v="アルファカルシドール"/>
    <n v="216"/>
  </r>
  <r>
    <x v="2124"/>
    <x v="215"/>
    <s v="C"/>
    <s v="内用薬"/>
    <s v="オロパタジン塩酸塩"/>
    <n v="216"/>
  </r>
  <r>
    <x v="2125"/>
    <x v="215"/>
    <s v="C"/>
    <s v="内用薬"/>
    <s v="カルシトリオール"/>
    <n v="216"/>
  </r>
  <r>
    <x v="2126"/>
    <x v="215"/>
    <s v="C"/>
    <s v="内用薬"/>
    <s v="カンデサルタン　シレキセチル"/>
    <n v="216"/>
  </r>
  <r>
    <x v="2127"/>
    <x v="215"/>
    <s v="C"/>
    <s v="内用薬"/>
    <s v="グリメピリド"/>
    <n v="216"/>
  </r>
  <r>
    <x v="2128"/>
    <x v="215"/>
    <s v="C"/>
    <s v="内用薬"/>
    <s v="ゾルピデム酒石酸塩"/>
    <n v="216"/>
  </r>
  <r>
    <x v="2129"/>
    <x v="215"/>
    <s v="C"/>
    <s v="内用薬"/>
    <s v="ニフェジピン"/>
    <n v="216"/>
  </r>
  <r>
    <x v="2130"/>
    <x v="215"/>
    <s v="C"/>
    <s v="内用薬"/>
    <s v="プレドニゾロン"/>
    <n v="216"/>
  </r>
  <r>
    <x v="2131"/>
    <x v="215"/>
    <s v="C"/>
    <s v="内用薬"/>
    <s v="メナテトレノン"/>
    <n v="216"/>
  </r>
  <r>
    <x v="2132"/>
    <x v="215"/>
    <s v="C"/>
    <s v="注射薬"/>
    <s v="オメプラゾールナトリウム"/>
    <n v="216"/>
  </r>
  <r>
    <x v="2133"/>
    <x v="215"/>
    <s v="C"/>
    <s v="注射薬"/>
    <s v="カルボプラチン"/>
    <n v="216"/>
  </r>
  <r>
    <x v="2134"/>
    <x v="215"/>
    <s v="C"/>
    <s v="注射薬"/>
    <s v="ゲムシタビン塩酸塩"/>
    <n v="216"/>
  </r>
  <r>
    <x v="2135"/>
    <x v="215"/>
    <s v="C"/>
    <s v="注射薬"/>
    <s v="ジアゼパム"/>
    <n v="216"/>
  </r>
  <r>
    <x v="2136"/>
    <x v="215"/>
    <s v="C"/>
    <s v="注射薬"/>
    <s v="ヒドロコルチゾンコハク酸エステルナトリウム"/>
    <n v="216"/>
  </r>
  <r>
    <x v="2137"/>
    <x v="215"/>
    <s v="C"/>
    <s v="外用薬"/>
    <s v="アシクロビル"/>
    <n v="216"/>
  </r>
  <r>
    <x v="2138"/>
    <x v="215"/>
    <s v="C"/>
    <s v="外用薬"/>
    <s v="クロモグリク酸ナトリウム"/>
    <n v="216"/>
  </r>
  <r>
    <x v="2139"/>
    <x v="215"/>
    <s v="C"/>
    <s v="外用薬"/>
    <s v="レボフロキサシン"/>
    <n v="216"/>
  </r>
  <r>
    <x v="2140"/>
    <x v="216"/>
    <s v="C"/>
    <s v="内用薬"/>
    <s v="ボノプラザンフマル酸塩"/>
    <n v="217"/>
  </r>
  <r>
    <x v="2141"/>
    <x v="216"/>
    <s v="C"/>
    <s v="内用薬"/>
    <s v="ラメルテオン"/>
    <n v="217"/>
  </r>
  <r>
    <x v="2142"/>
    <x v="216"/>
    <s v="C"/>
    <s v="内用薬"/>
    <s v="リオチロニンナトリウム"/>
    <n v="217"/>
  </r>
  <r>
    <x v="2143"/>
    <x v="216"/>
    <s v="C"/>
    <s v="注射薬"/>
    <s v="ペチジン塩酸塩"/>
    <n v="217"/>
  </r>
  <r>
    <x v="2144"/>
    <x v="216"/>
    <s v="C"/>
    <s v="注射薬"/>
    <s v="モルヒネ塩酸塩"/>
    <n v="217"/>
  </r>
  <r>
    <x v="2145"/>
    <x v="216"/>
    <s v="C"/>
    <s v="注射薬"/>
    <s v="リュープロレリン酢酸塩"/>
    <n v="217"/>
  </r>
  <r>
    <x v="2146"/>
    <x v="217"/>
    <s v="C"/>
    <s v="内用薬"/>
    <s v="ロペラミド塩酸塩"/>
    <n v="218"/>
  </r>
  <r>
    <x v="2147"/>
    <x v="218"/>
    <s v="C"/>
    <s v="外用薬"/>
    <s v="グリセリン"/>
    <n v="219"/>
  </r>
  <r>
    <x v="2148"/>
    <x v="219"/>
    <s v="C"/>
    <s v="外用薬"/>
    <s v="リドカイン"/>
    <n v="220"/>
  </r>
</pivotCacheRecords>
</file>

<file path=xl/pivotTables/_rels/pivotTable1.xml.rels>&#65279;<?xml version="1.0" encoding="utf-8" standalone="yes"?>
<Relationships xmlns="http://schemas.openxmlformats.org/package/2006/relationships">
  <Relationship Id="rId1" Type="http://schemas.openxmlformats.org/officeDocument/2006/relationships/pivotCacheDefinition" Target="../pivotCache/pivotCacheDefinition1.xml" />
</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B7C5E24-8D03-46A6-B856-110FEACED438}" name="ピボットテーブル1" cacheId="0" applyNumberFormats="0" applyBorderFormats="0" applyFontFormats="0" applyPatternFormats="0" applyAlignmentFormats="0" applyWidthHeightFormats="1" dataCaption="値" updatedVersion="7" minRefreshableVersion="3" rowGrandTotals="0" itemPrintTitles="1" createdVersion="7" indent="0" outline="1" outlineData="1" multipleFieldFilters="0" rowHeaderCaption="回答対象成分ID">
  <location ref="B4:B2153" firstHeaderRow="1" firstDataRow="1" firstDataCol="1" rowPageCount="1" colPageCount="1"/>
  <pivotFields count="6">
    <pivotField axis="axisRow" numFmtId="176" showAll="0">
      <items count="21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t="default"/>
      </items>
    </pivotField>
    <pivotField name="企業名を選択ください：" axis="axisPage" showAll="0">
      <items count="22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140"/>
        <item t="default"/>
      </items>
    </pivotField>
    <pivotField showAll="0"/>
    <pivotField showAll="0"/>
    <pivotField showAll="0"/>
    <pivotField showAll="0"/>
  </pivotFields>
  <rowFields count="1">
    <field x="0"/>
  </rowFields>
  <rowItems count="214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x v="1045"/>
    </i>
    <i>
      <x v="1046"/>
    </i>
    <i>
      <x v="1047"/>
    </i>
    <i>
      <x v="1048"/>
    </i>
    <i>
      <x v="1049"/>
    </i>
    <i>
      <x v="1050"/>
    </i>
    <i>
      <x v="1051"/>
    </i>
    <i>
      <x v="1052"/>
    </i>
    <i>
      <x v="1053"/>
    </i>
    <i>
      <x v="1054"/>
    </i>
    <i>
      <x v="1055"/>
    </i>
    <i>
      <x v="1056"/>
    </i>
    <i>
      <x v="1057"/>
    </i>
    <i>
      <x v="1058"/>
    </i>
    <i>
      <x v="1059"/>
    </i>
    <i>
      <x v="1060"/>
    </i>
    <i>
      <x v="1061"/>
    </i>
    <i>
      <x v="1062"/>
    </i>
    <i>
      <x v="1063"/>
    </i>
    <i>
      <x v="1064"/>
    </i>
    <i>
      <x v="1065"/>
    </i>
    <i>
      <x v="1066"/>
    </i>
    <i>
      <x v="1067"/>
    </i>
    <i>
      <x v="1068"/>
    </i>
    <i>
      <x v="1069"/>
    </i>
    <i>
      <x v="1070"/>
    </i>
    <i>
      <x v="1071"/>
    </i>
    <i>
      <x v="1072"/>
    </i>
    <i>
      <x v="1073"/>
    </i>
    <i>
      <x v="1074"/>
    </i>
    <i>
      <x v="1075"/>
    </i>
    <i>
      <x v="1076"/>
    </i>
    <i>
      <x v="1077"/>
    </i>
    <i>
      <x v="1078"/>
    </i>
    <i>
      <x v="1079"/>
    </i>
    <i>
      <x v="1080"/>
    </i>
    <i>
      <x v="1081"/>
    </i>
    <i>
      <x v="1082"/>
    </i>
    <i>
      <x v="1083"/>
    </i>
    <i>
      <x v="1084"/>
    </i>
    <i>
      <x v="1085"/>
    </i>
    <i>
      <x v="1086"/>
    </i>
    <i>
      <x v="1087"/>
    </i>
    <i>
      <x v="1088"/>
    </i>
    <i>
      <x v="1089"/>
    </i>
    <i>
      <x v="1090"/>
    </i>
    <i>
      <x v="1091"/>
    </i>
    <i>
      <x v="1092"/>
    </i>
    <i>
      <x v="1093"/>
    </i>
    <i>
      <x v="1094"/>
    </i>
    <i>
      <x v="1095"/>
    </i>
    <i>
      <x v="1096"/>
    </i>
    <i>
      <x v="1097"/>
    </i>
    <i>
      <x v="1098"/>
    </i>
    <i>
      <x v="1099"/>
    </i>
    <i>
      <x v="1100"/>
    </i>
    <i>
      <x v="1101"/>
    </i>
    <i>
      <x v="1102"/>
    </i>
    <i>
      <x v="1103"/>
    </i>
    <i>
      <x v="1104"/>
    </i>
    <i>
      <x v="1105"/>
    </i>
    <i>
      <x v="1106"/>
    </i>
    <i>
      <x v="1107"/>
    </i>
    <i>
      <x v="1108"/>
    </i>
    <i>
      <x v="1109"/>
    </i>
    <i>
      <x v="1110"/>
    </i>
    <i>
      <x v="1111"/>
    </i>
    <i>
      <x v="1112"/>
    </i>
    <i>
      <x v="1113"/>
    </i>
    <i>
      <x v="1114"/>
    </i>
    <i>
      <x v="1115"/>
    </i>
    <i>
      <x v="1116"/>
    </i>
    <i>
      <x v="1117"/>
    </i>
    <i>
      <x v="1118"/>
    </i>
    <i>
      <x v="1119"/>
    </i>
    <i>
      <x v="1120"/>
    </i>
    <i>
      <x v="1121"/>
    </i>
    <i>
      <x v="1122"/>
    </i>
    <i>
      <x v="1123"/>
    </i>
    <i>
      <x v="1124"/>
    </i>
    <i>
      <x v="1125"/>
    </i>
    <i>
      <x v="1126"/>
    </i>
    <i>
      <x v="1127"/>
    </i>
    <i>
      <x v="1128"/>
    </i>
    <i>
      <x v="1129"/>
    </i>
    <i>
      <x v="1130"/>
    </i>
    <i>
      <x v="1131"/>
    </i>
    <i>
      <x v="1132"/>
    </i>
    <i>
      <x v="1133"/>
    </i>
    <i>
      <x v="1134"/>
    </i>
    <i>
      <x v="1135"/>
    </i>
    <i>
      <x v="1136"/>
    </i>
    <i>
      <x v="1137"/>
    </i>
    <i>
      <x v="1138"/>
    </i>
    <i>
      <x v="1139"/>
    </i>
    <i>
      <x v="1140"/>
    </i>
    <i>
      <x v="1141"/>
    </i>
    <i>
      <x v="1142"/>
    </i>
    <i>
      <x v="1143"/>
    </i>
    <i>
      <x v="1144"/>
    </i>
    <i>
      <x v="1145"/>
    </i>
    <i>
      <x v="1146"/>
    </i>
    <i>
      <x v="1147"/>
    </i>
    <i>
      <x v="1148"/>
    </i>
    <i>
      <x v="1149"/>
    </i>
    <i>
      <x v="1150"/>
    </i>
    <i>
      <x v="1151"/>
    </i>
    <i>
      <x v="1152"/>
    </i>
    <i>
      <x v="1153"/>
    </i>
    <i>
      <x v="1154"/>
    </i>
    <i>
      <x v="1155"/>
    </i>
    <i>
      <x v="1156"/>
    </i>
    <i>
      <x v="1157"/>
    </i>
    <i>
      <x v="1158"/>
    </i>
    <i>
      <x v="1159"/>
    </i>
    <i>
      <x v="1160"/>
    </i>
    <i>
      <x v="1161"/>
    </i>
    <i>
      <x v="1162"/>
    </i>
    <i>
      <x v="1163"/>
    </i>
    <i>
      <x v="1164"/>
    </i>
    <i>
      <x v="1165"/>
    </i>
    <i>
      <x v="1166"/>
    </i>
    <i>
      <x v="1167"/>
    </i>
    <i>
      <x v="1168"/>
    </i>
    <i>
      <x v="1169"/>
    </i>
    <i>
      <x v="1170"/>
    </i>
    <i>
      <x v="1171"/>
    </i>
    <i>
      <x v="1172"/>
    </i>
    <i>
      <x v="1173"/>
    </i>
    <i>
      <x v="1174"/>
    </i>
    <i>
      <x v="1175"/>
    </i>
    <i>
      <x v="1176"/>
    </i>
    <i>
      <x v="1177"/>
    </i>
    <i>
      <x v="1178"/>
    </i>
    <i>
      <x v="1179"/>
    </i>
    <i>
      <x v="1180"/>
    </i>
    <i>
      <x v="1181"/>
    </i>
    <i>
      <x v="1182"/>
    </i>
    <i>
      <x v="1183"/>
    </i>
    <i>
      <x v="1184"/>
    </i>
    <i>
      <x v="1185"/>
    </i>
    <i>
      <x v="1186"/>
    </i>
    <i>
      <x v="1187"/>
    </i>
    <i>
      <x v="1188"/>
    </i>
    <i>
      <x v="1189"/>
    </i>
    <i>
      <x v="1190"/>
    </i>
    <i>
      <x v="1191"/>
    </i>
    <i>
      <x v="1192"/>
    </i>
    <i>
      <x v="1193"/>
    </i>
    <i>
      <x v="1194"/>
    </i>
    <i>
      <x v="1195"/>
    </i>
    <i>
      <x v="1196"/>
    </i>
    <i>
      <x v="1197"/>
    </i>
    <i>
      <x v="1198"/>
    </i>
    <i>
      <x v="1199"/>
    </i>
    <i>
      <x v="1200"/>
    </i>
    <i>
      <x v="1201"/>
    </i>
    <i>
      <x v="1202"/>
    </i>
    <i>
      <x v="1203"/>
    </i>
    <i>
      <x v="1204"/>
    </i>
    <i>
      <x v="1205"/>
    </i>
    <i>
      <x v="1206"/>
    </i>
    <i>
      <x v="1207"/>
    </i>
    <i>
      <x v="1208"/>
    </i>
    <i>
      <x v="1209"/>
    </i>
    <i>
      <x v="1210"/>
    </i>
    <i>
      <x v="1211"/>
    </i>
    <i>
      <x v="1212"/>
    </i>
    <i>
      <x v="1213"/>
    </i>
    <i>
      <x v="1214"/>
    </i>
    <i>
      <x v="1215"/>
    </i>
    <i>
      <x v="1216"/>
    </i>
    <i>
      <x v="1217"/>
    </i>
    <i>
      <x v="1218"/>
    </i>
    <i>
      <x v="1219"/>
    </i>
    <i>
      <x v="1220"/>
    </i>
    <i>
      <x v="1221"/>
    </i>
    <i>
      <x v="1222"/>
    </i>
    <i>
      <x v="1223"/>
    </i>
    <i>
      <x v="1224"/>
    </i>
    <i>
      <x v="1225"/>
    </i>
    <i>
      <x v="1226"/>
    </i>
    <i>
      <x v="1227"/>
    </i>
    <i>
      <x v="1228"/>
    </i>
    <i>
      <x v="1229"/>
    </i>
    <i>
      <x v="1230"/>
    </i>
    <i>
      <x v="1231"/>
    </i>
    <i>
      <x v="1232"/>
    </i>
    <i>
      <x v="1233"/>
    </i>
    <i>
      <x v="1234"/>
    </i>
    <i>
      <x v="1235"/>
    </i>
    <i>
      <x v="1236"/>
    </i>
    <i>
      <x v="1237"/>
    </i>
    <i>
      <x v="1238"/>
    </i>
    <i>
      <x v="1239"/>
    </i>
    <i>
      <x v="1240"/>
    </i>
    <i>
      <x v="1241"/>
    </i>
    <i>
      <x v="1242"/>
    </i>
    <i>
      <x v="1243"/>
    </i>
    <i>
      <x v="1244"/>
    </i>
    <i>
      <x v="1245"/>
    </i>
    <i>
      <x v="1246"/>
    </i>
    <i>
      <x v="1247"/>
    </i>
    <i>
      <x v="1248"/>
    </i>
    <i>
      <x v="1249"/>
    </i>
    <i>
      <x v="1250"/>
    </i>
    <i>
      <x v="1251"/>
    </i>
    <i>
      <x v="1252"/>
    </i>
    <i>
      <x v="1253"/>
    </i>
    <i>
      <x v="1254"/>
    </i>
    <i>
      <x v="1255"/>
    </i>
    <i>
      <x v="1256"/>
    </i>
    <i>
      <x v="1257"/>
    </i>
    <i>
      <x v="1258"/>
    </i>
    <i>
      <x v="1259"/>
    </i>
    <i>
      <x v="1260"/>
    </i>
    <i>
      <x v="1261"/>
    </i>
    <i>
      <x v="1262"/>
    </i>
    <i>
      <x v="1263"/>
    </i>
    <i>
      <x v="1264"/>
    </i>
    <i>
      <x v="1265"/>
    </i>
    <i>
      <x v="1266"/>
    </i>
    <i>
      <x v="1267"/>
    </i>
    <i>
      <x v="1268"/>
    </i>
    <i>
      <x v="1269"/>
    </i>
    <i>
      <x v="1270"/>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x v="1295"/>
    </i>
    <i>
      <x v="1296"/>
    </i>
    <i>
      <x v="1297"/>
    </i>
    <i>
      <x v="1298"/>
    </i>
    <i>
      <x v="1299"/>
    </i>
    <i>
      <x v="1300"/>
    </i>
    <i>
      <x v="1301"/>
    </i>
    <i>
      <x v="1302"/>
    </i>
    <i>
      <x v="1303"/>
    </i>
    <i>
      <x v="1304"/>
    </i>
    <i>
      <x v="1305"/>
    </i>
    <i>
      <x v="1306"/>
    </i>
    <i>
      <x v="1307"/>
    </i>
    <i>
      <x v="1308"/>
    </i>
    <i>
      <x v="1309"/>
    </i>
    <i>
      <x v="1310"/>
    </i>
    <i>
      <x v="1311"/>
    </i>
    <i>
      <x v="1312"/>
    </i>
    <i>
      <x v="1313"/>
    </i>
    <i>
      <x v="1314"/>
    </i>
    <i>
      <x v="1315"/>
    </i>
    <i>
      <x v="1316"/>
    </i>
    <i>
      <x v="1317"/>
    </i>
    <i>
      <x v="1318"/>
    </i>
    <i>
      <x v="1319"/>
    </i>
    <i>
      <x v="1320"/>
    </i>
    <i>
      <x v="1321"/>
    </i>
    <i>
      <x v="1322"/>
    </i>
    <i>
      <x v="1323"/>
    </i>
    <i>
      <x v="1324"/>
    </i>
    <i>
      <x v="1325"/>
    </i>
    <i>
      <x v="1326"/>
    </i>
    <i>
      <x v="1327"/>
    </i>
    <i>
      <x v="1328"/>
    </i>
    <i>
      <x v="1329"/>
    </i>
    <i>
      <x v="1330"/>
    </i>
    <i>
      <x v="1331"/>
    </i>
    <i>
      <x v="1332"/>
    </i>
    <i>
      <x v="1333"/>
    </i>
    <i>
      <x v="1334"/>
    </i>
    <i>
      <x v="1335"/>
    </i>
    <i>
      <x v="1336"/>
    </i>
    <i>
      <x v="1337"/>
    </i>
    <i>
      <x v="1338"/>
    </i>
    <i>
      <x v="1339"/>
    </i>
    <i>
      <x v="1340"/>
    </i>
    <i>
      <x v="1341"/>
    </i>
    <i>
      <x v="1342"/>
    </i>
    <i>
      <x v="1343"/>
    </i>
    <i>
      <x v="1344"/>
    </i>
    <i>
      <x v="1345"/>
    </i>
    <i>
      <x v="1346"/>
    </i>
    <i>
      <x v="1347"/>
    </i>
    <i>
      <x v="1348"/>
    </i>
    <i>
      <x v="1349"/>
    </i>
    <i>
      <x v="1350"/>
    </i>
    <i>
      <x v="1351"/>
    </i>
    <i>
      <x v="1352"/>
    </i>
    <i>
      <x v="1353"/>
    </i>
    <i>
      <x v="1354"/>
    </i>
    <i>
      <x v="1355"/>
    </i>
    <i>
      <x v="1356"/>
    </i>
    <i>
      <x v="1357"/>
    </i>
    <i>
      <x v="1358"/>
    </i>
    <i>
      <x v="1359"/>
    </i>
    <i>
      <x v="1360"/>
    </i>
    <i>
      <x v="1361"/>
    </i>
    <i>
      <x v="1362"/>
    </i>
    <i>
      <x v="1363"/>
    </i>
    <i>
      <x v="1364"/>
    </i>
    <i>
      <x v="1365"/>
    </i>
    <i>
      <x v="1366"/>
    </i>
    <i>
      <x v="1367"/>
    </i>
    <i>
      <x v="1368"/>
    </i>
    <i>
      <x v="1369"/>
    </i>
    <i>
      <x v="1370"/>
    </i>
    <i>
      <x v="1371"/>
    </i>
    <i>
      <x v="1372"/>
    </i>
    <i>
      <x v="1373"/>
    </i>
    <i>
      <x v="1374"/>
    </i>
    <i>
      <x v="1375"/>
    </i>
    <i>
      <x v="1376"/>
    </i>
    <i>
      <x v="1377"/>
    </i>
    <i>
      <x v="1378"/>
    </i>
    <i>
      <x v="1379"/>
    </i>
    <i>
      <x v="1380"/>
    </i>
    <i>
      <x v="1381"/>
    </i>
    <i>
      <x v="1382"/>
    </i>
    <i>
      <x v="1383"/>
    </i>
    <i>
      <x v="1384"/>
    </i>
    <i>
      <x v="1385"/>
    </i>
    <i>
      <x v="1386"/>
    </i>
    <i>
      <x v="1387"/>
    </i>
    <i>
      <x v="1388"/>
    </i>
    <i>
      <x v="1389"/>
    </i>
    <i>
      <x v="1390"/>
    </i>
    <i>
      <x v="1391"/>
    </i>
    <i>
      <x v="1392"/>
    </i>
    <i>
      <x v="1393"/>
    </i>
    <i>
      <x v="1394"/>
    </i>
    <i>
      <x v="1395"/>
    </i>
    <i>
      <x v="1396"/>
    </i>
    <i>
      <x v="1397"/>
    </i>
    <i>
      <x v="1398"/>
    </i>
    <i>
      <x v="1399"/>
    </i>
    <i>
      <x v="1400"/>
    </i>
    <i>
      <x v="1401"/>
    </i>
    <i>
      <x v="1402"/>
    </i>
    <i>
      <x v="1403"/>
    </i>
    <i>
      <x v="1404"/>
    </i>
    <i>
      <x v="1405"/>
    </i>
    <i>
      <x v="1406"/>
    </i>
    <i>
      <x v="1407"/>
    </i>
    <i>
      <x v="1408"/>
    </i>
    <i>
      <x v="1409"/>
    </i>
    <i>
      <x v="1410"/>
    </i>
    <i>
      <x v="1411"/>
    </i>
    <i>
      <x v="1412"/>
    </i>
    <i>
      <x v="1413"/>
    </i>
    <i>
      <x v="1414"/>
    </i>
    <i>
      <x v="1415"/>
    </i>
    <i>
      <x v="1416"/>
    </i>
    <i>
      <x v="1417"/>
    </i>
    <i>
      <x v="1418"/>
    </i>
    <i>
      <x v="1419"/>
    </i>
    <i>
      <x v="1420"/>
    </i>
    <i>
      <x v="1421"/>
    </i>
    <i>
      <x v="1422"/>
    </i>
    <i>
      <x v="1423"/>
    </i>
    <i>
      <x v="1424"/>
    </i>
    <i>
      <x v="1425"/>
    </i>
    <i>
      <x v="1426"/>
    </i>
    <i>
      <x v="1427"/>
    </i>
    <i>
      <x v="1428"/>
    </i>
    <i>
      <x v="1429"/>
    </i>
    <i>
      <x v="1430"/>
    </i>
    <i>
      <x v="1431"/>
    </i>
    <i>
      <x v="1432"/>
    </i>
    <i>
      <x v="1433"/>
    </i>
    <i>
      <x v="1434"/>
    </i>
    <i>
      <x v="1435"/>
    </i>
    <i>
      <x v="1436"/>
    </i>
    <i>
      <x v="1437"/>
    </i>
    <i>
      <x v="1438"/>
    </i>
    <i>
      <x v="1439"/>
    </i>
    <i>
      <x v="1440"/>
    </i>
    <i>
      <x v="1441"/>
    </i>
    <i>
      <x v="1442"/>
    </i>
    <i>
      <x v="1443"/>
    </i>
    <i>
      <x v="1444"/>
    </i>
    <i>
      <x v="1445"/>
    </i>
    <i>
      <x v="1446"/>
    </i>
    <i>
      <x v="1447"/>
    </i>
    <i>
      <x v="1448"/>
    </i>
    <i>
      <x v="1449"/>
    </i>
    <i>
      <x v="1450"/>
    </i>
    <i>
      <x v="1451"/>
    </i>
    <i>
      <x v="1452"/>
    </i>
    <i>
      <x v="1453"/>
    </i>
    <i>
      <x v="1454"/>
    </i>
    <i>
      <x v="1455"/>
    </i>
    <i>
      <x v="1456"/>
    </i>
    <i>
      <x v="1457"/>
    </i>
    <i>
      <x v="1458"/>
    </i>
    <i>
      <x v="1459"/>
    </i>
    <i>
      <x v="1460"/>
    </i>
    <i>
      <x v="1461"/>
    </i>
    <i>
      <x v="1462"/>
    </i>
    <i>
      <x v="1463"/>
    </i>
    <i>
      <x v="1464"/>
    </i>
    <i>
      <x v="1465"/>
    </i>
    <i>
      <x v="1466"/>
    </i>
    <i>
      <x v="1467"/>
    </i>
    <i>
      <x v="1468"/>
    </i>
    <i>
      <x v="1469"/>
    </i>
    <i>
      <x v="1470"/>
    </i>
    <i>
      <x v="1471"/>
    </i>
    <i>
      <x v="1472"/>
    </i>
    <i>
      <x v="1473"/>
    </i>
    <i>
      <x v="1474"/>
    </i>
    <i>
      <x v="1475"/>
    </i>
    <i>
      <x v="1476"/>
    </i>
    <i>
      <x v="1477"/>
    </i>
    <i>
      <x v="1478"/>
    </i>
    <i>
      <x v="1479"/>
    </i>
    <i>
      <x v="1480"/>
    </i>
    <i>
      <x v="1481"/>
    </i>
    <i>
      <x v="1482"/>
    </i>
    <i>
      <x v="1483"/>
    </i>
    <i>
      <x v="1484"/>
    </i>
    <i>
      <x v="1485"/>
    </i>
    <i>
      <x v="1486"/>
    </i>
    <i>
      <x v="1487"/>
    </i>
    <i>
      <x v="1488"/>
    </i>
    <i>
      <x v="1489"/>
    </i>
    <i>
      <x v="1490"/>
    </i>
    <i>
      <x v="1491"/>
    </i>
    <i>
      <x v="1492"/>
    </i>
    <i>
      <x v="1493"/>
    </i>
    <i>
      <x v="1494"/>
    </i>
    <i>
      <x v="1495"/>
    </i>
    <i>
      <x v="1496"/>
    </i>
    <i>
      <x v="1497"/>
    </i>
    <i>
      <x v="1498"/>
    </i>
    <i>
      <x v="1499"/>
    </i>
    <i>
      <x v="1500"/>
    </i>
    <i>
      <x v="1501"/>
    </i>
    <i>
      <x v="1502"/>
    </i>
    <i>
      <x v="1503"/>
    </i>
    <i>
      <x v="1504"/>
    </i>
    <i>
      <x v="1505"/>
    </i>
    <i>
      <x v="1506"/>
    </i>
    <i>
      <x v="1507"/>
    </i>
    <i>
      <x v="1508"/>
    </i>
    <i>
      <x v="1509"/>
    </i>
    <i>
      <x v="1510"/>
    </i>
    <i>
      <x v="1511"/>
    </i>
    <i>
      <x v="1512"/>
    </i>
    <i>
      <x v="1513"/>
    </i>
    <i>
      <x v="1514"/>
    </i>
    <i>
      <x v="1515"/>
    </i>
    <i>
      <x v="1516"/>
    </i>
    <i>
      <x v="1517"/>
    </i>
    <i>
      <x v="1518"/>
    </i>
    <i>
      <x v="1519"/>
    </i>
    <i>
      <x v="1520"/>
    </i>
    <i>
      <x v="1521"/>
    </i>
    <i>
      <x v="1522"/>
    </i>
    <i>
      <x v="1523"/>
    </i>
    <i>
      <x v="1524"/>
    </i>
    <i>
      <x v="1525"/>
    </i>
    <i>
      <x v="1526"/>
    </i>
    <i>
      <x v="1527"/>
    </i>
    <i>
      <x v="1528"/>
    </i>
    <i>
      <x v="1529"/>
    </i>
    <i>
      <x v="1530"/>
    </i>
    <i>
      <x v="1531"/>
    </i>
    <i>
      <x v="1532"/>
    </i>
    <i>
      <x v="1533"/>
    </i>
    <i>
      <x v="1534"/>
    </i>
    <i>
      <x v="1535"/>
    </i>
    <i>
      <x v="1536"/>
    </i>
    <i>
      <x v="1537"/>
    </i>
    <i>
      <x v="1538"/>
    </i>
    <i>
      <x v="1539"/>
    </i>
    <i>
      <x v="1540"/>
    </i>
    <i>
      <x v="1541"/>
    </i>
    <i>
      <x v="1542"/>
    </i>
    <i>
      <x v="1543"/>
    </i>
    <i>
      <x v="1544"/>
    </i>
    <i>
      <x v="1545"/>
    </i>
    <i>
      <x v="1546"/>
    </i>
    <i>
      <x v="1547"/>
    </i>
    <i>
      <x v="1548"/>
    </i>
    <i>
      <x v="1549"/>
    </i>
    <i>
      <x v="1550"/>
    </i>
    <i>
      <x v="1551"/>
    </i>
    <i>
      <x v="1552"/>
    </i>
    <i>
      <x v="1553"/>
    </i>
    <i>
      <x v="1554"/>
    </i>
    <i>
      <x v="1555"/>
    </i>
    <i>
      <x v="1556"/>
    </i>
    <i>
      <x v="1557"/>
    </i>
    <i>
      <x v="1558"/>
    </i>
    <i>
      <x v="1559"/>
    </i>
    <i>
      <x v="1560"/>
    </i>
    <i>
      <x v="1561"/>
    </i>
    <i>
      <x v="1562"/>
    </i>
    <i>
      <x v="1563"/>
    </i>
    <i>
      <x v="1564"/>
    </i>
    <i>
      <x v="1565"/>
    </i>
    <i>
      <x v="1566"/>
    </i>
    <i>
      <x v="1567"/>
    </i>
    <i>
      <x v="1568"/>
    </i>
    <i>
      <x v="1569"/>
    </i>
    <i>
      <x v="1570"/>
    </i>
    <i>
      <x v="1571"/>
    </i>
    <i>
      <x v="1572"/>
    </i>
    <i>
      <x v="1573"/>
    </i>
    <i>
      <x v="1574"/>
    </i>
    <i>
      <x v="1575"/>
    </i>
    <i>
      <x v="1576"/>
    </i>
    <i>
      <x v="1577"/>
    </i>
    <i>
      <x v="1578"/>
    </i>
    <i>
      <x v="1579"/>
    </i>
    <i>
      <x v="1580"/>
    </i>
    <i>
      <x v="1581"/>
    </i>
    <i>
      <x v="1582"/>
    </i>
    <i>
      <x v="1583"/>
    </i>
    <i>
      <x v="1584"/>
    </i>
    <i>
      <x v="1585"/>
    </i>
    <i>
      <x v="1586"/>
    </i>
    <i>
      <x v="1587"/>
    </i>
    <i>
      <x v="1588"/>
    </i>
    <i>
      <x v="1589"/>
    </i>
    <i>
      <x v="1590"/>
    </i>
    <i>
      <x v="1591"/>
    </i>
    <i>
      <x v="1592"/>
    </i>
    <i>
      <x v="1593"/>
    </i>
    <i>
      <x v="1594"/>
    </i>
    <i>
      <x v="1595"/>
    </i>
    <i>
      <x v="1596"/>
    </i>
    <i>
      <x v="1597"/>
    </i>
    <i>
      <x v="1598"/>
    </i>
    <i>
      <x v="1599"/>
    </i>
    <i>
      <x v="1600"/>
    </i>
    <i>
      <x v="1601"/>
    </i>
    <i>
      <x v="1602"/>
    </i>
    <i>
      <x v="1603"/>
    </i>
    <i>
      <x v="1604"/>
    </i>
    <i>
      <x v="1605"/>
    </i>
    <i>
      <x v="1606"/>
    </i>
    <i>
      <x v="1607"/>
    </i>
    <i>
      <x v="1608"/>
    </i>
    <i>
      <x v="1609"/>
    </i>
    <i>
      <x v="1610"/>
    </i>
    <i>
      <x v="1611"/>
    </i>
    <i>
      <x v="1612"/>
    </i>
    <i>
      <x v="1613"/>
    </i>
    <i>
      <x v="1614"/>
    </i>
    <i>
      <x v="1615"/>
    </i>
    <i>
      <x v="1616"/>
    </i>
    <i>
      <x v="1617"/>
    </i>
    <i>
      <x v="1618"/>
    </i>
    <i>
      <x v="1619"/>
    </i>
    <i>
      <x v="1620"/>
    </i>
    <i>
      <x v="1621"/>
    </i>
    <i>
      <x v="1622"/>
    </i>
    <i>
      <x v="1623"/>
    </i>
    <i>
      <x v="1624"/>
    </i>
    <i>
      <x v="1625"/>
    </i>
    <i>
      <x v="1626"/>
    </i>
    <i>
      <x v="1627"/>
    </i>
    <i>
      <x v="1628"/>
    </i>
    <i>
      <x v="1629"/>
    </i>
    <i>
      <x v="1630"/>
    </i>
    <i>
      <x v="1631"/>
    </i>
    <i>
      <x v="1632"/>
    </i>
    <i>
      <x v="1633"/>
    </i>
    <i>
      <x v="1634"/>
    </i>
    <i>
      <x v="1635"/>
    </i>
    <i>
      <x v="1636"/>
    </i>
    <i>
      <x v="1637"/>
    </i>
    <i>
      <x v="1638"/>
    </i>
    <i>
      <x v="1639"/>
    </i>
    <i>
      <x v="1640"/>
    </i>
    <i>
      <x v="1641"/>
    </i>
    <i>
      <x v="1642"/>
    </i>
    <i>
      <x v="1643"/>
    </i>
    <i>
      <x v="1644"/>
    </i>
    <i>
      <x v="1645"/>
    </i>
    <i>
      <x v="1646"/>
    </i>
    <i>
      <x v="1647"/>
    </i>
    <i>
      <x v="1648"/>
    </i>
    <i>
      <x v="1649"/>
    </i>
    <i>
      <x v="1650"/>
    </i>
    <i>
      <x v="1651"/>
    </i>
    <i>
      <x v="1652"/>
    </i>
    <i>
      <x v="1653"/>
    </i>
    <i>
      <x v="1654"/>
    </i>
    <i>
      <x v="1655"/>
    </i>
    <i>
      <x v="1656"/>
    </i>
    <i>
      <x v="1657"/>
    </i>
    <i>
      <x v="1658"/>
    </i>
    <i>
      <x v="1659"/>
    </i>
    <i>
      <x v="1660"/>
    </i>
    <i>
      <x v="1661"/>
    </i>
    <i>
      <x v="1662"/>
    </i>
    <i>
      <x v="1663"/>
    </i>
    <i>
      <x v="1664"/>
    </i>
    <i>
      <x v="1665"/>
    </i>
    <i>
      <x v="1666"/>
    </i>
    <i>
      <x v="1667"/>
    </i>
    <i>
      <x v="1668"/>
    </i>
    <i>
      <x v="1669"/>
    </i>
    <i>
      <x v="1670"/>
    </i>
    <i>
      <x v="1671"/>
    </i>
    <i>
      <x v="1672"/>
    </i>
    <i>
      <x v="1673"/>
    </i>
    <i>
      <x v="1674"/>
    </i>
    <i>
      <x v="1675"/>
    </i>
    <i>
      <x v="1676"/>
    </i>
    <i>
      <x v="1677"/>
    </i>
    <i>
      <x v="1678"/>
    </i>
    <i>
      <x v="1679"/>
    </i>
    <i>
      <x v="1680"/>
    </i>
    <i>
      <x v="1681"/>
    </i>
    <i>
      <x v="1682"/>
    </i>
    <i>
      <x v="1683"/>
    </i>
    <i>
      <x v="1684"/>
    </i>
    <i>
      <x v="1685"/>
    </i>
    <i>
      <x v="1686"/>
    </i>
    <i>
      <x v="1687"/>
    </i>
    <i>
      <x v="1688"/>
    </i>
    <i>
      <x v="1689"/>
    </i>
    <i>
      <x v="1690"/>
    </i>
    <i>
      <x v="1691"/>
    </i>
    <i>
      <x v="1692"/>
    </i>
    <i>
      <x v="1693"/>
    </i>
    <i>
      <x v="1694"/>
    </i>
    <i>
      <x v="1695"/>
    </i>
    <i>
      <x v="1696"/>
    </i>
    <i>
      <x v="1697"/>
    </i>
    <i>
      <x v="1698"/>
    </i>
    <i>
      <x v="1699"/>
    </i>
    <i>
      <x v="1700"/>
    </i>
    <i>
      <x v="1701"/>
    </i>
    <i>
      <x v="1702"/>
    </i>
    <i>
      <x v="1703"/>
    </i>
    <i>
      <x v="1704"/>
    </i>
    <i>
      <x v="1705"/>
    </i>
    <i>
      <x v="1706"/>
    </i>
    <i>
      <x v="1707"/>
    </i>
    <i>
      <x v="1708"/>
    </i>
    <i>
      <x v="1709"/>
    </i>
    <i>
      <x v="1710"/>
    </i>
    <i>
      <x v="1711"/>
    </i>
    <i>
      <x v="1712"/>
    </i>
    <i>
      <x v="1713"/>
    </i>
    <i>
      <x v="1714"/>
    </i>
    <i>
      <x v="1715"/>
    </i>
    <i>
      <x v="1716"/>
    </i>
    <i>
      <x v="1717"/>
    </i>
    <i>
      <x v="1718"/>
    </i>
    <i>
      <x v="1719"/>
    </i>
    <i>
      <x v="1720"/>
    </i>
    <i>
      <x v="1721"/>
    </i>
    <i>
      <x v="1722"/>
    </i>
    <i>
      <x v="1723"/>
    </i>
    <i>
      <x v="1724"/>
    </i>
    <i>
      <x v="1725"/>
    </i>
    <i>
      <x v="1726"/>
    </i>
    <i>
      <x v="1727"/>
    </i>
    <i>
      <x v="1728"/>
    </i>
    <i>
      <x v="1729"/>
    </i>
    <i>
      <x v="1730"/>
    </i>
    <i>
      <x v="1731"/>
    </i>
    <i>
      <x v="1732"/>
    </i>
    <i>
      <x v="1733"/>
    </i>
    <i>
      <x v="1734"/>
    </i>
    <i>
      <x v="1735"/>
    </i>
    <i>
      <x v="1736"/>
    </i>
    <i>
      <x v="1737"/>
    </i>
    <i>
      <x v="1738"/>
    </i>
    <i>
      <x v="1739"/>
    </i>
    <i>
      <x v="1740"/>
    </i>
    <i>
      <x v="1741"/>
    </i>
    <i>
      <x v="1742"/>
    </i>
    <i>
      <x v="1743"/>
    </i>
    <i>
      <x v="1744"/>
    </i>
    <i>
      <x v="1745"/>
    </i>
    <i>
      <x v="1746"/>
    </i>
    <i>
      <x v="1747"/>
    </i>
    <i>
      <x v="1748"/>
    </i>
    <i>
      <x v="1749"/>
    </i>
    <i>
      <x v="1750"/>
    </i>
    <i>
      <x v="1751"/>
    </i>
    <i>
      <x v="1752"/>
    </i>
    <i>
      <x v="1753"/>
    </i>
    <i>
      <x v="1754"/>
    </i>
    <i>
      <x v="1755"/>
    </i>
    <i>
      <x v="1756"/>
    </i>
    <i>
      <x v="1757"/>
    </i>
    <i>
      <x v="1758"/>
    </i>
    <i>
      <x v="1759"/>
    </i>
    <i>
      <x v="1760"/>
    </i>
    <i>
      <x v="1761"/>
    </i>
    <i>
      <x v="1762"/>
    </i>
    <i>
      <x v="1763"/>
    </i>
    <i>
      <x v="1764"/>
    </i>
    <i>
      <x v="1765"/>
    </i>
    <i>
      <x v="1766"/>
    </i>
    <i>
      <x v="1767"/>
    </i>
    <i>
      <x v="1768"/>
    </i>
    <i>
      <x v="1769"/>
    </i>
    <i>
      <x v="1770"/>
    </i>
    <i>
      <x v="1771"/>
    </i>
    <i>
      <x v="1772"/>
    </i>
    <i>
      <x v="1773"/>
    </i>
    <i>
      <x v="1774"/>
    </i>
    <i>
      <x v="1775"/>
    </i>
    <i>
      <x v="1776"/>
    </i>
    <i>
      <x v="1777"/>
    </i>
    <i>
      <x v="1778"/>
    </i>
    <i>
      <x v="1779"/>
    </i>
    <i>
      <x v="1780"/>
    </i>
    <i>
      <x v="1781"/>
    </i>
    <i>
      <x v="1782"/>
    </i>
    <i>
      <x v="1783"/>
    </i>
    <i>
      <x v="1784"/>
    </i>
    <i>
      <x v="1785"/>
    </i>
    <i>
      <x v="1786"/>
    </i>
    <i>
      <x v="1787"/>
    </i>
    <i>
      <x v="1788"/>
    </i>
    <i>
      <x v="1789"/>
    </i>
    <i>
      <x v="1790"/>
    </i>
    <i>
      <x v="1791"/>
    </i>
    <i>
      <x v="1792"/>
    </i>
    <i>
      <x v="1793"/>
    </i>
    <i>
      <x v="1794"/>
    </i>
    <i>
      <x v="1795"/>
    </i>
    <i>
      <x v="1796"/>
    </i>
    <i>
      <x v="1797"/>
    </i>
    <i>
      <x v="1798"/>
    </i>
    <i>
      <x v="1799"/>
    </i>
    <i>
      <x v="1800"/>
    </i>
    <i>
      <x v="1801"/>
    </i>
    <i>
      <x v="1802"/>
    </i>
    <i>
      <x v="1803"/>
    </i>
    <i>
      <x v="1804"/>
    </i>
    <i>
      <x v="1805"/>
    </i>
    <i>
      <x v="1806"/>
    </i>
    <i>
      <x v="1807"/>
    </i>
    <i>
      <x v="1808"/>
    </i>
    <i>
      <x v="1809"/>
    </i>
    <i>
      <x v="1810"/>
    </i>
    <i>
      <x v="1811"/>
    </i>
    <i>
      <x v="1812"/>
    </i>
    <i>
      <x v="1813"/>
    </i>
    <i>
      <x v="1814"/>
    </i>
    <i>
      <x v="1815"/>
    </i>
    <i>
      <x v="1816"/>
    </i>
    <i>
      <x v="1817"/>
    </i>
    <i>
      <x v="1818"/>
    </i>
    <i>
      <x v="1819"/>
    </i>
    <i>
      <x v="1820"/>
    </i>
    <i>
      <x v="1821"/>
    </i>
    <i>
      <x v="1822"/>
    </i>
    <i>
      <x v="1823"/>
    </i>
    <i>
      <x v="1824"/>
    </i>
    <i>
      <x v="1825"/>
    </i>
    <i>
      <x v="1826"/>
    </i>
    <i>
      <x v="1827"/>
    </i>
    <i>
      <x v="1828"/>
    </i>
    <i>
      <x v="1829"/>
    </i>
    <i>
      <x v="1830"/>
    </i>
    <i>
      <x v="1831"/>
    </i>
    <i>
      <x v="1832"/>
    </i>
    <i>
      <x v="1833"/>
    </i>
    <i>
      <x v="1834"/>
    </i>
    <i>
      <x v="1835"/>
    </i>
    <i>
      <x v="1836"/>
    </i>
    <i>
      <x v="1837"/>
    </i>
    <i>
      <x v="1838"/>
    </i>
    <i>
      <x v="1839"/>
    </i>
    <i>
      <x v="1840"/>
    </i>
    <i>
      <x v="1841"/>
    </i>
    <i>
      <x v="1842"/>
    </i>
    <i>
      <x v="1843"/>
    </i>
    <i>
      <x v="1844"/>
    </i>
    <i>
      <x v="1845"/>
    </i>
    <i>
      <x v="1846"/>
    </i>
    <i>
      <x v="1847"/>
    </i>
    <i>
      <x v="1848"/>
    </i>
    <i>
      <x v="1849"/>
    </i>
    <i>
      <x v="1850"/>
    </i>
    <i>
      <x v="1851"/>
    </i>
    <i>
      <x v="1852"/>
    </i>
    <i>
      <x v="1853"/>
    </i>
    <i>
      <x v="1854"/>
    </i>
    <i>
      <x v="1855"/>
    </i>
    <i>
      <x v="1856"/>
    </i>
    <i>
      <x v="1857"/>
    </i>
    <i>
      <x v="1858"/>
    </i>
    <i>
      <x v="1859"/>
    </i>
    <i>
      <x v="1860"/>
    </i>
    <i>
      <x v="1861"/>
    </i>
    <i>
      <x v="1862"/>
    </i>
    <i>
      <x v="1863"/>
    </i>
    <i>
      <x v="1864"/>
    </i>
    <i>
      <x v="1865"/>
    </i>
    <i>
      <x v="1866"/>
    </i>
    <i>
      <x v="1867"/>
    </i>
    <i>
      <x v="1868"/>
    </i>
    <i>
      <x v="1869"/>
    </i>
    <i>
      <x v="1870"/>
    </i>
    <i>
      <x v="1871"/>
    </i>
    <i>
      <x v="1872"/>
    </i>
    <i>
      <x v="1873"/>
    </i>
    <i>
      <x v="1874"/>
    </i>
    <i>
      <x v="1875"/>
    </i>
    <i>
      <x v="1876"/>
    </i>
    <i>
      <x v="1877"/>
    </i>
    <i>
      <x v="1878"/>
    </i>
    <i>
      <x v="1879"/>
    </i>
    <i>
      <x v="1880"/>
    </i>
    <i>
      <x v="1881"/>
    </i>
    <i>
      <x v="1882"/>
    </i>
    <i>
      <x v="1883"/>
    </i>
    <i>
      <x v="1884"/>
    </i>
    <i>
      <x v="1885"/>
    </i>
    <i>
      <x v="1886"/>
    </i>
    <i>
      <x v="1887"/>
    </i>
    <i>
      <x v="1888"/>
    </i>
    <i>
      <x v="1889"/>
    </i>
    <i>
      <x v="1890"/>
    </i>
    <i>
      <x v="1891"/>
    </i>
    <i>
      <x v="1892"/>
    </i>
    <i>
      <x v="1893"/>
    </i>
    <i>
      <x v="1894"/>
    </i>
    <i>
      <x v="1895"/>
    </i>
    <i>
      <x v="1896"/>
    </i>
    <i>
      <x v="1897"/>
    </i>
    <i>
      <x v="1898"/>
    </i>
    <i>
      <x v="1899"/>
    </i>
    <i>
      <x v="1900"/>
    </i>
    <i>
      <x v="1901"/>
    </i>
    <i>
      <x v="1902"/>
    </i>
    <i>
      <x v="1903"/>
    </i>
    <i>
      <x v="1904"/>
    </i>
    <i>
      <x v="1905"/>
    </i>
    <i>
      <x v="1906"/>
    </i>
    <i>
      <x v="1907"/>
    </i>
    <i>
      <x v="1908"/>
    </i>
    <i>
      <x v="1909"/>
    </i>
    <i>
      <x v="1910"/>
    </i>
    <i>
      <x v="1911"/>
    </i>
    <i>
      <x v="1912"/>
    </i>
    <i>
      <x v="1913"/>
    </i>
    <i>
      <x v="1914"/>
    </i>
    <i>
      <x v="1915"/>
    </i>
    <i>
      <x v="1916"/>
    </i>
    <i>
      <x v="1917"/>
    </i>
    <i>
      <x v="1918"/>
    </i>
    <i>
      <x v="1919"/>
    </i>
    <i>
      <x v="1920"/>
    </i>
    <i>
      <x v="1921"/>
    </i>
    <i>
      <x v="1922"/>
    </i>
    <i>
      <x v="1923"/>
    </i>
    <i>
      <x v="1924"/>
    </i>
    <i>
      <x v="1925"/>
    </i>
    <i>
      <x v="1926"/>
    </i>
    <i>
      <x v="1927"/>
    </i>
    <i>
      <x v="1928"/>
    </i>
    <i>
      <x v="1929"/>
    </i>
    <i>
      <x v="1930"/>
    </i>
    <i>
      <x v="1931"/>
    </i>
    <i>
      <x v="1932"/>
    </i>
    <i>
      <x v="1933"/>
    </i>
    <i>
      <x v="1934"/>
    </i>
    <i>
      <x v="1935"/>
    </i>
    <i>
      <x v="1936"/>
    </i>
    <i>
      <x v="1937"/>
    </i>
    <i>
      <x v="1938"/>
    </i>
    <i>
      <x v="1939"/>
    </i>
    <i>
      <x v="1940"/>
    </i>
    <i>
      <x v="1941"/>
    </i>
    <i>
      <x v="1942"/>
    </i>
    <i>
      <x v="1943"/>
    </i>
    <i>
      <x v="1944"/>
    </i>
    <i>
      <x v="1945"/>
    </i>
    <i>
      <x v="1946"/>
    </i>
    <i>
      <x v="1947"/>
    </i>
    <i>
      <x v="1948"/>
    </i>
    <i>
      <x v="1949"/>
    </i>
    <i>
      <x v="1950"/>
    </i>
    <i>
      <x v="1951"/>
    </i>
    <i>
      <x v="1952"/>
    </i>
    <i>
      <x v="1953"/>
    </i>
    <i>
      <x v="1954"/>
    </i>
    <i>
      <x v="1955"/>
    </i>
    <i>
      <x v="1956"/>
    </i>
    <i>
      <x v="1957"/>
    </i>
    <i>
      <x v="1958"/>
    </i>
    <i>
      <x v="1959"/>
    </i>
    <i>
      <x v="1960"/>
    </i>
    <i>
      <x v="1961"/>
    </i>
    <i>
      <x v="1962"/>
    </i>
    <i>
      <x v="1963"/>
    </i>
    <i>
      <x v="1964"/>
    </i>
    <i>
      <x v="1965"/>
    </i>
    <i>
      <x v="1966"/>
    </i>
    <i>
      <x v="1967"/>
    </i>
    <i>
      <x v="1968"/>
    </i>
    <i>
      <x v="1969"/>
    </i>
    <i>
      <x v="1970"/>
    </i>
    <i>
      <x v="1971"/>
    </i>
    <i>
      <x v="1972"/>
    </i>
    <i>
      <x v="1973"/>
    </i>
    <i>
      <x v="1974"/>
    </i>
    <i>
      <x v="1975"/>
    </i>
    <i>
      <x v="1976"/>
    </i>
    <i>
      <x v="1977"/>
    </i>
    <i>
      <x v="1978"/>
    </i>
    <i>
      <x v="1979"/>
    </i>
    <i>
      <x v="1980"/>
    </i>
    <i>
      <x v="1981"/>
    </i>
    <i>
      <x v="1982"/>
    </i>
    <i>
      <x v="1983"/>
    </i>
    <i>
      <x v="1984"/>
    </i>
    <i>
      <x v="1985"/>
    </i>
    <i>
      <x v="1986"/>
    </i>
    <i>
      <x v="1987"/>
    </i>
    <i>
      <x v="1988"/>
    </i>
    <i>
      <x v="1989"/>
    </i>
    <i>
      <x v="1990"/>
    </i>
    <i>
      <x v="1991"/>
    </i>
    <i>
      <x v="1992"/>
    </i>
    <i>
      <x v="1993"/>
    </i>
    <i>
      <x v="1994"/>
    </i>
    <i>
      <x v="1995"/>
    </i>
    <i>
      <x v="1996"/>
    </i>
    <i>
      <x v="1997"/>
    </i>
    <i>
      <x v="1998"/>
    </i>
    <i>
      <x v="1999"/>
    </i>
    <i>
      <x v="2000"/>
    </i>
    <i>
      <x v="2001"/>
    </i>
    <i>
      <x v="2002"/>
    </i>
    <i>
      <x v="2003"/>
    </i>
    <i>
      <x v="2004"/>
    </i>
    <i>
      <x v="2005"/>
    </i>
    <i>
      <x v="2006"/>
    </i>
    <i>
      <x v="2007"/>
    </i>
    <i>
      <x v="2008"/>
    </i>
    <i>
      <x v="2009"/>
    </i>
    <i>
      <x v="2010"/>
    </i>
    <i>
      <x v="2011"/>
    </i>
    <i>
      <x v="2012"/>
    </i>
    <i>
      <x v="2013"/>
    </i>
    <i>
      <x v="2014"/>
    </i>
    <i>
      <x v="2015"/>
    </i>
    <i>
      <x v="2016"/>
    </i>
    <i>
      <x v="2017"/>
    </i>
    <i>
      <x v="2018"/>
    </i>
    <i>
      <x v="2019"/>
    </i>
    <i>
      <x v="2020"/>
    </i>
    <i>
      <x v="2021"/>
    </i>
    <i>
      <x v="2022"/>
    </i>
    <i>
      <x v="2023"/>
    </i>
    <i>
      <x v="2024"/>
    </i>
    <i>
      <x v="2025"/>
    </i>
    <i>
      <x v="2026"/>
    </i>
    <i>
      <x v="2027"/>
    </i>
    <i>
      <x v="2028"/>
    </i>
    <i>
      <x v="2029"/>
    </i>
    <i>
      <x v="2030"/>
    </i>
    <i>
      <x v="2031"/>
    </i>
    <i>
      <x v="2032"/>
    </i>
    <i>
      <x v="2033"/>
    </i>
    <i>
      <x v="2034"/>
    </i>
    <i>
      <x v="2035"/>
    </i>
    <i>
      <x v="2036"/>
    </i>
    <i>
      <x v="2037"/>
    </i>
    <i>
      <x v="2038"/>
    </i>
    <i>
      <x v="2039"/>
    </i>
    <i>
      <x v="2040"/>
    </i>
    <i>
      <x v="2041"/>
    </i>
    <i>
      <x v="2042"/>
    </i>
    <i>
      <x v="2043"/>
    </i>
    <i>
      <x v="2044"/>
    </i>
    <i>
      <x v="2045"/>
    </i>
    <i>
      <x v="2046"/>
    </i>
    <i>
      <x v="2047"/>
    </i>
    <i>
      <x v="2048"/>
    </i>
    <i>
      <x v="2049"/>
    </i>
    <i>
      <x v="2050"/>
    </i>
    <i>
      <x v="2051"/>
    </i>
    <i>
      <x v="2052"/>
    </i>
    <i>
      <x v="2053"/>
    </i>
    <i>
      <x v="2054"/>
    </i>
    <i>
      <x v="2055"/>
    </i>
    <i>
      <x v="2056"/>
    </i>
    <i>
      <x v="2057"/>
    </i>
    <i>
      <x v="2058"/>
    </i>
    <i>
      <x v="2059"/>
    </i>
    <i>
      <x v="2060"/>
    </i>
    <i>
      <x v="2061"/>
    </i>
    <i>
      <x v="2062"/>
    </i>
    <i>
      <x v="2063"/>
    </i>
    <i>
      <x v="2064"/>
    </i>
    <i>
      <x v="2065"/>
    </i>
    <i>
      <x v="2066"/>
    </i>
    <i>
      <x v="2067"/>
    </i>
    <i>
      <x v="2068"/>
    </i>
    <i>
      <x v="2069"/>
    </i>
    <i>
      <x v="2070"/>
    </i>
    <i>
      <x v="2071"/>
    </i>
    <i>
      <x v="2072"/>
    </i>
    <i>
      <x v="2073"/>
    </i>
    <i>
      <x v="2074"/>
    </i>
    <i>
      <x v="2075"/>
    </i>
    <i>
      <x v="2076"/>
    </i>
    <i>
      <x v="2077"/>
    </i>
    <i>
      <x v="2078"/>
    </i>
    <i>
      <x v="2079"/>
    </i>
    <i>
      <x v="2080"/>
    </i>
    <i>
      <x v="2081"/>
    </i>
    <i>
      <x v="2082"/>
    </i>
    <i>
      <x v="2083"/>
    </i>
    <i>
      <x v="2084"/>
    </i>
    <i>
      <x v="2085"/>
    </i>
    <i>
      <x v="2086"/>
    </i>
    <i>
      <x v="2087"/>
    </i>
    <i>
      <x v="2088"/>
    </i>
    <i>
      <x v="2089"/>
    </i>
    <i>
      <x v="2090"/>
    </i>
    <i>
      <x v="2091"/>
    </i>
    <i>
      <x v="2092"/>
    </i>
    <i>
      <x v="2093"/>
    </i>
    <i>
      <x v="2094"/>
    </i>
    <i>
      <x v="2095"/>
    </i>
    <i>
      <x v="2096"/>
    </i>
    <i>
      <x v="2097"/>
    </i>
    <i>
      <x v="2098"/>
    </i>
    <i>
      <x v="2099"/>
    </i>
    <i>
      <x v="2100"/>
    </i>
    <i>
      <x v="2101"/>
    </i>
    <i>
      <x v="2102"/>
    </i>
    <i>
      <x v="2103"/>
    </i>
    <i>
      <x v="2104"/>
    </i>
    <i>
      <x v="2105"/>
    </i>
    <i>
      <x v="2106"/>
    </i>
    <i>
      <x v="2107"/>
    </i>
    <i>
      <x v="2108"/>
    </i>
    <i>
      <x v="2109"/>
    </i>
    <i>
      <x v="2110"/>
    </i>
    <i>
      <x v="2111"/>
    </i>
    <i>
      <x v="2112"/>
    </i>
    <i>
      <x v="2113"/>
    </i>
    <i>
      <x v="2114"/>
    </i>
    <i>
      <x v="2115"/>
    </i>
    <i>
      <x v="2116"/>
    </i>
    <i>
      <x v="2117"/>
    </i>
    <i>
      <x v="2118"/>
    </i>
    <i>
      <x v="2119"/>
    </i>
    <i>
      <x v="2120"/>
    </i>
    <i>
      <x v="2121"/>
    </i>
    <i>
      <x v="2122"/>
    </i>
    <i>
      <x v="2123"/>
    </i>
    <i>
      <x v="2124"/>
    </i>
    <i>
      <x v="2125"/>
    </i>
    <i>
      <x v="2126"/>
    </i>
    <i>
      <x v="2127"/>
    </i>
    <i>
      <x v="2128"/>
    </i>
    <i>
      <x v="2129"/>
    </i>
    <i>
      <x v="2130"/>
    </i>
    <i>
      <x v="2131"/>
    </i>
    <i>
      <x v="2132"/>
    </i>
    <i>
      <x v="2133"/>
    </i>
    <i>
      <x v="2134"/>
    </i>
    <i>
      <x v="2135"/>
    </i>
    <i>
      <x v="2136"/>
    </i>
    <i>
      <x v="2137"/>
    </i>
    <i>
      <x v="2138"/>
    </i>
    <i>
      <x v="2139"/>
    </i>
    <i>
      <x v="2140"/>
    </i>
    <i>
      <x v="2141"/>
    </i>
    <i>
      <x v="2142"/>
    </i>
    <i>
      <x v="2143"/>
    </i>
    <i>
      <x v="2144"/>
    </i>
    <i>
      <x v="2145"/>
    </i>
    <i>
      <x v="2146"/>
    </i>
    <i>
      <x v="2147"/>
    </i>
    <i>
      <x v="2148"/>
    </i>
  </rowItems>
  <colItems count="1">
    <i/>
  </colItems>
  <pageFields count="1">
    <pageField fld="1" hier="-1"/>
  </pageFields>
  <formats count="32">
    <format dxfId="651">
      <pivotArea type="all" dataOnly="0" outline="0" fieldPosition="0"/>
    </format>
    <format dxfId="650">
      <pivotArea field="0" type="button" dataOnly="0" labelOnly="1" outline="0" axis="axisRow" fieldPosition="0"/>
    </format>
    <format dxfId="649">
      <pivotArea dataOnly="0" labelOnly="1" fieldPosition="0">
        <references count="1">
          <reference field="0" count="50">
            <x v="1673"/>
            <x v="1674"/>
            <x v="1675"/>
            <x v="1676"/>
            <x v="1677"/>
            <x v="1678"/>
            <x v="1679"/>
            <x v="1680"/>
            <x v="1681"/>
            <x v="1682"/>
            <x v="1683"/>
            <x v="1684"/>
            <x v="1685"/>
            <x v="1686"/>
            <x v="1687"/>
            <x v="1688"/>
            <x v="1689"/>
            <x v="1690"/>
            <x v="1691"/>
            <x v="1692"/>
            <x v="1693"/>
            <x v="1694"/>
            <x v="1695"/>
            <x v="1696"/>
            <x v="1697"/>
            <x v="1698"/>
            <x v="1699"/>
            <x v="1700"/>
            <x v="1701"/>
            <x v="1702"/>
            <x v="1703"/>
            <x v="1704"/>
            <x v="1705"/>
            <x v="1706"/>
            <x v="1707"/>
            <x v="1708"/>
            <x v="1709"/>
            <x v="1710"/>
            <x v="1711"/>
            <x v="1712"/>
            <x v="1713"/>
            <x v="1714"/>
            <x v="1715"/>
            <x v="1716"/>
            <x v="1717"/>
            <x v="1718"/>
            <x v="1719"/>
            <x v="1720"/>
            <x v="1721"/>
            <x v="1722"/>
          </reference>
        </references>
      </pivotArea>
    </format>
    <format dxfId="648">
      <pivotArea dataOnly="0" labelOnly="1" fieldPosition="0">
        <references count="1">
          <reference field="0" count="50">
            <x v="1723"/>
            <x v="1724"/>
            <x v="1725"/>
            <x v="1726"/>
            <x v="1727"/>
            <x v="1728"/>
            <x v="1729"/>
            <x v="1730"/>
            <x v="1731"/>
            <x v="1732"/>
            <x v="1733"/>
            <x v="1734"/>
            <x v="1735"/>
            <x v="1736"/>
            <x v="1737"/>
            <x v="1738"/>
            <x v="1739"/>
            <x v="1740"/>
            <x v="1741"/>
            <x v="1742"/>
            <x v="1743"/>
            <x v="1744"/>
            <x v="1745"/>
            <x v="1746"/>
            <x v="1747"/>
            <x v="1748"/>
            <x v="1749"/>
            <x v="1750"/>
            <x v="1751"/>
            <x v="1752"/>
            <x v="1753"/>
            <x v="1754"/>
            <x v="1755"/>
            <x v="1756"/>
            <x v="1757"/>
            <x v="1758"/>
            <x v="1759"/>
            <x v="1760"/>
            <x v="1761"/>
            <x v="1762"/>
            <x v="1763"/>
            <x v="1764"/>
            <x v="1765"/>
            <x v="1766"/>
            <x v="1767"/>
            <x v="1768"/>
            <x v="1769"/>
            <x v="1770"/>
            <x v="1771"/>
            <x v="1772"/>
          </reference>
        </references>
      </pivotArea>
    </format>
    <format dxfId="647">
      <pivotArea dataOnly="0" labelOnly="1" grandRow="1" outline="0" fieldPosition="0"/>
    </format>
    <format dxfId="646">
      <pivotArea field="1" type="button" dataOnly="0" labelOnly="1" outline="0" axis="axisPage" fieldPosition="0"/>
    </format>
    <format dxfId="645">
      <pivotArea field="1" type="button" dataOnly="0" labelOnly="1" outline="0" axis="axisPage" fieldPosition="0"/>
    </format>
    <format dxfId="644">
      <pivotArea type="all" dataOnly="0" outline="0" fieldPosition="0"/>
    </format>
    <format dxfId="643">
      <pivotArea field="0" type="button" dataOnly="0" labelOnly="1" outline="0" axis="axisRow" fieldPosition="0"/>
    </format>
    <format dxfId="642">
      <pivotArea dataOnly="0" labelOnly="1" fieldPosition="0">
        <references count="1">
          <reference field="0" count="6">
            <x v="1093"/>
            <x v="1094"/>
            <x v="1095"/>
            <x v="1096"/>
            <x v="1097"/>
            <x v="1098"/>
          </reference>
        </references>
      </pivotArea>
    </format>
    <format dxfId="641">
      <pivotArea field="0" type="button" dataOnly="0" labelOnly="1" outline="0" axis="axisRow" fieldPosition="0"/>
    </format>
    <format dxfId="640">
      <pivotArea dataOnly="0" outline="0" fieldPosition="0">
        <references count="1">
          <reference field="1" count="1">
            <x v="8"/>
          </reference>
        </references>
      </pivotArea>
    </format>
    <format dxfId="639">
      <pivotArea dataOnly="0" labelOnly="1" outline="0" fieldPosition="0">
        <references count="1">
          <reference field="1" count="1">
            <x v="8"/>
          </reference>
        </references>
      </pivotArea>
    </format>
    <format dxfId="638">
      <pivotArea field="0" type="button" dataOnly="0" labelOnly="1" outline="0" axis="axisRow" fieldPosition="0"/>
    </format>
    <format dxfId="637">
      <pivotArea dataOnly="0" labelOnly="1" outline="0" fieldPosition="0">
        <references count="1">
          <reference field="1" count="1">
            <x v="185"/>
          </reference>
        </references>
      </pivotArea>
    </format>
    <format dxfId="636">
      <pivotArea type="all" dataOnly="0" outline="0" fieldPosition="0"/>
    </format>
    <format dxfId="635">
      <pivotArea field="0" type="button" dataOnly="0" labelOnly="1" outline="0" axis="axisRow" fieldPosition="0"/>
    </format>
    <format dxfId="634">
      <pivotArea dataOnly="0" labelOnly="1" fieldPosition="0">
        <references count="1">
          <reference field="0" count="50">
            <x v="1673"/>
            <x v="1674"/>
            <x v="1675"/>
            <x v="1676"/>
            <x v="1677"/>
            <x v="1678"/>
            <x v="1679"/>
            <x v="1680"/>
            <x v="1681"/>
            <x v="1682"/>
            <x v="1683"/>
            <x v="1684"/>
            <x v="1685"/>
            <x v="1686"/>
            <x v="1687"/>
            <x v="1688"/>
            <x v="1689"/>
            <x v="1690"/>
            <x v="1691"/>
            <x v="1692"/>
            <x v="1693"/>
            <x v="1694"/>
            <x v="1695"/>
            <x v="1696"/>
            <x v="1697"/>
            <x v="1698"/>
            <x v="1699"/>
            <x v="1700"/>
            <x v="1701"/>
            <x v="1702"/>
            <x v="1703"/>
            <x v="1704"/>
            <x v="1705"/>
            <x v="1706"/>
            <x v="1707"/>
            <x v="1708"/>
            <x v="1709"/>
            <x v="1710"/>
            <x v="1711"/>
            <x v="1712"/>
            <x v="1713"/>
            <x v="1714"/>
            <x v="1715"/>
            <x v="1716"/>
            <x v="1717"/>
            <x v="1718"/>
            <x v="1719"/>
            <x v="1720"/>
            <x v="1721"/>
            <x v="1722"/>
          </reference>
        </references>
      </pivotArea>
    </format>
    <format dxfId="633">
      <pivotArea dataOnly="0" labelOnly="1" fieldPosition="0">
        <references count="1">
          <reference field="0" count="50">
            <x v="1723"/>
            <x v="1724"/>
            <x v="1725"/>
            <x v="1726"/>
            <x v="1727"/>
            <x v="1728"/>
            <x v="1729"/>
            <x v="1730"/>
            <x v="1731"/>
            <x v="1732"/>
            <x v="1733"/>
            <x v="1734"/>
            <x v="1735"/>
            <x v="1736"/>
            <x v="1737"/>
            <x v="1738"/>
            <x v="1739"/>
            <x v="1740"/>
            <x v="1741"/>
            <x v="1742"/>
            <x v="1743"/>
            <x v="1744"/>
            <x v="1745"/>
            <x v="1746"/>
            <x v="1747"/>
            <x v="1748"/>
            <x v="1749"/>
            <x v="1750"/>
            <x v="1751"/>
            <x v="1752"/>
            <x v="1753"/>
            <x v="1754"/>
            <x v="1755"/>
            <x v="1756"/>
            <x v="1757"/>
            <x v="1758"/>
            <x v="1759"/>
            <x v="1760"/>
            <x v="1761"/>
            <x v="1762"/>
            <x v="1763"/>
            <x v="1764"/>
            <x v="1765"/>
            <x v="1766"/>
            <x v="1767"/>
            <x v="1768"/>
            <x v="1769"/>
            <x v="1770"/>
            <x v="1771"/>
            <x v="1772"/>
          </reference>
        </references>
      </pivotArea>
    </format>
    <format dxfId="632">
      <pivotArea field="0" type="button" dataOnly="0" labelOnly="1" outline="0" axis="axisRow" fieldPosition="0"/>
    </format>
    <format dxfId="631">
      <pivotArea field="1" type="button" dataOnly="0" labelOnly="1" outline="0" axis="axisPage" fieldPosition="0"/>
    </format>
    <format dxfId="630">
      <pivotArea field="1" type="button" dataOnly="0" labelOnly="1" outline="0" axis="axisPage" fieldPosition="0"/>
    </format>
    <format dxfId="629">
      <pivotArea field="1" type="button" dataOnly="0" labelOnly="1" outline="0" axis="axisPage" fieldPosition="0"/>
    </format>
    <format dxfId="628">
      <pivotArea field="1" type="button" dataOnly="0" labelOnly="1" outline="0" axis="axisPage" fieldPosition="0"/>
    </format>
    <format dxfId="627">
      <pivotArea field="1" type="button" dataOnly="0" labelOnly="1" outline="0" axis="axisPage" fieldPosition="0"/>
    </format>
    <format dxfId="626">
      <pivotArea field="1" type="button" dataOnly="0" labelOnly="1" outline="0" axis="axisPage" fieldPosition="0"/>
    </format>
    <format dxfId="625">
      <pivotArea dataOnly="0" labelOnly="1" fieldPosition="0">
        <references count="1">
          <reference field="0" count="0"/>
        </references>
      </pivotArea>
    </format>
    <format dxfId="624">
      <pivotArea dataOnly="0" labelOnly="1" fieldPosition="0">
        <references count="1">
          <reference field="0" count="0"/>
        </references>
      </pivotArea>
    </format>
    <format dxfId="623">
      <pivotArea dataOnly="0" labelOnly="1" fieldPosition="0">
        <references count="1">
          <reference field="0" count="50">
            <x v="1673"/>
            <x v="1674"/>
            <x v="1675"/>
            <x v="1676"/>
            <x v="1677"/>
            <x v="1678"/>
            <x v="1679"/>
            <x v="1680"/>
            <x v="1681"/>
            <x v="1682"/>
            <x v="1683"/>
            <x v="1684"/>
            <x v="1685"/>
            <x v="1686"/>
            <x v="1687"/>
            <x v="1688"/>
            <x v="1689"/>
            <x v="1690"/>
            <x v="1691"/>
            <x v="1692"/>
            <x v="1693"/>
            <x v="1694"/>
            <x v="1695"/>
            <x v="1696"/>
            <x v="1697"/>
            <x v="1698"/>
            <x v="1699"/>
            <x v="1700"/>
            <x v="1701"/>
            <x v="1702"/>
            <x v="1703"/>
            <x v="1704"/>
            <x v="1705"/>
            <x v="1706"/>
            <x v="1707"/>
            <x v="1708"/>
            <x v="1709"/>
            <x v="1710"/>
            <x v="1711"/>
            <x v="1712"/>
            <x v="1713"/>
            <x v="1714"/>
            <x v="1715"/>
            <x v="1716"/>
            <x v="1717"/>
            <x v="1718"/>
            <x v="1719"/>
            <x v="1720"/>
            <x v="1721"/>
            <x v="1722"/>
          </reference>
        </references>
      </pivotArea>
    </format>
    <format dxfId="622">
      <pivotArea dataOnly="0" labelOnly="1" fieldPosition="0">
        <references count="1">
          <reference field="0" count="50">
            <x v="1723"/>
            <x v="1724"/>
            <x v="1725"/>
            <x v="1726"/>
            <x v="1727"/>
            <x v="1728"/>
            <x v="1729"/>
            <x v="1730"/>
            <x v="1731"/>
            <x v="1732"/>
            <x v="1733"/>
            <x v="1734"/>
            <x v="1735"/>
            <x v="1736"/>
            <x v="1737"/>
            <x v="1738"/>
            <x v="1739"/>
            <x v="1740"/>
            <x v="1741"/>
            <x v="1742"/>
            <x v="1743"/>
            <x v="1744"/>
            <x v="1745"/>
            <x v="1746"/>
            <x v="1747"/>
            <x v="1748"/>
            <x v="1749"/>
            <x v="1750"/>
            <x v="1751"/>
            <x v="1752"/>
            <x v="1753"/>
            <x v="1754"/>
            <x v="1755"/>
            <x v="1756"/>
            <x v="1757"/>
            <x v="1758"/>
            <x v="1759"/>
            <x v="1760"/>
            <x v="1761"/>
            <x v="1762"/>
            <x v="1763"/>
            <x v="1764"/>
            <x v="1765"/>
            <x v="1766"/>
            <x v="1767"/>
            <x v="1768"/>
            <x v="1769"/>
            <x v="1770"/>
            <x v="1771"/>
            <x v="1772"/>
          </reference>
        </references>
      </pivotArea>
    </format>
    <format dxfId="621">
      <pivotArea dataOnly="0" labelOnly="1" fieldPosition="0">
        <references count="1">
          <reference field="0" count="2">
            <x v="1722"/>
            <x v="1723"/>
          </reference>
        </references>
      </pivotArea>
    </format>
    <format dxfId="620">
      <pivotArea field="0" type="button" dataOnly="0" labelOnly="1" outline="0" axis="axisRow" fieldPosition="0"/>
    </format>
  </formats>
  <pivotTableStyleInfo name="PivotStyleLight20"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117" Type="http://schemas.openxmlformats.org/officeDocument/2006/relationships/ctrlProp" Target="../ctrlProps/ctrlProp888.xml" />
  <Relationship Id="rId21" Type="http://schemas.openxmlformats.org/officeDocument/2006/relationships/ctrlProp" Target="../ctrlProps/ctrlProp792.xml" />
  <Relationship Id="rId42" Type="http://schemas.openxmlformats.org/officeDocument/2006/relationships/ctrlProp" Target="../ctrlProps/ctrlProp813.xml" />
  <Relationship Id="rId47" Type="http://schemas.openxmlformats.org/officeDocument/2006/relationships/ctrlProp" Target="../ctrlProps/ctrlProp818.xml" />
  <Relationship Id="rId63" Type="http://schemas.openxmlformats.org/officeDocument/2006/relationships/ctrlProp" Target="../ctrlProps/ctrlProp834.xml" />
  <Relationship Id="rId68" Type="http://schemas.openxmlformats.org/officeDocument/2006/relationships/ctrlProp" Target="../ctrlProps/ctrlProp839.xml" />
  <Relationship Id="rId84" Type="http://schemas.openxmlformats.org/officeDocument/2006/relationships/ctrlProp" Target="../ctrlProps/ctrlProp855.xml" />
  <Relationship Id="rId89" Type="http://schemas.openxmlformats.org/officeDocument/2006/relationships/ctrlProp" Target="../ctrlProps/ctrlProp860.xml" />
  <Relationship Id="rId112" Type="http://schemas.openxmlformats.org/officeDocument/2006/relationships/ctrlProp" Target="../ctrlProps/ctrlProp883.xml" />
  <Relationship Id="rId16" Type="http://schemas.openxmlformats.org/officeDocument/2006/relationships/ctrlProp" Target="../ctrlProps/ctrlProp787.xml" />
  <Relationship Id="rId107" Type="http://schemas.openxmlformats.org/officeDocument/2006/relationships/ctrlProp" Target="../ctrlProps/ctrlProp878.xml" />
  <Relationship Id="rId11" Type="http://schemas.openxmlformats.org/officeDocument/2006/relationships/ctrlProp" Target="../ctrlProps/ctrlProp782.xml" />
  <Relationship Id="rId32" Type="http://schemas.openxmlformats.org/officeDocument/2006/relationships/ctrlProp" Target="../ctrlProps/ctrlProp803.xml" />
  <Relationship Id="rId37" Type="http://schemas.openxmlformats.org/officeDocument/2006/relationships/ctrlProp" Target="../ctrlProps/ctrlProp808.xml" />
  <Relationship Id="rId53" Type="http://schemas.openxmlformats.org/officeDocument/2006/relationships/ctrlProp" Target="../ctrlProps/ctrlProp824.xml" />
  <Relationship Id="rId58" Type="http://schemas.openxmlformats.org/officeDocument/2006/relationships/ctrlProp" Target="../ctrlProps/ctrlProp829.xml" />
  <Relationship Id="rId74" Type="http://schemas.openxmlformats.org/officeDocument/2006/relationships/ctrlProp" Target="../ctrlProps/ctrlProp845.xml" />
  <Relationship Id="rId79" Type="http://schemas.openxmlformats.org/officeDocument/2006/relationships/ctrlProp" Target="../ctrlProps/ctrlProp850.xml" />
  <Relationship Id="rId102" Type="http://schemas.openxmlformats.org/officeDocument/2006/relationships/ctrlProp" Target="../ctrlProps/ctrlProp873.xml" />
  <Relationship Id="rId123" Type="http://schemas.openxmlformats.org/officeDocument/2006/relationships/ctrlProp" Target="../ctrlProps/ctrlProp894.xml" />
  <Relationship Id="rId128" Type="http://schemas.openxmlformats.org/officeDocument/2006/relationships/ctrlProp" Target="../ctrlProps/ctrlProp899.xml" />
  <Relationship Id="rId5" Type="http://schemas.openxmlformats.org/officeDocument/2006/relationships/ctrlProp" Target="../ctrlProps/ctrlProp776.xml" />
  <Relationship Id="rId90" Type="http://schemas.openxmlformats.org/officeDocument/2006/relationships/ctrlProp" Target="../ctrlProps/ctrlProp861.xml" />
  <Relationship Id="rId95" Type="http://schemas.openxmlformats.org/officeDocument/2006/relationships/ctrlProp" Target="../ctrlProps/ctrlProp866.xml" />
  <Relationship Id="rId22" Type="http://schemas.openxmlformats.org/officeDocument/2006/relationships/ctrlProp" Target="../ctrlProps/ctrlProp793.xml" />
  <Relationship Id="rId27" Type="http://schemas.openxmlformats.org/officeDocument/2006/relationships/ctrlProp" Target="../ctrlProps/ctrlProp798.xml" />
  <Relationship Id="rId43" Type="http://schemas.openxmlformats.org/officeDocument/2006/relationships/ctrlProp" Target="../ctrlProps/ctrlProp814.xml" />
  <Relationship Id="rId48" Type="http://schemas.openxmlformats.org/officeDocument/2006/relationships/ctrlProp" Target="../ctrlProps/ctrlProp819.xml" />
  <Relationship Id="rId64" Type="http://schemas.openxmlformats.org/officeDocument/2006/relationships/ctrlProp" Target="../ctrlProps/ctrlProp835.xml" />
  <Relationship Id="rId69" Type="http://schemas.openxmlformats.org/officeDocument/2006/relationships/ctrlProp" Target="../ctrlProps/ctrlProp840.xml" />
  <Relationship Id="rId113" Type="http://schemas.openxmlformats.org/officeDocument/2006/relationships/ctrlProp" Target="../ctrlProps/ctrlProp884.xml" />
  <Relationship Id="rId118" Type="http://schemas.openxmlformats.org/officeDocument/2006/relationships/ctrlProp" Target="../ctrlProps/ctrlProp889.xml" />
  <Relationship Id="rId80" Type="http://schemas.openxmlformats.org/officeDocument/2006/relationships/ctrlProp" Target="../ctrlProps/ctrlProp851.xml" />
  <Relationship Id="rId85" Type="http://schemas.openxmlformats.org/officeDocument/2006/relationships/ctrlProp" Target="../ctrlProps/ctrlProp856.xml" />
  <Relationship Id="rId12" Type="http://schemas.openxmlformats.org/officeDocument/2006/relationships/ctrlProp" Target="../ctrlProps/ctrlProp783.xml" />
  <Relationship Id="rId17" Type="http://schemas.openxmlformats.org/officeDocument/2006/relationships/ctrlProp" Target="../ctrlProps/ctrlProp788.xml" />
  <Relationship Id="rId33" Type="http://schemas.openxmlformats.org/officeDocument/2006/relationships/ctrlProp" Target="../ctrlProps/ctrlProp804.xml" />
  <Relationship Id="rId38" Type="http://schemas.openxmlformats.org/officeDocument/2006/relationships/ctrlProp" Target="../ctrlProps/ctrlProp809.xml" />
  <Relationship Id="rId59" Type="http://schemas.openxmlformats.org/officeDocument/2006/relationships/ctrlProp" Target="../ctrlProps/ctrlProp830.xml" />
  <Relationship Id="rId103" Type="http://schemas.openxmlformats.org/officeDocument/2006/relationships/ctrlProp" Target="../ctrlProps/ctrlProp874.xml" />
  <Relationship Id="rId108" Type="http://schemas.openxmlformats.org/officeDocument/2006/relationships/ctrlProp" Target="../ctrlProps/ctrlProp879.xml" />
  <Relationship Id="rId124" Type="http://schemas.openxmlformats.org/officeDocument/2006/relationships/ctrlProp" Target="../ctrlProps/ctrlProp895.xml" />
  <Relationship Id="rId129" Type="http://schemas.openxmlformats.org/officeDocument/2006/relationships/ctrlProp" Target="../ctrlProps/ctrlProp900.xml" />
  <Relationship Id="rId54" Type="http://schemas.openxmlformats.org/officeDocument/2006/relationships/ctrlProp" Target="../ctrlProps/ctrlProp825.xml" />
  <Relationship Id="rId70" Type="http://schemas.openxmlformats.org/officeDocument/2006/relationships/ctrlProp" Target="../ctrlProps/ctrlProp841.xml" />
  <Relationship Id="rId75" Type="http://schemas.openxmlformats.org/officeDocument/2006/relationships/ctrlProp" Target="../ctrlProps/ctrlProp846.xml" />
  <Relationship Id="rId91" Type="http://schemas.openxmlformats.org/officeDocument/2006/relationships/ctrlProp" Target="../ctrlProps/ctrlProp862.xml" />
  <Relationship Id="rId96" Type="http://schemas.openxmlformats.org/officeDocument/2006/relationships/ctrlProp" Target="../ctrlProps/ctrlProp867.xml" />
  <Relationship Id="rId6" Type="http://schemas.openxmlformats.org/officeDocument/2006/relationships/ctrlProp" Target="../ctrlProps/ctrlProp777.xml" />
  <Relationship Id="rId23" Type="http://schemas.openxmlformats.org/officeDocument/2006/relationships/ctrlProp" Target="../ctrlProps/ctrlProp794.xml" />
  <Relationship Id="rId28" Type="http://schemas.openxmlformats.org/officeDocument/2006/relationships/ctrlProp" Target="../ctrlProps/ctrlProp799.xml" />
  <Relationship Id="rId49" Type="http://schemas.openxmlformats.org/officeDocument/2006/relationships/ctrlProp" Target="../ctrlProps/ctrlProp820.xml" />
  <Relationship Id="rId114" Type="http://schemas.openxmlformats.org/officeDocument/2006/relationships/ctrlProp" Target="../ctrlProps/ctrlProp885.xml" />
  <Relationship Id="rId119" Type="http://schemas.openxmlformats.org/officeDocument/2006/relationships/ctrlProp" Target="../ctrlProps/ctrlProp890.xml" />
  <Relationship Id="rId44" Type="http://schemas.openxmlformats.org/officeDocument/2006/relationships/ctrlProp" Target="../ctrlProps/ctrlProp815.xml" />
  <Relationship Id="rId60" Type="http://schemas.openxmlformats.org/officeDocument/2006/relationships/ctrlProp" Target="../ctrlProps/ctrlProp831.xml" />
  <Relationship Id="rId65" Type="http://schemas.openxmlformats.org/officeDocument/2006/relationships/ctrlProp" Target="../ctrlProps/ctrlProp836.xml" />
  <Relationship Id="rId81" Type="http://schemas.openxmlformats.org/officeDocument/2006/relationships/ctrlProp" Target="../ctrlProps/ctrlProp852.xml" />
  <Relationship Id="rId86" Type="http://schemas.openxmlformats.org/officeDocument/2006/relationships/ctrlProp" Target="../ctrlProps/ctrlProp857.xml" />
  <Relationship Id="rId130" Type="http://schemas.openxmlformats.org/officeDocument/2006/relationships/ctrlProp" Target="../ctrlProps/ctrlProp901.xml" />
  <Relationship Id="rId13" Type="http://schemas.openxmlformats.org/officeDocument/2006/relationships/ctrlProp" Target="../ctrlProps/ctrlProp784.xml" />
  <Relationship Id="rId18" Type="http://schemas.openxmlformats.org/officeDocument/2006/relationships/ctrlProp" Target="../ctrlProps/ctrlProp789.xml" />
  <Relationship Id="rId39" Type="http://schemas.openxmlformats.org/officeDocument/2006/relationships/ctrlProp" Target="../ctrlProps/ctrlProp810.xml" />
  <Relationship Id="rId109" Type="http://schemas.openxmlformats.org/officeDocument/2006/relationships/ctrlProp" Target="../ctrlProps/ctrlProp880.xml" />
  <Relationship Id="rId34" Type="http://schemas.openxmlformats.org/officeDocument/2006/relationships/ctrlProp" Target="../ctrlProps/ctrlProp805.xml" />
  <Relationship Id="rId50" Type="http://schemas.openxmlformats.org/officeDocument/2006/relationships/ctrlProp" Target="../ctrlProps/ctrlProp821.xml" />
  <Relationship Id="rId55" Type="http://schemas.openxmlformats.org/officeDocument/2006/relationships/ctrlProp" Target="../ctrlProps/ctrlProp826.xml" />
  <Relationship Id="rId76" Type="http://schemas.openxmlformats.org/officeDocument/2006/relationships/ctrlProp" Target="../ctrlProps/ctrlProp847.xml" />
  <Relationship Id="rId97" Type="http://schemas.openxmlformats.org/officeDocument/2006/relationships/ctrlProp" Target="../ctrlProps/ctrlProp868.xml" />
  <Relationship Id="rId104" Type="http://schemas.openxmlformats.org/officeDocument/2006/relationships/ctrlProp" Target="../ctrlProps/ctrlProp875.xml" />
  <Relationship Id="rId120" Type="http://schemas.openxmlformats.org/officeDocument/2006/relationships/ctrlProp" Target="../ctrlProps/ctrlProp891.xml" />
  <Relationship Id="rId125" Type="http://schemas.openxmlformats.org/officeDocument/2006/relationships/ctrlProp" Target="../ctrlProps/ctrlProp896.xml" />
  <Relationship Id="rId7" Type="http://schemas.openxmlformats.org/officeDocument/2006/relationships/ctrlProp" Target="../ctrlProps/ctrlProp778.xml" />
  <Relationship Id="rId71" Type="http://schemas.openxmlformats.org/officeDocument/2006/relationships/ctrlProp" Target="../ctrlProps/ctrlProp842.xml" />
  <Relationship Id="rId92" Type="http://schemas.openxmlformats.org/officeDocument/2006/relationships/ctrlProp" Target="../ctrlProps/ctrlProp863.xml" />
  <Relationship Id="rId2" Type="http://schemas.openxmlformats.org/officeDocument/2006/relationships/drawing" Target="../drawings/drawing7.xml" />
  <Relationship Id="rId29" Type="http://schemas.openxmlformats.org/officeDocument/2006/relationships/ctrlProp" Target="../ctrlProps/ctrlProp800.xml" />
  <Relationship Id="rId24" Type="http://schemas.openxmlformats.org/officeDocument/2006/relationships/ctrlProp" Target="../ctrlProps/ctrlProp795.xml" />
  <Relationship Id="rId40" Type="http://schemas.openxmlformats.org/officeDocument/2006/relationships/ctrlProp" Target="../ctrlProps/ctrlProp811.xml" />
  <Relationship Id="rId45" Type="http://schemas.openxmlformats.org/officeDocument/2006/relationships/ctrlProp" Target="../ctrlProps/ctrlProp816.xml" />
  <Relationship Id="rId66" Type="http://schemas.openxmlformats.org/officeDocument/2006/relationships/ctrlProp" Target="../ctrlProps/ctrlProp837.xml" />
  <Relationship Id="rId87" Type="http://schemas.openxmlformats.org/officeDocument/2006/relationships/ctrlProp" Target="../ctrlProps/ctrlProp858.xml" />
  <Relationship Id="rId110" Type="http://schemas.openxmlformats.org/officeDocument/2006/relationships/ctrlProp" Target="../ctrlProps/ctrlProp881.xml" />
  <Relationship Id="rId115" Type="http://schemas.openxmlformats.org/officeDocument/2006/relationships/ctrlProp" Target="../ctrlProps/ctrlProp886.xml" />
  <Relationship Id="rId131" Type="http://schemas.openxmlformats.org/officeDocument/2006/relationships/ctrlProp" Target="../ctrlProps/ctrlProp902.xml" />
  <Relationship Id="rId61" Type="http://schemas.openxmlformats.org/officeDocument/2006/relationships/ctrlProp" Target="../ctrlProps/ctrlProp832.xml" />
  <Relationship Id="rId82" Type="http://schemas.openxmlformats.org/officeDocument/2006/relationships/ctrlProp" Target="../ctrlProps/ctrlProp853.xml" />
  <Relationship Id="rId19" Type="http://schemas.openxmlformats.org/officeDocument/2006/relationships/ctrlProp" Target="../ctrlProps/ctrlProp790.xml" />
  <Relationship Id="rId14" Type="http://schemas.openxmlformats.org/officeDocument/2006/relationships/ctrlProp" Target="../ctrlProps/ctrlProp785.xml" />
  <Relationship Id="rId30" Type="http://schemas.openxmlformats.org/officeDocument/2006/relationships/ctrlProp" Target="../ctrlProps/ctrlProp801.xml" />
  <Relationship Id="rId35" Type="http://schemas.openxmlformats.org/officeDocument/2006/relationships/ctrlProp" Target="../ctrlProps/ctrlProp806.xml" />
  <Relationship Id="rId56" Type="http://schemas.openxmlformats.org/officeDocument/2006/relationships/ctrlProp" Target="../ctrlProps/ctrlProp827.xml" />
  <Relationship Id="rId77" Type="http://schemas.openxmlformats.org/officeDocument/2006/relationships/ctrlProp" Target="../ctrlProps/ctrlProp848.xml" />
  <Relationship Id="rId100" Type="http://schemas.openxmlformats.org/officeDocument/2006/relationships/ctrlProp" Target="../ctrlProps/ctrlProp871.xml" />
  <Relationship Id="rId105" Type="http://schemas.openxmlformats.org/officeDocument/2006/relationships/ctrlProp" Target="../ctrlProps/ctrlProp876.xml" />
  <Relationship Id="rId126" Type="http://schemas.openxmlformats.org/officeDocument/2006/relationships/ctrlProp" Target="../ctrlProps/ctrlProp897.xml" />
  <Relationship Id="rId8" Type="http://schemas.openxmlformats.org/officeDocument/2006/relationships/ctrlProp" Target="../ctrlProps/ctrlProp779.xml" />
  <Relationship Id="rId51" Type="http://schemas.openxmlformats.org/officeDocument/2006/relationships/ctrlProp" Target="../ctrlProps/ctrlProp822.xml" />
  <Relationship Id="rId72" Type="http://schemas.openxmlformats.org/officeDocument/2006/relationships/ctrlProp" Target="../ctrlProps/ctrlProp843.xml" />
  <Relationship Id="rId93" Type="http://schemas.openxmlformats.org/officeDocument/2006/relationships/ctrlProp" Target="../ctrlProps/ctrlProp864.xml" />
  <Relationship Id="rId98" Type="http://schemas.openxmlformats.org/officeDocument/2006/relationships/ctrlProp" Target="../ctrlProps/ctrlProp869.xml" />
  <Relationship Id="rId121" Type="http://schemas.openxmlformats.org/officeDocument/2006/relationships/ctrlProp" Target="../ctrlProps/ctrlProp892.xml" />
  <Relationship Id="rId3" Type="http://schemas.openxmlformats.org/officeDocument/2006/relationships/vmlDrawing" Target="../drawings/vmlDrawing7.vml" />
  <Relationship Id="rId25" Type="http://schemas.openxmlformats.org/officeDocument/2006/relationships/ctrlProp" Target="../ctrlProps/ctrlProp796.xml" />
  <Relationship Id="rId46" Type="http://schemas.openxmlformats.org/officeDocument/2006/relationships/ctrlProp" Target="../ctrlProps/ctrlProp817.xml" />
  <Relationship Id="rId67" Type="http://schemas.openxmlformats.org/officeDocument/2006/relationships/ctrlProp" Target="../ctrlProps/ctrlProp838.xml" />
  <Relationship Id="rId116" Type="http://schemas.openxmlformats.org/officeDocument/2006/relationships/ctrlProp" Target="../ctrlProps/ctrlProp887.xml" />
  <Relationship Id="rId20" Type="http://schemas.openxmlformats.org/officeDocument/2006/relationships/ctrlProp" Target="../ctrlProps/ctrlProp791.xml" />
  <Relationship Id="rId41" Type="http://schemas.openxmlformats.org/officeDocument/2006/relationships/ctrlProp" Target="../ctrlProps/ctrlProp812.xml" />
  <Relationship Id="rId62" Type="http://schemas.openxmlformats.org/officeDocument/2006/relationships/ctrlProp" Target="../ctrlProps/ctrlProp833.xml" />
  <Relationship Id="rId83" Type="http://schemas.openxmlformats.org/officeDocument/2006/relationships/ctrlProp" Target="../ctrlProps/ctrlProp854.xml" />
  <Relationship Id="rId88" Type="http://schemas.openxmlformats.org/officeDocument/2006/relationships/ctrlProp" Target="../ctrlProps/ctrlProp859.xml" />
  <Relationship Id="rId111" Type="http://schemas.openxmlformats.org/officeDocument/2006/relationships/ctrlProp" Target="../ctrlProps/ctrlProp882.xml" />
  <Relationship Id="rId132" Type="http://schemas.openxmlformats.org/officeDocument/2006/relationships/ctrlProp" Target="../ctrlProps/ctrlProp903.xml" />
  <Relationship Id="rId15" Type="http://schemas.openxmlformats.org/officeDocument/2006/relationships/ctrlProp" Target="../ctrlProps/ctrlProp786.xml" />
  <Relationship Id="rId36" Type="http://schemas.openxmlformats.org/officeDocument/2006/relationships/ctrlProp" Target="../ctrlProps/ctrlProp807.xml" />
  <Relationship Id="rId57" Type="http://schemas.openxmlformats.org/officeDocument/2006/relationships/ctrlProp" Target="../ctrlProps/ctrlProp828.xml" />
  <Relationship Id="rId106" Type="http://schemas.openxmlformats.org/officeDocument/2006/relationships/ctrlProp" Target="../ctrlProps/ctrlProp877.xml" />
  <Relationship Id="rId127" Type="http://schemas.openxmlformats.org/officeDocument/2006/relationships/ctrlProp" Target="../ctrlProps/ctrlProp898.xml" />
  <Relationship Id="rId10" Type="http://schemas.openxmlformats.org/officeDocument/2006/relationships/ctrlProp" Target="../ctrlProps/ctrlProp781.xml" />
  <Relationship Id="rId31" Type="http://schemas.openxmlformats.org/officeDocument/2006/relationships/ctrlProp" Target="../ctrlProps/ctrlProp802.xml" />
  <Relationship Id="rId52" Type="http://schemas.openxmlformats.org/officeDocument/2006/relationships/ctrlProp" Target="../ctrlProps/ctrlProp823.xml" />
  <Relationship Id="rId73" Type="http://schemas.openxmlformats.org/officeDocument/2006/relationships/ctrlProp" Target="../ctrlProps/ctrlProp844.xml" />
  <Relationship Id="rId78" Type="http://schemas.openxmlformats.org/officeDocument/2006/relationships/ctrlProp" Target="../ctrlProps/ctrlProp849.xml" />
  <Relationship Id="rId94" Type="http://schemas.openxmlformats.org/officeDocument/2006/relationships/ctrlProp" Target="../ctrlProps/ctrlProp865.xml" />
  <Relationship Id="rId99" Type="http://schemas.openxmlformats.org/officeDocument/2006/relationships/ctrlProp" Target="../ctrlProps/ctrlProp870.xml" />
  <Relationship Id="rId101" Type="http://schemas.openxmlformats.org/officeDocument/2006/relationships/ctrlProp" Target="../ctrlProps/ctrlProp872.xml" />
  <Relationship Id="rId122" Type="http://schemas.openxmlformats.org/officeDocument/2006/relationships/ctrlProp" Target="../ctrlProps/ctrlProp893.xml" />
  <Relationship Id="rId4" Type="http://schemas.openxmlformats.org/officeDocument/2006/relationships/ctrlProp" Target="../ctrlProps/ctrlProp775.xml" />
  <Relationship Id="rId9" Type="http://schemas.openxmlformats.org/officeDocument/2006/relationships/ctrlProp" Target="../ctrlProps/ctrlProp780.xml" />
  <Relationship Id="rId26" Type="http://schemas.openxmlformats.org/officeDocument/2006/relationships/ctrlProp" Target="../ctrlProps/ctrlProp797.xml" />
</Relationships>
</file>

<file path=xl/worksheets/_rels/sheet11.xml.rels>&#65279;<?xml version="1.0" encoding="utf-8" standalone="yes"?>
<Relationships xmlns="http://schemas.openxmlformats.org/package/2006/relationships">
  <Relationship Id="rId117" Type="http://schemas.openxmlformats.org/officeDocument/2006/relationships/ctrlProp" Target="../ctrlProps/ctrlProp1017.xml" />
  <Relationship Id="rId21" Type="http://schemas.openxmlformats.org/officeDocument/2006/relationships/ctrlProp" Target="../ctrlProps/ctrlProp921.xml" />
  <Relationship Id="rId42" Type="http://schemas.openxmlformats.org/officeDocument/2006/relationships/ctrlProp" Target="../ctrlProps/ctrlProp942.xml" />
  <Relationship Id="rId47" Type="http://schemas.openxmlformats.org/officeDocument/2006/relationships/ctrlProp" Target="../ctrlProps/ctrlProp947.xml" />
  <Relationship Id="rId63" Type="http://schemas.openxmlformats.org/officeDocument/2006/relationships/ctrlProp" Target="../ctrlProps/ctrlProp963.xml" />
  <Relationship Id="rId68" Type="http://schemas.openxmlformats.org/officeDocument/2006/relationships/ctrlProp" Target="../ctrlProps/ctrlProp968.xml" />
  <Relationship Id="rId84" Type="http://schemas.openxmlformats.org/officeDocument/2006/relationships/ctrlProp" Target="../ctrlProps/ctrlProp984.xml" />
  <Relationship Id="rId89" Type="http://schemas.openxmlformats.org/officeDocument/2006/relationships/ctrlProp" Target="../ctrlProps/ctrlProp989.xml" />
  <Relationship Id="rId112" Type="http://schemas.openxmlformats.org/officeDocument/2006/relationships/ctrlProp" Target="../ctrlProps/ctrlProp1012.xml" />
  <Relationship Id="rId16" Type="http://schemas.openxmlformats.org/officeDocument/2006/relationships/ctrlProp" Target="../ctrlProps/ctrlProp916.xml" />
  <Relationship Id="rId107" Type="http://schemas.openxmlformats.org/officeDocument/2006/relationships/ctrlProp" Target="../ctrlProps/ctrlProp1007.xml" />
  <Relationship Id="rId11" Type="http://schemas.openxmlformats.org/officeDocument/2006/relationships/ctrlProp" Target="../ctrlProps/ctrlProp911.xml" />
  <Relationship Id="rId32" Type="http://schemas.openxmlformats.org/officeDocument/2006/relationships/ctrlProp" Target="../ctrlProps/ctrlProp932.xml" />
  <Relationship Id="rId37" Type="http://schemas.openxmlformats.org/officeDocument/2006/relationships/ctrlProp" Target="../ctrlProps/ctrlProp937.xml" />
  <Relationship Id="rId53" Type="http://schemas.openxmlformats.org/officeDocument/2006/relationships/ctrlProp" Target="../ctrlProps/ctrlProp953.xml" />
  <Relationship Id="rId58" Type="http://schemas.openxmlformats.org/officeDocument/2006/relationships/ctrlProp" Target="../ctrlProps/ctrlProp958.xml" />
  <Relationship Id="rId74" Type="http://schemas.openxmlformats.org/officeDocument/2006/relationships/ctrlProp" Target="../ctrlProps/ctrlProp974.xml" />
  <Relationship Id="rId79" Type="http://schemas.openxmlformats.org/officeDocument/2006/relationships/ctrlProp" Target="../ctrlProps/ctrlProp979.xml" />
  <Relationship Id="rId102" Type="http://schemas.openxmlformats.org/officeDocument/2006/relationships/ctrlProp" Target="../ctrlProps/ctrlProp1002.xml" />
  <Relationship Id="rId123" Type="http://schemas.openxmlformats.org/officeDocument/2006/relationships/ctrlProp" Target="../ctrlProps/ctrlProp1023.xml" />
  <Relationship Id="rId128" Type="http://schemas.openxmlformats.org/officeDocument/2006/relationships/ctrlProp" Target="../ctrlProps/ctrlProp1028.xml" />
  <Relationship Id="rId5" Type="http://schemas.openxmlformats.org/officeDocument/2006/relationships/ctrlProp" Target="../ctrlProps/ctrlProp905.xml" />
  <Relationship Id="rId90" Type="http://schemas.openxmlformats.org/officeDocument/2006/relationships/ctrlProp" Target="../ctrlProps/ctrlProp990.xml" />
  <Relationship Id="rId95" Type="http://schemas.openxmlformats.org/officeDocument/2006/relationships/ctrlProp" Target="../ctrlProps/ctrlProp995.xml" />
  <Relationship Id="rId22" Type="http://schemas.openxmlformats.org/officeDocument/2006/relationships/ctrlProp" Target="../ctrlProps/ctrlProp922.xml" />
  <Relationship Id="rId27" Type="http://schemas.openxmlformats.org/officeDocument/2006/relationships/ctrlProp" Target="../ctrlProps/ctrlProp927.xml" />
  <Relationship Id="rId43" Type="http://schemas.openxmlformats.org/officeDocument/2006/relationships/ctrlProp" Target="../ctrlProps/ctrlProp943.xml" />
  <Relationship Id="rId48" Type="http://schemas.openxmlformats.org/officeDocument/2006/relationships/ctrlProp" Target="../ctrlProps/ctrlProp948.xml" />
  <Relationship Id="rId64" Type="http://schemas.openxmlformats.org/officeDocument/2006/relationships/ctrlProp" Target="../ctrlProps/ctrlProp964.xml" />
  <Relationship Id="rId69" Type="http://schemas.openxmlformats.org/officeDocument/2006/relationships/ctrlProp" Target="../ctrlProps/ctrlProp969.xml" />
  <Relationship Id="rId113" Type="http://schemas.openxmlformats.org/officeDocument/2006/relationships/ctrlProp" Target="../ctrlProps/ctrlProp1013.xml" />
  <Relationship Id="rId118" Type="http://schemas.openxmlformats.org/officeDocument/2006/relationships/ctrlProp" Target="../ctrlProps/ctrlProp1018.xml" />
  <Relationship Id="rId80" Type="http://schemas.openxmlformats.org/officeDocument/2006/relationships/ctrlProp" Target="../ctrlProps/ctrlProp980.xml" />
  <Relationship Id="rId85" Type="http://schemas.openxmlformats.org/officeDocument/2006/relationships/ctrlProp" Target="../ctrlProps/ctrlProp985.xml" />
  <Relationship Id="rId12" Type="http://schemas.openxmlformats.org/officeDocument/2006/relationships/ctrlProp" Target="../ctrlProps/ctrlProp912.xml" />
  <Relationship Id="rId17" Type="http://schemas.openxmlformats.org/officeDocument/2006/relationships/ctrlProp" Target="../ctrlProps/ctrlProp917.xml" />
  <Relationship Id="rId33" Type="http://schemas.openxmlformats.org/officeDocument/2006/relationships/ctrlProp" Target="../ctrlProps/ctrlProp933.xml" />
  <Relationship Id="rId38" Type="http://schemas.openxmlformats.org/officeDocument/2006/relationships/ctrlProp" Target="../ctrlProps/ctrlProp938.xml" />
  <Relationship Id="rId59" Type="http://schemas.openxmlformats.org/officeDocument/2006/relationships/ctrlProp" Target="../ctrlProps/ctrlProp959.xml" />
  <Relationship Id="rId103" Type="http://schemas.openxmlformats.org/officeDocument/2006/relationships/ctrlProp" Target="../ctrlProps/ctrlProp1003.xml" />
  <Relationship Id="rId108" Type="http://schemas.openxmlformats.org/officeDocument/2006/relationships/ctrlProp" Target="../ctrlProps/ctrlProp1008.xml" />
  <Relationship Id="rId124" Type="http://schemas.openxmlformats.org/officeDocument/2006/relationships/ctrlProp" Target="../ctrlProps/ctrlProp1024.xml" />
  <Relationship Id="rId129" Type="http://schemas.openxmlformats.org/officeDocument/2006/relationships/ctrlProp" Target="../ctrlProps/ctrlProp1029.xml" />
  <Relationship Id="rId54" Type="http://schemas.openxmlformats.org/officeDocument/2006/relationships/ctrlProp" Target="../ctrlProps/ctrlProp954.xml" />
  <Relationship Id="rId70" Type="http://schemas.openxmlformats.org/officeDocument/2006/relationships/ctrlProp" Target="../ctrlProps/ctrlProp970.xml" />
  <Relationship Id="rId75" Type="http://schemas.openxmlformats.org/officeDocument/2006/relationships/ctrlProp" Target="../ctrlProps/ctrlProp975.xml" />
  <Relationship Id="rId91" Type="http://schemas.openxmlformats.org/officeDocument/2006/relationships/ctrlProp" Target="../ctrlProps/ctrlProp991.xml" />
  <Relationship Id="rId96" Type="http://schemas.openxmlformats.org/officeDocument/2006/relationships/ctrlProp" Target="../ctrlProps/ctrlProp996.xml" />
  <Relationship Id="rId6" Type="http://schemas.openxmlformats.org/officeDocument/2006/relationships/ctrlProp" Target="../ctrlProps/ctrlProp906.xml" />
  <Relationship Id="rId23" Type="http://schemas.openxmlformats.org/officeDocument/2006/relationships/ctrlProp" Target="../ctrlProps/ctrlProp923.xml" />
  <Relationship Id="rId28" Type="http://schemas.openxmlformats.org/officeDocument/2006/relationships/ctrlProp" Target="../ctrlProps/ctrlProp928.xml" />
  <Relationship Id="rId49" Type="http://schemas.openxmlformats.org/officeDocument/2006/relationships/ctrlProp" Target="../ctrlProps/ctrlProp949.xml" />
  <Relationship Id="rId114" Type="http://schemas.openxmlformats.org/officeDocument/2006/relationships/ctrlProp" Target="../ctrlProps/ctrlProp1014.xml" />
  <Relationship Id="rId119" Type="http://schemas.openxmlformats.org/officeDocument/2006/relationships/ctrlProp" Target="../ctrlProps/ctrlProp1019.xml" />
  <Relationship Id="rId44" Type="http://schemas.openxmlformats.org/officeDocument/2006/relationships/ctrlProp" Target="../ctrlProps/ctrlProp944.xml" />
  <Relationship Id="rId60" Type="http://schemas.openxmlformats.org/officeDocument/2006/relationships/ctrlProp" Target="../ctrlProps/ctrlProp960.xml" />
  <Relationship Id="rId65" Type="http://schemas.openxmlformats.org/officeDocument/2006/relationships/ctrlProp" Target="../ctrlProps/ctrlProp965.xml" />
  <Relationship Id="rId81" Type="http://schemas.openxmlformats.org/officeDocument/2006/relationships/ctrlProp" Target="../ctrlProps/ctrlProp981.xml" />
  <Relationship Id="rId86" Type="http://schemas.openxmlformats.org/officeDocument/2006/relationships/ctrlProp" Target="../ctrlProps/ctrlProp986.xml" />
  <Relationship Id="rId130" Type="http://schemas.openxmlformats.org/officeDocument/2006/relationships/ctrlProp" Target="../ctrlProps/ctrlProp1030.xml" />
  <Relationship Id="rId13" Type="http://schemas.openxmlformats.org/officeDocument/2006/relationships/ctrlProp" Target="../ctrlProps/ctrlProp913.xml" />
  <Relationship Id="rId18" Type="http://schemas.openxmlformats.org/officeDocument/2006/relationships/ctrlProp" Target="../ctrlProps/ctrlProp918.xml" />
  <Relationship Id="rId39" Type="http://schemas.openxmlformats.org/officeDocument/2006/relationships/ctrlProp" Target="../ctrlProps/ctrlProp939.xml" />
  <Relationship Id="rId109" Type="http://schemas.openxmlformats.org/officeDocument/2006/relationships/ctrlProp" Target="../ctrlProps/ctrlProp1009.xml" />
  <Relationship Id="rId34" Type="http://schemas.openxmlformats.org/officeDocument/2006/relationships/ctrlProp" Target="../ctrlProps/ctrlProp934.xml" />
  <Relationship Id="rId50" Type="http://schemas.openxmlformats.org/officeDocument/2006/relationships/ctrlProp" Target="../ctrlProps/ctrlProp950.xml" />
  <Relationship Id="rId55" Type="http://schemas.openxmlformats.org/officeDocument/2006/relationships/ctrlProp" Target="../ctrlProps/ctrlProp955.xml" />
  <Relationship Id="rId76" Type="http://schemas.openxmlformats.org/officeDocument/2006/relationships/ctrlProp" Target="../ctrlProps/ctrlProp976.xml" />
  <Relationship Id="rId97" Type="http://schemas.openxmlformats.org/officeDocument/2006/relationships/ctrlProp" Target="../ctrlProps/ctrlProp997.xml" />
  <Relationship Id="rId104" Type="http://schemas.openxmlformats.org/officeDocument/2006/relationships/ctrlProp" Target="../ctrlProps/ctrlProp1004.xml" />
  <Relationship Id="rId120" Type="http://schemas.openxmlformats.org/officeDocument/2006/relationships/ctrlProp" Target="../ctrlProps/ctrlProp1020.xml" />
  <Relationship Id="rId125" Type="http://schemas.openxmlformats.org/officeDocument/2006/relationships/ctrlProp" Target="../ctrlProps/ctrlProp1025.xml" />
  <Relationship Id="rId7" Type="http://schemas.openxmlformats.org/officeDocument/2006/relationships/ctrlProp" Target="../ctrlProps/ctrlProp907.xml" />
  <Relationship Id="rId71" Type="http://schemas.openxmlformats.org/officeDocument/2006/relationships/ctrlProp" Target="../ctrlProps/ctrlProp971.xml" />
  <Relationship Id="rId92" Type="http://schemas.openxmlformats.org/officeDocument/2006/relationships/ctrlProp" Target="../ctrlProps/ctrlProp992.xml" />
  <Relationship Id="rId2" Type="http://schemas.openxmlformats.org/officeDocument/2006/relationships/drawing" Target="../drawings/drawing8.xml" />
  <Relationship Id="rId29" Type="http://schemas.openxmlformats.org/officeDocument/2006/relationships/ctrlProp" Target="../ctrlProps/ctrlProp929.xml" />
  <Relationship Id="rId24" Type="http://schemas.openxmlformats.org/officeDocument/2006/relationships/ctrlProp" Target="../ctrlProps/ctrlProp924.xml" />
  <Relationship Id="rId40" Type="http://schemas.openxmlformats.org/officeDocument/2006/relationships/ctrlProp" Target="../ctrlProps/ctrlProp940.xml" />
  <Relationship Id="rId45" Type="http://schemas.openxmlformats.org/officeDocument/2006/relationships/ctrlProp" Target="../ctrlProps/ctrlProp945.xml" />
  <Relationship Id="rId66" Type="http://schemas.openxmlformats.org/officeDocument/2006/relationships/ctrlProp" Target="../ctrlProps/ctrlProp966.xml" />
  <Relationship Id="rId87" Type="http://schemas.openxmlformats.org/officeDocument/2006/relationships/ctrlProp" Target="../ctrlProps/ctrlProp987.xml" />
  <Relationship Id="rId110" Type="http://schemas.openxmlformats.org/officeDocument/2006/relationships/ctrlProp" Target="../ctrlProps/ctrlProp1010.xml" />
  <Relationship Id="rId115" Type="http://schemas.openxmlformats.org/officeDocument/2006/relationships/ctrlProp" Target="../ctrlProps/ctrlProp1015.xml" />
  <Relationship Id="rId131" Type="http://schemas.openxmlformats.org/officeDocument/2006/relationships/ctrlProp" Target="../ctrlProps/ctrlProp1031.xml" />
  <Relationship Id="rId61" Type="http://schemas.openxmlformats.org/officeDocument/2006/relationships/ctrlProp" Target="../ctrlProps/ctrlProp961.xml" />
  <Relationship Id="rId82" Type="http://schemas.openxmlformats.org/officeDocument/2006/relationships/ctrlProp" Target="../ctrlProps/ctrlProp982.xml" />
  <Relationship Id="rId19" Type="http://schemas.openxmlformats.org/officeDocument/2006/relationships/ctrlProp" Target="../ctrlProps/ctrlProp919.xml" />
  <Relationship Id="rId14" Type="http://schemas.openxmlformats.org/officeDocument/2006/relationships/ctrlProp" Target="../ctrlProps/ctrlProp914.xml" />
  <Relationship Id="rId30" Type="http://schemas.openxmlformats.org/officeDocument/2006/relationships/ctrlProp" Target="../ctrlProps/ctrlProp930.xml" />
  <Relationship Id="rId35" Type="http://schemas.openxmlformats.org/officeDocument/2006/relationships/ctrlProp" Target="../ctrlProps/ctrlProp935.xml" />
  <Relationship Id="rId56" Type="http://schemas.openxmlformats.org/officeDocument/2006/relationships/ctrlProp" Target="../ctrlProps/ctrlProp956.xml" />
  <Relationship Id="rId77" Type="http://schemas.openxmlformats.org/officeDocument/2006/relationships/ctrlProp" Target="../ctrlProps/ctrlProp977.xml" />
  <Relationship Id="rId100" Type="http://schemas.openxmlformats.org/officeDocument/2006/relationships/ctrlProp" Target="../ctrlProps/ctrlProp1000.xml" />
  <Relationship Id="rId105" Type="http://schemas.openxmlformats.org/officeDocument/2006/relationships/ctrlProp" Target="../ctrlProps/ctrlProp1005.xml" />
  <Relationship Id="rId126" Type="http://schemas.openxmlformats.org/officeDocument/2006/relationships/ctrlProp" Target="../ctrlProps/ctrlProp1026.xml" />
  <Relationship Id="rId8" Type="http://schemas.openxmlformats.org/officeDocument/2006/relationships/ctrlProp" Target="../ctrlProps/ctrlProp908.xml" />
  <Relationship Id="rId51" Type="http://schemas.openxmlformats.org/officeDocument/2006/relationships/ctrlProp" Target="../ctrlProps/ctrlProp951.xml" />
  <Relationship Id="rId72" Type="http://schemas.openxmlformats.org/officeDocument/2006/relationships/ctrlProp" Target="../ctrlProps/ctrlProp972.xml" />
  <Relationship Id="rId93" Type="http://schemas.openxmlformats.org/officeDocument/2006/relationships/ctrlProp" Target="../ctrlProps/ctrlProp993.xml" />
  <Relationship Id="rId98" Type="http://schemas.openxmlformats.org/officeDocument/2006/relationships/ctrlProp" Target="../ctrlProps/ctrlProp998.xml" />
  <Relationship Id="rId121" Type="http://schemas.openxmlformats.org/officeDocument/2006/relationships/ctrlProp" Target="../ctrlProps/ctrlProp1021.xml" />
  <Relationship Id="rId3" Type="http://schemas.openxmlformats.org/officeDocument/2006/relationships/vmlDrawing" Target="../drawings/vmlDrawing8.vml" />
  <Relationship Id="rId25" Type="http://schemas.openxmlformats.org/officeDocument/2006/relationships/ctrlProp" Target="../ctrlProps/ctrlProp925.xml" />
  <Relationship Id="rId46" Type="http://schemas.openxmlformats.org/officeDocument/2006/relationships/ctrlProp" Target="../ctrlProps/ctrlProp946.xml" />
  <Relationship Id="rId67" Type="http://schemas.openxmlformats.org/officeDocument/2006/relationships/ctrlProp" Target="../ctrlProps/ctrlProp967.xml" />
  <Relationship Id="rId116" Type="http://schemas.openxmlformats.org/officeDocument/2006/relationships/ctrlProp" Target="../ctrlProps/ctrlProp1016.xml" />
  <Relationship Id="rId20" Type="http://schemas.openxmlformats.org/officeDocument/2006/relationships/ctrlProp" Target="../ctrlProps/ctrlProp920.xml" />
  <Relationship Id="rId41" Type="http://schemas.openxmlformats.org/officeDocument/2006/relationships/ctrlProp" Target="../ctrlProps/ctrlProp941.xml" />
  <Relationship Id="rId62" Type="http://schemas.openxmlformats.org/officeDocument/2006/relationships/ctrlProp" Target="../ctrlProps/ctrlProp962.xml" />
  <Relationship Id="rId83" Type="http://schemas.openxmlformats.org/officeDocument/2006/relationships/ctrlProp" Target="../ctrlProps/ctrlProp983.xml" />
  <Relationship Id="rId88" Type="http://schemas.openxmlformats.org/officeDocument/2006/relationships/ctrlProp" Target="../ctrlProps/ctrlProp988.xml" />
  <Relationship Id="rId111" Type="http://schemas.openxmlformats.org/officeDocument/2006/relationships/ctrlProp" Target="../ctrlProps/ctrlProp1011.xml" />
  <Relationship Id="rId132" Type="http://schemas.openxmlformats.org/officeDocument/2006/relationships/ctrlProp" Target="../ctrlProps/ctrlProp1032.xml" />
  <Relationship Id="rId15" Type="http://schemas.openxmlformats.org/officeDocument/2006/relationships/ctrlProp" Target="../ctrlProps/ctrlProp915.xml" />
  <Relationship Id="rId36" Type="http://schemas.openxmlformats.org/officeDocument/2006/relationships/ctrlProp" Target="../ctrlProps/ctrlProp936.xml" />
  <Relationship Id="rId57" Type="http://schemas.openxmlformats.org/officeDocument/2006/relationships/ctrlProp" Target="../ctrlProps/ctrlProp957.xml" />
  <Relationship Id="rId106" Type="http://schemas.openxmlformats.org/officeDocument/2006/relationships/ctrlProp" Target="../ctrlProps/ctrlProp1006.xml" />
  <Relationship Id="rId127" Type="http://schemas.openxmlformats.org/officeDocument/2006/relationships/ctrlProp" Target="../ctrlProps/ctrlProp1027.xml" />
  <Relationship Id="rId10" Type="http://schemas.openxmlformats.org/officeDocument/2006/relationships/ctrlProp" Target="../ctrlProps/ctrlProp910.xml" />
  <Relationship Id="rId31" Type="http://schemas.openxmlformats.org/officeDocument/2006/relationships/ctrlProp" Target="../ctrlProps/ctrlProp931.xml" />
  <Relationship Id="rId52" Type="http://schemas.openxmlformats.org/officeDocument/2006/relationships/ctrlProp" Target="../ctrlProps/ctrlProp952.xml" />
  <Relationship Id="rId73" Type="http://schemas.openxmlformats.org/officeDocument/2006/relationships/ctrlProp" Target="../ctrlProps/ctrlProp973.xml" />
  <Relationship Id="rId78" Type="http://schemas.openxmlformats.org/officeDocument/2006/relationships/ctrlProp" Target="../ctrlProps/ctrlProp978.xml" />
  <Relationship Id="rId94" Type="http://schemas.openxmlformats.org/officeDocument/2006/relationships/ctrlProp" Target="../ctrlProps/ctrlProp994.xml" />
  <Relationship Id="rId99" Type="http://schemas.openxmlformats.org/officeDocument/2006/relationships/ctrlProp" Target="../ctrlProps/ctrlProp999.xml" />
  <Relationship Id="rId101" Type="http://schemas.openxmlformats.org/officeDocument/2006/relationships/ctrlProp" Target="../ctrlProps/ctrlProp1001.xml" />
  <Relationship Id="rId122" Type="http://schemas.openxmlformats.org/officeDocument/2006/relationships/ctrlProp" Target="../ctrlProps/ctrlProp1022.xml" />
  <Relationship Id="rId4" Type="http://schemas.openxmlformats.org/officeDocument/2006/relationships/ctrlProp" Target="../ctrlProps/ctrlProp904.xml" />
  <Relationship Id="rId9" Type="http://schemas.openxmlformats.org/officeDocument/2006/relationships/ctrlProp" Target="../ctrlProps/ctrlProp909.xml" />
  <Relationship Id="rId26" Type="http://schemas.openxmlformats.org/officeDocument/2006/relationships/ctrlProp" Target="../ctrlProps/ctrlProp926.xml" />
</Relationships>
</file>

<file path=xl/worksheets/_rels/sheet12.xml.rels>&#65279;<?xml version="1.0" encoding="utf-8" standalone="yes"?>
<Relationships xmlns="http://schemas.openxmlformats.org/package/2006/relationships">
  <Relationship Id="rId117" Type="http://schemas.openxmlformats.org/officeDocument/2006/relationships/ctrlProp" Target="../ctrlProps/ctrlProp1146.xml" />
  <Relationship Id="rId21" Type="http://schemas.openxmlformats.org/officeDocument/2006/relationships/ctrlProp" Target="../ctrlProps/ctrlProp1050.xml" />
  <Relationship Id="rId42" Type="http://schemas.openxmlformats.org/officeDocument/2006/relationships/ctrlProp" Target="../ctrlProps/ctrlProp1071.xml" />
  <Relationship Id="rId47" Type="http://schemas.openxmlformats.org/officeDocument/2006/relationships/ctrlProp" Target="../ctrlProps/ctrlProp1076.xml" />
  <Relationship Id="rId63" Type="http://schemas.openxmlformats.org/officeDocument/2006/relationships/ctrlProp" Target="../ctrlProps/ctrlProp1092.xml" />
  <Relationship Id="rId68" Type="http://schemas.openxmlformats.org/officeDocument/2006/relationships/ctrlProp" Target="../ctrlProps/ctrlProp1097.xml" />
  <Relationship Id="rId84" Type="http://schemas.openxmlformats.org/officeDocument/2006/relationships/ctrlProp" Target="../ctrlProps/ctrlProp1113.xml" />
  <Relationship Id="rId89" Type="http://schemas.openxmlformats.org/officeDocument/2006/relationships/ctrlProp" Target="../ctrlProps/ctrlProp1118.xml" />
  <Relationship Id="rId112" Type="http://schemas.openxmlformats.org/officeDocument/2006/relationships/ctrlProp" Target="../ctrlProps/ctrlProp1141.xml" />
  <Relationship Id="rId16" Type="http://schemas.openxmlformats.org/officeDocument/2006/relationships/ctrlProp" Target="../ctrlProps/ctrlProp1045.xml" />
  <Relationship Id="rId107" Type="http://schemas.openxmlformats.org/officeDocument/2006/relationships/ctrlProp" Target="../ctrlProps/ctrlProp1136.xml" />
  <Relationship Id="rId11" Type="http://schemas.openxmlformats.org/officeDocument/2006/relationships/ctrlProp" Target="../ctrlProps/ctrlProp1040.xml" />
  <Relationship Id="rId32" Type="http://schemas.openxmlformats.org/officeDocument/2006/relationships/ctrlProp" Target="../ctrlProps/ctrlProp1061.xml" />
  <Relationship Id="rId37" Type="http://schemas.openxmlformats.org/officeDocument/2006/relationships/ctrlProp" Target="../ctrlProps/ctrlProp1066.xml" />
  <Relationship Id="rId53" Type="http://schemas.openxmlformats.org/officeDocument/2006/relationships/ctrlProp" Target="../ctrlProps/ctrlProp1082.xml" />
  <Relationship Id="rId58" Type="http://schemas.openxmlformats.org/officeDocument/2006/relationships/ctrlProp" Target="../ctrlProps/ctrlProp1087.xml" />
  <Relationship Id="rId74" Type="http://schemas.openxmlformats.org/officeDocument/2006/relationships/ctrlProp" Target="../ctrlProps/ctrlProp1103.xml" />
  <Relationship Id="rId79" Type="http://schemas.openxmlformats.org/officeDocument/2006/relationships/ctrlProp" Target="../ctrlProps/ctrlProp1108.xml" />
  <Relationship Id="rId102" Type="http://schemas.openxmlformats.org/officeDocument/2006/relationships/ctrlProp" Target="../ctrlProps/ctrlProp1131.xml" />
  <Relationship Id="rId123" Type="http://schemas.openxmlformats.org/officeDocument/2006/relationships/ctrlProp" Target="../ctrlProps/ctrlProp1152.xml" />
  <Relationship Id="rId128" Type="http://schemas.openxmlformats.org/officeDocument/2006/relationships/ctrlProp" Target="../ctrlProps/ctrlProp1157.xml" />
  <Relationship Id="rId5" Type="http://schemas.openxmlformats.org/officeDocument/2006/relationships/ctrlProp" Target="../ctrlProps/ctrlProp1034.xml" />
  <Relationship Id="rId90" Type="http://schemas.openxmlformats.org/officeDocument/2006/relationships/ctrlProp" Target="../ctrlProps/ctrlProp1119.xml" />
  <Relationship Id="rId95" Type="http://schemas.openxmlformats.org/officeDocument/2006/relationships/ctrlProp" Target="../ctrlProps/ctrlProp1124.xml" />
  <Relationship Id="rId22" Type="http://schemas.openxmlformats.org/officeDocument/2006/relationships/ctrlProp" Target="../ctrlProps/ctrlProp1051.xml" />
  <Relationship Id="rId27" Type="http://schemas.openxmlformats.org/officeDocument/2006/relationships/ctrlProp" Target="../ctrlProps/ctrlProp1056.xml" />
  <Relationship Id="rId43" Type="http://schemas.openxmlformats.org/officeDocument/2006/relationships/ctrlProp" Target="../ctrlProps/ctrlProp1072.xml" />
  <Relationship Id="rId48" Type="http://schemas.openxmlformats.org/officeDocument/2006/relationships/ctrlProp" Target="../ctrlProps/ctrlProp1077.xml" />
  <Relationship Id="rId64" Type="http://schemas.openxmlformats.org/officeDocument/2006/relationships/ctrlProp" Target="../ctrlProps/ctrlProp1093.xml" />
  <Relationship Id="rId69" Type="http://schemas.openxmlformats.org/officeDocument/2006/relationships/ctrlProp" Target="../ctrlProps/ctrlProp1098.xml" />
  <Relationship Id="rId113" Type="http://schemas.openxmlformats.org/officeDocument/2006/relationships/ctrlProp" Target="../ctrlProps/ctrlProp1142.xml" />
  <Relationship Id="rId118" Type="http://schemas.openxmlformats.org/officeDocument/2006/relationships/ctrlProp" Target="../ctrlProps/ctrlProp1147.xml" />
  <Relationship Id="rId80" Type="http://schemas.openxmlformats.org/officeDocument/2006/relationships/ctrlProp" Target="../ctrlProps/ctrlProp1109.xml" />
  <Relationship Id="rId85" Type="http://schemas.openxmlformats.org/officeDocument/2006/relationships/ctrlProp" Target="../ctrlProps/ctrlProp1114.xml" />
  <Relationship Id="rId12" Type="http://schemas.openxmlformats.org/officeDocument/2006/relationships/ctrlProp" Target="../ctrlProps/ctrlProp1041.xml" />
  <Relationship Id="rId17" Type="http://schemas.openxmlformats.org/officeDocument/2006/relationships/ctrlProp" Target="../ctrlProps/ctrlProp1046.xml" />
  <Relationship Id="rId33" Type="http://schemas.openxmlformats.org/officeDocument/2006/relationships/ctrlProp" Target="../ctrlProps/ctrlProp1062.xml" />
  <Relationship Id="rId38" Type="http://schemas.openxmlformats.org/officeDocument/2006/relationships/ctrlProp" Target="../ctrlProps/ctrlProp1067.xml" />
  <Relationship Id="rId59" Type="http://schemas.openxmlformats.org/officeDocument/2006/relationships/ctrlProp" Target="../ctrlProps/ctrlProp1088.xml" />
  <Relationship Id="rId103" Type="http://schemas.openxmlformats.org/officeDocument/2006/relationships/ctrlProp" Target="../ctrlProps/ctrlProp1132.xml" />
  <Relationship Id="rId108" Type="http://schemas.openxmlformats.org/officeDocument/2006/relationships/ctrlProp" Target="../ctrlProps/ctrlProp1137.xml" />
  <Relationship Id="rId124" Type="http://schemas.openxmlformats.org/officeDocument/2006/relationships/ctrlProp" Target="../ctrlProps/ctrlProp1153.xml" />
  <Relationship Id="rId129" Type="http://schemas.openxmlformats.org/officeDocument/2006/relationships/ctrlProp" Target="../ctrlProps/ctrlProp1158.xml" />
  <Relationship Id="rId54" Type="http://schemas.openxmlformats.org/officeDocument/2006/relationships/ctrlProp" Target="../ctrlProps/ctrlProp1083.xml" />
  <Relationship Id="rId70" Type="http://schemas.openxmlformats.org/officeDocument/2006/relationships/ctrlProp" Target="../ctrlProps/ctrlProp1099.xml" />
  <Relationship Id="rId75" Type="http://schemas.openxmlformats.org/officeDocument/2006/relationships/ctrlProp" Target="../ctrlProps/ctrlProp1104.xml" />
  <Relationship Id="rId91" Type="http://schemas.openxmlformats.org/officeDocument/2006/relationships/ctrlProp" Target="../ctrlProps/ctrlProp1120.xml" />
  <Relationship Id="rId96" Type="http://schemas.openxmlformats.org/officeDocument/2006/relationships/ctrlProp" Target="../ctrlProps/ctrlProp1125.xml" />
  <Relationship Id="rId6" Type="http://schemas.openxmlformats.org/officeDocument/2006/relationships/ctrlProp" Target="../ctrlProps/ctrlProp1035.xml" />
  <Relationship Id="rId23" Type="http://schemas.openxmlformats.org/officeDocument/2006/relationships/ctrlProp" Target="../ctrlProps/ctrlProp1052.xml" />
  <Relationship Id="rId28" Type="http://schemas.openxmlformats.org/officeDocument/2006/relationships/ctrlProp" Target="../ctrlProps/ctrlProp1057.xml" />
  <Relationship Id="rId49" Type="http://schemas.openxmlformats.org/officeDocument/2006/relationships/ctrlProp" Target="../ctrlProps/ctrlProp1078.xml" />
  <Relationship Id="rId114" Type="http://schemas.openxmlformats.org/officeDocument/2006/relationships/ctrlProp" Target="../ctrlProps/ctrlProp1143.xml" />
  <Relationship Id="rId119" Type="http://schemas.openxmlformats.org/officeDocument/2006/relationships/ctrlProp" Target="../ctrlProps/ctrlProp1148.xml" />
  <Relationship Id="rId44" Type="http://schemas.openxmlformats.org/officeDocument/2006/relationships/ctrlProp" Target="../ctrlProps/ctrlProp1073.xml" />
  <Relationship Id="rId60" Type="http://schemas.openxmlformats.org/officeDocument/2006/relationships/ctrlProp" Target="../ctrlProps/ctrlProp1089.xml" />
  <Relationship Id="rId65" Type="http://schemas.openxmlformats.org/officeDocument/2006/relationships/ctrlProp" Target="../ctrlProps/ctrlProp1094.xml" />
  <Relationship Id="rId81" Type="http://schemas.openxmlformats.org/officeDocument/2006/relationships/ctrlProp" Target="../ctrlProps/ctrlProp1110.xml" />
  <Relationship Id="rId86" Type="http://schemas.openxmlformats.org/officeDocument/2006/relationships/ctrlProp" Target="../ctrlProps/ctrlProp1115.xml" />
  <Relationship Id="rId130" Type="http://schemas.openxmlformats.org/officeDocument/2006/relationships/ctrlProp" Target="../ctrlProps/ctrlProp1159.xml" />
  <Relationship Id="rId13" Type="http://schemas.openxmlformats.org/officeDocument/2006/relationships/ctrlProp" Target="../ctrlProps/ctrlProp1042.xml" />
  <Relationship Id="rId18" Type="http://schemas.openxmlformats.org/officeDocument/2006/relationships/ctrlProp" Target="../ctrlProps/ctrlProp1047.xml" />
  <Relationship Id="rId39" Type="http://schemas.openxmlformats.org/officeDocument/2006/relationships/ctrlProp" Target="../ctrlProps/ctrlProp1068.xml" />
  <Relationship Id="rId109" Type="http://schemas.openxmlformats.org/officeDocument/2006/relationships/ctrlProp" Target="../ctrlProps/ctrlProp1138.xml" />
  <Relationship Id="rId34" Type="http://schemas.openxmlformats.org/officeDocument/2006/relationships/ctrlProp" Target="../ctrlProps/ctrlProp1063.xml" />
  <Relationship Id="rId50" Type="http://schemas.openxmlformats.org/officeDocument/2006/relationships/ctrlProp" Target="../ctrlProps/ctrlProp1079.xml" />
  <Relationship Id="rId55" Type="http://schemas.openxmlformats.org/officeDocument/2006/relationships/ctrlProp" Target="../ctrlProps/ctrlProp1084.xml" />
  <Relationship Id="rId76" Type="http://schemas.openxmlformats.org/officeDocument/2006/relationships/ctrlProp" Target="../ctrlProps/ctrlProp1105.xml" />
  <Relationship Id="rId97" Type="http://schemas.openxmlformats.org/officeDocument/2006/relationships/ctrlProp" Target="../ctrlProps/ctrlProp1126.xml" />
  <Relationship Id="rId104" Type="http://schemas.openxmlformats.org/officeDocument/2006/relationships/ctrlProp" Target="../ctrlProps/ctrlProp1133.xml" />
  <Relationship Id="rId120" Type="http://schemas.openxmlformats.org/officeDocument/2006/relationships/ctrlProp" Target="../ctrlProps/ctrlProp1149.xml" />
  <Relationship Id="rId125" Type="http://schemas.openxmlformats.org/officeDocument/2006/relationships/ctrlProp" Target="../ctrlProps/ctrlProp1154.xml" />
  <Relationship Id="rId7" Type="http://schemas.openxmlformats.org/officeDocument/2006/relationships/ctrlProp" Target="../ctrlProps/ctrlProp1036.xml" />
  <Relationship Id="rId71" Type="http://schemas.openxmlformats.org/officeDocument/2006/relationships/ctrlProp" Target="../ctrlProps/ctrlProp1100.xml" />
  <Relationship Id="rId92" Type="http://schemas.openxmlformats.org/officeDocument/2006/relationships/ctrlProp" Target="../ctrlProps/ctrlProp1121.xml" />
  <Relationship Id="rId2" Type="http://schemas.openxmlformats.org/officeDocument/2006/relationships/drawing" Target="../drawings/drawing9.xml" />
  <Relationship Id="rId29" Type="http://schemas.openxmlformats.org/officeDocument/2006/relationships/ctrlProp" Target="../ctrlProps/ctrlProp1058.xml" />
  <Relationship Id="rId24" Type="http://schemas.openxmlformats.org/officeDocument/2006/relationships/ctrlProp" Target="../ctrlProps/ctrlProp1053.xml" />
  <Relationship Id="rId40" Type="http://schemas.openxmlformats.org/officeDocument/2006/relationships/ctrlProp" Target="../ctrlProps/ctrlProp1069.xml" />
  <Relationship Id="rId45" Type="http://schemas.openxmlformats.org/officeDocument/2006/relationships/ctrlProp" Target="../ctrlProps/ctrlProp1074.xml" />
  <Relationship Id="rId66" Type="http://schemas.openxmlformats.org/officeDocument/2006/relationships/ctrlProp" Target="../ctrlProps/ctrlProp1095.xml" />
  <Relationship Id="rId87" Type="http://schemas.openxmlformats.org/officeDocument/2006/relationships/ctrlProp" Target="../ctrlProps/ctrlProp1116.xml" />
  <Relationship Id="rId110" Type="http://schemas.openxmlformats.org/officeDocument/2006/relationships/ctrlProp" Target="../ctrlProps/ctrlProp1139.xml" />
  <Relationship Id="rId115" Type="http://schemas.openxmlformats.org/officeDocument/2006/relationships/ctrlProp" Target="../ctrlProps/ctrlProp1144.xml" />
  <Relationship Id="rId131" Type="http://schemas.openxmlformats.org/officeDocument/2006/relationships/ctrlProp" Target="../ctrlProps/ctrlProp1160.xml" />
  <Relationship Id="rId61" Type="http://schemas.openxmlformats.org/officeDocument/2006/relationships/ctrlProp" Target="../ctrlProps/ctrlProp1090.xml" />
  <Relationship Id="rId82" Type="http://schemas.openxmlformats.org/officeDocument/2006/relationships/ctrlProp" Target="../ctrlProps/ctrlProp1111.xml" />
  <Relationship Id="rId19" Type="http://schemas.openxmlformats.org/officeDocument/2006/relationships/ctrlProp" Target="../ctrlProps/ctrlProp1048.xml" />
  <Relationship Id="rId14" Type="http://schemas.openxmlformats.org/officeDocument/2006/relationships/ctrlProp" Target="../ctrlProps/ctrlProp1043.xml" />
  <Relationship Id="rId30" Type="http://schemas.openxmlformats.org/officeDocument/2006/relationships/ctrlProp" Target="../ctrlProps/ctrlProp1059.xml" />
  <Relationship Id="rId35" Type="http://schemas.openxmlformats.org/officeDocument/2006/relationships/ctrlProp" Target="../ctrlProps/ctrlProp1064.xml" />
  <Relationship Id="rId56" Type="http://schemas.openxmlformats.org/officeDocument/2006/relationships/ctrlProp" Target="../ctrlProps/ctrlProp1085.xml" />
  <Relationship Id="rId77" Type="http://schemas.openxmlformats.org/officeDocument/2006/relationships/ctrlProp" Target="../ctrlProps/ctrlProp1106.xml" />
  <Relationship Id="rId100" Type="http://schemas.openxmlformats.org/officeDocument/2006/relationships/ctrlProp" Target="../ctrlProps/ctrlProp1129.xml" />
  <Relationship Id="rId105" Type="http://schemas.openxmlformats.org/officeDocument/2006/relationships/ctrlProp" Target="../ctrlProps/ctrlProp1134.xml" />
  <Relationship Id="rId126" Type="http://schemas.openxmlformats.org/officeDocument/2006/relationships/ctrlProp" Target="../ctrlProps/ctrlProp1155.xml" />
  <Relationship Id="rId8" Type="http://schemas.openxmlformats.org/officeDocument/2006/relationships/ctrlProp" Target="../ctrlProps/ctrlProp1037.xml" />
  <Relationship Id="rId51" Type="http://schemas.openxmlformats.org/officeDocument/2006/relationships/ctrlProp" Target="../ctrlProps/ctrlProp1080.xml" />
  <Relationship Id="rId72" Type="http://schemas.openxmlformats.org/officeDocument/2006/relationships/ctrlProp" Target="../ctrlProps/ctrlProp1101.xml" />
  <Relationship Id="rId93" Type="http://schemas.openxmlformats.org/officeDocument/2006/relationships/ctrlProp" Target="../ctrlProps/ctrlProp1122.xml" />
  <Relationship Id="rId98" Type="http://schemas.openxmlformats.org/officeDocument/2006/relationships/ctrlProp" Target="../ctrlProps/ctrlProp1127.xml" />
  <Relationship Id="rId121" Type="http://schemas.openxmlformats.org/officeDocument/2006/relationships/ctrlProp" Target="../ctrlProps/ctrlProp1150.xml" />
  <Relationship Id="rId3" Type="http://schemas.openxmlformats.org/officeDocument/2006/relationships/vmlDrawing" Target="../drawings/vmlDrawing9.vml" />
  <Relationship Id="rId25" Type="http://schemas.openxmlformats.org/officeDocument/2006/relationships/ctrlProp" Target="../ctrlProps/ctrlProp1054.xml" />
  <Relationship Id="rId46" Type="http://schemas.openxmlformats.org/officeDocument/2006/relationships/ctrlProp" Target="../ctrlProps/ctrlProp1075.xml" />
  <Relationship Id="rId67" Type="http://schemas.openxmlformats.org/officeDocument/2006/relationships/ctrlProp" Target="../ctrlProps/ctrlProp1096.xml" />
  <Relationship Id="rId116" Type="http://schemas.openxmlformats.org/officeDocument/2006/relationships/ctrlProp" Target="../ctrlProps/ctrlProp1145.xml" />
  <Relationship Id="rId20" Type="http://schemas.openxmlformats.org/officeDocument/2006/relationships/ctrlProp" Target="../ctrlProps/ctrlProp1049.xml" />
  <Relationship Id="rId41" Type="http://schemas.openxmlformats.org/officeDocument/2006/relationships/ctrlProp" Target="../ctrlProps/ctrlProp1070.xml" />
  <Relationship Id="rId62" Type="http://schemas.openxmlformats.org/officeDocument/2006/relationships/ctrlProp" Target="../ctrlProps/ctrlProp1091.xml" />
  <Relationship Id="rId83" Type="http://schemas.openxmlformats.org/officeDocument/2006/relationships/ctrlProp" Target="../ctrlProps/ctrlProp1112.xml" />
  <Relationship Id="rId88" Type="http://schemas.openxmlformats.org/officeDocument/2006/relationships/ctrlProp" Target="../ctrlProps/ctrlProp1117.xml" />
  <Relationship Id="rId111" Type="http://schemas.openxmlformats.org/officeDocument/2006/relationships/ctrlProp" Target="../ctrlProps/ctrlProp1140.xml" />
  <Relationship Id="rId132" Type="http://schemas.openxmlformats.org/officeDocument/2006/relationships/ctrlProp" Target="../ctrlProps/ctrlProp1161.xml" />
  <Relationship Id="rId15" Type="http://schemas.openxmlformats.org/officeDocument/2006/relationships/ctrlProp" Target="../ctrlProps/ctrlProp1044.xml" />
  <Relationship Id="rId36" Type="http://schemas.openxmlformats.org/officeDocument/2006/relationships/ctrlProp" Target="../ctrlProps/ctrlProp1065.xml" />
  <Relationship Id="rId57" Type="http://schemas.openxmlformats.org/officeDocument/2006/relationships/ctrlProp" Target="../ctrlProps/ctrlProp1086.xml" />
  <Relationship Id="rId106" Type="http://schemas.openxmlformats.org/officeDocument/2006/relationships/ctrlProp" Target="../ctrlProps/ctrlProp1135.xml" />
  <Relationship Id="rId127" Type="http://schemas.openxmlformats.org/officeDocument/2006/relationships/ctrlProp" Target="../ctrlProps/ctrlProp1156.xml" />
  <Relationship Id="rId10" Type="http://schemas.openxmlformats.org/officeDocument/2006/relationships/ctrlProp" Target="../ctrlProps/ctrlProp1039.xml" />
  <Relationship Id="rId31" Type="http://schemas.openxmlformats.org/officeDocument/2006/relationships/ctrlProp" Target="../ctrlProps/ctrlProp1060.xml" />
  <Relationship Id="rId52" Type="http://schemas.openxmlformats.org/officeDocument/2006/relationships/ctrlProp" Target="../ctrlProps/ctrlProp1081.xml" />
  <Relationship Id="rId73" Type="http://schemas.openxmlformats.org/officeDocument/2006/relationships/ctrlProp" Target="../ctrlProps/ctrlProp1102.xml" />
  <Relationship Id="rId78" Type="http://schemas.openxmlformats.org/officeDocument/2006/relationships/ctrlProp" Target="../ctrlProps/ctrlProp1107.xml" />
  <Relationship Id="rId94" Type="http://schemas.openxmlformats.org/officeDocument/2006/relationships/ctrlProp" Target="../ctrlProps/ctrlProp1123.xml" />
  <Relationship Id="rId99" Type="http://schemas.openxmlformats.org/officeDocument/2006/relationships/ctrlProp" Target="../ctrlProps/ctrlProp1128.xml" />
  <Relationship Id="rId101" Type="http://schemas.openxmlformats.org/officeDocument/2006/relationships/ctrlProp" Target="../ctrlProps/ctrlProp1130.xml" />
  <Relationship Id="rId122" Type="http://schemas.openxmlformats.org/officeDocument/2006/relationships/ctrlProp" Target="../ctrlProps/ctrlProp1151.xml" />
  <Relationship Id="rId4" Type="http://schemas.openxmlformats.org/officeDocument/2006/relationships/ctrlProp" Target="../ctrlProps/ctrlProp1033.xml" />
  <Relationship Id="rId9" Type="http://schemas.openxmlformats.org/officeDocument/2006/relationships/ctrlProp" Target="../ctrlProps/ctrlProp1038.xml" />
  <Relationship Id="rId26" Type="http://schemas.openxmlformats.org/officeDocument/2006/relationships/ctrlProp" Target="../ctrlProps/ctrlProp1055.xml" />
</Relationships>
</file>

<file path=xl/worksheets/_rels/sheet13.xml.rels>&#65279;<?xml version="1.0" encoding="utf-8" standalone="yes"?>
<Relationships xmlns="http://schemas.openxmlformats.org/package/2006/relationships">
  <Relationship Id="rId117" Type="http://schemas.openxmlformats.org/officeDocument/2006/relationships/ctrlProp" Target="../ctrlProps/ctrlProp1275.xml" />
  <Relationship Id="rId21" Type="http://schemas.openxmlformats.org/officeDocument/2006/relationships/ctrlProp" Target="../ctrlProps/ctrlProp1179.xml" />
  <Relationship Id="rId42" Type="http://schemas.openxmlformats.org/officeDocument/2006/relationships/ctrlProp" Target="../ctrlProps/ctrlProp1200.xml" />
  <Relationship Id="rId47" Type="http://schemas.openxmlformats.org/officeDocument/2006/relationships/ctrlProp" Target="../ctrlProps/ctrlProp1205.xml" />
  <Relationship Id="rId63" Type="http://schemas.openxmlformats.org/officeDocument/2006/relationships/ctrlProp" Target="../ctrlProps/ctrlProp1221.xml" />
  <Relationship Id="rId68" Type="http://schemas.openxmlformats.org/officeDocument/2006/relationships/ctrlProp" Target="../ctrlProps/ctrlProp1226.xml" />
  <Relationship Id="rId84" Type="http://schemas.openxmlformats.org/officeDocument/2006/relationships/ctrlProp" Target="../ctrlProps/ctrlProp1242.xml" />
  <Relationship Id="rId89" Type="http://schemas.openxmlformats.org/officeDocument/2006/relationships/ctrlProp" Target="../ctrlProps/ctrlProp1247.xml" />
  <Relationship Id="rId112" Type="http://schemas.openxmlformats.org/officeDocument/2006/relationships/ctrlProp" Target="../ctrlProps/ctrlProp1270.xml" />
  <Relationship Id="rId16" Type="http://schemas.openxmlformats.org/officeDocument/2006/relationships/ctrlProp" Target="../ctrlProps/ctrlProp1174.xml" />
  <Relationship Id="rId107" Type="http://schemas.openxmlformats.org/officeDocument/2006/relationships/ctrlProp" Target="../ctrlProps/ctrlProp1265.xml" />
  <Relationship Id="rId11" Type="http://schemas.openxmlformats.org/officeDocument/2006/relationships/ctrlProp" Target="../ctrlProps/ctrlProp1169.xml" />
  <Relationship Id="rId32" Type="http://schemas.openxmlformats.org/officeDocument/2006/relationships/ctrlProp" Target="../ctrlProps/ctrlProp1190.xml" />
  <Relationship Id="rId37" Type="http://schemas.openxmlformats.org/officeDocument/2006/relationships/ctrlProp" Target="../ctrlProps/ctrlProp1195.xml" />
  <Relationship Id="rId53" Type="http://schemas.openxmlformats.org/officeDocument/2006/relationships/ctrlProp" Target="../ctrlProps/ctrlProp1211.xml" />
  <Relationship Id="rId58" Type="http://schemas.openxmlformats.org/officeDocument/2006/relationships/ctrlProp" Target="../ctrlProps/ctrlProp1216.xml" />
  <Relationship Id="rId74" Type="http://schemas.openxmlformats.org/officeDocument/2006/relationships/ctrlProp" Target="../ctrlProps/ctrlProp1232.xml" />
  <Relationship Id="rId79" Type="http://schemas.openxmlformats.org/officeDocument/2006/relationships/ctrlProp" Target="../ctrlProps/ctrlProp1237.xml" />
  <Relationship Id="rId102" Type="http://schemas.openxmlformats.org/officeDocument/2006/relationships/ctrlProp" Target="../ctrlProps/ctrlProp1260.xml" />
  <Relationship Id="rId123" Type="http://schemas.openxmlformats.org/officeDocument/2006/relationships/ctrlProp" Target="../ctrlProps/ctrlProp1281.xml" />
  <Relationship Id="rId128" Type="http://schemas.openxmlformats.org/officeDocument/2006/relationships/ctrlProp" Target="../ctrlProps/ctrlProp1286.xml" />
  <Relationship Id="rId5" Type="http://schemas.openxmlformats.org/officeDocument/2006/relationships/ctrlProp" Target="../ctrlProps/ctrlProp1163.xml" />
  <Relationship Id="rId90" Type="http://schemas.openxmlformats.org/officeDocument/2006/relationships/ctrlProp" Target="../ctrlProps/ctrlProp1248.xml" />
  <Relationship Id="rId95" Type="http://schemas.openxmlformats.org/officeDocument/2006/relationships/ctrlProp" Target="../ctrlProps/ctrlProp1253.xml" />
  <Relationship Id="rId22" Type="http://schemas.openxmlformats.org/officeDocument/2006/relationships/ctrlProp" Target="../ctrlProps/ctrlProp1180.xml" />
  <Relationship Id="rId27" Type="http://schemas.openxmlformats.org/officeDocument/2006/relationships/ctrlProp" Target="../ctrlProps/ctrlProp1185.xml" />
  <Relationship Id="rId43" Type="http://schemas.openxmlformats.org/officeDocument/2006/relationships/ctrlProp" Target="../ctrlProps/ctrlProp1201.xml" />
  <Relationship Id="rId48" Type="http://schemas.openxmlformats.org/officeDocument/2006/relationships/ctrlProp" Target="../ctrlProps/ctrlProp1206.xml" />
  <Relationship Id="rId64" Type="http://schemas.openxmlformats.org/officeDocument/2006/relationships/ctrlProp" Target="../ctrlProps/ctrlProp1222.xml" />
  <Relationship Id="rId69" Type="http://schemas.openxmlformats.org/officeDocument/2006/relationships/ctrlProp" Target="../ctrlProps/ctrlProp1227.xml" />
  <Relationship Id="rId113" Type="http://schemas.openxmlformats.org/officeDocument/2006/relationships/ctrlProp" Target="../ctrlProps/ctrlProp1271.xml" />
  <Relationship Id="rId118" Type="http://schemas.openxmlformats.org/officeDocument/2006/relationships/ctrlProp" Target="../ctrlProps/ctrlProp1276.xml" />
  <Relationship Id="rId80" Type="http://schemas.openxmlformats.org/officeDocument/2006/relationships/ctrlProp" Target="../ctrlProps/ctrlProp1238.xml" />
  <Relationship Id="rId85" Type="http://schemas.openxmlformats.org/officeDocument/2006/relationships/ctrlProp" Target="../ctrlProps/ctrlProp1243.xml" />
  <Relationship Id="rId12" Type="http://schemas.openxmlformats.org/officeDocument/2006/relationships/ctrlProp" Target="../ctrlProps/ctrlProp1170.xml" />
  <Relationship Id="rId17" Type="http://schemas.openxmlformats.org/officeDocument/2006/relationships/ctrlProp" Target="../ctrlProps/ctrlProp1175.xml" />
  <Relationship Id="rId33" Type="http://schemas.openxmlformats.org/officeDocument/2006/relationships/ctrlProp" Target="../ctrlProps/ctrlProp1191.xml" />
  <Relationship Id="rId38" Type="http://schemas.openxmlformats.org/officeDocument/2006/relationships/ctrlProp" Target="../ctrlProps/ctrlProp1196.xml" />
  <Relationship Id="rId59" Type="http://schemas.openxmlformats.org/officeDocument/2006/relationships/ctrlProp" Target="../ctrlProps/ctrlProp1217.xml" />
  <Relationship Id="rId103" Type="http://schemas.openxmlformats.org/officeDocument/2006/relationships/ctrlProp" Target="../ctrlProps/ctrlProp1261.xml" />
  <Relationship Id="rId108" Type="http://schemas.openxmlformats.org/officeDocument/2006/relationships/ctrlProp" Target="../ctrlProps/ctrlProp1266.xml" />
  <Relationship Id="rId124" Type="http://schemas.openxmlformats.org/officeDocument/2006/relationships/ctrlProp" Target="../ctrlProps/ctrlProp1282.xml" />
  <Relationship Id="rId129" Type="http://schemas.openxmlformats.org/officeDocument/2006/relationships/ctrlProp" Target="../ctrlProps/ctrlProp1287.xml" />
  <Relationship Id="rId54" Type="http://schemas.openxmlformats.org/officeDocument/2006/relationships/ctrlProp" Target="../ctrlProps/ctrlProp1212.xml" />
  <Relationship Id="rId70" Type="http://schemas.openxmlformats.org/officeDocument/2006/relationships/ctrlProp" Target="../ctrlProps/ctrlProp1228.xml" />
  <Relationship Id="rId75" Type="http://schemas.openxmlformats.org/officeDocument/2006/relationships/ctrlProp" Target="../ctrlProps/ctrlProp1233.xml" />
  <Relationship Id="rId91" Type="http://schemas.openxmlformats.org/officeDocument/2006/relationships/ctrlProp" Target="../ctrlProps/ctrlProp1249.xml" />
  <Relationship Id="rId96" Type="http://schemas.openxmlformats.org/officeDocument/2006/relationships/ctrlProp" Target="../ctrlProps/ctrlProp1254.xml" />
  <Relationship Id="rId6" Type="http://schemas.openxmlformats.org/officeDocument/2006/relationships/ctrlProp" Target="../ctrlProps/ctrlProp1164.xml" />
  <Relationship Id="rId23" Type="http://schemas.openxmlformats.org/officeDocument/2006/relationships/ctrlProp" Target="../ctrlProps/ctrlProp1181.xml" />
  <Relationship Id="rId28" Type="http://schemas.openxmlformats.org/officeDocument/2006/relationships/ctrlProp" Target="../ctrlProps/ctrlProp1186.xml" />
  <Relationship Id="rId49" Type="http://schemas.openxmlformats.org/officeDocument/2006/relationships/ctrlProp" Target="../ctrlProps/ctrlProp1207.xml" />
  <Relationship Id="rId114" Type="http://schemas.openxmlformats.org/officeDocument/2006/relationships/ctrlProp" Target="../ctrlProps/ctrlProp1272.xml" />
  <Relationship Id="rId119" Type="http://schemas.openxmlformats.org/officeDocument/2006/relationships/ctrlProp" Target="../ctrlProps/ctrlProp1277.xml" />
  <Relationship Id="rId44" Type="http://schemas.openxmlformats.org/officeDocument/2006/relationships/ctrlProp" Target="../ctrlProps/ctrlProp1202.xml" />
  <Relationship Id="rId60" Type="http://schemas.openxmlformats.org/officeDocument/2006/relationships/ctrlProp" Target="../ctrlProps/ctrlProp1218.xml" />
  <Relationship Id="rId65" Type="http://schemas.openxmlformats.org/officeDocument/2006/relationships/ctrlProp" Target="../ctrlProps/ctrlProp1223.xml" />
  <Relationship Id="rId81" Type="http://schemas.openxmlformats.org/officeDocument/2006/relationships/ctrlProp" Target="../ctrlProps/ctrlProp1239.xml" />
  <Relationship Id="rId86" Type="http://schemas.openxmlformats.org/officeDocument/2006/relationships/ctrlProp" Target="../ctrlProps/ctrlProp1244.xml" />
  <Relationship Id="rId130" Type="http://schemas.openxmlformats.org/officeDocument/2006/relationships/ctrlProp" Target="../ctrlProps/ctrlProp1288.xml" />
  <Relationship Id="rId13" Type="http://schemas.openxmlformats.org/officeDocument/2006/relationships/ctrlProp" Target="../ctrlProps/ctrlProp1171.xml" />
  <Relationship Id="rId18" Type="http://schemas.openxmlformats.org/officeDocument/2006/relationships/ctrlProp" Target="../ctrlProps/ctrlProp1176.xml" />
  <Relationship Id="rId39" Type="http://schemas.openxmlformats.org/officeDocument/2006/relationships/ctrlProp" Target="../ctrlProps/ctrlProp1197.xml" />
  <Relationship Id="rId109" Type="http://schemas.openxmlformats.org/officeDocument/2006/relationships/ctrlProp" Target="../ctrlProps/ctrlProp1267.xml" />
  <Relationship Id="rId34" Type="http://schemas.openxmlformats.org/officeDocument/2006/relationships/ctrlProp" Target="../ctrlProps/ctrlProp1192.xml" />
  <Relationship Id="rId50" Type="http://schemas.openxmlformats.org/officeDocument/2006/relationships/ctrlProp" Target="../ctrlProps/ctrlProp1208.xml" />
  <Relationship Id="rId55" Type="http://schemas.openxmlformats.org/officeDocument/2006/relationships/ctrlProp" Target="../ctrlProps/ctrlProp1213.xml" />
  <Relationship Id="rId76" Type="http://schemas.openxmlformats.org/officeDocument/2006/relationships/ctrlProp" Target="../ctrlProps/ctrlProp1234.xml" />
  <Relationship Id="rId97" Type="http://schemas.openxmlformats.org/officeDocument/2006/relationships/ctrlProp" Target="../ctrlProps/ctrlProp1255.xml" />
  <Relationship Id="rId104" Type="http://schemas.openxmlformats.org/officeDocument/2006/relationships/ctrlProp" Target="../ctrlProps/ctrlProp1262.xml" />
  <Relationship Id="rId120" Type="http://schemas.openxmlformats.org/officeDocument/2006/relationships/ctrlProp" Target="../ctrlProps/ctrlProp1278.xml" />
  <Relationship Id="rId125" Type="http://schemas.openxmlformats.org/officeDocument/2006/relationships/ctrlProp" Target="../ctrlProps/ctrlProp1283.xml" />
  <Relationship Id="rId7" Type="http://schemas.openxmlformats.org/officeDocument/2006/relationships/ctrlProp" Target="../ctrlProps/ctrlProp1165.xml" />
  <Relationship Id="rId71" Type="http://schemas.openxmlformats.org/officeDocument/2006/relationships/ctrlProp" Target="../ctrlProps/ctrlProp1229.xml" />
  <Relationship Id="rId92" Type="http://schemas.openxmlformats.org/officeDocument/2006/relationships/ctrlProp" Target="../ctrlProps/ctrlProp1250.xml" />
  <Relationship Id="rId2" Type="http://schemas.openxmlformats.org/officeDocument/2006/relationships/drawing" Target="../drawings/drawing10.xml" />
  <Relationship Id="rId29" Type="http://schemas.openxmlformats.org/officeDocument/2006/relationships/ctrlProp" Target="../ctrlProps/ctrlProp1187.xml" />
  <Relationship Id="rId24" Type="http://schemas.openxmlformats.org/officeDocument/2006/relationships/ctrlProp" Target="../ctrlProps/ctrlProp1182.xml" />
  <Relationship Id="rId40" Type="http://schemas.openxmlformats.org/officeDocument/2006/relationships/ctrlProp" Target="../ctrlProps/ctrlProp1198.xml" />
  <Relationship Id="rId45" Type="http://schemas.openxmlformats.org/officeDocument/2006/relationships/ctrlProp" Target="../ctrlProps/ctrlProp1203.xml" />
  <Relationship Id="rId66" Type="http://schemas.openxmlformats.org/officeDocument/2006/relationships/ctrlProp" Target="../ctrlProps/ctrlProp1224.xml" />
  <Relationship Id="rId87" Type="http://schemas.openxmlformats.org/officeDocument/2006/relationships/ctrlProp" Target="../ctrlProps/ctrlProp1245.xml" />
  <Relationship Id="rId110" Type="http://schemas.openxmlformats.org/officeDocument/2006/relationships/ctrlProp" Target="../ctrlProps/ctrlProp1268.xml" />
  <Relationship Id="rId115" Type="http://schemas.openxmlformats.org/officeDocument/2006/relationships/ctrlProp" Target="../ctrlProps/ctrlProp1273.xml" />
  <Relationship Id="rId131" Type="http://schemas.openxmlformats.org/officeDocument/2006/relationships/ctrlProp" Target="../ctrlProps/ctrlProp1289.xml" />
  <Relationship Id="rId61" Type="http://schemas.openxmlformats.org/officeDocument/2006/relationships/ctrlProp" Target="../ctrlProps/ctrlProp1219.xml" />
  <Relationship Id="rId82" Type="http://schemas.openxmlformats.org/officeDocument/2006/relationships/ctrlProp" Target="../ctrlProps/ctrlProp1240.xml" />
  <Relationship Id="rId19" Type="http://schemas.openxmlformats.org/officeDocument/2006/relationships/ctrlProp" Target="../ctrlProps/ctrlProp1177.xml" />
  <Relationship Id="rId14" Type="http://schemas.openxmlformats.org/officeDocument/2006/relationships/ctrlProp" Target="../ctrlProps/ctrlProp1172.xml" />
  <Relationship Id="rId30" Type="http://schemas.openxmlformats.org/officeDocument/2006/relationships/ctrlProp" Target="../ctrlProps/ctrlProp1188.xml" />
  <Relationship Id="rId35" Type="http://schemas.openxmlformats.org/officeDocument/2006/relationships/ctrlProp" Target="../ctrlProps/ctrlProp1193.xml" />
  <Relationship Id="rId56" Type="http://schemas.openxmlformats.org/officeDocument/2006/relationships/ctrlProp" Target="../ctrlProps/ctrlProp1214.xml" />
  <Relationship Id="rId77" Type="http://schemas.openxmlformats.org/officeDocument/2006/relationships/ctrlProp" Target="../ctrlProps/ctrlProp1235.xml" />
  <Relationship Id="rId100" Type="http://schemas.openxmlformats.org/officeDocument/2006/relationships/ctrlProp" Target="../ctrlProps/ctrlProp1258.xml" />
  <Relationship Id="rId105" Type="http://schemas.openxmlformats.org/officeDocument/2006/relationships/ctrlProp" Target="../ctrlProps/ctrlProp1263.xml" />
  <Relationship Id="rId126" Type="http://schemas.openxmlformats.org/officeDocument/2006/relationships/ctrlProp" Target="../ctrlProps/ctrlProp1284.xml" />
  <Relationship Id="rId8" Type="http://schemas.openxmlformats.org/officeDocument/2006/relationships/ctrlProp" Target="../ctrlProps/ctrlProp1166.xml" />
  <Relationship Id="rId51" Type="http://schemas.openxmlformats.org/officeDocument/2006/relationships/ctrlProp" Target="../ctrlProps/ctrlProp1209.xml" />
  <Relationship Id="rId72" Type="http://schemas.openxmlformats.org/officeDocument/2006/relationships/ctrlProp" Target="../ctrlProps/ctrlProp1230.xml" />
  <Relationship Id="rId93" Type="http://schemas.openxmlformats.org/officeDocument/2006/relationships/ctrlProp" Target="../ctrlProps/ctrlProp1251.xml" />
  <Relationship Id="rId98" Type="http://schemas.openxmlformats.org/officeDocument/2006/relationships/ctrlProp" Target="../ctrlProps/ctrlProp1256.xml" />
  <Relationship Id="rId121" Type="http://schemas.openxmlformats.org/officeDocument/2006/relationships/ctrlProp" Target="../ctrlProps/ctrlProp1279.xml" />
  <Relationship Id="rId3" Type="http://schemas.openxmlformats.org/officeDocument/2006/relationships/vmlDrawing" Target="../drawings/vmlDrawing10.vml" />
  <Relationship Id="rId25" Type="http://schemas.openxmlformats.org/officeDocument/2006/relationships/ctrlProp" Target="../ctrlProps/ctrlProp1183.xml" />
  <Relationship Id="rId46" Type="http://schemas.openxmlformats.org/officeDocument/2006/relationships/ctrlProp" Target="../ctrlProps/ctrlProp1204.xml" />
  <Relationship Id="rId67" Type="http://schemas.openxmlformats.org/officeDocument/2006/relationships/ctrlProp" Target="../ctrlProps/ctrlProp1225.xml" />
  <Relationship Id="rId116" Type="http://schemas.openxmlformats.org/officeDocument/2006/relationships/ctrlProp" Target="../ctrlProps/ctrlProp1274.xml" />
  <Relationship Id="rId20" Type="http://schemas.openxmlformats.org/officeDocument/2006/relationships/ctrlProp" Target="../ctrlProps/ctrlProp1178.xml" />
  <Relationship Id="rId41" Type="http://schemas.openxmlformats.org/officeDocument/2006/relationships/ctrlProp" Target="../ctrlProps/ctrlProp1199.xml" />
  <Relationship Id="rId62" Type="http://schemas.openxmlformats.org/officeDocument/2006/relationships/ctrlProp" Target="../ctrlProps/ctrlProp1220.xml" />
  <Relationship Id="rId83" Type="http://schemas.openxmlformats.org/officeDocument/2006/relationships/ctrlProp" Target="../ctrlProps/ctrlProp1241.xml" />
  <Relationship Id="rId88" Type="http://schemas.openxmlformats.org/officeDocument/2006/relationships/ctrlProp" Target="../ctrlProps/ctrlProp1246.xml" />
  <Relationship Id="rId111" Type="http://schemas.openxmlformats.org/officeDocument/2006/relationships/ctrlProp" Target="../ctrlProps/ctrlProp1269.xml" />
  <Relationship Id="rId132" Type="http://schemas.openxmlformats.org/officeDocument/2006/relationships/ctrlProp" Target="../ctrlProps/ctrlProp1290.xml" />
  <Relationship Id="rId15" Type="http://schemas.openxmlformats.org/officeDocument/2006/relationships/ctrlProp" Target="../ctrlProps/ctrlProp1173.xml" />
  <Relationship Id="rId36" Type="http://schemas.openxmlformats.org/officeDocument/2006/relationships/ctrlProp" Target="../ctrlProps/ctrlProp1194.xml" />
  <Relationship Id="rId57" Type="http://schemas.openxmlformats.org/officeDocument/2006/relationships/ctrlProp" Target="../ctrlProps/ctrlProp1215.xml" />
  <Relationship Id="rId106" Type="http://schemas.openxmlformats.org/officeDocument/2006/relationships/ctrlProp" Target="../ctrlProps/ctrlProp1264.xml" />
  <Relationship Id="rId127" Type="http://schemas.openxmlformats.org/officeDocument/2006/relationships/ctrlProp" Target="../ctrlProps/ctrlProp1285.xml" />
  <Relationship Id="rId10" Type="http://schemas.openxmlformats.org/officeDocument/2006/relationships/ctrlProp" Target="../ctrlProps/ctrlProp1168.xml" />
  <Relationship Id="rId31" Type="http://schemas.openxmlformats.org/officeDocument/2006/relationships/ctrlProp" Target="../ctrlProps/ctrlProp1189.xml" />
  <Relationship Id="rId52" Type="http://schemas.openxmlformats.org/officeDocument/2006/relationships/ctrlProp" Target="../ctrlProps/ctrlProp1210.xml" />
  <Relationship Id="rId73" Type="http://schemas.openxmlformats.org/officeDocument/2006/relationships/ctrlProp" Target="../ctrlProps/ctrlProp1231.xml" />
  <Relationship Id="rId78" Type="http://schemas.openxmlformats.org/officeDocument/2006/relationships/ctrlProp" Target="../ctrlProps/ctrlProp1236.xml" />
  <Relationship Id="rId94" Type="http://schemas.openxmlformats.org/officeDocument/2006/relationships/ctrlProp" Target="../ctrlProps/ctrlProp1252.xml" />
  <Relationship Id="rId99" Type="http://schemas.openxmlformats.org/officeDocument/2006/relationships/ctrlProp" Target="../ctrlProps/ctrlProp1257.xml" />
  <Relationship Id="rId101" Type="http://schemas.openxmlformats.org/officeDocument/2006/relationships/ctrlProp" Target="../ctrlProps/ctrlProp1259.xml" />
  <Relationship Id="rId122" Type="http://schemas.openxmlformats.org/officeDocument/2006/relationships/ctrlProp" Target="../ctrlProps/ctrlProp1280.xml" />
  <Relationship Id="rId4" Type="http://schemas.openxmlformats.org/officeDocument/2006/relationships/ctrlProp" Target="../ctrlProps/ctrlProp1162.xml" />
  <Relationship Id="rId9" Type="http://schemas.openxmlformats.org/officeDocument/2006/relationships/ctrlProp" Target="../ctrlProps/ctrlProp1167.xml" />
  <Relationship Id="rId26" Type="http://schemas.openxmlformats.org/officeDocument/2006/relationships/ctrlProp" Target="../ctrlProps/ctrlProp1184.xml" />
</Relationships>
</file>

<file path=xl/worksheets/_rels/sheet14.xml.rels>&#65279;<?xml version="1.0" encoding="utf-8" standalone="yes"?>
<Relationships xmlns="http://schemas.openxmlformats.org/package/2006/relationships">
  <Relationship Id="rId117" Type="http://schemas.openxmlformats.org/officeDocument/2006/relationships/ctrlProp" Target="../ctrlProps/ctrlProp1404.xml" />
  <Relationship Id="rId21" Type="http://schemas.openxmlformats.org/officeDocument/2006/relationships/ctrlProp" Target="../ctrlProps/ctrlProp1308.xml" />
  <Relationship Id="rId42" Type="http://schemas.openxmlformats.org/officeDocument/2006/relationships/ctrlProp" Target="../ctrlProps/ctrlProp1329.xml" />
  <Relationship Id="rId47" Type="http://schemas.openxmlformats.org/officeDocument/2006/relationships/ctrlProp" Target="../ctrlProps/ctrlProp1334.xml" />
  <Relationship Id="rId63" Type="http://schemas.openxmlformats.org/officeDocument/2006/relationships/ctrlProp" Target="../ctrlProps/ctrlProp1350.xml" />
  <Relationship Id="rId68" Type="http://schemas.openxmlformats.org/officeDocument/2006/relationships/ctrlProp" Target="../ctrlProps/ctrlProp1355.xml" />
  <Relationship Id="rId84" Type="http://schemas.openxmlformats.org/officeDocument/2006/relationships/ctrlProp" Target="../ctrlProps/ctrlProp1371.xml" />
  <Relationship Id="rId89" Type="http://schemas.openxmlformats.org/officeDocument/2006/relationships/ctrlProp" Target="../ctrlProps/ctrlProp1376.xml" />
  <Relationship Id="rId112" Type="http://schemas.openxmlformats.org/officeDocument/2006/relationships/ctrlProp" Target="../ctrlProps/ctrlProp1399.xml" />
  <Relationship Id="rId16" Type="http://schemas.openxmlformats.org/officeDocument/2006/relationships/ctrlProp" Target="../ctrlProps/ctrlProp1303.xml" />
  <Relationship Id="rId107" Type="http://schemas.openxmlformats.org/officeDocument/2006/relationships/ctrlProp" Target="../ctrlProps/ctrlProp1394.xml" />
  <Relationship Id="rId11" Type="http://schemas.openxmlformats.org/officeDocument/2006/relationships/ctrlProp" Target="../ctrlProps/ctrlProp1298.xml" />
  <Relationship Id="rId32" Type="http://schemas.openxmlformats.org/officeDocument/2006/relationships/ctrlProp" Target="../ctrlProps/ctrlProp1319.xml" />
  <Relationship Id="rId37" Type="http://schemas.openxmlformats.org/officeDocument/2006/relationships/ctrlProp" Target="../ctrlProps/ctrlProp1324.xml" />
  <Relationship Id="rId53" Type="http://schemas.openxmlformats.org/officeDocument/2006/relationships/ctrlProp" Target="../ctrlProps/ctrlProp1340.xml" />
  <Relationship Id="rId58" Type="http://schemas.openxmlformats.org/officeDocument/2006/relationships/ctrlProp" Target="../ctrlProps/ctrlProp1345.xml" />
  <Relationship Id="rId74" Type="http://schemas.openxmlformats.org/officeDocument/2006/relationships/ctrlProp" Target="../ctrlProps/ctrlProp1361.xml" />
  <Relationship Id="rId79" Type="http://schemas.openxmlformats.org/officeDocument/2006/relationships/ctrlProp" Target="../ctrlProps/ctrlProp1366.xml" />
  <Relationship Id="rId102" Type="http://schemas.openxmlformats.org/officeDocument/2006/relationships/ctrlProp" Target="../ctrlProps/ctrlProp1389.xml" />
  <Relationship Id="rId123" Type="http://schemas.openxmlformats.org/officeDocument/2006/relationships/ctrlProp" Target="../ctrlProps/ctrlProp1410.xml" />
  <Relationship Id="rId128" Type="http://schemas.openxmlformats.org/officeDocument/2006/relationships/ctrlProp" Target="../ctrlProps/ctrlProp1415.xml" />
  <Relationship Id="rId5" Type="http://schemas.openxmlformats.org/officeDocument/2006/relationships/ctrlProp" Target="../ctrlProps/ctrlProp1292.xml" />
  <Relationship Id="rId90" Type="http://schemas.openxmlformats.org/officeDocument/2006/relationships/ctrlProp" Target="../ctrlProps/ctrlProp1377.xml" />
  <Relationship Id="rId95" Type="http://schemas.openxmlformats.org/officeDocument/2006/relationships/ctrlProp" Target="../ctrlProps/ctrlProp1382.xml" />
  <Relationship Id="rId22" Type="http://schemas.openxmlformats.org/officeDocument/2006/relationships/ctrlProp" Target="../ctrlProps/ctrlProp1309.xml" />
  <Relationship Id="rId27" Type="http://schemas.openxmlformats.org/officeDocument/2006/relationships/ctrlProp" Target="../ctrlProps/ctrlProp1314.xml" />
  <Relationship Id="rId43" Type="http://schemas.openxmlformats.org/officeDocument/2006/relationships/ctrlProp" Target="../ctrlProps/ctrlProp1330.xml" />
  <Relationship Id="rId48" Type="http://schemas.openxmlformats.org/officeDocument/2006/relationships/ctrlProp" Target="../ctrlProps/ctrlProp1335.xml" />
  <Relationship Id="rId64" Type="http://schemas.openxmlformats.org/officeDocument/2006/relationships/ctrlProp" Target="../ctrlProps/ctrlProp1351.xml" />
  <Relationship Id="rId69" Type="http://schemas.openxmlformats.org/officeDocument/2006/relationships/ctrlProp" Target="../ctrlProps/ctrlProp1356.xml" />
  <Relationship Id="rId113" Type="http://schemas.openxmlformats.org/officeDocument/2006/relationships/ctrlProp" Target="../ctrlProps/ctrlProp1400.xml" />
  <Relationship Id="rId118" Type="http://schemas.openxmlformats.org/officeDocument/2006/relationships/ctrlProp" Target="../ctrlProps/ctrlProp1405.xml" />
  <Relationship Id="rId80" Type="http://schemas.openxmlformats.org/officeDocument/2006/relationships/ctrlProp" Target="../ctrlProps/ctrlProp1367.xml" />
  <Relationship Id="rId85" Type="http://schemas.openxmlformats.org/officeDocument/2006/relationships/ctrlProp" Target="../ctrlProps/ctrlProp1372.xml" />
  <Relationship Id="rId12" Type="http://schemas.openxmlformats.org/officeDocument/2006/relationships/ctrlProp" Target="../ctrlProps/ctrlProp1299.xml" />
  <Relationship Id="rId17" Type="http://schemas.openxmlformats.org/officeDocument/2006/relationships/ctrlProp" Target="../ctrlProps/ctrlProp1304.xml" />
  <Relationship Id="rId33" Type="http://schemas.openxmlformats.org/officeDocument/2006/relationships/ctrlProp" Target="../ctrlProps/ctrlProp1320.xml" />
  <Relationship Id="rId38" Type="http://schemas.openxmlformats.org/officeDocument/2006/relationships/ctrlProp" Target="../ctrlProps/ctrlProp1325.xml" />
  <Relationship Id="rId59" Type="http://schemas.openxmlformats.org/officeDocument/2006/relationships/ctrlProp" Target="../ctrlProps/ctrlProp1346.xml" />
  <Relationship Id="rId103" Type="http://schemas.openxmlformats.org/officeDocument/2006/relationships/ctrlProp" Target="../ctrlProps/ctrlProp1390.xml" />
  <Relationship Id="rId108" Type="http://schemas.openxmlformats.org/officeDocument/2006/relationships/ctrlProp" Target="../ctrlProps/ctrlProp1395.xml" />
  <Relationship Id="rId124" Type="http://schemas.openxmlformats.org/officeDocument/2006/relationships/ctrlProp" Target="../ctrlProps/ctrlProp1411.xml" />
  <Relationship Id="rId129" Type="http://schemas.openxmlformats.org/officeDocument/2006/relationships/ctrlProp" Target="../ctrlProps/ctrlProp1416.xml" />
  <Relationship Id="rId54" Type="http://schemas.openxmlformats.org/officeDocument/2006/relationships/ctrlProp" Target="../ctrlProps/ctrlProp1341.xml" />
  <Relationship Id="rId70" Type="http://schemas.openxmlformats.org/officeDocument/2006/relationships/ctrlProp" Target="../ctrlProps/ctrlProp1357.xml" />
  <Relationship Id="rId75" Type="http://schemas.openxmlformats.org/officeDocument/2006/relationships/ctrlProp" Target="../ctrlProps/ctrlProp1362.xml" />
  <Relationship Id="rId91" Type="http://schemas.openxmlformats.org/officeDocument/2006/relationships/ctrlProp" Target="../ctrlProps/ctrlProp1378.xml" />
  <Relationship Id="rId96" Type="http://schemas.openxmlformats.org/officeDocument/2006/relationships/ctrlProp" Target="../ctrlProps/ctrlProp1383.xml" />
  <Relationship Id="rId6" Type="http://schemas.openxmlformats.org/officeDocument/2006/relationships/ctrlProp" Target="../ctrlProps/ctrlProp1293.xml" />
  <Relationship Id="rId23" Type="http://schemas.openxmlformats.org/officeDocument/2006/relationships/ctrlProp" Target="../ctrlProps/ctrlProp1310.xml" />
  <Relationship Id="rId28" Type="http://schemas.openxmlformats.org/officeDocument/2006/relationships/ctrlProp" Target="../ctrlProps/ctrlProp1315.xml" />
  <Relationship Id="rId49" Type="http://schemas.openxmlformats.org/officeDocument/2006/relationships/ctrlProp" Target="../ctrlProps/ctrlProp1336.xml" />
  <Relationship Id="rId114" Type="http://schemas.openxmlformats.org/officeDocument/2006/relationships/ctrlProp" Target="../ctrlProps/ctrlProp1401.xml" />
  <Relationship Id="rId119" Type="http://schemas.openxmlformats.org/officeDocument/2006/relationships/ctrlProp" Target="../ctrlProps/ctrlProp1406.xml" />
  <Relationship Id="rId44" Type="http://schemas.openxmlformats.org/officeDocument/2006/relationships/ctrlProp" Target="../ctrlProps/ctrlProp1331.xml" />
  <Relationship Id="rId60" Type="http://schemas.openxmlformats.org/officeDocument/2006/relationships/ctrlProp" Target="../ctrlProps/ctrlProp1347.xml" />
  <Relationship Id="rId65" Type="http://schemas.openxmlformats.org/officeDocument/2006/relationships/ctrlProp" Target="../ctrlProps/ctrlProp1352.xml" />
  <Relationship Id="rId81" Type="http://schemas.openxmlformats.org/officeDocument/2006/relationships/ctrlProp" Target="../ctrlProps/ctrlProp1368.xml" />
  <Relationship Id="rId86" Type="http://schemas.openxmlformats.org/officeDocument/2006/relationships/ctrlProp" Target="../ctrlProps/ctrlProp1373.xml" />
  <Relationship Id="rId130" Type="http://schemas.openxmlformats.org/officeDocument/2006/relationships/ctrlProp" Target="../ctrlProps/ctrlProp1417.xml" />
  <Relationship Id="rId13" Type="http://schemas.openxmlformats.org/officeDocument/2006/relationships/ctrlProp" Target="../ctrlProps/ctrlProp1300.xml" />
  <Relationship Id="rId18" Type="http://schemas.openxmlformats.org/officeDocument/2006/relationships/ctrlProp" Target="../ctrlProps/ctrlProp1305.xml" />
  <Relationship Id="rId39" Type="http://schemas.openxmlformats.org/officeDocument/2006/relationships/ctrlProp" Target="../ctrlProps/ctrlProp1326.xml" />
  <Relationship Id="rId109" Type="http://schemas.openxmlformats.org/officeDocument/2006/relationships/ctrlProp" Target="../ctrlProps/ctrlProp1396.xml" />
  <Relationship Id="rId34" Type="http://schemas.openxmlformats.org/officeDocument/2006/relationships/ctrlProp" Target="../ctrlProps/ctrlProp1321.xml" />
  <Relationship Id="rId50" Type="http://schemas.openxmlformats.org/officeDocument/2006/relationships/ctrlProp" Target="../ctrlProps/ctrlProp1337.xml" />
  <Relationship Id="rId55" Type="http://schemas.openxmlformats.org/officeDocument/2006/relationships/ctrlProp" Target="../ctrlProps/ctrlProp1342.xml" />
  <Relationship Id="rId76" Type="http://schemas.openxmlformats.org/officeDocument/2006/relationships/ctrlProp" Target="../ctrlProps/ctrlProp1363.xml" />
  <Relationship Id="rId97" Type="http://schemas.openxmlformats.org/officeDocument/2006/relationships/ctrlProp" Target="../ctrlProps/ctrlProp1384.xml" />
  <Relationship Id="rId104" Type="http://schemas.openxmlformats.org/officeDocument/2006/relationships/ctrlProp" Target="../ctrlProps/ctrlProp1391.xml" />
  <Relationship Id="rId120" Type="http://schemas.openxmlformats.org/officeDocument/2006/relationships/ctrlProp" Target="../ctrlProps/ctrlProp1407.xml" />
  <Relationship Id="rId125" Type="http://schemas.openxmlformats.org/officeDocument/2006/relationships/ctrlProp" Target="../ctrlProps/ctrlProp1412.xml" />
  <Relationship Id="rId7" Type="http://schemas.openxmlformats.org/officeDocument/2006/relationships/ctrlProp" Target="../ctrlProps/ctrlProp1294.xml" />
  <Relationship Id="rId71" Type="http://schemas.openxmlformats.org/officeDocument/2006/relationships/ctrlProp" Target="../ctrlProps/ctrlProp1358.xml" />
  <Relationship Id="rId92" Type="http://schemas.openxmlformats.org/officeDocument/2006/relationships/ctrlProp" Target="../ctrlProps/ctrlProp1379.xml" />
  <Relationship Id="rId2" Type="http://schemas.openxmlformats.org/officeDocument/2006/relationships/drawing" Target="../drawings/drawing11.xml" />
  <Relationship Id="rId29" Type="http://schemas.openxmlformats.org/officeDocument/2006/relationships/ctrlProp" Target="../ctrlProps/ctrlProp1316.xml" />
  <Relationship Id="rId24" Type="http://schemas.openxmlformats.org/officeDocument/2006/relationships/ctrlProp" Target="../ctrlProps/ctrlProp1311.xml" />
  <Relationship Id="rId40" Type="http://schemas.openxmlformats.org/officeDocument/2006/relationships/ctrlProp" Target="../ctrlProps/ctrlProp1327.xml" />
  <Relationship Id="rId45" Type="http://schemas.openxmlformats.org/officeDocument/2006/relationships/ctrlProp" Target="../ctrlProps/ctrlProp1332.xml" />
  <Relationship Id="rId66" Type="http://schemas.openxmlformats.org/officeDocument/2006/relationships/ctrlProp" Target="../ctrlProps/ctrlProp1353.xml" />
  <Relationship Id="rId87" Type="http://schemas.openxmlformats.org/officeDocument/2006/relationships/ctrlProp" Target="../ctrlProps/ctrlProp1374.xml" />
  <Relationship Id="rId110" Type="http://schemas.openxmlformats.org/officeDocument/2006/relationships/ctrlProp" Target="../ctrlProps/ctrlProp1397.xml" />
  <Relationship Id="rId115" Type="http://schemas.openxmlformats.org/officeDocument/2006/relationships/ctrlProp" Target="../ctrlProps/ctrlProp1402.xml" />
  <Relationship Id="rId131" Type="http://schemas.openxmlformats.org/officeDocument/2006/relationships/ctrlProp" Target="../ctrlProps/ctrlProp1418.xml" />
  <Relationship Id="rId61" Type="http://schemas.openxmlformats.org/officeDocument/2006/relationships/ctrlProp" Target="../ctrlProps/ctrlProp1348.xml" />
  <Relationship Id="rId82" Type="http://schemas.openxmlformats.org/officeDocument/2006/relationships/ctrlProp" Target="../ctrlProps/ctrlProp1369.xml" />
  <Relationship Id="rId19" Type="http://schemas.openxmlformats.org/officeDocument/2006/relationships/ctrlProp" Target="../ctrlProps/ctrlProp1306.xml" />
  <Relationship Id="rId14" Type="http://schemas.openxmlformats.org/officeDocument/2006/relationships/ctrlProp" Target="../ctrlProps/ctrlProp1301.xml" />
  <Relationship Id="rId30" Type="http://schemas.openxmlformats.org/officeDocument/2006/relationships/ctrlProp" Target="../ctrlProps/ctrlProp1317.xml" />
  <Relationship Id="rId35" Type="http://schemas.openxmlformats.org/officeDocument/2006/relationships/ctrlProp" Target="../ctrlProps/ctrlProp1322.xml" />
  <Relationship Id="rId56" Type="http://schemas.openxmlformats.org/officeDocument/2006/relationships/ctrlProp" Target="../ctrlProps/ctrlProp1343.xml" />
  <Relationship Id="rId77" Type="http://schemas.openxmlformats.org/officeDocument/2006/relationships/ctrlProp" Target="../ctrlProps/ctrlProp1364.xml" />
  <Relationship Id="rId100" Type="http://schemas.openxmlformats.org/officeDocument/2006/relationships/ctrlProp" Target="../ctrlProps/ctrlProp1387.xml" />
  <Relationship Id="rId105" Type="http://schemas.openxmlformats.org/officeDocument/2006/relationships/ctrlProp" Target="../ctrlProps/ctrlProp1392.xml" />
  <Relationship Id="rId126" Type="http://schemas.openxmlformats.org/officeDocument/2006/relationships/ctrlProp" Target="../ctrlProps/ctrlProp1413.xml" />
  <Relationship Id="rId8" Type="http://schemas.openxmlformats.org/officeDocument/2006/relationships/ctrlProp" Target="../ctrlProps/ctrlProp1295.xml" />
  <Relationship Id="rId51" Type="http://schemas.openxmlformats.org/officeDocument/2006/relationships/ctrlProp" Target="../ctrlProps/ctrlProp1338.xml" />
  <Relationship Id="rId72" Type="http://schemas.openxmlformats.org/officeDocument/2006/relationships/ctrlProp" Target="../ctrlProps/ctrlProp1359.xml" />
  <Relationship Id="rId93" Type="http://schemas.openxmlformats.org/officeDocument/2006/relationships/ctrlProp" Target="../ctrlProps/ctrlProp1380.xml" />
  <Relationship Id="rId98" Type="http://schemas.openxmlformats.org/officeDocument/2006/relationships/ctrlProp" Target="../ctrlProps/ctrlProp1385.xml" />
  <Relationship Id="rId121" Type="http://schemas.openxmlformats.org/officeDocument/2006/relationships/ctrlProp" Target="../ctrlProps/ctrlProp1408.xml" />
  <Relationship Id="rId3" Type="http://schemas.openxmlformats.org/officeDocument/2006/relationships/vmlDrawing" Target="../drawings/vmlDrawing11.vml" />
  <Relationship Id="rId25" Type="http://schemas.openxmlformats.org/officeDocument/2006/relationships/ctrlProp" Target="../ctrlProps/ctrlProp1312.xml" />
  <Relationship Id="rId46" Type="http://schemas.openxmlformats.org/officeDocument/2006/relationships/ctrlProp" Target="../ctrlProps/ctrlProp1333.xml" />
  <Relationship Id="rId67" Type="http://schemas.openxmlformats.org/officeDocument/2006/relationships/ctrlProp" Target="../ctrlProps/ctrlProp1354.xml" />
  <Relationship Id="rId116" Type="http://schemas.openxmlformats.org/officeDocument/2006/relationships/ctrlProp" Target="../ctrlProps/ctrlProp1403.xml" />
  <Relationship Id="rId20" Type="http://schemas.openxmlformats.org/officeDocument/2006/relationships/ctrlProp" Target="../ctrlProps/ctrlProp1307.xml" />
  <Relationship Id="rId41" Type="http://schemas.openxmlformats.org/officeDocument/2006/relationships/ctrlProp" Target="../ctrlProps/ctrlProp1328.xml" />
  <Relationship Id="rId62" Type="http://schemas.openxmlformats.org/officeDocument/2006/relationships/ctrlProp" Target="../ctrlProps/ctrlProp1349.xml" />
  <Relationship Id="rId83" Type="http://schemas.openxmlformats.org/officeDocument/2006/relationships/ctrlProp" Target="../ctrlProps/ctrlProp1370.xml" />
  <Relationship Id="rId88" Type="http://schemas.openxmlformats.org/officeDocument/2006/relationships/ctrlProp" Target="../ctrlProps/ctrlProp1375.xml" />
  <Relationship Id="rId111" Type="http://schemas.openxmlformats.org/officeDocument/2006/relationships/ctrlProp" Target="../ctrlProps/ctrlProp1398.xml" />
  <Relationship Id="rId132" Type="http://schemas.openxmlformats.org/officeDocument/2006/relationships/ctrlProp" Target="../ctrlProps/ctrlProp1419.xml" />
  <Relationship Id="rId15" Type="http://schemas.openxmlformats.org/officeDocument/2006/relationships/ctrlProp" Target="../ctrlProps/ctrlProp1302.xml" />
  <Relationship Id="rId36" Type="http://schemas.openxmlformats.org/officeDocument/2006/relationships/ctrlProp" Target="../ctrlProps/ctrlProp1323.xml" />
  <Relationship Id="rId57" Type="http://schemas.openxmlformats.org/officeDocument/2006/relationships/ctrlProp" Target="../ctrlProps/ctrlProp1344.xml" />
  <Relationship Id="rId106" Type="http://schemas.openxmlformats.org/officeDocument/2006/relationships/ctrlProp" Target="../ctrlProps/ctrlProp1393.xml" />
  <Relationship Id="rId127" Type="http://schemas.openxmlformats.org/officeDocument/2006/relationships/ctrlProp" Target="../ctrlProps/ctrlProp1414.xml" />
  <Relationship Id="rId10" Type="http://schemas.openxmlformats.org/officeDocument/2006/relationships/ctrlProp" Target="../ctrlProps/ctrlProp1297.xml" />
  <Relationship Id="rId31" Type="http://schemas.openxmlformats.org/officeDocument/2006/relationships/ctrlProp" Target="../ctrlProps/ctrlProp1318.xml" />
  <Relationship Id="rId52" Type="http://schemas.openxmlformats.org/officeDocument/2006/relationships/ctrlProp" Target="../ctrlProps/ctrlProp1339.xml" />
  <Relationship Id="rId73" Type="http://schemas.openxmlformats.org/officeDocument/2006/relationships/ctrlProp" Target="../ctrlProps/ctrlProp1360.xml" />
  <Relationship Id="rId78" Type="http://schemas.openxmlformats.org/officeDocument/2006/relationships/ctrlProp" Target="../ctrlProps/ctrlProp1365.xml" />
  <Relationship Id="rId94" Type="http://schemas.openxmlformats.org/officeDocument/2006/relationships/ctrlProp" Target="../ctrlProps/ctrlProp1381.xml" />
  <Relationship Id="rId99" Type="http://schemas.openxmlformats.org/officeDocument/2006/relationships/ctrlProp" Target="../ctrlProps/ctrlProp1386.xml" />
  <Relationship Id="rId101" Type="http://schemas.openxmlformats.org/officeDocument/2006/relationships/ctrlProp" Target="../ctrlProps/ctrlProp1388.xml" />
  <Relationship Id="rId122" Type="http://schemas.openxmlformats.org/officeDocument/2006/relationships/ctrlProp" Target="../ctrlProps/ctrlProp1409.xml" />
  <Relationship Id="rId4" Type="http://schemas.openxmlformats.org/officeDocument/2006/relationships/ctrlProp" Target="../ctrlProps/ctrlProp1291.xml" />
  <Relationship Id="rId9" Type="http://schemas.openxmlformats.org/officeDocument/2006/relationships/ctrlProp" Target="../ctrlProps/ctrlProp1296.xml" />
  <Relationship Id="rId26" Type="http://schemas.openxmlformats.org/officeDocument/2006/relationships/ctrlProp" Target="../ctrlProps/ctrlProp1313.xml" />
</Relationships>
</file>

<file path=xl/worksheets/_rels/sheet15.xml.rels>&#65279;<?xml version="1.0" encoding="utf-8" standalone="yes"?>
<Relationships xmlns="http://schemas.openxmlformats.org/package/2006/relationships">
  <Relationship Id="rId117" Type="http://schemas.openxmlformats.org/officeDocument/2006/relationships/ctrlProp" Target="../ctrlProps/ctrlProp1533.xml" />
  <Relationship Id="rId21" Type="http://schemas.openxmlformats.org/officeDocument/2006/relationships/ctrlProp" Target="../ctrlProps/ctrlProp1437.xml" />
  <Relationship Id="rId42" Type="http://schemas.openxmlformats.org/officeDocument/2006/relationships/ctrlProp" Target="../ctrlProps/ctrlProp1458.xml" />
  <Relationship Id="rId47" Type="http://schemas.openxmlformats.org/officeDocument/2006/relationships/ctrlProp" Target="../ctrlProps/ctrlProp1463.xml" />
  <Relationship Id="rId63" Type="http://schemas.openxmlformats.org/officeDocument/2006/relationships/ctrlProp" Target="../ctrlProps/ctrlProp1479.xml" />
  <Relationship Id="rId68" Type="http://schemas.openxmlformats.org/officeDocument/2006/relationships/ctrlProp" Target="../ctrlProps/ctrlProp1484.xml" />
  <Relationship Id="rId84" Type="http://schemas.openxmlformats.org/officeDocument/2006/relationships/ctrlProp" Target="../ctrlProps/ctrlProp1500.xml" />
  <Relationship Id="rId89" Type="http://schemas.openxmlformats.org/officeDocument/2006/relationships/ctrlProp" Target="../ctrlProps/ctrlProp1505.xml" />
  <Relationship Id="rId112" Type="http://schemas.openxmlformats.org/officeDocument/2006/relationships/ctrlProp" Target="../ctrlProps/ctrlProp1528.xml" />
  <Relationship Id="rId16" Type="http://schemas.openxmlformats.org/officeDocument/2006/relationships/ctrlProp" Target="../ctrlProps/ctrlProp1432.xml" />
  <Relationship Id="rId107" Type="http://schemas.openxmlformats.org/officeDocument/2006/relationships/ctrlProp" Target="../ctrlProps/ctrlProp1523.xml" />
  <Relationship Id="rId11" Type="http://schemas.openxmlformats.org/officeDocument/2006/relationships/ctrlProp" Target="../ctrlProps/ctrlProp1427.xml" />
  <Relationship Id="rId32" Type="http://schemas.openxmlformats.org/officeDocument/2006/relationships/ctrlProp" Target="../ctrlProps/ctrlProp1448.xml" />
  <Relationship Id="rId37" Type="http://schemas.openxmlformats.org/officeDocument/2006/relationships/ctrlProp" Target="../ctrlProps/ctrlProp1453.xml" />
  <Relationship Id="rId53" Type="http://schemas.openxmlformats.org/officeDocument/2006/relationships/ctrlProp" Target="../ctrlProps/ctrlProp1469.xml" />
  <Relationship Id="rId58" Type="http://schemas.openxmlformats.org/officeDocument/2006/relationships/ctrlProp" Target="../ctrlProps/ctrlProp1474.xml" />
  <Relationship Id="rId74" Type="http://schemas.openxmlformats.org/officeDocument/2006/relationships/ctrlProp" Target="../ctrlProps/ctrlProp1490.xml" />
  <Relationship Id="rId79" Type="http://schemas.openxmlformats.org/officeDocument/2006/relationships/ctrlProp" Target="../ctrlProps/ctrlProp1495.xml" />
  <Relationship Id="rId102" Type="http://schemas.openxmlformats.org/officeDocument/2006/relationships/ctrlProp" Target="../ctrlProps/ctrlProp1518.xml" />
  <Relationship Id="rId123" Type="http://schemas.openxmlformats.org/officeDocument/2006/relationships/ctrlProp" Target="../ctrlProps/ctrlProp1539.xml" />
  <Relationship Id="rId128" Type="http://schemas.openxmlformats.org/officeDocument/2006/relationships/ctrlProp" Target="../ctrlProps/ctrlProp1544.xml" />
  <Relationship Id="rId5" Type="http://schemas.openxmlformats.org/officeDocument/2006/relationships/ctrlProp" Target="../ctrlProps/ctrlProp1421.xml" />
  <Relationship Id="rId90" Type="http://schemas.openxmlformats.org/officeDocument/2006/relationships/ctrlProp" Target="../ctrlProps/ctrlProp1506.xml" />
  <Relationship Id="rId95" Type="http://schemas.openxmlformats.org/officeDocument/2006/relationships/ctrlProp" Target="../ctrlProps/ctrlProp1511.xml" />
  <Relationship Id="rId22" Type="http://schemas.openxmlformats.org/officeDocument/2006/relationships/ctrlProp" Target="../ctrlProps/ctrlProp1438.xml" />
  <Relationship Id="rId27" Type="http://schemas.openxmlformats.org/officeDocument/2006/relationships/ctrlProp" Target="../ctrlProps/ctrlProp1443.xml" />
  <Relationship Id="rId43" Type="http://schemas.openxmlformats.org/officeDocument/2006/relationships/ctrlProp" Target="../ctrlProps/ctrlProp1459.xml" />
  <Relationship Id="rId48" Type="http://schemas.openxmlformats.org/officeDocument/2006/relationships/ctrlProp" Target="../ctrlProps/ctrlProp1464.xml" />
  <Relationship Id="rId64" Type="http://schemas.openxmlformats.org/officeDocument/2006/relationships/ctrlProp" Target="../ctrlProps/ctrlProp1480.xml" />
  <Relationship Id="rId69" Type="http://schemas.openxmlformats.org/officeDocument/2006/relationships/ctrlProp" Target="../ctrlProps/ctrlProp1485.xml" />
  <Relationship Id="rId113" Type="http://schemas.openxmlformats.org/officeDocument/2006/relationships/ctrlProp" Target="../ctrlProps/ctrlProp1529.xml" />
  <Relationship Id="rId118" Type="http://schemas.openxmlformats.org/officeDocument/2006/relationships/ctrlProp" Target="../ctrlProps/ctrlProp1534.xml" />
  <Relationship Id="rId80" Type="http://schemas.openxmlformats.org/officeDocument/2006/relationships/ctrlProp" Target="../ctrlProps/ctrlProp1496.xml" />
  <Relationship Id="rId85" Type="http://schemas.openxmlformats.org/officeDocument/2006/relationships/ctrlProp" Target="../ctrlProps/ctrlProp1501.xml" />
  <Relationship Id="rId12" Type="http://schemas.openxmlformats.org/officeDocument/2006/relationships/ctrlProp" Target="../ctrlProps/ctrlProp1428.xml" />
  <Relationship Id="rId17" Type="http://schemas.openxmlformats.org/officeDocument/2006/relationships/ctrlProp" Target="../ctrlProps/ctrlProp1433.xml" />
  <Relationship Id="rId33" Type="http://schemas.openxmlformats.org/officeDocument/2006/relationships/ctrlProp" Target="../ctrlProps/ctrlProp1449.xml" />
  <Relationship Id="rId38" Type="http://schemas.openxmlformats.org/officeDocument/2006/relationships/ctrlProp" Target="../ctrlProps/ctrlProp1454.xml" />
  <Relationship Id="rId59" Type="http://schemas.openxmlformats.org/officeDocument/2006/relationships/ctrlProp" Target="../ctrlProps/ctrlProp1475.xml" />
  <Relationship Id="rId103" Type="http://schemas.openxmlformats.org/officeDocument/2006/relationships/ctrlProp" Target="../ctrlProps/ctrlProp1519.xml" />
  <Relationship Id="rId108" Type="http://schemas.openxmlformats.org/officeDocument/2006/relationships/ctrlProp" Target="../ctrlProps/ctrlProp1524.xml" />
  <Relationship Id="rId124" Type="http://schemas.openxmlformats.org/officeDocument/2006/relationships/ctrlProp" Target="../ctrlProps/ctrlProp1540.xml" />
  <Relationship Id="rId129" Type="http://schemas.openxmlformats.org/officeDocument/2006/relationships/ctrlProp" Target="../ctrlProps/ctrlProp1545.xml" />
  <Relationship Id="rId54" Type="http://schemas.openxmlformats.org/officeDocument/2006/relationships/ctrlProp" Target="../ctrlProps/ctrlProp1470.xml" />
  <Relationship Id="rId70" Type="http://schemas.openxmlformats.org/officeDocument/2006/relationships/ctrlProp" Target="../ctrlProps/ctrlProp1486.xml" />
  <Relationship Id="rId75" Type="http://schemas.openxmlformats.org/officeDocument/2006/relationships/ctrlProp" Target="../ctrlProps/ctrlProp1491.xml" />
  <Relationship Id="rId91" Type="http://schemas.openxmlformats.org/officeDocument/2006/relationships/ctrlProp" Target="../ctrlProps/ctrlProp1507.xml" />
  <Relationship Id="rId96" Type="http://schemas.openxmlformats.org/officeDocument/2006/relationships/ctrlProp" Target="../ctrlProps/ctrlProp1512.xml" />
  <Relationship Id="rId6" Type="http://schemas.openxmlformats.org/officeDocument/2006/relationships/ctrlProp" Target="../ctrlProps/ctrlProp1422.xml" />
  <Relationship Id="rId23" Type="http://schemas.openxmlformats.org/officeDocument/2006/relationships/ctrlProp" Target="../ctrlProps/ctrlProp1439.xml" />
  <Relationship Id="rId28" Type="http://schemas.openxmlformats.org/officeDocument/2006/relationships/ctrlProp" Target="../ctrlProps/ctrlProp1444.xml" />
  <Relationship Id="rId49" Type="http://schemas.openxmlformats.org/officeDocument/2006/relationships/ctrlProp" Target="../ctrlProps/ctrlProp1465.xml" />
  <Relationship Id="rId114" Type="http://schemas.openxmlformats.org/officeDocument/2006/relationships/ctrlProp" Target="../ctrlProps/ctrlProp1530.xml" />
  <Relationship Id="rId119" Type="http://schemas.openxmlformats.org/officeDocument/2006/relationships/ctrlProp" Target="../ctrlProps/ctrlProp1535.xml" />
  <Relationship Id="rId44" Type="http://schemas.openxmlformats.org/officeDocument/2006/relationships/ctrlProp" Target="../ctrlProps/ctrlProp1460.xml" />
  <Relationship Id="rId60" Type="http://schemas.openxmlformats.org/officeDocument/2006/relationships/ctrlProp" Target="../ctrlProps/ctrlProp1476.xml" />
  <Relationship Id="rId65" Type="http://schemas.openxmlformats.org/officeDocument/2006/relationships/ctrlProp" Target="../ctrlProps/ctrlProp1481.xml" />
  <Relationship Id="rId81" Type="http://schemas.openxmlformats.org/officeDocument/2006/relationships/ctrlProp" Target="../ctrlProps/ctrlProp1497.xml" />
  <Relationship Id="rId86" Type="http://schemas.openxmlformats.org/officeDocument/2006/relationships/ctrlProp" Target="../ctrlProps/ctrlProp1502.xml" />
  <Relationship Id="rId130" Type="http://schemas.openxmlformats.org/officeDocument/2006/relationships/ctrlProp" Target="../ctrlProps/ctrlProp1546.xml" />
  <Relationship Id="rId13" Type="http://schemas.openxmlformats.org/officeDocument/2006/relationships/ctrlProp" Target="../ctrlProps/ctrlProp1429.xml" />
  <Relationship Id="rId18" Type="http://schemas.openxmlformats.org/officeDocument/2006/relationships/ctrlProp" Target="../ctrlProps/ctrlProp1434.xml" />
  <Relationship Id="rId39" Type="http://schemas.openxmlformats.org/officeDocument/2006/relationships/ctrlProp" Target="../ctrlProps/ctrlProp1455.xml" />
  <Relationship Id="rId109" Type="http://schemas.openxmlformats.org/officeDocument/2006/relationships/ctrlProp" Target="../ctrlProps/ctrlProp1525.xml" />
  <Relationship Id="rId34" Type="http://schemas.openxmlformats.org/officeDocument/2006/relationships/ctrlProp" Target="../ctrlProps/ctrlProp1450.xml" />
  <Relationship Id="rId50" Type="http://schemas.openxmlformats.org/officeDocument/2006/relationships/ctrlProp" Target="../ctrlProps/ctrlProp1466.xml" />
  <Relationship Id="rId55" Type="http://schemas.openxmlformats.org/officeDocument/2006/relationships/ctrlProp" Target="../ctrlProps/ctrlProp1471.xml" />
  <Relationship Id="rId76" Type="http://schemas.openxmlformats.org/officeDocument/2006/relationships/ctrlProp" Target="../ctrlProps/ctrlProp1492.xml" />
  <Relationship Id="rId97" Type="http://schemas.openxmlformats.org/officeDocument/2006/relationships/ctrlProp" Target="../ctrlProps/ctrlProp1513.xml" />
  <Relationship Id="rId104" Type="http://schemas.openxmlformats.org/officeDocument/2006/relationships/ctrlProp" Target="../ctrlProps/ctrlProp1520.xml" />
  <Relationship Id="rId120" Type="http://schemas.openxmlformats.org/officeDocument/2006/relationships/ctrlProp" Target="../ctrlProps/ctrlProp1536.xml" />
  <Relationship Id="rId125" Type="http://schemas.openxmlformats.org/officeDocument/2006/relationships/ctrlProp" Target="../ctrlProps/ctrlProp1541.xml" />
  <Relationship Id="rId7" Type="http://schemas.openxmlformats.org/officeDocument/2006/relationships/ctrlProp" Target="../ctrlProps/ctrlProp1423.xml" />
  <Relationship Id="rId71" Type="http://schemas.openxmlformats.org/officeDocument/2006/relationships/ctrlProp" Target="../ctrlProps/ctrlProp1487.xml" />
  <Relationship Id="rId92" Type="http://schemas.openxmlformats.org/officeDocument/2006/relationships/ctrlProp" Target="../ctrlProps/ctrlProp1508.xml" />
  <Relationship Id="rId2" Type="http://schemas.openxmlformats.org/officeDocument/2006/relationships/drawing" Target="../drawings/drawing12.xml" />
  <Relationship Id="rId29" Type="http://schemas.openxmlformats.org/officeDocument/2006/relationships/ctrlProp" Target="../ctrlProps/ctrlProp1445.xml" />
  <Relationship Id="rId24" Type="http://schemas.openxmlformats.org/officeDocument/2006/relationships/ctrlProp" Target="../ctrlProps/ctrlProp1440.xml" />
  <Relationship Id="rId40" Type="http://schemas.openxmlformats.org/officeDocument/2006/relationships/ctrlProp" Target="../ctrlProps/ctrlProp1456.xml" />
  <Relationship Id="rId45" Type="http://schemas.openxmlformats.org/officeDocument/2006/relationships/ctrlProp" Target="../ctrlProps/ctrlProp1461.xml" />
  <Relationship Id="rId66" Type="http://schemas.openxmlformats.org/officeDocument/2006/relationships/ctrlProp" Target="../ctrlProps/ctrlProp1482.xml" />
  <Relationship Id="rId87" Type="http://schemas.openxmlformats.org/officeDocument/2006/relationships/ctrlProp" Target="../ctrlProps/ctrlProp1503.xml" />
  <Relationship Id="rId110" Type="http://schemas.openxmlformats.org/officeDocument/2006/relationships/ctrlProp" Target="../ctrlProps/ctrlProp1526.xml" />
  <Relationship Id="rId115" Type="http://schemas.openxmlformats.org/officeDocument/2006/relationships/ctrlProp" Target="../ctrlProps/ctrlProp1531.xml" />
  <Relationship Id="rId131" Type="http://schemas.openxmlformats.org/officeDocument/2006/relationships/ctrlProp" Target="../ctrlProps/ctrlProp1547.xml" />
  <Relationship Id="rId61" Type="http://schemas.openxmlformats.org/officeDocument/2006/relationships/ctrlProp" Target="../ctrlProps/ctrlProp1477.xml" />
  <Relationship Id="rId82" Type="http://schemas.openxmlformats.org/officeDocument/2006/relationships/ctrlProp" Target="../ctrlProps/ctrlProp1498.xml" />
  <Relationship Id="rId19" Type="http://schemas.openxmlformats.org/officeDocument/2006/relationships/ctrlProp" Target="../ctrlProps/ctrlProp1435.xml" />
  <Relationship Id="rId14" Type="http://schemas.openxmlformats.org/officeDocument/2006/relationships/ctrlProp" Target="../ctrlProps/ctrlProp1430.xml" />
  <Relationship Id="rId30" Type="http://schemas.openxmlformats.org/officeDocument/2006/relationships/ctrlProp" Target="../ctrlProps/ctrlProp1446.xml" />
  <Relationship Id="rId35" Type="http://schemas.openxmlformats.org/officeDocument/2006/relationships/ctrlProp" Target="../ctrlProps/ctrlProp1451.xml" />
  <Relationship Id="rId56" Type="http://schemas.openxmlformats.org/officeDocument/2006/relationships/ctrlProp" Target="../ctrlProps/ctrlProp1472.xml" />
  <Relationship Id="rId77" Type="http://schemas.openxmlformats.org/officeDocument/2006/relationships/ctrlProp" Target="../ctrlProps/ctrlProp1493.xml" />
  <Relationship Id="rId100" Type="http://schemas.openxmlformats.org/officeDocument/2006/relationships/ctrlProp" Target="../ctrlProps/ctrlProp1516.xml" />
  <Relationship Id="rId105" Type="http://schemas.openxmlformats.org/officeDocument/2006/relationships/ctrlProp" Target="../ctrlProps/ctrlProp1521.xml" />
  <Relationship Id="rId126" Type="http://schemas.openxmlformats.org/officeDocument/2006/relationships/ctrlProp" Target="../ctrlProps/ctrlProp1542.xml" />
  <Relationship Id="rId8" Type="http://schemas.openxmlformats.org/officeDocument/2006/relationships/ctrlProp" Target="../ctrlProps/ctrlProp1424.xml" />
  <Relationship Id="rId51" Type="http://schemas.openxmlformats.org/officeDocument/2006/relationships/ctrlProp" Target="../ctrlProps/ctrlProp1467.xml" />
  <Relationship Id="rId72" Type="http://schemas.openxmlformats.org/officeDocument/2006/relationships/ctrlProp" Target="../ctrlProps/ctrlProp1488.xml" />
  <Relationship Id="rId93" Type="http://schemas.openxmlformats.org/officeDocument/2006/relationships/ctrlProp" Target="../ctrlProps/ctrlProp1509.xml" />
  <Relationship Id="rId98" Type="http://schemas.openxmlformats.org/officeDocument/2006/relationships/ctrlProp" Target="../ctrlProps/ctrlProp1514.xml" />
  <Relationship Id="rId121" Type="http://schemas.openxmlformats.org/officeDocument/2006/relationships/ctrlProp" Target="../ctrlProps/ctrlProp1537.xml" />
  <Relationship Id="rId3" Type="http://schemas.openxmlformats.org/officeDocument/2006/relationships/vmlDrawing" Target="../drawings/vmlDrawing12.vml" />
  <Relationship Id="rId25" Type="http://schemas.openxmlformats.org/officeDocument/2006/relationships/ctrlProp" Target="../ctrlProps/ctrlProp1441.xml" />
  <Relationship Id="rId46" Type="http://schemas.openxmlformats.org/officeDocument/2006/relationships/ctrlProp" Target="../ctrlProps/ctrlProp1462.xml" />
  <Relationship Id="rId67" Type="http://schemas.openxmlformats.org/officeDocument/2006/relationships/ctrlProp" Target="../ctrlProps/ctrlProp1483.xml" />
  <Relationship Id="rId116" Type="http://schemas.openxmlformats.org/officeDocument/2006/relationships/ctrlProp" Target="../ctrlProps/ctrlProp1532.xml" />
  <Relationship Id="rId20" Type="http://schemas.openxmlformats.org/officeDocument/2006/relationships/ctrlProp" Target="../ctrlProps/ctrlProp1436.xml" />
  <Relationship Id="rId41" Type="http://schemas.openxmlformats.org/officeDocument/2006/relationships/ctrlProp" Target="../ctrlProps/ctrlProp1457.xml" />
  <Relationship Id="rId62" Type="http://schemas.openxmlformats.org/officeDocument/2006/relationships/ctrlProp" Target="../ctrlProps/ctrlProp1478.xml" />
  <Relationship Id="rId83" Type="http://schemas.openxmlformats.org/officeDocument/2006/relationships/ctrlProp" Target="../ctrlProps/ctrlProp1499.xml" />
  <Relationship Id="rId88" Type="http://schemas.openxmlformats.org/officeDocument/2006/relationships/ctrlProp" Target="../ctrlProps/ctrlProp1504.xml" />
  <Relationship Id="rId111" Type="http://schemas.openxmlformats.org/officeDocument/2006/relationships/ctrlProp" Target="../ctrlProps/ctrlProp1527.xml" />
  <Relationship Id="rId132" Type="http://schemas.openxmlformats.org/officeDocument/2006/relationships/ctrlProp" Target="../ctrlProps/ctrlProp1548.xml" />
  <Relationship Id="rId15" Type="http://schemas.openxmlformats.org/officeDocument/2006/relationships/ctrlProp" Target="../ctrlProps/ctrlProp1431.xml" />
  <Relationship Id="rId36" Type="http://schemas.openxmlformats.org/officeDocument/2006/relationships/ctrlProp" Target="../ctrlProps/ctrlProp1452.xml" />
  <Relationship Id="rId57" Type="http://schemas.openxmlformats.org/officeDocument/2006/relationships/ctrlProp" Target="../ctrlProps/ctrlProp1473.xml" />
  <Relationship Id="rId106" Type="http://schemas.openxmlformats.org/officeDocument/2006/relationships/ctrlProp" Target="../ctrlProps/ctrlProp1522.xml" />
  <Relationship Id="rId127" Type="http://schemas.openxmlformats.org/officeDocument/2006/relationships/ctrlProp" Target="../ctrlProps/ctrlProp1543.xml" />
  <Relationship Id="rId10" Type="http://schemas.openxmlformats.org/officeDocument/2006/relationships/ctrlProp" Target="../ctrlProps/ctrlProp1426.xml" />
  <Relationship Id="rId31" Type="http://schemas.openxmlformats.org/officeDocument/2006/relationships/ctrlProp" Target="../ctrlProps/ctrlProp1447.xml" />
  <Relationship Id="rId52" Type="http://schemas.openxmlformats.org/officeDocument/2006/relationships/ctrlProp" Target="../ctrlProps/ctrlProp1468.xml" />
  <Relationship Id="rId73" Type="http://schemas.openxmlformats.org/officeDocument/2006/relationships/ctrlProp" Target="../ctrlProps/ctrlProp1489.xml" />
  <Relationship Id="rId78" Type="http://schemas.openxmlformats.org/officeDocument/2006/relationships/ctrlProp" Target="../ctrlProps/ctrlProp1494.xml" />
  <Relationship Id="rId94" Type="http://schemas.openxmlformats.org/officeDocument/2006/relationships/ctrlProp" Target="../ctrlProps/ctrlProp1510.xml" />
  <Relationship Id="rId99" Type="http://schemas.openxmlformats.org/officeDocument/2006/relationships/ctrlProp" Target="../ctrlProps/ctrlProp1515.xml" />
  <Relationship Id="rId101" Type="http://schemas.openxmlformats.org/officeDocument/2006/relationships/ctrlProp" Target="../ctrlProps/ctrlProp1517.xml" />
  <Relationship Id="rId122" Type="http://schemas.openxmlformats.org/officeDocument/2006/relationships/ctrlProp" Target="../ctrlProps/ctrlProp1538.xml" />
  <Relationship Id="rId4" Type="http://schemas.openxmlformats.org/officeDocument/2006/relationships/ctrlProp" Target="../ctrlProps/ctrlProp1420.xml" />
  <Relationship Id="rId9" Type="http://schemas.openxmlformats.org/officeDocument/2006/relationships/ctrlProp" Target="../ctrlProps/ctrlProp1425.xml" />
  <Relationship Id="rId26" Type="http://schemas.openxmlformats.org/officeDocument/2006/relationships/ctrlProp" Target="../ctrlProps/ctrlProp1442.xml" />
</Relationships>
</file>

<file path=xl/worksheets/_rels/sheet16.xml.rels>&#65279;<?xml version="1.0" encoding="utf-8" standalone="yes"?>
<Relationships xmlns="http://schemas.openxmlformats.org/package/2006/relationships">
  <Relationship Id="rId117" Type="http://schemas.openxmlformats.org/officeDocument/2006/relationships/ctrlProp" Target="../ctrlProps/ctrlProp1662.xml" />
  <Relationship Id="rId21" Type="http://schemas.openxmlformats.org/officeDocument/2006/relationships/ctrlProp" Target="../ctrlProps/ctrlProp1566.xml" />
  <Relationship Id="rId42" Type="http://schemas.openxmlformats.org/officeDocument/2006/relationships/ctrlProp" Target="../ctrlProps/ctrlProp1587.xml" />
  <Relationship Id="rId47" Type="http://schemas.openxmlformats.org/officeDocument/2006/relationships/ctrlProp" Target="../ctrlProps/ctrlProp1592.xml" />
  <Relationship Id="rId63" Type="http://schemas.openxmlformats.org/officeDocument/2006/relationships/ctrlProp" Target="../ctrlProps/ctrlProp1608.xml" />
  <Relationship Id="rId68" Type="http://schemas.openxmlformats.org/officeDocument/2006/relationships/ctrlProp" Target="../ctrlProps/ctrlProp1613.xml" />
  <Relationship Id="rId84" Type="http://schemas.openxmlformats.org/officeDocument/2006/relationships/ctrlProp" Target="../ctrlProps/ctrlProp1629.xml" />
  <Relationship Id="rId89" Type="http://schemas.openxmlformats.org/officeDocument/2006/relationships/ctrlProp" Target="../ctrlProps/ctrlProp1634.xml" />
  <Relationship Id="rId112" Type="http://schemas.openxmlformats.org/officeDocument/2006/relationships/ctrlProp" Target="../ctrlProps/ctrlProp1657.xml" />
  <Relationship Id="rId16" Type="http://schemas.openxmlformats.org/officeDocument/2006/relationships/ctrlProp" Target="../ctrlProps/ctrlProp1561.xml" />
  <Relationship Id="rId107" Type="http://schemas.openxmlformats.org/officeDocument/2006/relationships/ctrlProp" Target="../ctrlProps/ctrlProp1652.xml" />
  <Relationship Id="rId11" Type="http://schemas.openxmlformats.org/officeDocument/2006/relationships/ctrlProp" Target="../ctrlProps/ctrlProp1556.xml" />
  <Relationship Id="rId32" Type="http://schemas.openxmlformats.org/officeDocument/2006/relationships/ctrlProp" Target="../ctrlProps/ctrlProp1577.xml" />
  <Relationship Id="rId37" Type="http://schemas.openxmlformats.org/officeDocument/2006/relationships/ctrlProp" Target="../ctrlProps/ctrlProp1582.xml" />
  <Relationship Id="rId53" Type="http://schemas.openxmlformats.org/officeDocument/2006/relationships/ctrlProp" Target="../ctrlProps/ctrlProp1598.xml" />
  <Relationship Id="rId58" Type="http://schemas.openxmlformats.org/officeDocument/2006/relationships/ctrlProp" Target="../ctrlProps/ctrlProp1603.xml" />
  <Relationship Id="rId74" Type="http://schemas.openxmlformats.org/officeDocument/2006/relationships/ctrlProp" Target="../ctrlProps/ctrlProp1619.xml" />
  <Relationship Id="rId79" Type="http://schemas.openxmlformats.org/officeDocument/2006/relationships/ctrlProp" Target="../ctrlProps/ctrlProp1624.xml" />
  <Relationship Id="rId102" Type="http://schemas.openxmlformats.org/officeDocument/2006/relationships/ctrlProp" Target="../ctrlProps/ctrlProp1647.xml" />
  <Relationship Id="rId123" Type="http://schemas.openxmlformats.org/officeDocument/2006/relationships/ctrlProp" Target="../ctrlProps/ctrlProp1668.xml" />
  <Relationship Id="rId128" Type="http://schemas.openxmlformats.org/officeDocument/2006/relationships/ctrlProp" Target="../ctrlProps/ctrlProp1673.xml" />
  <Relationship Id="rId5" Type="http://schemas.openxmlformats.org/officeDocument/2006/relationships/ctrlProp" Target="../ctrlProps/ctrlProp1550.xml" />
  <Relationship Id="rId90" Type="http://schemas.openxmlformats.org/officeDocument/2006/relationships/ctrlProp" Target="../ctrlProps/ctrlProp1635.xml" />
  <Relationship Id="rId95" Type="http://schemas.openxmlformats.org/officeDocument/2006/relationships/ctrlProp" Target="../ctrlProps/ctrlProp1640.xml" />
  <Relationship Id="rId22" Type="http://schemas.openxmlformats.org/officeDocument/2006/relationships/ctrlProp" Target="../ctrlProps/ctrlProp1567.xml" />
  <Relationship Id="rId27" Type="http://schemas.openxmlformats.org/officeDocument/2006/relationships/ctrlProp" Target="../ctrlProps/ctrlProp1572.xml" />
  <Relationship Id="rId43" Type="http://schemas.openxmlformats.org/officeDocument/2006/relationships/ctrlProp" Target="../ctrlProps/ctrlProp1588.xml" />
  <Relationship Id="rId48" Type="http://schemas.openxmlformats.org/officeDocument/2006/relationships/ctrlProp" Target="../ctrlProps/ctrlProp1593.xml" />
  <Relationship Id="rId64" Type="http://schemas.openxmlformats.org/officeDocument/2006/relationships/ctrlProp" Target="../ctrlProps/ctrlProp1609.xml" />
  <Relationship Id="rId69" Type="http://schemas.openxmlformats.org/officeDocument/2006/relationships/ctrlProp" Target="../ctrlProps/ctrlProp1614.xml" />
  <Relationship Id="rId113" Type="http://schemas.openxmlformats.org/officeDocument/2006/relationships/ctrlProp" Target="../ctrlProps/ctrlProp1658.xml" />
  <Relationship Id="rId118" Type="http://schemas.openxmlformats.org/officeDocument/2006/relationships/ctrlProp" Target="../ctrlProps/ctrlProp1663.xml" />
  <Relationship Id="rId80" Type="http://schemas.openxmlformats.org/officeDocument/2006/relationships/ctrlProp" Target="../ctrlProps/ctrlProp1625.xml" />
  <Relationship Id="rId85" Type="http://schemas.openxmlformats.org/officeDocument/2006/relationships/ctrlProp" Target="../ctrlProps/ctrlProp1630.xml" />
  <Relationship Id="rId12" Type="http://schemas.openxmlformats.org/officeDocument/2006/relationships/ctrlProp" Target="../ctrlProps/ctrlProp1557.xml" />
  <Relationship Id="rId17" Type="http://schemas.openxmlformats.org/officeDocument/2006/relationships/ctrlProp" Target="../ctrlProps/ctrlProp1562.xml" />
  <Relationship Id="rId33" Type="http://schemas.openxmlformats.org/officeDocument/2006/relationships/ctrlProp" Target="../ctrlProps/ctrlProp1578.xml" />
  <Relationship Id="rId38" Type="http://schemas.openxmlformats.org/officeDocument/2006/relationships/ctrlProp" Target="../ctrlProps/ctrlProp1583.xml" />
  <Relationship Id="rId59" Type="http://schemas.openxmlformats.org/officeDocument/2006/relationships/ctrlProp" Target="../ctrlProps/ctrlProp1604.xml" />
  <Relationship Id="rId103" Type="http://schemas.openxmlformats.org/officeDocument/2006/relationships/ctrlProp" Target="../ctrlProps/ctrlProp1648.xml" />
  <Relationship Id="rId108" Type="http://schemas.openxmlformats.org/officeDocument/2006/relationships/ctrlProp" Target="../ctrlProps/ctrlProp1653.xml" />
  <Relationship Id="rId124" Type="http://schemas.openxmlformats.org/officeDocument/2006/relationships/ctrlProp" Target="../ctrlProps/ctrlProp1669.xml" />
  <Relationship Id="rId129" Type="http://schemas.openxmlformats.org/officeDocument/2006/relationships/ctrlProp" Target="../ctrlProps/ctrlProp1674.xml" />
  <Relationship Id="rId54" Type="http://schemas.openxmlformats.org/officeDocument/2006/relationships/ctrlProp" Target="../ctrlProps/ctrlProp1599.xml" />
  <Relationship Id="rId70" Type="http://schemas.openxmlformats.org/officeDocument/2006/relationships/ctrlProp" Target="../ctrlProps/ctrlProp1615.xml" />
  <Relationship Id="rId75" Type="http://schemas.openxmlformats.org/officeDocument/2006/relationships/ctrlProp" Target="../ctrlProps/ctrlProp1620.xml" />
  <Relationship Id="rId91" Type="http://schemas.openxmlformats.org/officeDocument/2006/relationships/ctrlProp" Target="../ctrlProps/ctrlProp1636.xml" />
  <Relationship Id="rId96" Type="http://schemas.openxmlformats.org/officeDocument/2006/relationships/ctrlProp" Target="../ctrlProps/ctrlProp1641.xml" />
  <Relationship Id="rId6" Type="http://schemas.openxmlformats.org/officeDocument/2006/relationships/ctrlProp" Target="../ctrlProps/ctrlProp1551.xml" />
  <Relationship Id="rId23" Type="http://schemas.openxmlformats.org/officeDocument/2006/relationships/ctrlProp" Target="../ctrlProps/ctrlProp1568.xml" />
  <Relationship Id="rId28" Type="http://schemas.openxmlformats.org/officeDocument/2006/relationships/ctrlProp" Target="../ctrlProps/ctrlProp1573.xml" />
  <Relationship Id="rId49" Type="http://schemas.openxmlformats.org/officeDocument/2006/relationships/ctrlProp" Target="../ctrlProps/ctrlProp1594.xml" />
  <Relationship Id="rId114" Type="http://schemas.openxmlformats.org/officeDocument/2006/relationships/ctrlProp" Target="../ctrlProps/ctrlProp1659.xml" />
  <Relationship Id="rId119" Type="http://schemas.openxmlformats.org/officeDocument/2006/relationships/ctrlProp" Target="../ctrlProps/ctrlProp1664.xml" />
  <Relationship Id="rId44" Type="http://schemas.openxmlformats.org/officeDocument/2006/relationships/ctrlProp" Target="../ctrlProps/ctrlProp1589.xml" />
  <Relationship Id="rId60" Type="http://schemas.openxmlformats.org/officeDocument/2006/relationships/ctrlProp" Target="../ctrlProps/ctrlProp1605.xml" />
  <Relationship Id="rId65" Type="http://schemas.openxmlformats.org/officeDocument/2006/relationships/ctrlProp" Target="../ctrlProps/ctrlProp1610.xml" />
  <Relationship Id="rId81" Type="http://schemas.openxmlformats.org/officeDocument/2006/relationships/ctrlProp" Target="../ctrlProps/ctrlProp1626.xml" />
  <Relationship Id="rId86" Type="http://schemas.openxmlformats.org/officeDocument/2006/relationships/ctrlProp" Target="../ctrlProps/ctrlProp1631.xml" />
  <Relationship Id="rId130" Type="http://schemas.openxmlformats.org/officeDocument/2006/relationships/ctrlProp" Target="../ctrlProps/ctrlProp1675.xml" />
  <Relationship Id="rId13" Type="http://schemas.openxmlformats.org/officeDocument/2006/relationships/ctrlProp" Target="../ctrlProps/ctrlProp1558.xml" />
  <Relationship Id="rId18" Type="http://schemas.openxmlformats.org/officeDocument/2006/relationships/ctrlProp" Target="../ctrlProps/ctrlProp1563.xml" />
  <Relationship Id="rId39" Type="http://schemas.openxmlformats.org/officeDocument/2006/relationships/ctrlProp" Target="../ctrlProps/ctrlProp1584.xml" />
  <Relationship Id="rId109" Type="http://schemas.openxmlformats.org/officeDocument/2006/relationships/ctrlProp" Target="../ctrlProps/ctrlProp1654.xml" />
  <Relationship Id="rId34" Type="http://schemas.openxmlformats.org/officeDocument/2006/relationships/ctrlProp" Target="../ctrlProps/ctrlProp1579.xml" />
  <Relationship Id="rId50" Type="http://schemas.openxmlformats.org/officeDocument/2006/relationships/ctrlProp" Target="../ctrlProps/ctrlProp1595.xml" />
  <Relationship Id="rId55" Type="http://schemas.openxmlformats.org/officeDocument/2006/relationships/ctrlProp" Target="../ctrlProps/ctrlProp1600.xml" />
  <Relationship Id="rId76" Type="http://schemas.openxmlformats.org/officeDocument/2006/relationships/ctrlProp" Target="../ctrlProps/ctrlProp1621.xml" />
  <Relationship Id="rId97" Type="http://schemas.openxmlformats.org/officeDocument/2006/relationships/ctrlProp" Target="../ctrlProps/ctrlProp1642.xml" />
  <Relationship Id="rId104" Type="http://schemas.openxmlformats.org/officeDocument/2006/relationships/ctrlProp" Target="../ctrlProps/ctrlProp1649.xml" />
  <Relationship Id="rId120" Type="http://schemas.openxmlformats.org/officeDocument/2006/relationships/ctrlProp" Target="../ctrlProps/ctrlProp1665.xml" />
  <Relationship Id="rId125" Type="http://schemas.openxmlformats.org/officeDocument/2006/relationships/ctrlProp" Target="../ctrlProps/ctrlProp1670.xml" />
  <Relationship Id="rId7" Type="http://schemas.openxmlformats.org/officeDocument/2006/relationships/ctrlProp" Target="../ctrlProps/ctrlProp1552.xml" />
  <Relationship Id="rId71" Type="http://schemas.openxmlformats.org/officeDocument/2006/relationships/ctrlProp" Target="../ctrlProps/ctrlProp1616.xml" />
  <Relationship Id="rId92" Type="http://schemas.openxmlformats.org/officeDocument/2006/relationships/ctrlProp" Target="../ctrlProps/ctrlProp1637.xml" />
  <Relationship Id="rId2" Type="http://schemas.openxmlformats.org/officeDocument/2006/relationships/drawing" Target="../drawings/drawing13.xml" />
  <Relationship Id="rId29" Type="http://schemas.openxmlformats.org/officeDocument/2006/relationships/ctrlProp" Target="../ctrlProps/ctrlProp1574.xml" />
  <Relationship Id="rId24" Type="http://schemas.openxmlformats.org/officeDocument/2006/relationships/ctrlProp" Target="../ctrlProps/ctrlProp1569.xml" />
  <Relationship Id="rId40" Type="http://schemas.openxmlformats.org/officeDocument/2006/relationships/ctrlProp" Target="../ctrlProps/ctrlProp1585.xml" />
  <Relationship Id="rId45" Type="http://schemas.openxmlformats.org/officeDocument/2006/relationships/ctrlProp" Target="../ctrlProps/ctrlProp1590.xml" />
  <Relationship Id="rId66" Type="http://schemas.openxmlformats.org/officeDocument/2006/relationships/ctrlProp" Target="../ctrlProps/ctrlProp1611.xml" />
  <Relationship Id="rId87" Type="http://schemas.openxmlformats.org/officeDocument/2006/relationships/ctrlProp" Target="../ctrlProps/ctrlProp1632.xml" />
  <Relationship Id="rId110" Type="http://schemas.openxmlformats.org/officeDocument/2006/relationships/ctrlProp" Target="../ctrlProps/ctrlProp1655.xml" />
  <Relationship Id="rId115" Type="http://schemas.openxmlformats.org/officeDocument/2006/relationships/ctrlProp" Target="../ctrlProps/ctrlProp1660.xml" />
  <Relationship Id="rId131" Type="http://schemas.openxmlformats.org/officeDocument/2006/relationships/ctrlProp" Target="../ctrlProps/ctrlProp1676.xml" />
  <Relationship Id="rId61" Type="http://schemas.openxmlformats.org/officeDocument/2006/relationships/ctrlProp" Target="../ctrlProps/ctrlProp1606.xml" />
  <Relationship Id="rId82" Type="http://schemas.openxmlformats.org/officeDocument/2006/relationships/ctrlProp" Target="../ctrlProps/ctrlProp1627.xml" />
  <Relationship Id="rId19" Type="http://schemas.openxmlformats.org/officeDocument/2006/relationships/ctrlProp" Target="../ctrlProps/ctrlProp1564.xml" />
  <Relationship Id="rId14" Type="http://schemas.openxmlformats.org/officeDocument/2006/relationships/ctrlProp" Target="../ctrlProps/ctrlProp1559.xml" />
  <Relationship Id="rId30" Type="http://schemas.openxmlformats.org/officeDocument/2006/relationships/ctrlProp" Target="../ctrlProps/ctrlProp1575.xml" />
  <Relationship Id="rId35" Type="http://schemas.openxmlformats.org/officeDocument/2006/relationships/ctrlProp" Target="../ctrlProps/ctrlProp1580.xml" />
  <Relationship Id="rId56" Type="http://schemas.openxmlformats.org/officeDocument/2006/relationships/ctrlProp" Target="../ctrlProps/ctrlProp1601.xml" />
  <Relationship Id="rId77" Type="http://schemas.openxmlformats.org/officeDocument/2006/relationships/ctrlProp" Target="../ctrlProps/ctrlProp1622.xml" />
  <Relationship Id="rId100" Type="http://schemas.openxmlformats.org/officeDocument/2006/relationships/ctrlProp" Target="../ctrlProps/ctrlProp1645.xml" />
  <Relationship Id="rId105" Type="http://schemas.openxmlformats.org/officeDocument/2006/relationships/ctrlProp" Target="../ctrlProps/ctrlProp1650.xml" />
  <Relationship Id="rId126" Type="http://schemas.openxmlformats.org/officeDocument/2006/relationships/ctrlProp" Target="../ctrlProps/ctrlProp1671.xml" />
  <Relationship Id="rId8" Type="http://schemas.openxmlformats.org/officeDocument/2006/relationships/ctrlProp" Target="../ctrlProps/ctrlProp1553.xml" />
  <Relationship Id="rId51" Type="http://schemas.openxmlformats.org/officeDocument/2006/relationships/ctrlProp" Target="../ctrlProps/ctrlProp1596.xml" />
  <Relationship Id="rId72" Type="http://schemas.openxmlformats.org/officeDocument/2006/relationships/ctrlProp" Target="../ctrlProps/ctrlProp1617.xml" />
  <Relationship Id="rId93" Type="http://schemas.openxmlformats.org/officeDocument/2006/relationships/ctrlProp" Target="../ctrlProps/ctrlProp1638.xml" />
  <Relationship Id="rId98" Type="http://schemas.openxmlformats.org/officeDocument/2006/relationships/ctrlProp" Target="../ctrlProps/ctrlProp1643.xml" />
  <Relationship Id="rId121" Type="http://schemas.openxmlformats.org/officeDocument/2006/relationships/ctrlProp" Target="../ctrlProps/ctrlProp1666.xml" />
  <Relationship Id="rId3" Type="http://schemas.openxmlformats.org/officeDocument/2006/relationships/vmlDrawing" Target="../drawings/vmlDrawing13.vml" />
  <Relationship Id="rId25" Type="http://schemas.openxmlformats.org/officeDocument/2006/relationships/ctrlProp" Target="../ctrlProps/ctrlProp1570.xml" />
  <Relationship Id="rId46" Type="http://schemas.openxmlformats.org/officeDocument/2006/relationships/ctrlProp" Target="../ctrlProps/ctrlProp1591.xml" />
  <Relationship Id="rId67" Type="http://schemas.openxmlformats.org/officeDocument/2006/relationships/ctrlProp" Target="../ctrlProps/ctrlProp1612.xml" />
  <Relationship Id="rId116" Type="http://schemas.openxmlformats.org/officeDocument/2006/relationships/ctrlProp" Target="../ctrlProps/ctrlProp1661.xml" />
  <Relationship Id="rId20" Type="http://schemas.openxmlformats.org/officeDocument/2006/relationships/ctrlProp" Target="../ctrlProps/ctrlProp1565.xml" />
  <Relationship Id="rId41" Type="http://schemas.openxmlformats.org/officeDocument/2006/relationships/ctrlProp" Target="../ctrlProps/ctrlProp1586.xml" />
  <Relationship Id="rId62" Type="http://schemas.openxmlformats.org/officeDocument/2006/relationships/ctrlProp" Target="../ctrlProps/ctrlProp1607.xml" />
  <Relationship Id="rId83" Type="http://schemas.openxmlformats.org/officeDocument/2006/relationships/ctrlProp" Target="../ctrlProps/ctrlProp1628.xml" />
  <Relationship Id="rId88" Type="http://schemas.openxmlformats.org/officeDocument/2006/relationships/ctrlProp" Target="../ctrlProps/ctrlProp1633.xml" />
  <Relationship Id="rId111" Type="http://schemas.openxmlformats.org/officeDocument/2006/relationships/ctrlProp" Target="../ctrlProps/ctrlProp1656.xml" />
  <Relationship Id="rId132" Type="http://schemas.openxmlformats.org/officeDocument/2006/relationships/ctrlProp" Target="../ctrlProps/ctrlProp1677.xml" />
  <Relationship Id="rId15" Type="http://schemas.openxmlformats.org/officeDocument/2006/relationships/ctrlProp" Target="../ctrlProps/ctrlProp1560.xml" />
  <Relationship Id="rId36" Type="http://schemas.openxmlformats.org/officeDocument/2006/relationships/ctrlProp" Target="../ctrlProps/ctrlProp1581.xml" />
  <Relationship Id="rId57" Type="http://schemas.openxmlformats.org/officeDocument/2006/relationships/ctrlProp" Target="../ctrlProps/ctrlProp1602.xml" />
  <Relationship Id="rId106" Type="http://schemas.openxmlformats.org/officeDocument/2006/relationships/ctrlProp" Target="../ctrlProps/ctrlProp1651.xml" />
  <Relationship Id="rId127" Type="http://schemas.openxmlformats.org/officeDocument/2006/relationships/ctrlProp" Target="../ctrlProps/ctrlProp1672.xml" />
  <Relationship Id="rId10" Type="http://schemas.openxmlformats.org/officeDocument/2006/relationships/ctrlProp" Target="../ctrlProps/ctrlProp1555.xml" />
  <Relationship Id="rId31" Type="http://schemas.openxmlformats.org/officeDocument/2006/relationships/ctrlProp" Target="../ctrlProps/ctrlProp1576.xml" />
  <Relationship Id="rId52" Type="http://schemas.openxmlformats.org/officeDocument/2006/relationships/ctrlProp" Target="../ctrlProps/ctrlProp1597.xml" />
  <Relationship Id="rId73" Type="http://schemas.openxmlformats.org/officeDocument/2006/relationships/ctrlProp" Target="../ctrlProps/ctrlProp1618.xml" />
  <Relationship Id="rId78" Type="http://schemas.openxmlformats.org/officeDocument/2006/relationships/ctrlProp" Target="../ctrlProps/ctrlProp1623.xml" />
  <Relationship Id="rId94" Type="http://schemas.openxmlformats.org/officeDocument/2006/relationships/ctrlProp" Target="../ctrlProps/ctrlProp1639.xml" />
  <Relationship Id="rId99" Type="http://schemas.openxmlformats.org/officeDocument/2006/relationships/ctrlProp" Target="../ctrlProps/ctrlProp1644.xml" />
  <Relationship Id="rId101" Type="http://schemas.openxmlformats.org/officeDocument/2006/relationships/ctrlProp" Target="../ctrlProps/ctrlProp1646.xml" />
  <Relationship Id="rId122" Type="http://schemas.openxmlformats.org/officeDocument/2006/relationships/ctrlProp" Target="../ctrlProps/ctrlProp1667.xml" />
  <Relationship Id="rId4" Type="http://schemas.openxmlformats.org/officeDocument/2006/relationships/ctrlProp" Target="../ctrlProps/ctrlProp1549.xml" />
  <Relationship Id="rId9" Type="http://schemas.openxmlformats.org/officeDocument/2006/relationships/ctrlProp" Target="../ctrlProps/ctrlProp1554.xml" />
  <Relationship Id="rId26" Type="http://schemas.openxmlformats.org/officeDocument/2006/relationships/ctrlProp" Target="../ctrlProps/ctrlProp1571.xml" />
</Relationships>
</file>

<file path=xl/worksheets/_rels/sheet17.xml.rels>&#65279;<?xml version="1.0" encoding="utf-8" standalone="yes"?>
<Relationships xmlns="http://schemas.openxmlformats.org/package/2006/relationships">
  <Relationship Id="rId117" Type="http://schemas.openxmlformats.org/officeDocument/2006/relationships/ctrlProp" Target="../ctrlProps/ctrlProp1791.xml" />
  <Relationship Id="rId21" Type="http://schemas.openxmlformats.org/officeDocument/2006/relationships/ctrlProp" Target="../ctrlProps/ctrlProp1695.xml" />
  <Relationship Id="rId42" Type="http://schemas.openxmlformats.org/officeDocument/2006/relationships/ctrlProp" Target="../ctrlProps/ctrlProp1716.xml" />
  <Relationship Id="rId47" Type="http://schemas.openxmlformats.org/officeDocument/2006/relationships/ctrlProp" Target="../ctrlProps/ctrlProp1721.xml" />
  <Relationship Id="rId63" Type="http://schemas.openxmlformats.org/officeDocument/2006/relationships/ctrlProp" Target="../ctrlProps/ctrlProp1737.xml" />
  <Relationship Id="rId68" Type="http://schemas.openxmlformats.org/officeDocument/2006/relationships/ctrlProp" Target="../ctrlProps/ctrlProp1742.xml" />
  <Relationship Id="rId84" Type="http://schemas.openxmlformats.org/officeDocument/2006/relationships/ctrlProp" Target="../ctrlProps/ctrlProp1758.xml" />
  <Relationship Id="rId89" Type="http://schemas.openxmlformats.org/officeDocument/2006/relationships/ctrlProp" Target="../ctrlProps/ctrlProp1763.xml" />
  <Relationship Id="rId112" Type="http://schemas.openxmlformats.org/officeDocument/2006/relationships/ctrlProp" Target="../ctrlProps/ctrlProp1786.xml" />
  <Relationship Id="rId16" Type="http://schemas.openxmlformats.org/officeDocument/2006/relationships/ctrlProp" Target="../ctrlProps/ctrlProp1690.xml" />
  <Relationship Id="rId107" Type="http://schemas.openxmlformats.org/officeDocument/2006/relationships/ctrlProp" Target="../ctrlProps/ctrlProp1781.xml" />
  <Relationship Id="rId11" Type="http://schemas.openxmlformats.org/officeDocument/2006/relationships/ctrlProp" Target="../ctrlProps/ctrlProp1685.xml" />
  <Relationship Id="rId32" Type="http://schemas.openxmlformats.org/officeDocument/2006/relationships/ctrlProp" Target="../ctrlProps/ctrlProp1706.xml" />
  <Relationship Id="rId37" Type="http://schemas.openxmlformats.org/officeDocument/2006/relationships/ctrlProp" Target="../ctrlProps/ctrlProp1711.xml" />
  <Relationship Id="rId53" Type="http://schemas.openxmlformats.org/officeDocument/2006/relationships/ctrlProp" Target="../ctrlProps/ctrlProp1727.xml" />
  <Relationship Id="rId58" Type="http://schemas.openxmlformats.org/officeDocument/2006/relationships/ctrlProp" Target="../ctrlProps/ctrlProp1732.xml" />
  <Relationship Id="rId74" Type="http://schemas.openxmlformats.org/officeDocument/2006/relationships/ctrlProp" Target="../ctrlProps/ctrlProp1748.xml" />
  <Relationship Id="rId79" Type="http://schemas.openxmlformats.org/officeDocument/2006/relationships/ctrlProp" Target="../ctrlProps/ctrlProp1753.xml" />
  <Relationship Id="rId102" Type="http://schemas.openxmlformats.org/officeDocument/2006/relationships/ctrlProp" Target="../ctrlProps/ctrlProp1776.xml" />
  <Relationship Id="rId123" Type="http://schemas.openxmlformats.org/officeDocument/2006/relationships/ctrlProp" Target="../ctrlProps/ctrlProp1797.xml" />
  <Relationship Id="rId128" Type="http://schemas.openxmlformats.org/officeDocument/2006/relationships/ctrlProp" Target="../ctrlProps/ctrlProp1802.xml" />
  <Relationship Id="rId5" Type="http://schemas.openxmlformats.org/officeDocument/2006/relationships/ctrlProp" Target="../ctrlProps/ctrlProp1679.xml" />
  <Relationship Id="rId90" Type="http://schemas.openxmlformats.org/officeDocument/2006/relationships/ctrlProp" Target="../ctrlProps/ctrlProp1764.xml" />
  <Relationship Id="rId95" Type="http://schemas.openxmlformats.org/officeDocument/2006/relationships/ctrlProp" Target="../ctrlProps/ctrlProp1769.xml" />
  <Relationship Id="rId22" Type="http://schemas.openxmlformats.org/officeDocument/2006/relationships/ctrlProp" Target="../ctrlProps/ctrlProp1696.xml" />
  <Relationship Id="rId27" Type="http://schemas.openxmlformats.org/officeDocument/2006/relationships/ctrlProp" Target="../ctrlProps/ctrlProp1701.xml" />
  <Relationship Id="rId43" Type="http://schemas.openxmlformats.org/officeDocument/2006/relationships/ctrlProp" Target="../ctrlProps/ctrlProp1717.xml" />
  <Relationship Id="rId48" Type="http://schemas.openxmlformats.org/officeDocument/2006/relationships/ctrlProp" Target="../ctrlProps/ctrlProp1722.xml" />
  <Relationship Id="rId64" Type="http://schemas.openxmlformats.org/officeDocument/2006/relationships/ctrlProp" Target="../ctrlProps/ctrlProp1738.xml" />
  <Relationship Id="rId69" Type="http://schemas.openxmlformats.org/officeDocument/2006/relationships/ctrlProp" Target="../ctrlProps/ctrlProp1743.xml" />
  <Relationship Id="rId113" Type="http://schemas.openxmlformats.org/officeDocument/2006/relationships/ctrlProp" Target="../ctrlProps/ctrlProp1787.xml" />
  <Relationship Id="rId118" Type="http://schemas.openxmlformats.org/officeDocument/2006/relationships/ctrlProp" Target="../ctrlProps/ctrlProp1792.xml" />
  <Relationship Id="rId80" Type="http://schemas.openxmlformats.org/officeDocument/2006/relationships/ctrlProp" Target="../ctrlProps/ctrlProp1754.xml" />
  <Relationship Id="rId85" Type="http://schemas.openxmlformats.org/officeDocument/2006/relationships/ctrlProp" Target="../ctrlProps/ctrlProp1759.xml" />
  <Relationship Id="rId12" Type="http://schemas.openxmlformats.org/officeDocument/2006/relationships/ctrlProp" Target="../ctrlProps/ctrlProp1686.xml" />
  <Relationship Id="rId17" Type="http://schemas.openxmlformats.org/officeDocument/2006/relationships/ctrlProp" Target="../ctrlProps/ctrlProp1691.xml" />
  <Relationship Id="rId33" Type="http://schemas.openxmlformats.org/officeDocument/2006/relationships/ctrlProp" Target="../ctrlProps/ctrlProp1707.xml" />
  <Relationship Id="rId38" Type="http://schemas.openxmlformats.org/officeDocument/2006/relationships/ctrlProp" Target="../ctrlProps/ctrlProp1712.xml" />
  <Relationship Id="rId59" Type="http://schemas.openxmlformats.org/officeDocument/2006/relationships/ctrlProp" Target="../ctrlProps/ctrlProp1733.xml" />
  <Relationship Id="rId103" Type="http://schemas.openxmlformats.org/officeDocument/2006/relationships/ctrlProp" Target="../ctrlProps/ctrlProp1777.xml" />
  <Relationship Id="rId108" Type="http://schemas.openxmlformats.org/officeDocument/2006/relationships/ctrlProp" Target="../ctrlProps/ctrlProp1782.xml" />
  <Relationship Id="rId124" Type="http://schemas.openxmlformats.org/officeDocument/2006/relationships/ctrlProp" Target="../ctrlProps/ctrlProp1798.xml" />
  <Relationship Id="rId129" Type="http://schemas.openxmlformats.org/officeDocument/2006/relationships/ctrlProp" Target="../ctrlProps/ctrlProp1803.xml" />
  <Relationship Id="rId54" Type="http://schemas.openxmlformats.org/officeDocument/2006/relationships/ctrlProp" Target="../ctrlProps/ctrlProp1728.xml" />
  <Relationship Id="rId70" Type="http://schemas.openxmlformats.org/officeDocument/2006/relationships/ctrlProp" Target="../ctrlProps/ctrlProp1744.xml" />
  <Relationship Id="rId75" Type="http://schemas.openxmlformats.org/officeDocument/2006/relationships/ctrlProp" Target="../ctrlProps/ctrlProp1749.xml" />
  <Relationship Id="rId91" Type="http://schemas.openxmlformats.org/officeDocument/2006/relationships/ctrlProp" Target="../ctrlProps/ctrlProp1765.xml" />
  <Relationship Id="rId96" Type="http://schemas.openxmlformats.org/officeDocument/2006/relationships/ctrlProp" Target="../ctrlProps/ctrlProp1770.xml" />
  <Relationship Id="rId6" Type="http://schemas.openxmlformats.org/officeDocument/2006/relationships/ctrlProp" Target="../ctrlProps/ctrlProp1680.xml" />
  <Relationship Id="rId23" Type="http://schemas.openxmlformats.org/officeDocument/2006/relationships/ctrlProp" Target="../ctrlProps/ctrlProp1697.xml" />
  <Relationship Id="rId28" Type="http://schemas.openxmlformats.org/officeDocument/2006/relationships/ctrlProp" Target="../ctrlProps/ctrlProp1702.xml" />
  <Relationship Id="rId49" Type="http://schemas.openxmlformats.org/officeDocument/2006/relationships/ctrlProp" Target="../ctrlProps/ctrlProp1723.xml" />
  <Relationship Id="rId114" Type="http://schemas.openxmlformats.org/officeDocument/2006/relationships/ctrlProp" Target="../ctrlProps/ctrlProp1788.xml" />
  <Relationship Id="rId119" Type="http://schemas.openxmlformats.org/officeDocument/2006/relationships/ctrlProp" Target="../ctrlProps/ctrlProp1793.xml" />
  <Relationship Id="rId44" Type="http://schemas.openxmlformats.org/officeDocument/2006/relationships/ctrlProp" Target="../ctrlProps/ctrlProp1718.xml" />
  <Relationship Id="rId60" Type="http://schemas.openxmlformats.org/officeDocument/2006/relationships/ctrlProp" Target="../ctrlProps/ctrlProp1734.xml" />
  <Relationship Id="rId65" Type="http://schemas.openxmlformats.org/officeDocument/2006/relationships/ctrlProp" Target="../ctrlProps/ctrlProp1739.xml" />
  <Relationship Id="rId81" Type="http://schemas.openxmlformats.org/officeDocument/2006/relationships/ctrlProp" Target="../ctrlProps/ctrlProp1755.xml" />
  <Relationship Id="rId86" Type="http://schemas.openxmlformats.org/officeDocument/2006/relationships/ctrlProp" Target="../ctrlProps/ctrlProp1760.xml" />
  <Relationship Id="rId130" Type="http://schemas.openxmlformats.org/officeDocument/2006/relationships/ctrlProp" Target="../ctrlProps/ctrlProp1804.xml" />
  <Relationship Id="rId13" Type="http://schemas.openxmlformats.org/officeDocument/2006/relationships/ctrlProp" Target="../ctrlProps/ctrlProp1687.xml" />
  <Relationship Id="rId18" Type="http://schemas.openxmlformats.org/officeDocument/2006/relationships/ctrlProp" Target="../ctrlProps/ctrlProp1692.xml" />
  <Relationship Id="rId39" Type="http://schemas.openxmlformats.org/officeDocument/2006/relationships/ctrlProp" Target="../ctrlProps/ctrlProp1713.xml" />
  <Relationship Id="rId109" Type="http://schemas.openxmlformats.org/officeDocument/2006/relationships/ctrlProp" Target="../ctrlProps/ctrlProp1783.xml" />
  <Relationship Id="rId34" Type="http://schemas.openxmlformats.org/officeDocument/2006/relationships/ctrlProp" Target="../ctrlProps/ctrlProp1708.xml" />
  <Relationship Id="rId50" Type="http://schemas.openxmlformats.org/officeDocument/2006/relationships/ctrlProp" Target="../ctrlProps/ctrlProp1724.xml" />
  <Relationship Id="rId55" Type="http://schemas.openxmlformats.org/officeDocument/2006/relationships/ctrlProp" Target="../ctrlProps/ctrlProp1729.xml" />
  <Relationship Id="rId76" Type="http://schemas.openxmlformats.org/officeDocument/2006/relationships/ctrlProp" Target="../ctrlProps/ctrlProp1750.xml" />
  <Relationship Id="rId97" Type="http://schemas.openxmlformats.org/officeDocument/2006/relationships/ctrlProp" Target="../ctrlProps/ctrlProp1771.xml" />
  <Relationship Id="rId104" Type="http://schemas.openxmlformats.org/officeDocument/2006/relationships/ctrlProp" Target="../ctrlProps/ctrlProp1778.xml" />
  <Relationship Id="rId120" Type="http://schemas.openxmlformats.org/officeDocument/2006/relationships/ctrlProp" Target="../ctrlProps/ctrlProp1794.xml" />
  <Relationship Id="rId125" Type="http://schemas.openxmlformats.org/officeDocument/2006/relationships/ctrlProp" Target="../ctrlProps/ctrlProp1799.xml" />
  <Relationship Id="rId7" Type="http://schemas.openxmlformats.org/officeDocument/2006/relationships/ctrlProp" Target="../ctrlProps/ctrlProp1681.xml" />
  <Relationship Id="rId71" Type="http://schemas.openxmlformats.org/officeDocument/2006/relationships/ctrlProp" Target="../ctrlProps/ctrlProp1745.xml" />
  <Relationship Id="rId92" Type="http://schemas.openxmlformats.org/officeDocument/2006/relationships/ctrlProp" Target="../ctrlProps/ctrlProp1766.xml" />
  <Relationship Id="rId2" Type="http://schemas.openxmlformats.org/officeDocument/2006/relationships/drawing" Target="../drawings/drawing14.xml" />
  <Relationship Id="rId29" Type="http://schemas.openxmlformats.org/officeDocument/2006/relationships/ctrlProp" Target="../ctrlProps/ctrlProp1703.xml" />
  <Relationship Id="rId24" Type="http://schemas.openxmlformats.org/officeDocument/2006/relationships/ctrlProp" Target="../ctrlProps/ctrlProp1698.xml" />
  <Relationship Id="rId40" Type="http://schemas.openxmlformats.org/officeDocument/2006/relationships/ctrlProp" Target="../ctrlProps/ctrlProp1714.xml" />
  <Relationship Id="rId45" Type="http://schemas.openxmlformats.org/officeDocument/2006/relationships/ctrlProp" Target="../ctrlProps/ctrlProp1719.xml" />
  <Relationship Id="rId66" Type="http://schemas.openxmlformats.org/officeDocument/2006/relationships/ctrlProp" Target="../ctrlProps/ctrlProp1740.xml" />
  <Relationship Id="rId87" Type="http://schemas.openxmlformats.org/officeDocument/2006/relationships/ctrlProp" Target="../ctrlProps/ctrlProp1761.xml" />
  <Relationship Id="rId110" Type="http://schemas.openxmlformats.org/officeDocument/2006/relationships/ctrlProp" Target="../ctrlProps/ctrlProp1784.xml" />
  <Relationship Id="rId115" Type="http://schemas.openxmlformats.org/officeDocument/2006/relationships/ctrlProp" Target="../ctrlProps/ctrlProp1789.xml" />
  <Relationship Id="rId131" Type="http://schemas.openxmlformats.org/officeDocument/2006/relationships/ctrlProp" Target="../ctrlProps/ctrlProp1805.xml" />
  <Relationship Id="rId61" Type="http://schemas.openxmlformats.org/officeDocument/2006/relationships/ctrlProp" Target="../ctrlProps/ctrlProp1735.xml" />
  <Relationship Id="rId82" Type="http://schemas.openxmlformats.org/officeDocument/2006/relationships/ctrlProp" Target="../ctrlProps/ctrlProp1756.xml" />
  <Relationship Id="rId19" Type="http://schemas.openxmlformats.org/officeDocument/2006/relationships/ctrlProp" Target="../ctrlProps/ctrlProp1693.xml" />
  <Relationship Id="rId14" Type="http://schemas.openxmlformats.org/officeDocument/2006/relationships/ctrlProp" Target="../ctrlProps/ctrlProp1688.xml" />
  <Relationship Id="rId30" Type="http://schemas.openxmlformats.org/officeDocument/2006/relationships/ctrlProp" Target="../ctrlProps/ctrlProp1704.xml" />
  <Relationship Id="rId35" Type="http://schemas.openxmlformats.org/officeDocument/2006/relationships/ctrlProp" Target="../ctrlProps/ctrlProp1709.xml" />
  <Relationship Id="rId56" Type="http://schemas.openxmlformats.org/officeDocument/2006/relationships/ctrlProp" Target="../ctrlProps/ctrlProp1730.xml" />
  <Relationship Id="rId77" Type="http://schemas.openxmlformats.org/officeDocument/2006/relationships/ctrlProp" Target="../ctrlProps/ctrlProp1751.xml" />
  <Relationship Id="rId100" Type="http://schemas.openxmlformats.org/officeDocument/2006/relationships/ctrlProp" Target="../ctrlProps/ctrlProp1774.xml" />
  <Relationship Id="rId105" Type="http://schemas.openxmlformats.org/officeDocument/2006/relationships/ctrlProp" Target="../ctrlProps/ctrlProp1779.xml" />
  <Relationship Id="rId126" Type="http://schemas.openxmlformats.org/officeDocument/2006/relationships/ctrlProp" Target="../ctrlProps/ctrlProp1800.xml" />
  <Relationship Id="rId8" Type="http://schemas.openxmlformats.org/officeDocument/2006/relationships/ctrlProp" Target="../ctrlProps/ctrlProp1682.xml" />
  <Relationship Id="rId51" Type="http://schemas.openxmlformats.org/officeDocument/2006/relationships/ctrlProp" Target="../ctrlProps/ctrlProp1725.xml" />
  <Relationship Id="rId72" Type="http://schemas.openxmlformats.org/officeDocument/2006/relationships/ctrlProp" Target="../ctrlProps/ctrlProp1746.xml" />
  <Relationship Id="rId93" Type="http://schemas.openxmlformats.org/officeDocument/2006/relationships/ctrlProp" Target="../ctrlProps/ctrlProp1767.xml" />
  <Relationship Id="rId98" Type="http://schemas.openxmlformats.org/officeDocument/2006/relationships/ctrlProp" Target="../ctrlProps/ctrlProp1772.xml" />
  <Relationship Id="rId121" Type="http://schemas.openxmlformats.org/officeDocument/2006/relationships/ctrlProp" Target="../ctrlProps/ctrlProp1795.xml" />
  <Relationship Id="rId3" Type="http://schemas.openxmlformats.org/officeDocument/2006/relationships/vmlDrawing" Target="../drawings/vmlDrawing14.vml" />
  <Relationship Id="rId25" Type="http://schemas.openxmlformats.org/officeDocument/2006/relationships/ctrlProp" Target="../ctrlProps/ctrlProp1699.xml" />
  <Relationship Id="rId46" Type="http://schemas.openxmlformats.org/officeDocument/2006/relationships/ctrlProp" Target="../ctrlProps/ctrlProp1720.xml" />
  <Relationship Id="rId67" Type="http://schemas.openxmlformats.org/officeDocument/2006/relationships/ctrlProp" Target="../ctrlProps/ctrlProp1741.xml" />
  <Relationship Id="rId116" Type="http://schemas.openxmlformats.org/officeDocument/2006/relationships/ctrlProp" Target="../ctrlProps/ctrlProp1790.xml" />
  <Relationship Id="rId20" Type="http://schemas.openxmlformats.org/officeDocument/2006/relationships/ctrlProp" Target="../ctrlProps/ctrlProp1694.xml" />
  <Relationship Id="rId41" Type="http://schemas.openxmlformats.org/officeDocument/2006/relationships/ctrlProp" Target="../ctrlProps/ctrlProp1715.xml" />
  <Relationship Id="rId62" Type="http://schemas.openxmlformats.org/officeDocument/2006/relationships/ctrlProp" Target="../ctrlProps/ctrlProp1736.xml" />
  <Relationship Id="rId83" Type="http://schemas.openxmlformats.org/officeDocument/2006/relationships/ctrlProp" Target="../ctrlProps/ctrlProp1757.xml" />
  <Relationship Id="rId88" Type="http://schemas.openxmlformats.org/officeDocument/2006/relationships/ctrlProp" Target="../ctrlProps/ctrlProp1762.xml" />
  <Relationship Id="rId111" Type="http://schemas.openxmlformats.org/officeDocument/2006/relationships/ctrlProp" Target="../ctrlProps/ctrlProp1785.xml" />
  <Relationship Id="rId132" Type="http://schemas.openxmlformats.org/officeDocument/2006/relationships/ctrlProp" Target="../ctrlProps/ctrlProp1806.xml" />
  <Relationship Id="rId15" Type="http://schemas.openxmlformats.org/officeDocument/2006/relationships/ctrlProp" Target="../ctrlProps/ctrlProp1689.xml" />
  <Relationship Id="rId36" Type="http://schemas.openxmlformats.org/officeDocument/2006/relationships/ctrlProp" Target="../ctrlProps/ctrlProp1710.xml" />
  <Relationship Id="rId57" Type="http://schemas.openxmlformats.org/officeDocument/2006/relationships/ctrlProp" Target="../ctrlProps/ctrlProp1731.xml" />
  <Relationship Id="rId106" Type="http://schemas.openxmlformats.org/officeDocument/2006/relationships/ctrlProp" Target="../ctrlProps/ctrlProp1780.xml" />
  <Relationship Id="rId127" Type="http://schemas.openxmlformats.org/officeDocument/2006/relationships/ctrlProp" Target="../ctrlProps/ctrlProp1801.xml" />
  <Relationship Id="rId10" Type="http://schemas.openxmlformats.org/officeDocument/2006/relationships/ctrlProp" Target="../ctrlProps/ctrlProp1684.xml" />
  <Relationship Id="rId31" Type="http://schemas.openxmlformats.org/officeDocument/2006/relationships/ctrlProp" Target="../ctrlProps/ctrlProp1705.xml" />
  <Relationship Id="rId52" Type="http://schemas.openxmlformats.org/officeDocument/2006/relationships/ctrlProp" Target="../ctrlProps/ctrlProp1726.xml" />
  <Relationship Id="rId73" Type="http://schemas.openxmlformats.org/officeDocument/2006/relationships/ctrlProp" Target="../ctrlProps/ctrlProp1747.xml" />
  <Relationship Id="rId78" Type="http://schemas.openxmlformats.org/officeDocument/2006/relationships/ctrlProp" Target="../ctrlProps/ctrlProp1752.xml" />
  <Relationship Id="rId94" Type="http://schemas.openxmlformats.org/officeDocument/2006/relationships/ctrlProp" Target="../ctrlProps/ctrlProp1768.xml" />
  <Relationship Id="rId99" Type="http://schemas.openxmlformats.org/officeDocument/2006/relationships/ctrlProp" Target="../ctrlProps/ctrlProp1773.xml" />
  <Relationship Id="rId101" Type="http://schemas.openxmlformats.org/officeDocument/2006/relationships/ctrlProp" Target="../ctrlProps/ctrlProp1775.xml" />
  <Relationship Id="rId122" Type="http://schemas.openxmlformats.org/officeDocument/2006/relationships/ctrlProp" Target="../ctrlProps/ctrlProp1796.xml" />
  <Relationship Id="rId4" Type="http://schemas.openxmlformats.org/officeDocument/2006/relationships/ctrlProp" Target="../ctrlProps/ctrlProp1678.xml" />
  <Relationship Id="rId9" Type="http://schemas.openxmlformats.org/officeDocument/2006/relationships/ctrlProp" Target="../ctrlProps/ctrlProp1683.xml" />
  <Relationship Id="rId26" Type="http://schemas.openxmlformats.org/officeDocument/2006/relationships/ctrlProp" Target="../ctrlProps/ctrlProp1700.xml" />
</Relationships>
</file>

<file path=xl/worksheets/_rels/sheet18.xml.rels>&#65279;<?xml version="1.0" encoding="utf-8" standalone="yes"?>
<Relationships xmlns="http://schemas.openxmlformats.org/package/2006/relationships">
  <Relationship Id="rId117" Type="http://schemas.openxmlformats.org/officeDocument/2006/relationships/ctrlProp" Target="../ctrlProps/ctrlProp1920.xml" />
  <Relationship Id="rId21" Type="http://schemas.openxmlformats.org/officeDocument/2006/relationships/ctrlProp" Target="../ctrlProps/ctrlProp1824.xml" />
  <Relationship Id="rId42" Type="http://schemas.openxmlformats.org/officeDocument/2006/relationships/ctrlProp" Target="../ctrlProps/ctrlProp1845.xml" />
  <Relationship Id="rId47" Type="http://schemas.openxmlformats.org/officeDocument/2006/relationships/ctrlProp" Target="../ctrlProps/ctrlProp1850.xml" />
  <Relationship Id="rId63" Type="http://schemas.openxmlformats.org/officeDocument/2006/relationships/ctrlProp" Target="../ctrlProps/ctrlProp1866.xml" />
  <Relationship Id="rId68" Type="http://schemas.openxmlformats.org/officeDocument/2006/relationships/ctrlProp" Target="../ctrlProps/ctrlProp1871.xml" />
  <Relationship Id="rId84" Type="http://schemas.openxmlformats.org/officeDocument/2006/relationships/ctrlProp" Target="../ctrlProps/ctrlProp1887.xml" />
  <Relationship Id="rId89" Type="http://schemas.openxmlformats.org/officeDocument/2006/relationships/ctrlProp" Target="../ctrlProps/ctrlProp1892.xml" />
  <Relationship Id="rId112" Type="http://schemas.openxmlformats.org/officeDocument/2006/relationships/ctrlProp" Target="../ctrlProps/ctrlProp1915.xml" />
  <Relationship Id="rId16" Type="http://schemas.openxmlformats.org/officeDocument/2006/relationships/ctrlProp" Target="../ctrlProps/ctrlProp1819.xml" />
  <Relationship Id="rId107" Type="http://schemas.openxmlformats.org/officeDocument/2006/relationships/ctrlProp" Target="../ctrlProps/ctrlProp1910.xml" />
  <Relationship Id="rId11" Type="http://schemas.openxmlformats.org/officeDocument/2006/relationships/ctrlProp" Target="../ctrlProps/ctrlProp1814.xml" />
  <Relationship Id="rId32" Type="http://schemas.openxmlformats.org/officeDocument/2006/relationships/ctrlProp" Target="../ctrlProps/ctrlProp1835.xml" />
  <Relationship Id="rId37" Type="http://schemas.openxmlformats.org/officeDocument/2006/relationships/ctrlProp" Target="../ctrlProps/ctrlProp1840.xml" />
  <Relationship Id="rId53" Type="http://schemas.openxmlformats.org/officeDocument/2006/relationships/ctrlProp" Target="../ctrlProps/ctrlProp1856.xml" />
  <Relationship Id="rId58" Type="http://schemas.openxmlformats.org/officeDocument/2006/relationships/ctrlProp" Target="../ctrlProps/ctrlProp1861.xml" />
  <Relationship Id="rId74" Type="http://schemas.openxmlformats.org/officeDocument/2006/relationships/ctrlProp" Target="../ctrlProps/ctrlProp1877.xml" />
  <Relationship Id="rId79" Type="http://schemas.openxmlformats.org/officeDocument/2006/relationships/ctrlProp" Target="../ctrlProps/ctrlProp1882.xml" />
  <Relationship Id="rId102" Type="http://schemas.openxmlformats.org/officeDocument/2006/relationships/ctrlProp" Target="../ctrlProps/ctrlProp1905.xml" />
  <Relationship Id="rId123" Type="http://schemas.openxmlformats.org/officeDocument/2006/relationships/ctrlProp" Target="../ctrlProps/ctrlProp1926.xml" />
  <Relationship Id="rId128" Type="http://schemas.openxmlformats.org/officeDocument/2006/relationships/ctrlProp" Target="../ctrlProps/ctrlProp1931.xml" />
  <Relationship Id="rId5" Type="http://schemas.openxmlformats.org/officeDocument/2006/relationships/ctrlProp" Target="../ctrlProps/ctrlProp1808.xml" />
  <Relationship Id="rId90" Type="http://schemas.openxmlformats.org/officeDocument/2006/relationships/ctrlProp" Target="../ctrlProps/ctrlProp1893.xml" />
  <Relationship Id="rId95" Type="http://schemas.openxmlformats.org/officeDocument/2006/relationships/ctrlProp" Target="../ctrlProps/ctrlProp1898.xml" />
  <Relationship Id="rId22" Type="http://schemas.openxmlformats.org/officeDocument/2006/relationships/ctrlProp" Target="../ctrlProps/ctrlProp1825.xml" />
  <Relationship Id="rId27" Type="http://schemas.openxmlformats.org/officeDocument/2006/relationships/ctrlProp" Target="../ctrlProps/ctrlProp1830.xml" />
  <Relationship Id="rId43" Type="http://schemas.openxmlformats.org/officeDocument/2006/relationships/ctrlProp" Target="../ctrlProps/ctrlProp1846.xml" />
  <Relationship Id="rId48" Type="http://schemas.openxmlformats.org/officeDocument/2006/relationships/ctrlProp" Target="../ctrlProps/ctrlProp1851.xml" />
  <Relationship Id="rId64" Type="http://schemas.openxmlformats.org/officeDocument/2006/relationships/ctrlProp" Target="../ctrlProps/ctrlProp1867.xml" />
  <Relationship Id="rId69" Type="http://schemas.openxmlformats.org/officeDocument/2006/relationships/ctrlProp" Target="../ctrlProps/ctrlProp1872.xml" />
  <Relationship Id="rId113" Type="http://schemas.openxmlformats.org/officeDocument/2006/relationships/ctrlProp" Target="../ctrlProps/ctrlProp1916.xml" />
  <Relationship Id="rId118" Type="http://schemas.openxmlformats.org/officeDocument/2006/relationships/ctrlProp" Target="../ctrlProps/ctrlProp1921.xml" />
  <Relationship Id="rId80" Type="http://schemas.openxmlformats.org/officeDocument/2006/relationships/ctrlProp" Target="../ctrlProps/ctrlProp1883.xml" />
  <Relationship Id="rId85" Type="http://schemas.openxmlformats.org/officeDocument/2006/relationships/ctrlProp" Target="../ctrlProps/ctrlProp1888.xml" />
  <Relationship Id="rId12" Type="http://schemas.openxmlformats.org/officeDocument/2006/relationships/ctrlProp" Target="../ctrlProps/ctrlProp1815.xml" />
  <Relationship Id="rId17" Type="http://schemas.openxmlformats.org/officeDocument/2006/relationships/ctrlProp" Target="../ctrlProps/ctrlProp1820.xml" />
  <Relationship Id="rId33" Type="http://schemas.openxmlformats.org/officeDocument/2006/relationships/ctrlProp" Target="../ctrlProps/ctrlProp1836.xml" />
  <Relationship Id="rId38" Type="http://schemas.openxmlformats.org/officeDocument/2006/relationships/ctrlProp" Target="../ctrlProps/ctrlProp1841.xml" />
  <Relationship Id="rId59" Type="http://schemas.openxmlformats.org/officeDocument/2006/relationships/ctrlProp" Target="../ctrlProps/ctrlProp1862.xml" />
  <Relationship Id="rId103" Type="http://schemas.openxmlformats.org/officeDocument/2006/relationships/ctrlProp" Target="../ctrlProps/ctrlProp1906.xml" />
  <Relationship Id="rId108" Type="http://schemas.openxmlformats.org/officeDocument/2006/relationships/ctrlProp" Target="../ctrlProps/ctrlProp1911.xml" />
  <Relationship Id="rId124" Type="http://schemas.openxmlformats.org/officeDocument/2006/relationships/ctrlProp" Target="../ctrlProps/ctrlProp1927.xml" />
  <Relationship Id="rId129" Type="http://schemas.openxmlformats.org/officeDocument/2006/relationships/ctrlProp" Target="../ctrlProps/ctrlProp1932.xml" />
  <Relationship Id="rId54" Type="http://schemas.openxmlformats.org/officeDocument/2006/relationships/ctrlProp" Target="../ctrlProps/ctrlProp1857.xml" />
  <Relationship Id="rId70" Type="http://schemas.openxmlformats.org/officeDocument/2006/relationships/ctrlProp" Target="../ctrlProps/ctrlProp1873.xml" />
  <Relationship Id="rId75" Type="http://schemas.openxmlformats.org/officeDocument/2006/relationships/ctrlProp" Target="../ctrlProps/ctrlProp1878.xml" />
  <Relationship Id="rId91" Type="http://schemas.openxmlformats.org/officeDocument/2006/relationships/ctrlProp" Target="../ctrlProps/ctrlProp1894.xml" />
  <Relationship Id="rId96" Type="http://schemas.openxmlformats.org/officeDocument/2006/relationships/ctrlProp" Target="../ctrlProps/ctrlProp1899.xml" />
  <Relationship Id="rId6" Type="http://schemas.openxmlformats.org/officeDocument/2006/relationships/ctrlProp" Target="../ctrlProps/ctrlProp1809.xml" />
  <Relationship Id="rId23" Type="http://schemas.openxmlformats.org/officeDocument/2006/relationships/ctrlProp" Target="../ctrlProps/ctrlProp1826.xml" />
  <Relationship Id="rId28" Type="http://schemas.openxmlformats.org/officeDocument/2006/relationships/ctrlProp" Target="../ctrlProps/ctrlProp1831.xml" />
  <Relationship Id="rId49" Type="http://schemas.openxmlformats.org/officeDocument/2006/relationships/ctrlProp" Target="../ctrlProps/ctrlProp1852.xml" />
  <Relationship Id="rId114" Type="http://schemas.openxmlformats.org/officeDocument/2006/relationships/ctrlProp" Target="../ctrlProps/ctrlProp1917.xml" />
  <Relationship Id="rId119" Type="http://schemas.openxmlformats.org/officeDocument/2006/relationships/ctrlProp" Target="../ctrlProps/ctrlProp1922.xml" />
  <Relationship Id="rId44" Type="http://schemas.openxmlformats.org/officeDocument/2006/relationships/ctrlProp" Target="../ctrlProps/ctrlProp1847.xml" />
  <Relationship Id="rId60" Type="http://schemas.openxmlformats.org/officeDocument/2006/relationships/ctrlProp" Target="../ctrlProps/ctrlProp1863.xml" />
  <Relationship Id="rId65" Type="http://schemas.openxmlformats.org/officeDocument/2006/relationships/ctrlProp" Target="../ctrlProps/ctrlProp1868.xml" />
  <Relationship Id="rId81" Type="http://schemas.openxmlformats.org/officeDocument/2006/relationships/ctrlProp" Target="../ctrlProps/ctrlProp1884.xml" />
  <Relationship Id="rId86" Type="http://schemas.openxmlformats.org/officeDocument/2006/relationships/ctrlProp" Target="../ctrlProps/ctrlProp1889.xml" />
  <Relationship Id="rId130" Type="http://schemas.openxmlformats.org/officeDocument/2006/relationships/ctrlProp" Target="../ctrlProps/ctrlProp1933.xml" />
  <Relationship Id="rId13" Type="http://schemas.openxmlformats.org/officeDocument/2006/relationships/ctrlProp" Target="../ctrlProps/ctrlProp1816.xml" />
  <Relationship Id="rId18" Type="http://schemas.openxmlformats.org/officeDocument/2006/relationships/ctrlProp" Target="../ctrlProps/ctrlProp1821.xml" />
  <Relationship Id="rId39" Type="http://schemas.openxmlformats.org/officeDocument/2006/relationships/ctrlProp" Target="../ctrlProps/ctrlProp1842.xml" />
  <Relationship Id="rId109" Type="http://schemas.openxmlformats.org/officeDocument/2006/relationships/ctrlProp" Target="../ctrlProps/ctrlProp1912.xml" />
  <Relationship Id="rId34" Type="http://schemas.openxmlformats.org/officeDocument/2006/relationships/ctrlProp" Target="../ctrlProps/ctrlProp1837.xml" />
  <Relationship Id="rId50" Type="http://schemas.openxmlformats.org/officeDocument/2006/relationships/ctrlProp" Target="../ctrlProps/ctrlProp1853.xml" />
  <Relationship Id="rId55" Type="http://schemas.openxmlformats.org/officeDocument/2006/relationships/ctrlProp" Target="../ctrlProps/ctrlProp1858.xml" />
  <Relationship Id="rId76" Type="http://schemas.openxmlformats.org/officeDocument/2006/relationships/ctrlProp" Target="../ctrlProps/ctrlProp1879.xml" />
  <Relationship Id="rId97" Type="http://schemas.openxmlformats.org/officeDocument/2006/relationships/ctrlProp" Target="../ctrlProps/ctrlProp1900.xml" />
  <Relationship Id="rId104" Type="http://schemas.openxmlformats.org/officeDocument/2006/relationships/ctrlProp" Target="../ctrlProps/ctrlProp1907.xml" />
  <Relationship Id="rId120" Type="http://schemas.openxmlformats.org/officeDocument/2006/relationships/ctrlProp" Target="../ctrlProps/ctrlProp1923.xml" />
  <Relationship Id="rId125" Type="http://schemas.openxmlformats.org/officeDocument/2006/relationships/ctrlProp" Target="../ctrlProps/ctrlProp1928.xml" />
  <Relationship Id="rId7" Type="http://schemas.openxmlformats.org/officeDocument/2006/relationships/ctrlProp" Target="../ctrlProps/ctrlProp1810.xml" />
  <Relationship Id="rId71" Type="http://schemas.openxmlformats.org/officeDocument/2006/relationships/ctrlProp" Target="../ctrlProps/ctrlProp1874.xml" />
  <Relationship Id="rId92" Type="http://schemas.openxmlformats.org/officeDocument/2006/relationships/ctrlProp" Target="../ctrlProps/ctrlProp1895.xml" />
  <Relationship Id="rId2" Type="http://schemas.openxmlformats.org/officeDocument/2006/relationships/drawing" Target="../drawings/drawing15.xml" />
  <Relationship Id="rId29" Type="http://schemas.openxmlformats.org/officeDocument/2006/relationships/ctrlProp" Target="../ctrlProps/ctrlProp1832.xml" />
  <Relationship Id="rId24" Type="http://schemas.openxmlformats.org/officeDocument/2006/relationships/ctrlProp" Target="../ctrlProps/ctrlProp1827.xml" />
  <Relationship Id="rId40" Type="http://schemas.openxmlformats.org/officeDocument/2006/relationships/ctrlProp" Target="../ctrlProps/ctrlProp1843.xml" />
  <Relationship Id="rId45" Type="http://schemas.openxmlformats.org/officeDocument/2006/relationships/ctrlProp" Target="../ctrlProps/ctrlProp1848.xml" />
  <Relationship Id="rId66" Type="http://schemas.openxmlformats.org/officeDocument/2006/relationships/ctrlProp" Target="../ctrlProps/ctrlProp1869.xml" />
  <Relationship Id="rId87" Type="http://schemas.openxmlformats.org/officeDocument/2006/relationships/ctrlProp" Target="../ctrlProps/ctrlProp1890.xml" />
  <Relationship Id="rId110" Type="http://schemas.openxmlformats.org/officeDocument/2006/relationships/ctrlProp" Target="../ctrlProps/ctrlProp1913.xml" />
  <Relationship Id="rId115" Type="http://schemas.openxmlformats.org/officeDocument/2006/relationships/ctrlProp" Target="../ctrlProps/ctrlProp1918.xml" />
  <Relationship Id="rId131" Type="http://schemas.openxmlformats.org/officeDocument/2006/relationships/ctrlProp" Target="../ctrlProps/ctrlProp1934.xml" />
  <Relationship Id="rId61" Type="http://schemas.openxmlformats.org/officeDocument/2006/relationships/ctrlProp" Target="../ctrlProps/ctrlProp1864.xml" />
  <Relationship Id="rId82" Type="http://schemas.openxmlformats.org/officeDocument/2006/relationships/ctrlProp" Target="../ctrlProps/ctrlProp1885.xml" />
  <Relationship Id="rId19" Type="http://schemas.openxmlformats.org/officeDocument/2006/relationships/ctrlProp" Target="../ctrlProps/ctrlProp1822.xml" />
  <Relationship Id="rId14" Type="http://schemas.openxmlformats.org/officeDocument/2006/relationships/ctrlProp" Target="../ctrlProps/ctrlProp1817.xml" />
  <Relationship Id="rId30" Type="http://schemas.openxmlformats.org/officeDocument/2006/relationships/ctrlProp" Target="../ctrlProps/ctrlProp1833.xml" />
  <Relationship Id="rId35" Type="http://schemas.openxmlformats.org/officeDocument/2006/relationships/ctrlProp" Target="../ctrlProps/ctrlProp1838.xml" />
  <Relationship Id="rId56" Type="http://schemas.openxmlformats.org/officeDocument/2006/relationships/ctrlProp" Target="../ctrlProps/ctrlProp1859.xml" />
  <Relationship Id="rId77" Type="http://schemas.openxmlformats.org/officeDocument/2006/relationships/ctrlProp" Target="../ctrlProps/ctrlProp1880.xml" />
  <Relationship Id="rId100" Type="http://schemas.openxmlformats.org/officeDocument/2006/relationships/ctrlProp" Target="../ctrlProps/ctrlProp1903.xml" />
  <Relationship Id="rId105" Type="http://schemas.openxmlformats.org/officeDocument/2006/relationships/ctrlProp" Target="../ctrlProps/ctrlProp1908.xml" />
  <Relationship Id="rId126" Type="http://schemas.openxmlformats.org/officeDocument/2006/relationships/ctrlProp" Target="../ctrlProps/ctrlProp1929.xml" />
  <Relationship Id="rId8" Type="http://schemas.openxmlformats.org/officeDocument/2006/relationships/ctrlProp" Target="../ctrlProps/ctrlProp1811.xml" />
  <Relationship Id="rId51" Type="http://schemas.openxmlformats.org/officeDocument/2006/relationships/ctrlProp" Target="../ctrlProps/ctrlProp1854.xml" />
  <Relationship Id="rId72" Type="http://schemas.openxmlformats.org/officeDocument/2006/relationships/ctrlProp" Target="../ctrlProps/ctrlProp1875.xml" />
  <Relationship Id="rId93" Type="http://schemas.openxmlformats.org/officeDocument/2006/relationships/ctrlProp" Target="../ctrlProps/ctrlProp1896.xml" />
  <Relationship Id="rId98" Type="http://schemas.openxmlformats.org/officeDocument/2006/relationships/ctrlProp" Target="../ctrlProps/ctrlProp1901.xml" />
  <Relationship Id="rId121" Type="http://schemas.openxmlformats.org/officeDocument/2006/relationships/ctrlProp" Target="../ctrlProps/ctrlProp1924.xml" />
  <Relationship Id="rId3" Type="http://schemas.openxmlformats.org/officeDocument/2006/relationships/vmlDrawing" Target="../drawings/vmlDrawing15.vml" />
  <Relationship Id="rId25" Type="http://schemas.openxmlformats.org/officeDocument/2006/relationships/ctrlProp" Target="../ctrlProps/ctrlProp1828.xml" />
  <Relationship Id="rId46" Type="http://schemas.openxmlformats.org/officeDocument/2006/relationships/ctrlProp" Target="../ctrlProps/ctrlProp1849.xml" />
  <Relationship Id="rId67" Type="http://schemas.openxmlformats.org/officeDocument/2006/relationships/ctrlProp" Target="../ctrlProps/ctrlProp1870.xml" />
  <Relationship Id="rId116" Type="http://schemas.openxmlformats.org/officeDocument/2006/relationships/ctrlProp" Target="../ctrlProps/ctrlProp1919.xml" />
  <Relationship Id="rId20" Type="http://schemas.openxmlformats.org/officeDocument/2006/relationships/ctrlProp" Target="../ctrlProps/ctrlProp1823.xml" />
  <Relationship Id="rId41" Type="http://schemas.openxmlformats.org/officeDocument/2006/relationships/ctrlProp" Target="../ctrlProps/ctrlProp1844.xml" />
  <Relationship Id="rId62" Type="http://schemas.openxmlformats.org/officeDocument/2006/relationships/ctrlProp" Target="../ctrlProps/ctrlProp1865.xml" />
  <Relationship Id="rId83" Type="http://schemas.openxmlformats.org/officeDocument/2006/relationships/ctrlProp" Target="../ctrlProps/ctrlProp1886.xml" />
  <Relationship Id="rId88" Type="http://schemas.openxmlformats.org/officeDocument/2006/relationships/ctrlProp" Target="../ctrlProps/ctrlProp1891.xml" />
  <Relationship Id="rId111" Type="http://schemas.openxmlformats.org/officeDocument/2006/relationships/ctrlProp" Target="../ctrlProps/ctrlProp1914.xml" />
  <Relationship Id="rId132" Type="http://schemas.openxmlformats.org/officeDocument/2006/relationships/ctrlProp" Target="../ctrlProps/ctrlProp1935.xml" />
  <Relationship Id="rId15" Type="http://schemas.openxmlformats.org/officeDocument/2006/relationships/ctrlProp" Target="../ctrlProps/ctrlProp1818.xml" />
  <Relationship Id="rId36" Type="http://schemas.openxmlformats.org/officeDocument/2006/relationships/ctrlProp" Target="../ctrlProps/ctrlProp1839.xml" />
  <Relationship Id="rId57" Type="http://schemas.openxmlformats.org/officeDocument/2006/relationships/ctrlProp" Target="../ctrlProps/ctrlProp1860.xml" />
  <Relationship Id="rId106" Type="http://schemas.openxmlformats.org/officeDocument/2006/relationships/ctrlProp" Target="../ctrlProps/ctrlProp1909.xml" />
  <Relationship Id="rId127" Type="http://schemas.openxmlformats.org/officeDocument/2006/relationships/ctrlProp" Target="../ctrlProps/ctrlProp1930.xml" />
  <Relationship Id="rId10" Type="http://schemas.openxmlformats.org/officeDocument/2006/relationships/ctrlProp" Target="../ctrlProps/ctrlProp1813.xml" />
  <Relationship Id="rId31" Type="http://schemas.openxmlformats.org/officeDocument/2006/relationships/ctrlProp" Target="../ctrlProps/ctrlProp1834.xml" />
  <Relationship Id="rId52" Type="http://schemas.openxmlformats.org/officeDocument/2006/relationships/ctrlProp" Target="../ctrlProps/ctrlProp1855.xml" />
  <Relationship Id="rId73" Type="http://schemas.openxmlformats.org/officeDocument/2006/relationships/ctrlProp" Target="../ctrlProps/ctrlProp1876.xml" />
  <Relationship Id="rId78" Type="http://schemas.openxmlformats.org/officeDocument/2006/relationships/ctrlProp" Target="../ctrlProps/ctrlProp1881.xml" />
  <Relationship Id="rId94" Type="http://schemas.openxmlformats.org/officeDocument/2006/relationships/ctrlProp" Target="../ctrlProps/ctrlProp1897.xml" />
  <Relationship Id="rId99" Type="http://schemas.openxmlformats.org/officeDocument/2006/relationships/ctrlProp" Target="../ctrlProps/ctrlProp1902.xml" />
  <Relationship Id="rId101" Type="http://schemas.openxmlformats.org/officeDocument/2006/relationships/ctrlProp" Target="../ctrlProps/ctrlProp1904.xml" />
  <Relationship Id="rId122" Type="http://schemas.openxmlformats.org/officeDocument/2006/relationships/ctrlProp" Target="../ctrlProps/ctrlProp1925.xml" />
  <Relationship Id="rId4" Type="http://schemas.openxmlformats.org/officeDocument/2006/relationships/ctrlProp" Target="../ctrlProps/ctrlProp1807.xml" />
  <Relationship Id="rId9" Type="http://schemas.openxmlformats.org/officeDocument/2006/relationships/ctrlProp" Target="../ctrlProps/ctrlProp1812.xml" />
  <Relationship Id="rId26" Type="http://schemas.openxmlformats.org/officeDocument/2006/relationships/ctrlProp" Target="../ctrlProps/ctrlProp1829.xml" />
</Relationships>
</file>

<file path=xl/worksheets/_rels/sheet19.xml.rels>&#65279;<?xml version="1.0" encoding="utf-8" standalone="yes"?>
<Relationships xmlns="http://schemas.openxmlformats.org/package/2006/relationships">
  <Relationship Id="rId117" Type="http://schemas.openxmlformats.org/officeDocument/2006/relationships/ctrlProp" Target="../ctrlProps/ctrlProp2049.xml" />
  <Relationship Id="rId21" Type="http://schemas.openxmlformats.org/officeDocument/2006/relationships/ctrlProp" Target="../ctrlProps/ctrlProp1953.xml" />
  <Relationship Id="rId42" Type="http://schemas.openxmlformats.org/officeDocument/2006/relationships/ctrlProp" Target="../ctrlProps/ctrlProp1974.xml" />
  <Relationship Id="rId47" Type="http://schemas.openxmlformats.org/officeDocument/2006/relationships/ctrlProp" Target="../ctrlProps/ctrlProp1979.xml" />
  <Relationship Id="rId63" Type="http://schemas.openxmlformats.org/officeDocument/2006/relationships/ctrlProp" Target="../ctrlProps/ctrlProp1995.xml" />
  <Relationship Id="rId68" Type="http://schemas.openxmlformats.org/officeDocument/2006/relationships/ctrlProp" Target="../ctrlProps/ctrlProp2000.xml" />
  <Relationship Id="rId84" Type="http://schemas.openxmlformats.org/officeDocument/2006/relationships/ctrlProp" Target="../ctrlProps/ctrlProp2016.xml" />
  <Relationship Id="rId89" Type="http://schemas.openxmlformats.org/officeDocument/2006/relationships/ctrlProp" Target="../ctrlProps/ctrlProp2021.xml" />
  <Relationship Id="rId112" Type="http://schemas.openxmlformats.org/officeDocument/2006/relationships/ctrlProp" Target="../ctrlProps/ctrlProp2044.xml" />
  <Relationship Id="rId16" Type="http://schemas.openxmlformats.org/officeDocument/2006/relationships/ctrlProp" Target="../ctrlProps/ctrlProp1948.xml" />
  <Relationship Id="rId107" Type="http://schemas.openxmlformats.org/officeDocument/2006/relationships/ctrlProp" Target="../ctrlProps/ctrlProp2039.xml" />
  <Relationship Id="rId11" Type="http://schemas.openxmlformats.org/officeDocument/2006/relationships/ctrlProp" Target="../ctrlProps/ctrlProp1943.xml" />
  <Relationship Id="rId32" Type="http://schemas.openxmlformats.org/officeDocument/2006/relationships/ctrlProp" Target="../ctrlProps/ctrlProp1964.xml" />
  <Relationship Id="rId37" Type="http://schemas.openxmlformats.org/officeDocument/2006/relationships/ctrlProp" Target="../ctrlProps/ctrlProp1969.xml" />
  <Relationship Id="rId53" Type="http://schemas.openxmlformats.org/officeDocument/2006/relationships/ctrlProp" Target="../ctrlProps/ctrlProp1985.xml" />
  <Relationship Id="rId58" Type="http://schemas.openxmlformats.org/officeDocument/2006/relationships/ctrlProp" Target="../ctrlProps/ctrlProp1990.xml" />
  <Relationship Id="rId74" Type="http://schemas.openxmlformats.org/officeDocument/2006/relationships/ctrlProp" Target="../ctrlProps/ctrlProp2006.xml" />
  <Relationship Id="rId79" Type="http://schemas.openxmlformats.org/officeDocument/2006/relationships/ctrlProp" Target="../ctrlProps/ctrlProp2011.xml" />
  <Relationship Id="rId102" Type="http://schemas.openxmlformats.org/officeDocument/2006/relationships/ctrlProp" Target="../ctrlProps/ctrlProp2034.xml" />
  <Relationship Id="rId123" Type="http://schemas.openxmlformats.org/officeDocument/2006/relationships/ctrlProp" Target="../ctrlProps/ctrlProp2055.xml" />
  <Relationship Id="rId128" Type="http://schemas.openxmlformats.org/officeDocument/2006/relationships/ctrlProp" Target="../ctrlProps/ctrlProp2060.xml" />
  <Relationship Id="rId5" Type="http://schemas.openxmlformats.org/officeDocument/2006/relationships/ctrlProp" Target="../ctrlProps/ctrlProp1937.xml" />
  <Relationship Id="rId90" Type="http://schemas.openxmlformats.org/officeDocument/2006/relationships/ctrlProp" Target="../ctrlProps/ctrlProp2022.xml" />
  <Relationship Id="rId95" Type="http://schemas.openxmlformats.org/officeDocument/2006/relationships/ctrlProp" Target="../ctrlProps/ctrlProp2027.xml" />
  <Relationship Id="rId22" Type="http://schemas.openxmlformats.org/officeDocument/2006/relationships/ctrlProp" Target="../ctrlProps/ctrlProp1954.xml" />
  <Relationship Id="rId27" Type="http://schemas.openxmlformats.org/officeDocument/2006/relationships/ctrlProp" Target="../ctrlProps/ctrlProp1959.xml" />
  <Relationship Id="rId43" Type="http://schemas.openxmlformats.org/officeDocument/2006/relationships/ctrlProp" Target="../ctrlProps/ctrlProp1975.xml" />
  <Relationship Id="rId48" Type="http://schemas.openxmlformats.org/officeDocument/2006/relationships/ctrlProp" Target="../ctrlProps/ctrlProp1980.xml" />
  <Relationship Id="rId64" Type="http://schemas.openxmlformats.org/officeDocument/2006/relationships/ctrlProp" Target="../ctrlProps/ctrlProp1996.xml" />
  <Relationship Id="rId69" Type="http://schemas.openxmlformats.org/officeDocument/2006/relationships/ctrlProp" Target="../ctrlProps/ctrlProp2001.xml" />
  <Relationship Id="rId113" Type="http://schemas.openxmlformats.org/officeDocument/2006/relationships/ctrlProp" Target="../ctrlProps/ctrlProp2045.xml" />
  <Relationship Id="rId118" Type="http://schemas.openxmlformats.org/officeDocument/2006/relationships/ctrlProp" Target="../ctrlProps/ctrlProp2050.xml" />
  <Relationship Id="rId80" Type="http://schemas.openxmlformats.org/officeDocument/2006/relationships/ctrlProp" Target="../ctrlProps/ctrlProp2012.xml" />
  <Relationship Id="rId85" Type="http://schemas.openxmlformats.org/officeDocument/2006/relationships/ctrlProp" Target="../ctrlProps/ctrlProp2017.xml" />
  <Relationship Id="rId12" Type="http://schemas.openxmlformats.org/officeDocument/2006/relationships/ctrlProp" Target="../ctrlProps/ctrlProp1944.xml" />
  <Relationship Id="rId17" Type="http://schemas.openxmlformats.org/officeDocument/2006/relationships/ctrlProp" Target="../ctrlProps/ctrlProp1949.xml" />
  <Relationship Id="rId33" Type="http://schemas.openxmlformats.org/officeDocument/2006/relationships/ctrlProp" Target="../ctrlProps/ctrlProp1965.xml" />
  <Relationship Id="rId38" Type="http://schemas.openxmlformats.org/officeDocument/2006/relationships/ctrlProp" Target="../ctrlProps/ctrlProp1970.xml" />
  <Relationship Id="rId59" Type="http://schemas.openxmlformats.org/officeDocument/2006/relationships/ctrlProp" Target="../ctrlProps/ctrlProp1991.xml" />
  <Relationship Id="rId103" Type="http://schemas.openxmlformats.org/officeDocument/2006/relationships/ctrlProp" Target="../ctrlProps/ctrlProp2035.xml" />
  <Relationship Id="rId108" Type="http://schemas.openxmlformats.org/officeDocument/2006/relationships/ctrlProp" Target="../ctrlProps/ctrlProp2040.xml" />
  <Relationship Id="rId124" Type="http://schemas.openxmlformats.org/officeDocument/2006/relationships/ctrlProp" Target="../ctrlProps/ctrlProp2056.xml" />
  <Relationship Id="rId129" Type="http://schemas.openxmlformats.org/officeDocument/2006/relationships/ctrlProp" Target="../ctrlProps/ctrlProp2061.xml" />
  <Relationship Id="rId54" Type="http://schemas.openxmlformats.org/officeDocument/2006/relationships/ctrlProp" Target="../ctrlProps/ctrlProp1986.xml" />
  <Relationship Id="rId70" Type="http://schemas.openxmlformats.org/officeDocument/2006/relationships/ctrlProp" Target="../ctrlProps/ctrlProp2002.xml" />
  <Relationship Id="rId75" Type="http://schemas.openxmlformats.org/officeDocument/2006/relationships/ctrlProp" Target="../ctrlProps/ctrlProp2007.xml" />
  <Relationship Id="rId91" Type="http://schemas.openxmlformats.org/officeDocument/2006/relationships/ctrlProp" Target="../ctrlProps/ctrlProp2023.xml" />
  <Relationship Id="rId96" Type="http://schemas.openxmlformats.org/officeDocument/2006/relationships/ctrlProp" Target="../ctrlProps/ctrlProp2028.xml" />
  <Relationship Id="rId6" Type="http://schemas.openxmlformats.org/officeDocument/2006/relationships/ctrlProp" Target="../ctrlProps/ctrlProp1938.xml" />
  <Relationship Id="rId23" Type="http://schemas.openxmlformats.org/officeDocument/2006/relationships/ctrlProp" Target="../ctrlProps/ctrlProp1955.xml" />
  <Relationship Id="rId28" Type="http://schemas.openxmlformats.org/officeDocument/2006/relationships/ctrlProp" Target="../ctrlProps/ctrlProp1960.xml" />
  <Relationship Id="rId49" Type="http://schemas.openxmlformats.org/officeDocument/2006/relationships/ctrlProp" Target="../ctrlProps/ctrlProp1981.xml" />
  <Relationship Id="rId114" Type="http://schemas.openxmlformats.org/officeDocument/2006/relationships/ctrlProp" Target="../ctrlProps/ctrlProp2046.xml" />
  <Relationship Id="rId119" Type="http://schemas.openxmlformats.org/officeDocument/2006/relationships/ctrlProp" Target="../ctrlProps/ctrlProp2051.xml" />
  <Relationship Id="rId44" Type="http://schemas.openxmlformats.org/officeDocument/2006/relationships/ctrlProp" Target="../ctrlProps/ctrlProp1976.xml" />
  <Relationship Id="rId60" Type="http://schemas.openxmlformats.org/officeDocument/2006/relationships/ctrlProp" Target="../ctrlProps/ctrlProp1992.xml" />
  <Relationship Id="rId65" Type="http://schemas.openxmlformats.org/officeDocument/2006/relationships/ctrlProp" Target="../ctrlProps/ctrlProp1997.xml" />
  <Relationship Id="rId81" Type="http://schemas.openxmlformats.org/officeDocument/2006/relationships/ctrlProp" Target="../ctrlProps/ctrlProp2013.xml" />
  <Relationship Id="rId86" Type="http://schemas.openxmlformats.org/officeDocument/2006/relationships/ctrlProp" Target="../ctrlProps/ctrlProp2018.xml" />
  <Relationship Id="rId130" Type="http://schemas.openxmlformats.org/officeDocument/2006/relationships/ctrlProp" Target="../ctrlProps/ctrlProp2062.xml" />
  <Relationship Id="rId13" Type="http://schemas.openxmlformats.org/officeDocument/2006/relationships/ctrlProp" Target="../ctrlProps/ctrlProp1945.xml" />
  <Relationship Id="rId18" Type="http://schemas.openxmlformats.org/officeDocument/2006/relationships/ctrlProp" Target="../ctrlProps/ctrlProp1950.xml" />
  <Relationship Id="rId39" Type="http://schemas.openxmlformats.org/officeDocument/2006/relationships/ctrlProp" Target="../ctrlProps/ctrlProp1971.xml" />
  <Relationship Id="rId109" Type="http://schemas.openxmlformats.org/officeDocument/2006/relationships/ctrlProp" Target="../ctrlProps/ctrlProp2041.xml" />
  <Relationship Id="rId34" Type="http://schemas.openxmlformats.org/officeDocument/2006/relationships/ctrlProp" Target="../ctrlProps/ctrlProp1966.xml" />
  <Relationship Id="rId50" Type="http://schemas.openxmlformats.org/officeDocument/2006/relationships/ctrlProp" Target="../ctrlProps/ctrlProp1982.xml" />
  <Relationship Id="rId55" Type="http://schemas.openxmlformats.org/officeDocument/2006/relationships/ctrlProp" Target="../ctrlProps/ctrlProp1987.xml" />
  <Relationship Id="rId76" Type="http://schemas.openxmlformats.org/officeDocument/2006/relationships/ctrlProp" Target="../ctrlProps/ctrlProp2008.xml" />
  <Relationship Id="rId97" Type="http://schemas.openxmlformats.org/officeDocument/2006/relationships/ctrlProp" Target="../ctrlProps/ctrlProp2029.xml" />
  <Relationship Id="rId104" Type="http://schemas.openxmlformats.org/officeDocument/2006/relationships/ctrlProp" Target="../ctrlProps/ctrlProp2036.xml" />
  <Relationship Id="rId120" Type="http://schemas.openxmlformats.org/officeDocument/2006/relationships/ctrlProp" Target="../ctrlProps/ctrlProp2052.xml" />
  <Relationship Id="rId125" Type="http://schemas.openxmlformats.org/officeDocument/2006/relationships/ctrlProp" Target="../ctrlProps/ctrlProp2057.xml" />
  <Relationship Id="rId7" Type="http://schemas.openxmlformats.org/officeDocument/2006/relationships/ctrlProp" Target="../ctrlProps/ctrlProp1939.xml" />
  <Relationship Id="rId71" Type="http://schemas.openxmlformats.org/officeDocument/2006/relationships/ctrlProp" Target="../ctrlProps/ctrlProp2003.xml" />
  <Relationship Id="rId92" Type="http://schemas.openxmlformats.org/officeDocument/2006/relationships/ctrlProp" Target="../ctrlProps/ctrlProp2024.xml" />
  <Relationship Id="rId2" Type="http://schemas.openxmlformats.org/officeDocument/2006/relationships/drawing" Target="../drawings/drawing16.xml" />
  <Relationship Id="rId29" Type="http://schemas.openxmlformats.org/officeDocument/2006/relationships/ctrlProp" Target="../ctrlProps/ctrlProp1961.xml" />
  <Relationship Id="rId24" Type="http://schemas.openxmlformats.org/officeDocument/2006/relationships/ctrlProp" Target="../ctrlProps/ctrlProp1956.xml" />
  <Relationship Id="rId40" Type="http://schemas.openxmlformats.org/officeDocument/2006/relationships/ctrlProp" Target="../ctrlProps/ctrlProp1972.xml" />
  <Relationship Id="rId45" Type="http://schemas.openxmlformats.org/officeDocument/2006/relationships/ctrlProp" Target="../ctrlProps/ctrlProp1977.xml" />
  <Relationship Id="rId66" Type="http://schemas.openxmlformats.org/officeDocument/2006/relationships/ctrlProp" Target="../ctrlProps/ctrlProp1998.xml" />
  <Relationship Id="rId87" Type="http://schemas.openxmlformats.org/officeDocument/2006/relationships/ctrlProp" Target="../ctrlProps/ctrlProp2019.xml" />
  <Relationship Id="rId110" Type="http://schemas.openxmlformats.org/officeDocument/2006/relationships/ctrlProp" Target="../ctrlProps/ctrlProp2042.xml" />
  <Relationship Id="rId115" Type="http://schemas.openxmlformats.org/officeDocument/2006/relationships/ctrlProp" Target="../ctrlProps/ctrlProp2047.xml" />
  <Relationship Id="rId131" Type="http://schemas.openxmlformats.org/officeDocument/2006/relationships/ctrlProp" Target="../ctrlProps/ctrlProp2063.xml" />
  <Relationship Id="rId61" Type="http://schemas.openxmlformats.org/officeDocument/2006/relationships/ctrlProp" Target="../ctrlProps/ctrlProp1993.xml" />
  <Relationship Id="rId82" Type="http://schemas.openxmlformats.org/officeDocument/2006/relationships/ctrlProp" Target="../ctrlProps/ctrlProp2014.xml" />
  <Relationship Id="rId19" Type="http://schemas.openxmlformats.org/officeDocument/2006/relationships/ctrlProp" Target="../ctrlProps/ctrlProp1951.xml" />
  <Relationship Id="rId14" Type="http://schemas.openxmlformats.org/officeDocument/2006/relationships/ctrlProp" Target="../ctrlProps/ctrlProp1946.xml" />
  <Relationship Id="rId30" Type="http://schemas.openxmlformats.org/officeDocument/2006/relationships/ctrlProp" Target="../ctrlProps/ctrlProp1962.xml" />
  <Relationship Id="rId35" Type="http://schemas.openxmlformats.org/officeDocument/2006/relationships/ctrlProp" Target="../ctrlProps/ctrlProp1967.xml" />
  <Relationship Id="rId56" Type="http://schemas.openxmlformats.org/officeDocument/2006/relationships/ctrlProp" Target="../ctrlProps/ctrlProp1988.xml" />
  <Relationship Id="rId77" Type="http://schemas.openxmlformats.org/officeDocument/2006/relationships/ctrlProp" Target="../ctrlProps/ctrlProp2009.xml" />
  <Relationship Id="rId100" Type="http://schemas.openxmlformats.org/officeDocument/2006/relationships/ctrlProp" Target="../ctrlProps/ctrlProp2032.xml" />
  <Relationship Id="rId105" Type="http://schemas.openxmlformats.org/officeDocument/2006/relationships/ctrlProp" Target="../ctrlProps/ctrlProp2037.xml" />
  <Relationship Id="rId126" Type="http://schemas.openxmlformats.org/officeDocument/2006/relationships/ctrlProp" Target="../ctrlProps/ctrlProp2058.xml" />
  <Relationship Id="rId8" Type="http://schemas.openxmlformats.org/officeDocument/2006/relationships/ctrlProp" Target="../ctrlProps/ctrlProp1940.xml" />
  <Relationship Id="rId51" Type="http://schemas.openxmlformats.org/officeDocument/2006/relationships/ctrlProp" Target="../ctrlProps/ctrlProp1983.xml" />
  <Relationship Id="rId72" Type="http://schemas.openxmlformats.org/officeDocument/2006/relationships/ctrlProp" Target="../ctrlProps/ctrlProp2004.xml" />
  <Relationship Id="rId93" Type="http://schemas.openxmlformats.org/officeDocument/2006/relationships/ctrlProp" Target="../ctrlProps/ctrlProp2025.xml" />
  <Relationship Id="rId98" Type="http://schemas.openxmlformats.org/officeDocument/2006/relationships/ctrlProp" Target="../ctrlProps/ctrlProp2030.xml" />
  <Relationship Id="rId121" Type="http://schemas.openxmlformats.org/officeDocument/2006/relationships/ctrlProp" Target="../ctrlProps/ctrlProp2053.xml" />
  <Relationship Id="rId3" Type="http://schemas.openxmlformats.org/officeDocument/2006/relationships/vmlDrawing" Target="../drawings/vmlDrawing16.vml" />
  <Relationship Id="rId25" Type="http://schemas.openxmlformats.org/officeDocument/2006/relationships/ctrlProp" Target="../ctrlProps/ctrlProp1957.xml" />
  <Relationship Id="rId46" Type="http://schemas.openxmlformats.org/officeDocument/2006/relationships/ctrlProp" Target="../ctrlProps/ctrlProp1978.xml" />
  <Relationship Id="rId67" Type="http://schemas.openxmlformats.org/officeDocument/2006/relationships/ctrlProp" Target="../ctrlProps/ctrlProp1999.xml" />
  <Relationship Id="rId116" Type="http://schemas.openxmlformats.org/officeDocument/2006/relationships/ctrlProp" Target="../ctrlProps/ctrlProp2048.xml" />
  <Relationship Id="rId20" Type="http://schemas.openxmlformats.org/officeDocument/2006/relationships/ctrlProp" Target="../ctrlProps/ctrlProp1952.xml" />
  <Relationship Id="rId41" Type="http://schemas.openxmlformats.org/officeDocument/2006/relationships/ctrlProp" Target="../ctrlProps/ctrlProp1973.xml" />
  <Relationship Id="rId62" Type="http://schemas.openxmlformats.org/officeDocument/2006/relationships/ctrlProp" Target="../ctrlProps/ctrlProp1994.xml" />
  <Relationship Id="rId83" Type="http://schemas.openxmlformats.org/officeDocument/2006/relationships/ctrlProp" Target="../ctrlProps/ctrlProp2015.xml" />
  <Relationship Id="rId88" Type="http://schemas.openxmlformats.org/officeDocument/2006/relationships/ctrlProp" Target="../ctrlProps/ctrlProp2020.xml" />
  <Relationship Id="rId111" Type="http://schemas.openxmlformats.org/officeDocument/2006/relationships/ctrlProp" Target="../ctrlProps/ctrlProp2043.xml" />
  <Relationship Id="rId132" Type="http://schemas.openxmlformats.org/officeDocument/2006/relationships/ctrlProp" Target="../ctrlProps/ctrlProp2064.xml" />
  <Relationship Id="rId15" Type="http://schemas.openxmlformats.org/officeDocument/2006/relationships/ctrlProp" Target="../ctrlProps/ctrlProp1947.xml" />
  <Relationship Id="rId36" Type="http://schemas.openxmlformats.org/officeDocument/2006/relationships/ctrlProp" Target="../ctrlProps/ctrlProp1968.xml" />
  <Relationship Id="rId57" Type="http://schemas.openxmlformats.org/officeDocument/2006/relationships/ctrlProp" Target="../ctrlProps/ctrlProp1989.xml" />
  <Relationship Id="rId106" Type="http://schemas.openxmlformats.org/officeDocument/2006/relationships/ctrlProp" Target="../ctrlProps/ctrlProp2038.xml" />
  <Relationship Id="rId127" Type="http://schemas.openxmlformats.org/officeDocument/2006/relationships/ctrlProp" Target="../ctrlProps/ctrlProp2059.xml" />
  <Relationship Id="rId10" Type="http://schemas.openxmlformats.org/officeDocument/2006/relationships/ctrlProp" Target="../ctrlProps/ctrlProp1942.xml" />
  <Relationship Id="rId31" Type="http://schemas.openxmlformats.org/officeDocument/2006/relationships/ctrlProp" Target="../ctrlProps/ctrlProp1963.xml" />
  <Relationship Id="rId52" Type="http://schemas.openxmlformats.org/officeDocument/2006/relationships/ctrlProp" Target="../ctrlProps/ctrlProp1984.xml" />
  <Relationship Id="rId73" Type="http://schemas.openxmlformats.org/officeDocument/2006/relationships/ctrlProp" Target="../ctrlProps/ctrlProp2005.xml" />
  <Relationship Id="rId78" Type="http://schemas.openxmlformats.org/officeDocument/2006/relationships/ctrlProp" Target="../ctrlProps/ctrlProp2010.xml" />
  <Relationship Id="rId94" Type="http://schemas.openxmlformats.org/officeDocument/2006/relationships/ctrlProp" Target="../ctrlProps/ctrlProp2026.xml" />
  <Relationship Id="rId99" Type="http://schemas.openxmlformats.org/officeDocument/2006/relationships/ctrlProp" Target="../ctrlProps/ctrlProp2031.xml" />
  <Relationship Id="rId101" Type="http://schemas.openxmlformats.org/officeDocument/2006/relationships/ctrlProp" Target="../ctrlProps/ctrlProp2033.xml" />
  <Relationship Id="rId122" Type="http://schemas.openxmlformats.org/officeDocument/2006/relationships/ctrlProp" Target="../ctrlProps/ctrlProp2054.xml" />
  <Relationship Id="rId4" Type="http://schemas.openxmlformats.org/officeDocument/2006/relationships/ctrlProp" Target="../ctrlProps/ctrlProp1936.xml" />
  <Relationship Id="rId9" Type="http://schemas.openxmlformats.org/officeDocument/2006/relationships/ctrlProp" Target="../ctrlProps/ctrlProp1941.xml" />
  <Relationship Id="rId26" Type="http://schemas.openxmlformats.org/officeDocument/2006/relationships/ctrlProp" Target="../ctrlProps/ctrlProp1958.xml" />
</Relationships>
</file>

<file path=xl/worksheets/_rels/sheet2.xml.rels>&#65279;<?xml version="1.0" encoding="utf-8" standalone="yes"?>
<Relationships xmlns="http://schemas.openxmlformats.org/package/2006/relationships" />
</file>

<file path=xl/worksheets/_rels/sheet20.xml.rels>&#65279;<?xml version="1.0" encoding="utf-8" standalone="yes"?>
<Relationships xmlns="http://schemas.openxmlformats.org/package/2006/relationships">
  <Relationship Id="rId117" Type="http://schemas.openxmlformats.org/officeDocument/2006/relationships/ctrlProp" Target="../ctrlProps/ctrlProp2178.xml" />
  <Relationship Id="rId21" Type="http://schemas.openxmlformats.org/officeDocument/2006/relationships/ctrlProp" Target="../ctrlProps/ctrlProp2082.xml" />
  <Relationship Id="rId42" Type="http://schemas.openxmlformats.org/officeDocument/2006/relationships/ctrlProp" Target="../ctrlProps/ctrlProp2103.xml" />
  <Relationship Id="rId47" Type="http://schemas.openxmlformats.org/officeDocument/2006/relationships/ctrlProp" Target="../ctrlProps/ctrlProp2108.xml" />
  <Relationship Id="rId63" Type="http://schemas.openxmlformats.org/officeDocument/2006/relationships/ctrlProp" Target="../ctrlProps/ctrlProp2124.xml" />
  <Relationship Id="rId68" Type="http://schemas.openxmlformats.org/officeDocument/2006/relationships/ctrlProp" Target="../ctrlProps/ctrlProp2129.xml" />
  <Relationship Id="rId84" Type="http://schemas.openxmlformats.org/officeDocument/2006/relationships/ctrlProp" Target="../ctrlProps/ctrlProp2145.xml" />
  <Relationship Id="rId89" Type="http://schemas.openxmlformats.org/officeDocument/2006/relationships/ctrlProp" Target="../ctrlProps/ctrlProp2150.xml" />
  <Relationship Id="rId112" Type="http://schemas.openxmlformats.org/officeDocument/2006/relationships/ctrlProp" Target="../ctrlProps/ctrlProp2173.xml" />
  <Relationship Id="rId16" Type="http://schemas.openxmlformats.org/officeDocument/2006/relationships/ctrlProp" Target="../ctrlProps/ctrlProp2077.xml" />
  <Relationship Id="rId107" Type="http://schemas.openxmlformats.org/officeDocument/2006/relationships/ctrlProp" Target="../ctrlProps/ctrlProp2168.xml" />
  <Relationship Id="rId11" Type="http://schemas.openxmlformats.org/officeDocument/2006/relationships/ctrlProp" Target="../ctrlProps/ctrlProp2072.xml" />
  <Relationship Id="rId32" Type="http://schemas.openxmlformats.org/officeDocument/2006/relationships/ctrlProp" Target="../ctrlProps/ctrlProp2093.xml" />
  <Relationship Id="rId37" Type="http://schemas.openxmlformats.org/officeDocument/2006/relationships/ctrlProp" Target="../ctrlProps/ctrlProp2098.xml" />
  <Relationship Id="rId53" Type="http://schemas.openxmlformats.org/officeDocument/2006/relationships/ctrlProp" Target="../ctrlProps/ctrlProp2114.xml" />
  <Relationship Id="rId58" Type="http://schemas.openxmlformats.org/officeDocument/2006/relationships/ctrlProp" Target="../ctrlProps/ctrlProp2119.xml" />
  <Relationship Id="rId74" Type="http://schemas.openxmlformats.org/officeDocument/2006/relationships/ctrlProp" Target="../ctrlProps/ctrlProp2135.xml" />
  <Relationship Id="rId79" Type="http://schemas.openxmlformats.org/officeDocument/2006/relationships/ctrlProp" Target="../ctrlProps/ctrlProp2140.xml" />
  <Relationship Id="rId102" Type="http://schemas.openxmlformats.org/officeDocument/2006/relationships/ctrlProp" Target="../ctrlProps/ctrlProp2163.xml" />
  <Relationship Id="rId123" Type="http://schemas.openxmlformats.org/officeDocument/2006/relationships/ctrlProp" Target="../ctrlProps/ctrlProp2184.xml" />
  <Relationship Id="rId128" Type="http://schemas.openxmlformats.org/officeDocument/2006/relationships/ctrlProp" Target="../ctrlProps/ctrlProp2189.xml" />
  <Relationship Id="rId5" Type="http://schemas.openxmlformats.org/officeDocument/2006/relationships/ctrlProp" Target="../ctrlProps/ctrlProp2066.xml" />
  <Relationship Id="rId90" Type="http://schemas.openxmlformats.org/officeDocument/2006/relationships/ctrlProp" Target="../ctrlProps/ctrlProp2151.xml" />
  <Relationship Id="rId95" Type="http://schemas.openxmlformats.org/officeDocument/2006/relationships/ctrlProp" Target="../ctrlProps/ctrlProp2156.xml" />
  <Relationship Id="rId22" Type="http://schemas.openxmlformats.org/officeDocument/2006/relationships/ctrlProp" Target="../ctrlProps/ctrlProp2083.xml" />
  <Relationship Id="rId27" Type="http://schemas.openxmlformats.org/officeDocument/2006/relationships/ctrlProp" Target="../ctrlProps/ctrlProp2088.xml" />
  <Relationship Id="rId43" Type="http://schemas.openxmlformats.org/officeDocument/2006/relationships/ctrlProp" Target="../ctrlProps/ctrlProp2104.xml" />
  <Relationship Id="rId48" Type="http://schemas.openxmlformats.org/officeDocument/2006/relationships/ctrlProp" Target="../ctrlProps/ctrlProp2109.xml" />
  <Relationship Id="rId64" Type="http://schemas.openxmlformats.org/officeDocument/2006/relationships/ctrlProp" Target="../ctrlProps/ctrlProp2125.xml" />
  <Relationship Id="rId69" Type="http://schemas.openxmlformats.org/officeDocument/2006/relationships/ctrlProp" Target="../ctrlProps/ctrlProp2130.xml" />
  <Relationship Id="rId113" Type="http://schemas.openxmlformats.org/officeDocument/2006/relationships/ctrlProp" Target="../ctrlProps/ctrlProp2174.xml" />
  <Relationship Id="rId118" Type="http://schemas.openxmlformats.org/officeDocument/2006/relationships/ctrlProp" Target="../ctrlProps/ctrlProp2179.xml" />
  <Relationship Id="rId80" Type="http://schemas.openxmlformats.org/officeDocument/2006/relationships/ctrlProp" Target="../ctrlProps/ctrlProp2141.xml" />
  <Relationship Id="rId85" Type="http://schemas.openxmlformats.org/officeDocument/2006/relationships/ctrlProp" Target="../ctrlProps/ctrlProp2146.xml" />
  <Relationship Id="rId12" Type="http://schemas.openxmlformats.org/officeDocument/2006/relationships/ctrlProp" Target="../ctrlProps/ctrlProp2073.xml" />
  <Relationship Id="rId17" Type="http://schemas.openxmlformats.org/officeDocument/2006/relationships/ctrlProp" Target="../ctrlProps/ctrlProp2078.xml" />
  <Relationship Id="rId33" Type="http://schemas.openxmlformats.org/officeDocument/2006/relationships/ctrlProp" Target="../ctrlProps/ctrlProp2094.xml" />
  <Relationship Id="rId38" Type="http://schemas.openxmlformats.org/officeDocument/2006/relationships/ctrlProp" Target="../ctrlProps/ctrlProp2099.xml" />
  <Relationship Id="rId59" Type="http://schemas.openxmlformats.org/officeDocument/2006/relationships/ctrlProp" Target="../ctrlProps/ctrlProp2120.xml" />
  <Relationship Id="rId103" Type="http://schemas.openxmlformats.org/officeDocument/2006/relationships/ctrlProp" Target="../ctrlProps/ctrlProp2164.xml" />
  <Relationship Id="rId108" Type="http://schemas.openxmlformats.org/officeDocument/2006/relationships/ctrlProp" Target="../ctrlProps/ctrlProp2169.xml" />
  <Relationship Id="rId124" Type="http://schemas.openxmlformats.org/officeDocument/2006/relationships/ctrlProp" Target="../ctrlProps/ctrlProp2185.xml" />
  <Relationship Id="rId129" Type="http://schemas.openxmlformats.org/officeDocument/2006/relationships/ctrlProp" Target="../ctrlProps/ctrlProp2190.xml" />
  <Relationship Id="rId54" Type="http://schemas.openxmlformats.org/officeDocument/2006/relationships/ctrlProp" Target="../ctrlProps/ctrlProp2115.xml" />
  <Relationship Id="rId70" Type="http://schemas.openxmlformats.org/officeDocument/2006/relationships/ctrlProp" Target="../ctrlProps/ctrlProp2131.xml" />
  <Relationship Id="rId75" Type="http://schemas.openxmlformats.org/officeDocument/2006/relationships/ctrlProp" Target="../ctrlProps/ctrlProp2136.xml" />
  <Relationship Id="rId91" Type="http://schemas.openxmlformats.org/officeDocument/2006/relationships/ctrlProp" Target="../ctrlProps/ctrlProp2152.xml" />
  <Relationship Id="rId96" Type="http://schemas.openxmlformats.org/officeDocument/2006/relationships/ctrlProp" Target="../ctrlProps/ctrlProp2157.xml" />
  <Relationship Id="rId6" Type="http://schemas.openxmlformats.org/officeDocument/2006/relationships/ctrlProp" Target="../ctrlProps/ctrlProp2067.xml" />
  <Relationship Id="rId23" Type="http://schemas.openxmlformats.org/officeDocument/2006/relationships/ctrlProp" Target="../ctrlProps/ctrlProp2084.xml" />
  <Relationship Id="rId28" Type="http://schemas.openxmlformats.org/officeDocument/2006/relationships/ctrlProp" Target="../ctrlProps/ctrlProp2089.xml" />
  <Relationship Id="rId49" Type="http://schemas.openxmlformats.org/officeDocument/2006/relationships/ctrlProp" Target="../ctrlProps/ctrlProp2110.xml" />
  <Relationship Id="rId114" Type="http://schemas.openxmlformats.org/officeDocument/2006/relationships/ctrlProp" Target="../ctrlProps/ctrlProp2175.xml" />
  <Relationship Id="rId119" Type="http://schemas.openxmlformats.org/officeDocument/2006/relationships/ctrlProp" Target="../ctrlProps/ctrlProp2180.xml" />
  <Relationship Id="rId44" Type="http://schemas.openxmlformats.org/officeDocument/2006/relationships/ctrlProp" Target="../ctrlProps/ctrlProp2105.xml" />
  <Relationship Id="rId60" Type="http://schemas.openxmlformats.org/officeDocument/2006/relationships/ctrlProp" Target="../ctrlProps/ctrlProp2121.xml" />
  <Relationship Id="rId65" Type="http://schemas.openxmlformats.org/officeDocument/2006/relationships/ctrlProp" Target="../ctrlProps/ctrlProp2126.xml" />
  <Relationship Id="rId81" Type="http://schemas.openxmlformats.org/officeDocument/2006/relationships/ctrlProp" Target="../ctrlProps/ctrlProp2142.xml" />
  <Relationship Id="rId86" Type="http://schemas.openxmlformats.org/officeDocument/2006/relationships/ctrlProp" Target="../ctrlProps/ctrlProp2147.xml" />
  <Relationship Id="rId130" Type="http://schemas.openxmlformats.org/officeDocument/2006/relationships/ctrlProp" Target="../ctrlProps/ctrlProp2191.xml" />
  <Relationship Id="rId13" Type="http://schemas.openxmlformats.org/officeDocument/2006/relationships/ctrlProp" Target="../ctrlProps/ctrlProp2074.xml" />
  <Relationship Id="rId18" Type="http://schemas.openxmlformats.org/officeDocument/2006/relationships/ctrlProp" Target="../ctrlProps/ctrlProp2079.xml" />
  <Relationship Id="rId39" Type="http://schemas.openxmlformats.org/officeDocument/2006/relationships/ctrlProp" Target="../ctrlProps/ctrlProp2100.xml" />
  <Relationship Id="rId109" Type="http://schemas.openxmlformats.org/officeDocument/2006/relationships/ctrlProp" Target="../ctrlProps/ctrlProp2170.xml" />
  <Relationship Id="rId34" Type="http://schemas.openxmlformats.org/officeDocument/2006/relationships/ctrlProp" Target="../ctrlProps/ctrlProp2095.xml" />
  <Relationship Id="rId50" Type="http://schemas.openxmlformats.org/officeDocument/2006/relationships/ctrlProp" Target="../ctrlProps/ctrlProp2111.xml" />
  <Relationship Id="rId55" Type="http://schemas.openxmlformats.org/officeDocument/2006/relationships/ctrlProp" Target="../ctrlProps/ctrlProp2116.xml" />
  <Relationship Id="rId76" Type="http://schemas.openxmlformats.org/officeDocument/2006/relationships/ctrlProp" Target="../ctrlProps/ctrlProp2137.xml" />
  <Relationship Id="rId97" Type="http://schemas.openxmlformats.org/officeDocument/2006/relationships/ctrlProp" Target="../ctrlProps/ctrlProp2158.xml" />
  <Relationship Id="rId104" Type="http://schemas.openxmlformats.org/officeDocument/2006/relationships/ctrlProp" Target="../ctrlProps/ctrlProp2165.xml" />
  <Relationship Id="rId120" Type="http://schemas.openxmlformats.org/officeDocument/2006/relationships/ctrlProp" Target="../ctrlProps/ctrlProp2181.xml" />
  <Relationship Id="rId125" Type="http://schemas.openxmlformats.org/officeDocument/2006/relationships/ctrlProp" Target="../ctrlProps/ctrlProp2186.xml" />
  <Relationship Id="rId7" Type="http://schemas.openxmlformats.org/officeDocument/2006/relationships/ctrlProp" Target="../ctrlProps/ctrlProp2068.xml" />
  <Relationship Id="rId71" Type="http://schemas.openxmlformats.org/officeDocument/2006/relationships/ctrlProp" Target="../ctrlProps/ctrlProp2132.xml" />
  <Relationship Id="rId92" Type="http://schemas.openxmlformats.org/officeDocument/2006/relationships/ctrlProp" Target="../ctrlProps/ctrlProp2153.xml" />
  <Relationship Id="rId2" Type="http://schemas.openxmlformats.org/officeDocument/2006/relationships/drawing" Target="../drawings/drawing17.xml" />
  <Relationship Id="rId29" Type="http://schemas.openxmlformats.org/officeDocument/2006/relationships/ctrlProp" Target="../ctrlProps/ctrlProp2090.xml" />
  <Relationship Id="rId24" Type="http://schemas.openxmlformats.org/officeDocument/2006/relationships/ctrlProp" Target="../ctrlProps/ctrlProp2085.xml" />
  <Relationship Id="rId40" Type="http://schemas.openxmlformats.org/officeDocument/2006/relationships/ctrlProp" Target="../ctrlProps/ctrlProp2101.xml" />
  <Relationship Id="rId45" Type="http://schemas.openxmlformats.org/officeDocument/2006/relationships/ctrlProp" Target="../ctrlProps/ctrlProp2106.xml" />
  <Relationship Id="rId66" Type="http://schemas.openxmlformats.org/officeDocument/2006/relationships/ctrlProp" Target="../ctrlProps/ctrlProp2127.xml" />
  <Relationship Id="rId87" Type="http://schemas.openxmlformats.org/officeDocument/2006/relationships/ctrlProp" Target="../ctrlProps/ctrlProp2148.xml" />
  <Relationship Id="rId110" Type="http://schemas.openxmlformats.org/officeDocument/2006/relationships/ctrlProp" Target="../ctrlProps/ctrlProp2171.xml" />
  <Relationship Id="rId115" Type="http://schemas.openxmlformats.org/officeDocument/2006/relationships/ctrlProp" Target="../ctrlProps/ctrlProp2176.xml" />
  <Relationship Id="rId131" Type="http://schemas.openxmlformats.org/officeDocument/2006/relationships/ctrlProp" Target="../ctrlProps/ctrlProp2192.xml" />
  <Relationship Id="rId61" Type="http://schemas.openxmlformats.org/officeDocument/2006/relationships/ctrlProp" Target="../ctrlProps/ctrlProp2122.xml" />
  <Relationship Id="rId82" Type="http://schemas.openxmlformats.org/officeDocument/2006/relationships/ctrlProp" Target="../ctrlProps/ctrlProp2143.xml" />
  <Relationship Id="rId19" Type="http://schemas.openxmlformats.org/officeDocument/2006/relationships/ctrlProp" Target="../ctrlProps/ctrlProp2080.xml" />
  <Relationship Id="rId14" Type="http://schemas.openxmlformats.org/officeDocument/2006/relationships/ctrlProp" Target="../ctrlProps/ctrlProp2075.xml" />
  <Relationship Id="rId30" Type="http://schemas.openxmlformats.org/officeDocument/2006/relationships/ctrlProp" Target="../ctrlProps/ctrlProp2091.xml" />
  <Relationship Id="rId35" Type="http://schemas.openxmlformats.org/officeDocument/2006/relationships/ctrlProp" Target="../ctrlProps/ctrlProp2096.xml" />
  <Relationship Id="rId56" Type="http://schemas.openxmlformats.org/officeDocument/2006/relationships/ctrlProp" Target="../ctrlProps/ctrlProp2117.xml" />
  <Relationship Id="rId77" Type="http://schemas.openxmlformats.org/officeDocument/2006/relationships/ctrlProp" Target="../ctrlProps/ctrlProp2138.xml" />
  <Relationship Id="rId100" Type="http://schemas.openxmlformats.org/officeDocument/2006/relationships/ctrlProp" Target="../ctrlProps/ctrlProp2161.xml" />
  <Relationship Id="rId105" Type="http://schemas.openxmlformats.org/officeDocument/2006/relationships/ctrlProp" Target="../ctrlProps/ctrlProp2166.xml" />
  <Relationship Id="rId126" Type="http://schemas.openxmlformats.org/officeDocument/2006/relationships/ctrlProp" Target="../ctrlProps/ctrlProp2187.xml" />
  <Relationship Id="rId8" Type="http://schemas.openxmlformats.org/officeDocument/2006/relationships/ctrlProp" Target="../ctrlProps/ctrlProp2069.xml" />
  <Relationship Id="rId51" Type="http://schemas.openxmlformats.org/officeDocument/2006/relationships/ctrlProp" Target="../ctrlProps/ctrlProp2112.xml" />
  <Relationship Id="rId72" Type="http://schemas.openxmlformats.org/officeDocument/2006/relationships/ctrlProp" Target="../ctrlProps/ctrlProp2133.xml" />
  <Relationship Id="rId93" Type="http://schemas.openxmlformats.org/officeDocument/2006/relationships/ctrlProp" Target="../ctrlProps/ctrlProp2154.xml" />
  <Relationship Id="rId98" Type="http://schemas.openxmlformats.org/officeDocument/2006/relationships/ctrlProp" Target="../ctrlProps/ctrlProp2159.xml" />
  <Relationship Id="rId121" Type="http://schemas.openxmlformats.org/officeDocument/2006/relationships/ctrlProp" Target="../ctrlProps/ctrlProp2182.xml" />
  <Relationship Id="rId3" Type="http://schemas.openxmlformats.org/officeDocument/2006/relationships/vmlDrawing" Target="../drawings/vmlDrawing17.vml" />
  <Relationship Id="rId25" Type="http://schemas.openxmlformats.org/officeDocument/2006/relationships/ctrlProp" Target="../ctrlProps/ctrlProp2086.xml" />
  <Relationship Id="rId46" Type="http://schemas.openxmlformats.org/officeDocument/2006/relationships/ctrlProp" Target="../ctrlProps/ctrlProp2107.xml" />
  <Relationship Id="rId67" Type="http://schemas.openxmlformats.org/officeDocument/2006/relationships/ctrlProp" Target="../ctrlProps/ctrlProp2128.xml" />
  <Relationship Id="rId116" Type="http://schemas.openxmlformats.org/officeDocument/2006/relationships/ctrlProp" Target="../ctrlProps/ctrlProp2177.xml" />
  <Relationship Id="rId20" Type="http://schemas.openxmlformats.org/officeDocument/2006/relationships/ctrlProp" Target="../ctrlProps/ctrlProp2081.xml" />
  <Relationship Id="rId41" Type="http://schemas.openxmlformats.org/officeDocument/2006/relationships/ctrlProp" Target="../ctrlProps/ctrlProp2102.xml" />
  <Relationship Id="rId62" Type="http://schemas.openxmlformats.org/officeDocument/2006/relationships/ctrlProp" Target="../ctrlProps/ctrlProp2123.xml" />
  <Relationship Id="rId83" Type="http://schemas.openxmlformats.org/officeDocument/2006/relationships/ctrlProp" Target="../ctrlProps/ctrlProp2144.xml" />
  <Relationship Id="rId88" Type="http://schemas.openxmlformats.org/officeDocument/2006/relationships/ctrlProp" Target="../ctrlProps/ctrlProp2149.xml" />
  <Relationship Id="rId111" Type="http://schemas.openxmlformats.org/officeDocument/2006/relationships/ctrlProp" Target="../ctrlProps/ctrlProp2172.xml" />
  <Relationship Id="rId132" Type="http://schemas.openxmlformats.org/officeDocument/2006/relationships/ctrlProp" Target="../ctrlProps/ctrlProp2193.xml" />
  <Relationship Id="rId15" Type="http://schemas.openxmlformats.org/officeDocument/2006/relationships/ctrlProp" Target="../ctrlProps/ctrlProp2076.xml" />
  <Relationship Id="rId36" Type="http://schemas.openxmlformats.org/officeDocument/2006/relationships/ctrlProp" Target="../ctrlProps/ctrlProp2097.xml" />
  <Relationship Id="rId57" Type="http://schemas.openxmlformats.org/officeDocument/2006/relationships/ctrlProp" Target="../ctrlProps/ctrlProp2118.xml" />
  <Relationship Id="rId106" Type="http://schemas.openxmlformats.org/officeDocument/2006/relationships/ctrlProp" Target="../ctrlProps/ctrlProp2167.xml" />
  <Relationship Id="rId127" Type="http://schemas.openxmlformats.org/officeDocument/2006/relationships/ctrlProp" Target="../ctrlProps/ctrlProp2188.xml" />
  <Relationship Id="rId10" Type="http://schemas.openxmlformats.org/officeDocument/2006/relationships/ctrlProp" Target="../ctrlProps/ctrlProp2071.xml" />
  <Relationship Id="rId31" Type="http://schemas.openxmlformats.org/officeDocument/2006/relationships/ctrlProp" Target="../ctrlProps/ctrlProp2092.xml" />
  <Relationship Id="rId52" Type="http://schemas.openxmlformats.org/officeDocument/2006/relationships/ctrlProp" Target="../ctrlProps/ctrlProp2113.xml" />
  <Relationship Id="rId73" Type="http://schemas.openxmlformats.org/officeDocument/2006/relationships/ctrlProp" Target="../ctrlProps/ctrlProp2134.xml" />
  <Relationship Id="rId78" Type="http://schemas.openxmlformats.org/officeDocument/2006/relationships/ctrlProp" Target="../ctrlProps/ctrlProp2139.xml" />
  <Relationship Id="rId94" Type="http://schemas.openxmlformats.org/officeDocument/2006/relationships/ctrlProp" Target="../ctrlProps/ctrlProp2155.xml" />
  <Relationship Id="rId99" Type="http://schemas.openxmlformats.org/officeDocument/2006/relationships/ctrlProp" Target="../ctrlProps/ctrlProp2160.xml" />
  <Relationship Id="rId101" Type="http://schemas.openxmlformats.org/officeDocument/2006/relationships/ctrlProp" Target="../ctrlProps/ctrlProp2162.xml" />
  <Relationship Id="rId122" Type="http://schemas.openxmlformats.org/officeDocument/2006/relationships/ctrlProp" Target="../ctrlProps/ctrlProp2183.xml" />
  <Relationship Id="rId4" Type="http://schemas.openxmlformats.org/officeDocument/2006/relationships/ctrlProp" Target="../ctrlProps/ctrlProp2065.xml" />
  <Relationship Id="rId9" Type="http://schemas.openxmlformats.org/officeDocument/2006/relationships/ctrlProp" Target="../ctrlProps/ctrlProp2070.xml" />
  <Relationship Id="rId26" Type="http://schemas.openxmlformats.org/officeDocument/2006/relationships/ctrlProp" Target="../ctrlProps/ctrlProp2087.xml" />
</Relationships>
</file>

<file path=xl/worksheets/_rels/sheet21.xml.rels>&#65279;<?xml version="1.0" encoding="utf-8" standalone="yes"?>
<Relationships xmlns="http://schemas.openxmlformats.org/package/2006/relationships">
  <Relationship Id="rId117" Type="http://schemas.openxmlformats.org/officeDocument/2006/relationships/ctrlProp" Target="../ctrlProps/ctrlProp2307.xml" />
  <Relationship Id="rId21" Type="http://schemas.openxmlformats.org/officeDocument/2006/relationships/ctrlProp" Target="../ctrlProps/ctrlProp2211.xml" />
  <Relationship Id="rId42" Type="http://schemas.openxmlformats.org/officeDocument/2006/relationships/ctrlProp" Target="../ctrlProps/ctrlProp2232.xml" />
  <Relationship Id="rId47" Type="http://schemas.openxmlformats.org/officeDocument/2006/relationships/ctrlProp" Target="../ctrlProps/ctrlProp2237.xml" />
  <Relationship Id="rId63" Type="http://schemas.openxmlformats.org/officeDocument/2006/relationships/ctrlProp" Target="../ctrlProps/ctrlProp2253.xml" />
  <Relationship Id="rId68" Type="http://schemas.openxmlformats.org/officeDocument/2006/relationships/ctrlProp" Target="../ctrlProps/ctrlProp2258.xml" />
  <Relationship Id="rId84" Type="http://schemas.openxmlformats.org/officeDocument/2006/relationships/ctrlProp" Target="../ctrlProps/ctrlProp2274.xml" />
  <Relationship Id="rId89" Type="http://schemas.openxmlformats.org/officeDocument/2006/relationships/ctrlProp" Target="../ctrlProps/ctrlProp2279.xml" />
  <Relationship Id="rId112" Type="http://schemas.openxmlformats.org/officeDocument/2006/relationships/ctrlProp" Target="../ctrlProps/ctrlProp2302.xml" />
  <Relationship Id="rId16" Type="http://schemas.openxmlformats.org/officeDocument/2006/relationships/ctrlProp" Target="../ctrlProps/ctrlProp2206.xml" />
  <Relationship Id="rId107" Type="http://schemas.openxmlformats.org/officeDocument/2006/relationships/ctrlProp" Target="../ctrlProps/ctrlProp2297.xml" />
  <Relationship Id="rId11" Type="http://schemas.openxmlformats.org/officeDocument/2006/relationships/ctrlProp" Target="../ctrlProps/ctrlProp2201.xml" />
  <Relationship Id="rId32" Type="http://schemas.openxmlformats.org/officeDocument/2006/relationships/ctrlProp" Target="../ctrlProps/ctrlProp2222.xml" />
  <Relationship Id="rId37" Type="http://schemas.openxmlformats.org/officeDocument/2006/relationships/ctrlProp" Target="../ctrlProps/ctrlProp2227.xml" />
  <Relationship Id="rId53" Type="http://schemas.openxmlformats.org/officeDocument/2006/relationships/ctrlProp" Target="../ctrlProps/ctrlProp2243.xml" />
  <Relationship Id="rId58" Type="http://schemas.openxmlformats.org/officeDocument/2006/relationships/ctrlProp" Target="../ctrlProps/ctrlProp2248.xml" />
  <Relationship Id="rId74" Type="http://schemas.openxmlformats.org/officeDocument/2006/relationships/ctrlProp" Target="../ctrlProps/ctrlProp2264.xml" />
  <Relationship Id="rId79" Type="http://schemas.openxmlformats.org/officeDocument/2006/relationships/ctrlProp" Target="../ctrlProps/ctrlProp2269.xml" />
  <Relationship Id="rId102" Type="http://schemas.openxmlformats.org/officeDocument/2006/relationships/ctrlProp" Target="../ctrlProps/ctrlProp2292.xml" />
  <Relationship Id="rId123" Type="http://schemas.openxmlformats.org/officeDocument/2006/relationships/ctrlProp" Target="../ctrlProps/ctrlProp2313.xml" />
  <Relationship Id="rId128" Type="http://schemas.openxmlformats.org/officeDocument/2006/relationships/ctrlProp" Target="../ctrlProps/ctrlProp2318.xml" />
  <Relationship Id="rId5" Type="http://schemas.openxmlformats.org/officeDocument/2006/relationships/ctrlProp" Target="../ctrlProps/ctrlProp2195.xml" />
  <Relationship Id="rId90" Type="http://schemas.openxmlformats.org/officeDocument/2006/relationships/ctrlProp" Target="../ctrlProps/ctrlProp2280.xml" />
  <Relationship Id="rId95" Type="http://schemas.openxmlformats.org/officeDocument/2006/relationships/ctrlProp" Target="../ctrlProps/ctrlProp2285.xml" />
  <Relationship Id="rId22" Type="http://schemas.openxmlformats.org/officeDocument/2006/relationships/ctrlProp" Target="../ctrlProps/ctrlProp2212.xml" />
  <Relationship Id="rId27" Type="http://schemas.openxmlformats.org/officeDocument/2006/relationships/ctrlProp" Target="../ctrlProps/ctrlProp2217.xml" />
  <Relationship Id="rId43" Type="http://schemas.openxmlformats.org/officeDocument/2006/relationships/ctrlProp" Target="../ctrlProps/ctrlProp2233.xml" />
  <Relationship Id="rId48" Type="http://schemas.openxmlformats.org/officeDocument/2006/relationships/ctrlProp" Target="../ctrlProps/ctrlProp2238.xml" />
  <Relationship Id="rId64" Type="http://schemas.openxmlformats.org/officeDocument/2006/relationships/ctrlProp" Target="../ctrlProps/ctrlProp2254.xml" />
  <Relationship Id="rId69" Type="http://schemas.openxmlformats.org/officeDocument/2006/relationships/ctrlProp" Target="../ctrlProps/ctrlProp2259.xml" />
  <Relationship Id="rId113" Type="http://schemas.openxmlformats.org/officeDocument/2006/relationships/ctrlProp" Target="../ctrlProps/ctrlProp2303.xml" />
  <Relationship Id="rId118" Type="http://schemas.openxmlformats.org/officeDocument/2006/relationships/ctrlProp" Target="../ctrlProps/ctrlProp2308.xml" />
  <Relationship Id="rId80" Type="http://schemas.openxmlformats.org/officeDocument/2006/relationships/ctrlProp" Target="../ctrlProps/ctrlProp2270.xml" />
  <Relationship Id="rId85" Type="http://schemas.openxmlformats.org/officeDocument/2006/relationships/ctrlProp" Target="../ctrlProps/ctrlProp2275.xml" />
  <Relationship Id="rId12" Type="http://schemas.openxmlformats.org/officeDocument/2006/relationships/ctrlProp" Target="../ctrlProps/ctrlProp2202.xml" />
  <Relationship Id="rId17" Type="http://schemas.openxmlformats.org/officeDocument/2006/relationships/ctrlProp" Target="../ctrlProps/ctrlProp2207.xml" />
  <Relationship Id="rId33" Type="http://schemas.openxmlformats.org/officeDocument/2006/relationships/ctrlProp" Target="../ctrlProps/ctrlProp2223.xml" />
  <Relationship Id="rId38" Type="http://schemas.openxmlformats.org/officeDocument/2006/relationships/ctrlProp" Target="../ctrlProps/ctrlProp2228.xml" />
  <Relationship Id="rId59" Type="http://schemas.openxmlformats.org/officeDocument/2006/relationships/ctrlProp" Target="../ctrlProps/ctrlProp2249.xml" />
  <Relationship Id="rId103" Type="http://schemas.openxmlformats.org/officeDocument/2006/relationships/ctrlProp" Target="../ctrlProps/ctrlProp2293.xml" />
  <Relationship Id="rId108" Type="http://schemas.openxmlformats.org/officeDocument/2006/relationships/ctrlProp" Target="../ctrlProps/ctrlProp2298.xml" />
  <Relationship Id="rId124" Type="http://schemas.openxmlformats.org/officeDocument/2006/relationships/ctrlProp" Target="../ctrlProps/ctrlProp2314.xml" />
  <Relationship Id="rId129" Type="http://schemas.openxmlformats.org/officeDocument/2006/relationships/ctrlProp" Target="../ctrlProps/ctrlProp2319.xml" />
  <Relationship Id="rId54" Type="http://schemas.openxmlformats.org/officeDocument/2006/relationships/ctrlProp" Target="../ctrlProps/ctrlProp2244.xml" />
  <Relationship Id="rId70" Type="http://schemas.openxmlformats.org/officeDocument/2006/relationships/ctrlProp" Target="../ctrlProps/ctrlProp2260.xml" />
  <Relationship Id="rId75" Type="http://schemas.openxmlformats.org/officeDocument/2006/relationships/ctrlProp" Target="../ctrlProps/ctrlProp2265.xml" />
  <Relationship Id="rId91" Type="http://schemas.openxmlformats.org/officeDocument/2006/relationships/ctrlProp" Target="../ctrlProps/ctrlProp2281.xml" />
  <Relationship Id="rId96" Type="http://schemas.openxmlformats.org/officeDocument/2006/relationships/ctrlProp" Target="../ctrlProps/ctrlProp2286.xml" />
  <Relationship Id="rId6" Type="http://schemas.openxmlformats.org/officeDocument/2006/relationships/ctrlProp" Target="../ctrlProps/ctrlProp2196.xml" />
  <Relationship Id="rId23" Type="http://schemas.openxmlformats.org/officeDocument/2006/relationships/ctrlProp" Target="../ctrlProps/ctrlProp2213.xml" />
  <Relationship Id="rId28" Type="http://schemas.openxmlformats.org/officeDocument/2006/relationships/ctrlProp" Target="../ctrlProps/ctrlProp2218.xml" />
  <Relationship Id="rId49" Type="http://schemas.openxmlformats.org/officeDocument/2006/relationships/ctrlProp" Target="../ctrlProps/ctrlProp2239.xml" />
  <Relationship Id="rId114" Type="http://schemas.openxmlformats.org/officeDocument/2006/relationships/ctrlProp" Target="../ctrlProps/ctrlProp2304.xml" />
  <Relationship Id="rId119" Type="http://schemas.openxmlformats.org/officeDocument/2006/relationships/ctrlProp" Target="../ctrlProps/ctrlProp2309.xml" />
  <Relationship Id="rId44" Type="http://schemas.openxmlformats.org/officeDocument/2006/relationships/ctrlProp" Target="../ctrlProps/ctrlProp2234.xml" />
  <Relationship Id="rId60" Type="http://schemas.openxmlformats.org/officeDocument/2006/relationships/ctrlProp" Target="../ctrlProps/ctrlProp2250.xml" />
  <Relationship Id="rId65" Type="http://schemas.openxmlformats.org/officeDocument/2006/relationships/ctrlProp" Target="../ctrlProps/ctrlProp2255.xml" />
  <Relationship Id="rId81" Type="http://schemas.openxmlformats.org/officeDocument/2006/relationships/ctrlProp" Target="../ctrlProps/ctrlProp2271.xml" />
  <Relationship Id="rId86" Type="http://schemas.openxmlformats.org/officeDocument/2006/relationships/ctrlProp" Target="../ctrlProps/ctrlProp2276.xml" />
  <Relationship Id="rId130" Type="http://schemas.openxmlformats.org/officeDocument/2006/relationships/ctrlProp" Target="../ctrlProps/ctrlProp2320.xml" />
  <Relationship Id="rId13" Type="http://schemas.openxmlformats.org/officeDocument/2006/relationships/ctrlProp" Target="../ctrlProps/ctrlProp2203.xml" />
  <Relationship Id="rId18" Type="http://schemas.openxmlformats.org/officeDocument/2006/relationships/ctrlProp" Target="../ctrlProps/ctrlProp2208.xml" />
  <Relationship Id="rId39" Type="http://schemas.openxmlformats.org/officeDocument/2006/relationships/ctrlProp" Target="../ctrlProps/ctrlProp2229.xml" />
  <Relationship Id="rId109" Type="http://schemas.openxmlformats.org/officeDocument/2006/relationships/ctrlProp" Target="../ctrlProps/ctrlProp2299.xml" />
  <Relationship Id="rId34" Type="http://schemas.openxmlformats.org/officeDocument/2006/relationships/ctrlProp" Target="../ctrlProps/ctrlProp2224.xml" />
  <Relationship Id="rId50" Type="http://schemas.openxmlformats.org/officeDocument/2006/relationships/ctrlProp" Target="../ctrlProps/ctrlProp2240.xml" />
  <Relationship Id="rId55" Type="http://schemas.openxmlformats.org/officeDocument/2006/relationships/ctrlProp" Target="../ctrlProps/ctrlProp2245.xml" />
  <Relationship Id="rId76" Type="http://schemas.openxmlformats.org/officeDocument/2006/relationships/ctrlProp" Target="../ctrlProps/ctrlProp2266.xml" />
  <Relationship Id="rId97" Type="http://schemas.openxmlformats.org/officeDocument/2006/relationships/ctrlProp" Target="../ctrlProps/ctrlProp2287.xml" />
  <Relationship Id="rId104" Type="http://schemas.openxmlformats.org/officeDocument/2006/relationships/ctrlProp" Target="../ctrlProps/ctrlProp2294.xml" />
  <Relationship Id="rId120" Type="http://schemas.openxmlformats.org/officeDocument/2006/relationships/ctrlProp" Target="../ctrlProps/ctrlProp2310.xml" />
  <Relationship Id="rId125" Type="http://schemas.openxmlformats.org/officeDocument/2006/relationships/ctrlProp" Target="../ctrlProps/ctrlProp2315.xml" />
  <Relationship Id="rId7" Type="http://schemas.openxmlformats.org/officeDocument/2006/relationships/ctrlProp" Target="../ctrlProps/ctrlProp2197.xml" />
  <Relationship Id="rId71" Type="http://schemas.openxmlformats.org/officeDocument/2006/relationships/ctrlProp" Target="../ctrlProps/ctrlProp2261.xml" />
  <Relationship Id="rId92" Type="http://schemas.openxmlformats.org/officeDocument/2006/relationships/ctrlProp" Target="../ctrlProps/ctrlProp2282.xml" />
  <Relationship Id="rId2" Type="http://schemas.openxmlformats.org/officeDocument/2006/relationships/drawing" Target="../drawings/drawing18.xml" />
  <Relationship Id="rId29" Type="http://schemas.openxmlformats.org/officeDocument/2006/relationships/ctrlProp" Target="../ctrlProps/ctrlProp2219.xml" />
  <Relationship Id="rId24" Type="http://schemas.openxmlformats.org/officeDocument/2006/relationships/ctrlProp" Target="../ctrlProps/ctrlProp2214.xml" />
  <Relationship Id="rId40" Type="http://schemas.openxmlformats.org/officeDocument/2006/relationships/ctrlProp" Target="../ctrlProps/ctrlProp2230.xml" />
  <Relationship Id="rId45" Type="http://schemas.openxmlformats.org/officeDocument/2006/relationships/ctrlProp" Target="../ctrlProps/ctrlProp2235.xml" />
  <Relationship Id="rId66" Type="http://schemas.openxmlformats.org/officeDocument/2006/relationships/ctrlProp" Target="../ctrlProps/ctrlProp2256.xml" />
  <Relationship Id="rId87" Type="http://schemas.openxmlformats.org/officeDocument/2006/relationships/ctrlProp" Target="../ctrlProps/ctrlProp2277.xml" />
  <Relationship Id="rId110" Type="http://schemas.openxmlformats.org/officeDocument/2006/relationships/ctrlProp" Target="../ctrlProps/ctrlProp2300.xml" />
  <Relationship Id="rId115" Type="http://schemas.openxmlformats.org/officeDocument/2006/relationships/ctrlProp" Target="../ctrlProps/ctrlProp2305.xml" />
  <Relationship Id="rId131" Type="http://schemas.openxmlformats.org/officeDocument/2006/relationships/ctrlProp" Target="../ctrlProps/ctrlProp2321.xml" />
  <Relationship Id="rId61" Type="http://schemas.openxmlformats.org/officeDocument/2006/relationships/ctrlProp" Target="../ctrlProps/ctrlProp2251.xml" />
  <Relationship Id="rId82" Type="http://schemas.openxmlformats.org/officeDocument/2006/relationships/ctrlProp" Target="../ctrlProps/ctrlProp2272.xml" />
  <Relationship Id="rId19" Type="http://schemas.openxmlformats.org/officeDocument/2006/relationships/ctrlProp" Target="../ctrlProps/ctrlProp2209.xml" />
  <Relationship Id="rId14" Type="http://schemas.openxmlformats.org/officeDocument/2006/relationships/ctrlProp" Target="../ctrlProps/ctrlProp2204.xml" />
  <Relationship Id="rId30" Type="http://schemas.openxmlformats.org/officeDocument/2006/relationships/ctrlProp" Target="../ctrlProps/ctrlProp2220.xml" />
  <Relationship Id="rId35" Type="http://schemas.openxmlformats.org/officeDocument/2006/relationships/ctrlProp" Target="../ctrlProps/ctrlProp2225.xml" />
  <Relationship Id="rId56" Type="http://schemas.openxmlformats.org/officeDocument/2006/relationships/ctrlProp" Target="../ctrlProps/ctrlProp2246.xml" />
  <Relationship Id="rId77" Type="http://schemas.openxmlformats.org/officeDocument/2006/relationships/ctrlProp" Target="../ctrlProps/ctrlProp2267.xml" />
  <Relationship Id="rId100" Type="http://schemas.openxmlformats.org/officeDocument/2006/relationships/ctrlProp" Target="../ctrlProps/ctrlProp2290.xml" />
  <Relationship Id="rId105" Type="http://schemas.openxmlformats.org/officeDocument/2006/relationships/ctrlProp" Target="../ctrlProps/ctrlProp2295.xml" />
  <Relationship Id="rId126" Type="http://schemas.openxmlformats.org/officeDocument/2006/relationships/ctrlProp" Target="../ctrlProps/ctrlProp2316.xml" />
  <Relationship Id="rId8" Type="http://schemas.openxmlformats.org/officeDocument/2006/relationships/ctrlProp" Target="../ctrlProps/ctrlProp2198.xml" />
  <Relationship Id="rId51" Type="http://schemas.openxmlformats.org/officeDocument/2006/relationships/ctrlProp" Target="../ctrlProps/ctrlProp2241.xml" />
  <Relationship Id="rId72" Type="http://schemas.openxmlformats.org/officeDocument/2006/relationships/ctrlProp" Target="../ctrlProps/ctrlProp2262.xml" />
  <Relationship Id="rId93" Type="http://schemas.openxmlformats.org/officeDocument/2006/relationships/ctrlProp" Target="../ctrlProps/ctrlProp2283.xml" />
  <Relationship Id="rId98" Type="http://schemas.openxmlformats.org/officeDocument/2006/relationships/ctrlProp" Target="../ctrlProps/ctrlProp2288.xml" />
  <Relationship Id="rId121" Type="http://schemas.openxmlformats.org/officeDocument/2006/relationships/ctrlProp" Target="../ctrlProps/ctrlProp2311.xml" />
  <Relationship Id="rId3" Type="http://schemas.openxmlformats.org/officeDocument/2006/relationships/vmlDrawing" Target="../drawings/vmlDrawing18.vml" />
  <Relationship Id="rId25" Type="http://schemas.openxmlformats.org/officeDocument/2006/relationships/ctrlProp" Target="../ctrlProps/ctrlProp2215.xml" />
  <Relationship Id="rId46" Type="http://schemas.openxmlformats.org/officeDocument/2006/relationships/ctrlProp" Target="../ctrlProps/ctrlProp2236.xml" />
  <Relationship Id="rId67" Type="http://schemas.openxmlformats.org/officeDocument/2006/relationships/ctrlProp" Target="../ctrlProps/ctrlProp2257.xml" />
  <Relationship Id="rId116" Type="http://schemas.openxmlformats.org/officeDocument/2006/relationships/ctrlProp" Target="../ctrlProps/ctrlProp2306.xml" />
  <Relationship Id="rId20" Type="http://schemas.openxmlformats.org/officeDocument/2006/relationships/ctrlProp" Target="../ctrlProps/ctrlProp2210.xml" />
  <Relationship Id="rId41" Type="http://schemas.openxmlformats.org/officeDocument/2006/relationships/ctrlProp" Target="../ctrlProps/ctrlProp2231.xml" />
  <Relationship Id="rId62" Type="http://schemas.openxmlformats.org/officeDocument/2006/relationships/ctrlProp" Target="../ctrlProps/ctrlProp2252.xml" />
  <Relationship Id="rId83" Type="http://schemas.openxmlformats.org/officeDocument/2006/relationships/ctrlProp" Target="../ctrlProps/ctrlProp2273.xml" />
  <Relationship Id="rId88" Type="http://schemas.openxmlformats.org/officeDocument/2006/relationships/ctrlProp" Target="../ctrlProps/ctrlProp2278.xml" />
  <Relationship Id="rId111" Type="http://schemas.openxmlformats.org/officeDocument/2006/relationships/ctrlProp" Target="../ctrlProps/ctrlProp2301.xml" />
  <Relationship Id="rId132" Type="http://schemas.openxmlformats.org/officeDocument/2006/relationships/ctrlProp" Target="../ctrlProps/ctrlProp2322.xml" />
  <Relationship Id="rId15" Type="http://schemas.openxmlformats.org/officeDocument/2006/relationships/ctrlProp" Target="../ctrlProps/ctrlProp2205.xml" />
  <Relationship Id="rId36" Type="http://schemas.openxmlformats.org/officeDocument/2006/relationships/ctrlProp" Target="../ctrlProps/ctrlProp2226.xml" />
  <Relationship Id="rId57" Type="http://schemas.openxmlformats.org/officeDocument/2006/relationships/ctrlProp" Target="../ctrlProps/ctrlProp2247.xml" />
  <Relationship Id="rId106" Type="http://schemas.openxmlformats.org/officeDocument/2006/relationships/ctrlProp" Target="../ctrlProps/ctrlProp2296.xml" />
  <Relationship Id="rId127" Type="http://schemas.openxmlformats.org/officeDocument/2006/relationships/ctrlProp" Target="../ctrlProps/ctrlProp2317.xml" />
  <Relationship Id="rId10" Type="http://schemas.openxmlformats.org/officeDocument/2006/relationships/ctrlProp" Target="../ctrlProps/ctrlProp2200.xml" />
  <Relationship Id="rId31" Type="http://schemas.openxmlformats.org/officeDocument/2006/relationships/ctrlProp" Target="../ctrlProps/ctrlProp2221.xml" />
  <Relationship Id="rId52" Type="http://schemas.openxmlformats.org/officeDocument/2006/relationships/ctrlProp" Target="../ctrlProps/ctrlProp2242.xml" />
  <Relationship Id="rId73" Type="http://schemas.openxmlformats.org/officeDocument/2006/relationships/ctrlProp" Target="../ctrlProps/ctrlProp2263.xml" />
  <Relationship Id="rId78" Type="http://schemas.openxmlformats.org/officeDocument/2006/relationships/ctrlProp" Target="../ctrlProps/ctrlProp2268.xml" />
  <Relationship Id="rId94" Type="http://schemas.openxmlformats.org/officeDocument/2006/relationships/ctrlProp" Target="../ctrlProps/ctrlProp2284.xml" />
  <Relationship Id="rId99" Type="http://schemas.openxmlformats.org/officeDocument/2006/relationships/ctrlProp" Target="../ctrlProps/ctrlProp2289.xml" />
  <Relationship Id="rId101" Type="http://schemas.openxmlformats.org/officeDocument/2006/relationships/ctrlProp" Target="../ctrlProps/ctrlProp2291.xml" />
  <Relationship Id="rId122" Type="http://schemas.openxmlformats.org/officeDocument/2006/relationships/ctrlProp" Target="../ctrlProps/ctrlProp2312.xml" />
  <Relationship Id="rId4" Type="http://schemas.openxmlformats.org/officeDocument/2006/relationships/ctrlProp" Target="../ctrlProps/ctrlProp2194.xml" />
  <Relationship Id="rId9" Type="http://schemas.openxmlformats.org/officeDocument/2006/relationships/ctrlProp" Target="../ctrlProps/ctrlProp2199.xml" />
  <Relationship Id="rId26" Type="http://schemas.openxmlformats.org/officeDocument/2006/relationships/ctrlProp" Target="../ctrlProps/ctrlProp2216.xml" />
</Relationships>
</file>

<file path=xl/worksheets/_rels/sheet22.xml.rels>&#65279;<?xml version="1.0" encoding="utf-8" standalone="yes"?>
<Relationships xmlns="http://schemas.openxmlformats.org/package/2006/relationships">
  <Relationship Id="rId117" Type="http://schemas.openxmlformats.org/officeDocument/2006/relationships/ctrlProp" Target="../ctrlProps/ctrlProp2436.xml" />
  <Relationship Id="rId21" Type="http://schemas.openxmlformats.org/officeDocument/2006/relationships/ctrlProp" Target="../ctrlProps/ctrlProp2340.xml" />
  <Relationship Id="rId42" Type="http://schemas.openxmlformats.org/officeDocument/2006/relationships/ctrlProp" Target="../ctrlProps/ctrlProp2361.xml" />
  <Relationship Id="rId47" Type="http://schemas.openxmlformats.org/officeDocument/2006/relationships/ctrlProp" Target="../ctrlProps/ctrlProp2366.xml" />
  <Relationship Id="rId63" Type="http://schemas.openxmlformats.org/officeDocument/2006/relationships/ctrlProp" Target="../ctrlProps/ctrlProp2382.xml" />
  <Relationship Id="rId68" Type="http://schemas.openxmlformats.org/officeDocument/2006/relationships/ctrlProp" Target="../ctrlProps/ctrlProp2387.xml" />
  <Relationship Id="rId84" Type="http://schemas.openxmlformats.org/officeDocument/2006/relationships/ctrlProp" Target="../ctrlProps/ctrlProp2403.xml" />
  <Relationship Id="rId89" Type="http://schemas.openxmlformats.org/officeDocument/2006/relationships/ctrlProp" Target="../ctrlProps/ctrlProp2408.xml" />
  <Relationship Id="rId112" Type="http://schemas.openxmlformats.org/officeDocument/2006/relationships/ctrlProp" Target="../ctrlProps/ctrlProp2431.xml" />
  <Relationship Id="rId16" Type="http://schemas.openxmlformats.org/officeDocument/2006/relationships/ctrlProp" Target="../ctrlProps/ctrlProp2335.xml" />
  <Relationship Id="rId107" Type="http://schemas.openxmlformats.org/officeDocument/2006/relationships/ctrlProp" Target="../ctrlProps/ctrlProp2426.xml" />
  <Relationship Id="rId11" Type="http://schemas.openxmlformats.org/officeDocument/2006/relationships/ctrlProp" Target="../ctrlProps/ctrlProp2330.xml" />
  <Relationship Id="rId32" Type="http://schemas.openxmlformats.org/officeDocument/2006/relationships/ctrlProp" Target="../ctrlProps/ctrlProp2351.xml" />
  <Relationship Id="rId37" Type="http://schemas.openxmlformats.org/officeDocument/2006/relationships/ctrlProp" Target="../ctrlProps/ctrlProp2356.xml" />
  <Relationship Id="rId53" Type="http://schemas.openxmlformats.org/officeDocument/2006/relationships/ctrlProp" Target="../ctrlProps/ctrlProp2372.xml" />
  <Relationship Id="rId58" Type="http://schemas.openxmlformats.org/officeDocument/2006/relationships/ctrlProp" Target="../ctrlProps/ctrlProp2377.xml" />
  <Relationship Id="rId74" Type="http://schemas.openxmlformats.org/officeDocument/2006/relationships/ctrlProp" Target="../ctrlProps/ctrlProp2393.xml" />
  <Relationship Id="rId79" Type="http://schemas.openxmlformats.org/officeDocument/2006/relationships/ctrlProp" Target="../ctrlProps/ctrlProp2398.xml" />
  <Relationship Id="rId102" Type="http://schemas.openxmlformats.org/officeDocument/2006/relationships/ctrlProp" Target="../ctrlProps/ctrlProp2421.xml" />
  <Relationship Id="rId123" Type="http://schemas.openxmlformats.org/officeDocument/2006/relationships/ctrlProp" Target="../ctrlProps/ctrlProp2442.xml" />
  <Relationship Id="rId128" Type="http://schemas.openxmlformats.org/officeDocument/2006/relationships/ctrlProp" Target="../ctrlProps/ctrlProp2447.xml" />
  <Relationship Id="rId5" Type="http://schemas.openxmlformats.org/officeDocument/2006/relationships/ctrlProp" Target="../ctrlProps/ctrlProp2324.xml" />
  <Relationship Id="rId90" Type="http://schemas.openxmlformats.org/officeDocument/2006/relationships/ctrlProp" Target="../ctrlProps/ctrlProp2409.xml" />
  <Relationship Id="rId95" Type="http://schemas.openxmlformats.org/officeDocument/2006/relationships/ctrlProp" Target="../ctrlProps/ctrlProp2414.xml" />
  <Relationship Id="rId22" Type="http://schemas.openxmlformats.org/officeDocument/2006/relationships/ctrlProp" Target="../ctrlProps/ctrlProp2341.xml" />
  <Relationship Id="rId27" Type="http://schemas.openxmlformats.org/officeDocument/2006/relationships/ctrlProp" Target="../ctrlProps/ctrlProp2346.xml" />
  <Relationship Id="rId43" Type="http://schemas.openxmlformats.org/officeDocument/2006/relationships/ctrlProp" Target="../ctrlProps/ctrlProp2362.xml" />
  <Relationship Id="rId48" Type="http://schemas.openxmlformats.org/officeDocument/2006/relationships/ctrlProp" Target="../ctrlProps/ctrlProp2367.xml" />
  <Relationship Id="rId64" Type="http://schemas.openxmlformats.org/officeDocument/2006/relationships/ctrlProp" Target="../ctrlProps/ctrlProp2383.xml" />
  <Relationship Id="rId69" Type="http://schemas.openxmlformats.org/officeDocument/2006/relationships/ctrlProp" Target="../ctrlProps/ctrlProp2388.xml" />
  <Relationship Id="rId113" Type="http://schemas.openxmlformats.org/officeDocument/2006/relationships/ctrlProp" Target="../ctrlProps/ctrlProp2432.xml" />
  <Relationship Id="rId118" Type="http://schemas.openxmlformats.org/officeDocument/2006/relationships/ctrlProp" Target="../ctrlProps/ctrlProp2437.xml" />
  <Relationship Id="rId80" Type="http://schemas.openxmlformats.org/officeDocument/2006/relationships/ctrlProp" Target="../ctrlProps/ctrlProp2399.xml" />
  <Relationship Id="rId85" Type="http://schemas.openxmlformats.org/officeDocument/2006/relationships/ctrlProp" Target="../ctrlProps/ctrlProp2404.xml" />
  <Relationship Id="rId12" Type="http://schemas.openxmlformats.org/officeDocument/2006/relationships/ctrlProp" Target="../ctrlProps/ctrlProp2331.xml" />
  <Relationship Id="rId17" Type="http://schemas.openxmlformats.org/officeDocument/2006/relationships/ctrlProp" Target="../ctrlProps/ctrlProp2336.xml" />
  <Relationship Id="rId33" Type="http://schemas.openxmlformats.org/officeDocument/2006/relationships/ctrlProp" Target="../ctrlProps/ctrlProp2352.xml" />
  <Relationship Id="rId38" Type="http://schemas.openxmlformats.org/officeDocument/2006/relationships/ctrlProp" Target="../ctrlProps/ctrlProp2357.xml" />
  <Relationship Id="rId59" Type="http://schemas.openxmlformats.org/officeDocument/2006/relationships/ctrlProp" Target="../ctrlProps/ctrlProp2378.xml" />
  <Relationship Id="rId103" Type="http://schemas.openxmlformats.org/officeDocument/2006/relationships/ctrlProp" Target="../ctrlProps/ctrlProp2422.xml" />
  <Relationship Id="rId108" Type="http://schemas.openxmlformats.org/officeDocument/2006/relationships/ctrlProp" Target="../ctrlProps/ctrlProp2427.xml" />
  <Relationship Id="rId124" Type="http://schemas.openxmlformats.org/officeDocument/2006/relationships/ctrlProp" Target="../ctrlProps/ctrlProp2443.xml" />
  <Relationship Id="rId129" Type="http://schemas.openxmlformats.org/officeDocument/2006/relationships/ctrlProp" Target="../ctrlProps/ctrlProp2448.xml" />
  <Relationship Id="rId54" Type="http://schemas.openxmlformats.org/officeDocument/2006/relationships/ctrlProp" Target="../ctrlProps/ctrlProp2373.xml" />
  <Relationship Id="rId70" Type="http://schemas.openxmlformats.org/officeDocument/2006/relationships/ctrlProp" Target="../ctrlProps/ctrlProp2389.xml" />
  <Relationship Id="rId75" Type="http://schemas.openxmlformats.org/officeDocument/2006/relationships/ctrlProp" Target="../ctrlProps/ctrlProp2394.xml" />
  <Relationship Id="rId91" Type="http://schemas.openxmlformats.org/officeDocument/2006/relationships/ctrlProp" Target="../ctrlProps/ctrlProp2410.xml" />
  <Relationship Id="rId96" Type="http://schemas.openxmlformats.org/officeDocument/2006/relationships/ctrlProp" Target="../ctrlProps/ctrlProp2415.xml" />
  <Relationship Id="rId6" Type="http://schemas.openxmlformats.org/officeDocument/2006/relationships/ctrlProp" Target="../ctrlProps/ctrlProp2325.xml" />
  <Relationship Id="rId23" Type="http://schemas.openxmlformats.org/officeDocument/2006/relationships/ctrlProp" Target="../ctrlProps/ctrlProp2342.xml" />
  <Relationship Id="rId28" Type="http://schemas.openxmlformats.org/officeDocument/2006/relationships/ctrlProp" Target="../ctrlProps/ctrlProp2347.xml" />
  <Relationship Id="rId49" Type="http://schemas.openxmlformats.org/officeDocument/2006/relationships/ctrlProp" Target="../ctrlProps/ctrlProp2368.xml" />
  <Relationship Id="rId114" Type="http://schemas.openxmlformats.org/officeDocument/2006/relationships/ctrlProp" Target="../ctrlProps/ctrlProp2433.xml" />
  <Relationship Id="rId119" Type="http://schemas.openxmlformats.org/officeDocument/2006/relationships/ctrlProp" Target="../ctrlProps/ctrlProp2438.xml" />
  <Relationship Id="rId44" Type="http://schemas.openxmlformats.org/officeDocument/2006/relationships/ctrlProp" Target="../ctrlProps/ctrlProp2363.xml" />
  <Relationship Id="rId60" Type="http://schemas.openxmlformats.org/officeDocument/2006/relationships/ctrlProp" Target="../ctrlProps/ctrlProp2379.xml" />
  <Relationship Id="rId65" Type="http://schemas.openxmlformats.org/officeDocument/2006/relationships/ctrlProp" Target="../ctrlProps/ctrlProp2384.xml" />
  <Relationship Id="rId81" Type="http://schemas.openxmlformats.org/officeDocument/2006/relationships/ctrlProp" Target="../ctrlProps/ctrlProp2400.xml" />
  <Relationship Id="rId86" Type="http://schemas.openxmlformats.org/officeDocument/2006/relationships/ctrlProp" Target="../ctrlProps/ctrlProp2405.xml" />
  <Relationship Id="rId130" Type="http://schemas.openxmlformats.org/officeDocument/2006/relationships/ctrlProp" Target="../ctrlProps/ctrlProp2449.xml" />
  <Relationship Id="rId13" Type="http://schemas.openxmlformats.org/officeDocument/2006/relationships/ctrlProp" Target="../ctrlProps/ctrlProp2332.xml" />
  <Relationship Id="rId18" Type="http://schemas.openxmlformats.org/officeDocument/2006/relationships/ctrlProp" Target="../ctrlProps/ctrlProp2337.xml" />
  <Relationship Id="rId39" Type="http://schemas.openxmlformats.org/officeDocument/2006/relationships/ctrlProp" Target="../ctrlProps/ctrlProp2358.xml" />
  <Relationship Id="rId109" Type="http://schemas.openxmlformats.org/officeDocument/2006/relationships/ctrlProp" Target="../ctrlProps/ctrlProp2428.xml" />
  <Relationship Id="rId34" Type="http://schemas.openxmlformats.org/officeDocument/2006/relationships/ctrlProp" Target="../ctrlProps/ctrlProp2353.xml" />
  <Relationship Id="rId50" Type="http://schemas.openxmlformats.org/officeDocument/2006/relationships/ctrlProp" Target="../ctrlProps/ctrlProp2369.xml" />
  <Relationship Id="rId55" Type="http://schemas.openxmlformats.org/officeDocument/2006/relationships/ctrlProp" Target="../ctrlProps/ctrlProp2374.xml" />
  <Relationship Id="rId76" Type="http://schemas.openxmlformats.org/officeDocument/2006/relationships/ctrlProp" Target="../ctrlProps/ctrlProp2395.xml" />
  <Relationship Id="rId97" Type="http://schemas.openxmlformats.org/officeDocument/2006/relationships/ctrlProp" Target="../ctrlProps/ctrlProp2416.xml" />
  <Relationship Id="rId104" Type="http://schemas.openxmlformats.org/officeDocument/2006/relationships/ctrlProp" Target="../ctrlProps/ctrlProp2423.xml" />
  <Relationship Id="rId120" Type="http://schemas.openxmlformats.org/officeDocument/2006/relationships/ctrlProp" Target="../ctrlProps/ctrlProp2439.xml" />
  <Relationship Id="rId125" Type="http://schemas.openxmlformats.org/officeDocument/2006/relationships/ctrlProp" Target="../ctrlProps/ctrlProp2444.xml" />
  <Relationship Id="rId7" Type="http://schemas.openxmlformats.org/officeDocument/2006/relationships/ctrlProp" Target="../ctrlProps/ctrlProp2326.xml" />
  <Relationship Id="rId71" Type="http://schemas.openxmlformats.org/officeDocument/2006/relationships/ctrlProp" Target="../ctrlProps/ctrlProp2390.xml" />
  <Relationship Id="rId92" Type="http://schemas.openxmlformats.org/officeDocument/2006/relationships/ctrlProp" Target="../ctrlProps/ctrlProp2411.xml" />
  <Relationship Id="rId2" Type="http://schemas.openxmlformats.org/officeDocument/2006/relationships/drawing" Target="../drawings/drawing19.xml" />
  <Relationship Id="rId29" Type="http://schemas.openxmlformats.org/officeDocument/2006/relationships/ctrlProp" Target="../ctrlProps/ctrlProp2348.xml" />
  <Relationship Id="rId24" Type="http://schemas.openxmlformats.org/officeDocument/2006/relationships/ctrlProp" Target="../ctrlProps/ctrlProp2343.xml" />
  <Relationship Id="rId40" Type="http://schemas.openxmlformats.org/officeDocument/2006/relationships/ctrlProp" Target="../ctrlProps/ctrlProp2359.xml" />
  <Relationship Id="rId45" Type="http://schemas.openxmlformats.org/officeDocument/2006/relationships/ctrlProp" Target="../ctrlProps/ctrlProp2364.xml" />
  <Relationship Id="rId66" Type="http://schemas.openxmlformats.org/officeDocument/2006/relationships/ctrlProp" Target="../ctrlProps/ctrlProp2385.xml" />
  <Relationship Id="rId87" Type="http://schemas.openxmlformats.org/officeDocument/2006/relationships/ctrlProp" Target="../ctrlProps/ctrlProp2406.xml" />
  <Relationship Id="rId110" Type="http://schemas.openxmlformats.org/officeDocument/2006/relationships/ctrlProp" Target="../ctrlProps/ctrlProp2429.xml" />
  <Relationship Id="rId115" Type="http://schemas.openxmlformats.org/officeDocument/2006/relationships/ctrlProp" Target="../ctrlProps/ctrlProp2434.xml" />
  <Relationship Id="rId131" Type="http://schemas.openxmlformats.org/officeDocument/2006/relationships/ctrlProp" Target="../ctrlProps/ctrlProp2450.xml" />
  <Relationship Id="rId61" Type="http://schemas.openxmlformats.org/officeDocument/2006/relationships/ctrlProp" Target="../ctrlProps/ctrlProp2380.xml" />
  <Relationship Id="rId82" Type="http://schemas.openxmlformats.org/officeDocument/2006/relationships/ctrlProp" Target="../ctrlProps/ctrlProp2401.xml" />
  <Relationship Id="rId19" Type="http://schemas.openxmlformats.org/officeDocument/2006/relationships/ctrlProp" Target="../ctrlProps/ctrlProp2338.xml" />
  <Relationship Id="rId14" Type="http://schemas.openxmlformats.org/officeDocument/2006/relationships/ctrlProp" Target="../ctrlProps/ctrlProp2333.xml" />
  <Relationship Id="rId30" Type="http://schemas.openxmlformats.org/officeDocument/2006/relationships/ctrlProp" Target="../ctrlProps/ctrlProp2349.xml" />
  <Relationship Id="rId35" Type="http://schemas.openxmlformats.org/officeDocument/2006/relationships/ctrlProp" Target="../ctrlProps/ctrlProp2354.xml" />
  <Relationship Id="rId56" Type="http://schemas.openxmlformats.org/officeDocument/2006/relationships/ctrlProp" Target="../ctrlProps/ctrlProp2375.xml" />
  <Relationship Id="rId77" Type="http://schemas.openxmlformats.org/officeDocument/2006/relationships/ctrlProp" Target="../ctrlProps/ctrlProp2396.xml" />
  <Relationship Id="rId100" Type="http://schemas.openxmlformats.org/officeDocument/2006/relationships/ctrlProp" Target="../ctrlProps/ctrlProp2419.xml" />
  <Relationship Id="rId105" Type="http://schemas.openxmlformats.org/officeDocument/2006/relationships/ctrlProp" Target="../ctrlProps/ctrlProp2424.xml" />
  <Relationship Id="rId126" Type="http://schemas.openxmlformats.org/officeDocument/2006/relationships/ctrlProp" Target="../ctrlProps/ctrlProp2445.xml" />
  <Relationship Id="rId8" Type="http://schemas.openxmlformats.org/officeDocument/2006/relationships/ctrlProp" Target="../ctrlProps/ctrlProp2327.xml" />
  <Relationship Id="rId51" Type="http://schemas.openxmlformats.org/officeDocument/2006/relationships/ctrlProp" Target="../ctrlProps/ctrlProp2370.xml" />
  <Relationship Id="rId72" Type="http://schemas.openxmlformats.org/officeDocument/2006/relationships/ctrlProp" Target="../ctrlProps/ctrlProp2391.xml" />
  <Relationship Id="rId93" Type="http://schemas.openxmlformats.org/officeDocument/2006/relationships/ctrlProp" Target="../ctrlProps/ctrlProp2412.xml" />
  <Relationship Id="rId98" Type="http://schemas.openxmlformats.org/officeDocument/2006/relationships/ctrlProp" Target="../ctrlProps/ctrlProp2417.xml" />
  <Relationship Id="rId121" Type="http://schemas.openxmlformats.org/officeDocument/2006/relationships/ctrlProp" Target="../ctrlProps/ctrlProp2440.xml" />
  <Relationship Id="rId3" Type="http://schemas.openxmlformats.org/officeDocument/2006/relationships/vmlDrawing" Target="../drawings/vmlDrawing19.vml" />
  <Relationship Id="rId25" Type="http://schemas.openxmlformats.org/officeDocument/2006/relationships/ctrlProp" Target="../ctrlProps/ctrlProp2344.xml" />
  <Relationship Id="rId46" Type="http://schemas.openxmlformats.org/officeDocument/2006/relationships/ctrlProp" Target="../ctrlProps/ctrlProp2365.xml" />
  <Relationship Id="rId67" Type="http://schemas.openxmlformats.org/officeDocument/2006/relationships/ctrlProp" Target="../ctrlProps/ctrlProp2386.xml" />
  <Relationship Id="rId116" Type="http://schemas.openxmlformats.org/officeDocument/2006/relationships/ctrlProp" Target="../ctrlProps/ctrlProp2435.xml" />
  <Relationship Id="rId20" Type="http://schemas.openxmlformats.org/officeDocument/2006/relationships/ctrlProp" Target="../ctrlProps/ctrlProp2339.xml" />
  <Relationship Id="rId41" Type="http://schemas.openxmlformats.org/officeDocument/2006/relationships/ctrlProp" Target="../ctrlProps/ctrlProp2360.xml" />
  <Relationship Id="rId62" Type="http://schemas.openxmlformats.org/officeDocument/2006/relationships/ctrlProp" Target="../ctrlProps/ctrlProp2381.xml" />
  <Relationship Id="rId83" Type="http://schemas.openxmlformats.org/officeDocument/2006/relationships/ctrlProp" Target="../ctrlProps/ctrlProp2402.xml" />
  <Relationship Id="rId88" Type="http://schemas.openxmlformats.org/officeDocument/2006/relationships/ctrlProp" Target="../ctrlProps/ctrlProp2407.xml" />
  <Relationship Id="rId111" Type="http://schemas.openxmlformats.org/officeDocument/2006/relationships/ctrlProp" Target="../ctrlProps/ctrlProp2430.xml" />
  <Relationship Id="rId132" Type="http://schemas.openxmlformats.org/officeDocument/2006/relationships/ctrlProp" Target="../ctrlProps/ctrlProp2451.xml" />
  <Relationship Id="rId15" Type="http://schemas.openxmlformats.org/officeDocument/2006/relationships/ctrlProp" Target="../ctrlProps/ctrlProp2334.xml" />
  <Relationship Id="rId36" Type="http://schemas.openxmlformats.org/officeDocument/2006/relationships/ctrlProp" Target="../ctrlProps/ctrlProp2355.xml" />
  <Relationship Id="rId57" Type="http://schemas.openxmlformats.org/officeDocument/2006/relationships/ctrlProp" Target="../ctrlProps/ctrlProp2376.xml" />
  <Relationship Id="rId106" Type="http://schemas.openxmlformats.org/officeDocument/2006/relationships/ctrlProp" Target="../ctrlProps/ctrlProp2425.xml" />
  <Relationship Id="rId127" Type="http://schemas.openxmlformats.org/officeDocument/2006/relationships/ctrlProp" Target="../ctrlProps/ctrlProp2446.xml" />
  <Relationship Id="rId10" Type="http://schemas.openxmlformats.org/officeDocument/2006/relationships/ctrlProp" Target="../ctrlProps/ctrlProp2329.xml" />
  <Relationship Id="rId31" Type="http://schemas.openxmlformats.org/officeDocument/2006/relationships/ctrlProp" Target="../ctrlProps/ctrlProp2350.xml" />
  <Relationship Id="rId52" Type="http://schemas.openxmlformats.org/officeDocument/2006/relationships/ctrlProp" Target="../ctrlProps/ctrlProp2371.xml" />
  <Relationship Id="rId73" Type="http://schemas.openxmlformats.org/officeDocument/2006/relationships/ctrlProp" Target="../ctrlProps/ctrlProp2392.xml" />
  <Relationship Id="rId78" Type="http://schemas.openxmlformats.org/officeDocument/2006/relationships/ctrlProp" Target="../ctrlProps/ctrlProp2397.xml" />
  <Relationship Id="rId94" Type="http://schemas.openxmlformats.org/officeDocument/2006/relationships/ctrlProp" Target="../ctrlProps/ctrlProp2413.xml" />
  <Relationship Id="rId99" Type="http://schemas.openxmlformats.org/officeDocument/2006/relationships/ctrlProp" Target="../ctrlProps/ctrlProp2418.xml" />
  <Relationship Id="rId101" Type="http://schemas.openxmlformats.org/officeDocument/2006/relationships/ctrlProp" Target="../ctrlProps/ctrlProp2420.xml" />
  <Relationship Id="rId122" Type="http://schemas.openxmlformats.org/officeDocument/2006/relationships/ctrlProp" Target="../ctrlProps/ctrlProp2441.xml" />
  <Relationship Id="rId4" Type="http://schemas.openxmlformats.org/officeDocument/2006/relationships/ctrlProp" Target="../ctrlProps/ctrlProp2323.xml" />
  <Relationship Id="rId9" Type="http://schemas.openxmlformats.org/officeDocument/2006/relationships/ctrlProp" Target="../ctrlProps/ctrlProp2328.xml" />
  <Relationship Id="rId26" Type="http://schemas.openxmlformats.org/officeDocument/2006/relationships/ctrlProp" Target="../ctrlProps/ctrlProp2345.xml" />
</Relationships>
</file>

<file path=xl/worksheets/_rels/sheet23.xml.rels>&#65279;<?xml version="1.0" encoding="utf-8" standalone="yes"?>
<Relationships xmlns="http://schemas.openxmlformats.org/package/2006/relationships">
  <Relationship Id="rId117" Type="http://schemas.openxmlformats.org/officeDocument/2006/relationships/ctrlProp" Target="../ctrlProps/ctrlProp2565.xml" />
  <Relationship Id="rId21" Type="http://schemas.openxmlformats.org/officeDocument/2006/relationships/ctrlProp" Target="../ctrlProps/ctrlProp2469.xml" />
  <Relationship Id="rId42" Type="http://schemas.openxmlformats.org/officeDocument/2006/relationships/ctrlProp" Target="../ctrlProps/ctrlProp2490.xml" />
  <Relationship Id="rId47" Type="http://schemas.openxmlformats.org/officeDocument/2006/relationships/ctrlProp" Target="../ctrlProps/ctrlProp2495.xml" />
  <Relationship Id="rId63" Type="http://schemas.openxmlformats.org/officeDocument/2006/relationships/ctrlProp" Target="../ctrlProps/ctrlProp2511.xml" />
  <Relationship Id="rId68" Type="http://schemas.openxmlformats.org/officeDocument/2006/relationships/ctrlProp" Target="../ctrlProps/ctrlProp2516.xml" />
  <Relationship Id="rId84" Type="http://schemas.openxmlformats.org/officeDocument/2006/relationships/ctrlProp" Target="../ctrlProps/ctrlProp2532.xml" />
  <Relationship Id="rId89" Type="http://schemas.openxmlformats.org/officeDocument/2006/relationships/ctrlProp" Target="../ctrlProps/ctrlProp2537.xml" />
  <Relationship Id="rId112" Type="http://schemas.openxmlformats.org/officeDocument/2006/relationships/ctrlProp" Target="../ctrlProps/ctrlProp2560.xml" />
  <Relationship Id="rId16" Type="http://schemas.openxmlformats.org/officeDocument/2006/relationships/ctrlProp" Target="../ctrlProps/ctrlProp2464.xml" />
  <Relationship Id="rId107" Type="http://schemas.openxmlformats.org/officeDocument/2006/relationships/ctrlProp" Target="../ctrlProps/ctrlProp2555.xml" />
  <Relationship Id="rId11" Type="http://schemas.openxmlformats.org/officeDocument/2006/relationships/ctrlProp" Target="../ctrlProps/ctrlProp2459.xml" />
  <Relationship Id="rId32" Type="http://schemas.openxmlformats.org/officeDocument/2006/relationships/ctrlProp" Target="../ctrlProps/ctrlProp2480.xml" />
  <Relationship Id="rId37" Type="http://schemas.openxmlformats.org/officeDocument/2006/relationships/ctrlProp" Target="../ctrlProps/ctrlProp2485.xml" />
  <Relationship Id="rId53" Type="http://schemas.openxmlformats.org/officeDocument/2006/relationships/ctrlProp" Target="../ctrlProps/ctrlProp2501.xml" />
  <Relationship Id="rId58" Type="http://schemas.openxmlformats.org/officeDocument/2006/relationships/ctrlProp" Target="../ctrlProps/ctrlProp2506.xml" />
  <Relationship Id="rId74" Type="http://schemas.openxmlformats.org/officeDocument/2006/relationships/ctrlProp" Target="../ctrlProps/ctrlProp2522.xml" />
  <Relationship Id="rId79" Type="http://schemas.openxmlformats.org/officeDocument/2006/relationships/ctrlProp" Target="../ctrlProps/ctrlProp2527.xml" />
  <Relationship Id="rId102" Type="http://schemas.openxmlformats.org/officeDocument/2006/relationships/ctrlProp" Target="../ctrlProps/ctrlProp2550.xml" />
  <Relationship Id="rId123" Type="http://schemas.openxmlformats.org/officeDocument/2006/relationships/ctrlProp" Target="../ctrlProps/ctrlProp2571.xml" />
  <Relationship Id="rId128" Type="http://schemas.openxmlformats.org/officeDocument/2006/relationships/ctrlProp" Target="../ctrlProps/ctrlProp2576.xml" />
  <Relationship Id="rId5" Type="http://schemas.openxmlformats.org/officeDocument/2006/relationships/ctrlProp" Target="../ctrlProps/ctrlProp2453.xml" />
  <Relationship Id="rId90" Type="http://schemas.openxmlformats.org/officeDocument/2006/relationships/ctrlProp" Target="../ctrlProps/ctrlProp2538.xml" />
  <Relationship Id="rId95" Type="http://schemas.openxmlformats.org/officeDocument/2006/relationships/ctrlProp" Target="../ctrlProps/ctrlProp2543.xml" />
  <Relationship Id="rId22" Type="http://schemas.openxmlformats.org/officeDocument/2006/relationships/ctrlProp" Target="../ctrlProps/ctrlProp2470.xml" />
  <Relationship Id="rId27" Type="http://schemas.openxmlformats.org/officeDocument/2006/relationships/ctrlProp" Target="../ctrlProps/ctrlProp2475.xml" />
  <Relationship Id="rId43" Type="http://schemas.openxmlformats.org/officeDocument/2006/relationships/ctrlProp" Target="../ctrlProps/ctrlProp2491.xml" />
  <Relationship Id="rId48" Type="http://schemas.openxmlformats.org/officeDocument/2006/relationships/ctrlProp" Target="../ctrlProps/ctrlProp2496.xml" />
  <Relationship Id="rId64" Type="http://schemas.openxmlformats.org/officeDocument/2006/relationships/ctrlProp" Target="../ctrlProps/ctrlProp2512.xml" />
  <Relationship Id="rId69" Type="http://schemas.openxmlformats.org/officeDocument/2006/relationships/ctrlProp" Target="../ctrlProps/ctrlProp2517.xml" />
  <Relationship Id="rId113" Type="http://schemas.openxmlformats.org/officeDocument/2006/relationships/ctrlProp" Target="../ctrlProps/ctrlProp2561.xml" />
  <Relationship Id="rId118" Type="http://schemas.openxmlformats.org/officeDocument/2006/relationships/ctrlProp" Target="../ctrlProps/ctrlProp2566.xml" />
  <Relationship Id="rId80" Type="http://schemas.openxmlformats.org/officeDocument/2006/relationships/ctrlProp" Target="../ctrlProps/ctrlProp2528.xml" />
  <Relationship Id="rId85" Type="http://schemas.openxmlformats.org/officeDocument/2006/relationships/ctrlProp" Target="../ctrlProps/ctrlProp2533.xml" />
  <Relationship Id="rId12" Type="http://schemas.openxmlformats.org/officeDocument/2006/relationships/ctrlProp" Target="../ctrlProps/ctrlProp2460.xml" />
  <Relationship Id="rId17" Type="http://schemas.openxmlformats.org/officeDocument/2006/relationships/ctrlProp" Target="../ctrlProps/ctrlProp2465.xml" />
  <Relationship Id="rId33" Type="http://schemas.openxmlformats.org/officeDocument/2006/relationships/ctrlProp" Target="../ctrlProps/ctrlProp2481.xml" />
  <Relationship Id="rId38" Type="http://schemas.openxmlformats.org/officeDocument/2006/relationships/ctrlProp" Target="../ctrlProps/ctrlProp2486.xml" />
  <Relationship Id="rId59" Type="http://schemas.openxmlformats.org/officeDocument/2006/relationships/ctrlProp" Target="../ctrlProps/ctrlProp2507.xml" />
  <Relationship Id="rId103" Type="http://schemas.openxmlformats.org/officeDocument/2006/relationships/ctrlProp" Target="../ctrlProps/ctrlProp2551.xml" />
  <Relationship Id="rId108" Type="http://schemas.openxmlformats.org/officeDocument/2006/relationships/ctrlProp" Target="../ctrlProps/ctrlProp2556.xml" />
  <Relationship Id="rId124" Type="http://schemas.openxmlformats.org/officeDocument/2006/relationships/ctrlProp" Target="../ctrlProps/ctrlProp2572.xml" />
  <Relationship Id="rId129" Type="http://schemas.openxmlformats.org/officeDocument/2006/relationships/ctrlProp" Target="../ctrlProps/ctrlProp2577.xml" />
  <Relationship Id="rId54" Type="http://schemas.openxmlformats.org/officeDocument/2006/relationships/ctrlProp" Target="../ctrlProps/ctrlProp2502.xml" />
  <Relationship Id="rId70" Type="http://schemas.openxmlformats.org/officeDocument/2006/relationships/ctrlProp" Target="../ctrlProps/ctrlProp2518.xml" />
  <Relationship Id="rId75" Type="http://schemas.openxmlformats.org/officeDocument/2006/relationships/ctrlProp" Target="../ctrlProps/ctrlProp2523.xml" />
  <Relationship Id="rId91" Type="http://schemas.openxmlformats.org/officeDocument/2006/relationships/ctrlProp" Target="../ctrlProps/ctrlProp2539.xml" />
  <Relationship Id="rId96" Type="http://schemas.openxmlformats.org/officeDocument/2006/relationships/ctrlProp" Target="../ctrlProps/ctrlProp2544.xml" />
  <Relationship Id="rId6" Type="http://schemas.openxmlformats.org/officeDocument/2006/relationships/ctrlProp" Target="../ctrlProps/ctrlProp2454.xml" />
  <Relationship Id="rId23" Type="http://schemas.openxmlformats.org/officeDocument/2006/relationships/ctrlProp" Target="../ctrlProps/ctrlProp2471.xml" />
  <Relationship Id="rId28" Type="http://schemas.openxmlformats.org/officeDocument/2006/relationships/ctrlProp" Target="../ctrlProps/ctrlProp2476.xml" />
  <Relationship Id="rId49" Type="http://schemas.openxmlformats.org/officeDocument/2006/relationships/ctrlProp" Target="../ctrlProps/ctrlProp2497.xml" />
  <Relationship Id="rId114" Type="http://schemas.openxmlformats.org/officeDocument/2006/relationships/ctrlProp" Target="../ctrlProps/ctrlProp2562.xml" />
  <Relationship Id="rId119" Type="http://schemas.openxmlformats.org/officeDocument/2006/relationships/ctrlProp" Target="../ctrlProps/ctrlProp2567.xml" />
  <Relationship Id="rId44" Type="http://schemas.openxmlformats.org/officeDocument/2006/relationships/ctrlProp" Target="../ctrlProps/ctrlProp2492.xml" />
  <Relationship Id="rId60" Type="http://schemas.openxmlformats.org/officeDocument/2006/relationships/ctrlProp" Target="../ctrlProps/ctrlProp2508.xml" />
  <Relationship Id="rId65" Type="http://schemas.openxmlformats.org/officeDocument/2006/relationships/ctrlProp" Target="../ctrlProps/ctrlProp2513.xml" />
  <Relationship Id="rId81" Type="http://schemas.openxmlformats.org/officeDocument/2006/relationships/ctrlProp" Target="../ctrlProps/ctrlProp2529.xml" />
  <Relationship Id="rId86" Type="http://schemas.openxmlformats.org/officeDocument/2006/relationships/ctrlProp" Target="../ctrlProps/ctrlProp2534.xml" />
  <Relationship Id="rId130" Type="http://schemas.openxmlformats.org/officeDocument/2006/relationships/ctrlProp" Target="../ctrlProps/ctrlProp2578.xml" />
  <Relationship Id="rId13" Type="http://schemas.openxmlformats.org/officeDocument/2006/relationships/ctrlProp" Target="../ctrlProps/ctrlProp2461.xml" />
  <Relationship Id="rId18" Type="http://schemas.openxmlformats.org/officeDocument/2006/relationships/ctrlProp" Target="../ctrlProps/ctrlProp2466.xml" />
  <Relationship Id="rId39" Type="http://schemas.openxmlformats.org/officeDocument/2006/relationships/ctrlProp" Target="../ctrlProps/ctrlProp2487.xml" />
  <Relationship Id="rId109" Type="http://schemas.openxmlformats.org/officeDocument/2006/relationships/ctrlProp" Target="../ctrlProps/ctrlProp2557.xml" />
  <Relationship Id="rId34" Type="http://schemas.openxmlformats.org/officeDocument/2006/relationships/ctrlProp" Target="../ctrlProps/ctrlProp2482.xml" />
  <Relationship Id="rId50" Type="http://schemas.openxmlformats.org/officeDocument/2006/relationships/ctrlProp" Target="../ctrlProps/ctrlProp2498.xml" />
  <Relationship Id="rId55" Type="http://schemas.openxmlformats.org/officeDocument/2006/relationships/ctrlProp" Target="../ctrlProps/ctrlProp2503.xml" />
  <Relationship Id="rId76" Type="http://schemas.openxmlformats.org/officeDocument/2006/relationships/ctrlProp" Target="../ctrlProps/ctrlProp2524.xml" />
  <Relationship Id="rId97" Type="http://schemas.openxmlformats.org/officeDocument/2006/relationships/ctrlProp" Target="../ctrlProps/ctrlProp2545.xml" />
  <Relationship Id="rId104" Type="http://schemas.openxmlformats.org/officeDocument/2006/relationships/ctrlProp" Target="../ctrlProps/ctrlProp2552.xml" />
  <Relationship Id="rId120" Type="http://schemas.openxmlformats.org/officeDocument/2006/relationships/ctrlProp" Target="../ctrlProps/ctrlProp2568.xml" />
  <Relationship Id="rId125" Type="http://schemas.openxmlformats.org/officeDocument/2006/relationships/ctrlProp" Target="../ctrlProps/ctrlProp2573.xml" />
  <Relationship Id="rId7" Type="http://schemas.openxmlformats.org/officeDocument/2006/relationships/ctrlProp" Target="../ctrlProps/ctrlProp2455.xml" />
  <Relationship Id="rId71" Type="http://schemas.openxmlformats.org/officeDocument/2006/relationships/ctrlProp" Target="../ctrlProps/ctrlProp2519.xml" />
  <Relationship Id="rId92" Type="http://schemas.openxmlformats.org/officeDocument/2006/relationships/ctrlProp" Target="../ctrlProps/ctrlProp2540.xml" />
  <Relationship Id="rId2" Type="http://schemas.openxmlformats.org/officeDocument/2006/relationships/drawing" Target="../drawings/drawing20.xml" />
  <Relationship Id="rId29" Type="http://schemas.openxmlformats.org/officeDocument/2006/relationships/ctrlProp" Target="../ctrlProps/ctrlProp2477.xml" />
  <Relationship Id="rId24" Type="http://schemas.openxmlformats.org/officeDocument/2006/relationships/ctrlProp" Target="../ctrlProps/ctrlProp2472.xml" />
  <Relationship Id="rId40" Type="http://schemas.openxmlformats.org/officeDocument/2006/relationships/ctrlProp" Target="../ctrlProps/ctrlProp2488.xml" />
  <Relationship Id="rId45" Type="http://schemas.openxmlformats.org/officeDocument/2006/relationships/ctrlProp" Target="../ctrlProps/ctrlProp2493.xml" />
  <Relationship Id="rId66" Type="http://schemas.openxmlformats.org/officeDocument/2006/relationships/ctrlProp" Target="../ctrlProps/ctrlProp2514.xml" />
  <Relationship Id="rId87" Type="http://schemas.openxmlformats.org/officeDocument/2006/relationships/ctrlProp" Target="../ctrlProps/ctrlProp2535.xml" />
  <Relationship Id="rId110" Type="http://schemas.openxmlformats.org/officeDocument/2006/relationships/ctrlProp" Target="../ctrlProps/ctrlProp2558.xml" />
  <Relationship Id="rId115" Type="http://schemas.openxmlformats.org/officeDocument/2006/relationships/ctrlProp" Target="../ctrlProps/ctrlProp2563.xml" />
  <Relationship Id="rId131" Type="http://schemas.openxmlformats.org/officeDocument/2006/relationships/ctrlProp" Target="../ctrlProps/ctrlProp2579.xml" />
  <Relationship Id="rId61" Type="http://schemas.openxmlformats.org/officeDocument/2006/relationships/ctrlProp" Target="../ctrlProps/ctrlProp2509.xml" />
  <Relationship Id="rId82" Type="http://schemas.openxmlformats.org/officeDocument/2006/relationships/ctrlProp" Target="../ctrlProps/ctrlProp2530.xml" />
  <Relationship Id="rId19" Type="http://schemas.openxmlformats.org/officeDocument/2006/relationships/ctrlProp" Target="../ctrlProps/ctrlProp2467.xml" />
  <Relationship Id="rId14" Type="http://schemas.openxmlformats.org/officeDocument/2006/relationships/ctrlProp" Target="../ctrlProps/ctrlProp2462.xml" />
  <Relationship Id="rId30" Type="http://schemas.openxmlformats.org/officeDocument/2006/relationships/ctrlProp" Target="../ctrlProps/ctrlProp2478.xml" />
  <Relationship Id="rId35" Type="http://schemas.openxmlformats.org/officeDocument/2006/relationships/ctrlProp" Target="../ctrlProps/ctrlProp2483.xml" />
  <Relationship Id="rId56" Type="http://schemas.openxmlformats.org/officeDocument/2006/relationships/ctrlProp" Target="../ctrlProps/ctrlProp2504.xml" />
  <Relationship Id="rId77" Type="http://schemas.openxmlformats.org/officeDocument/2006/relationships/ctrlProp" Target="../ctrlProps/ctrlProp2525.xml" />
  <Relationship Id="rId100" Type="http://schemas.openxmlformats.org/officeDocument/2006/relationships/ctrlProp" Target="../ctrlProps/ctrlProp2548.xml" />
  <Relationship Id="rId105" Type="http://schemas.openxmlformats.org/officeDocument/2006/relationships/ctrlProp" Target="../ctrlProps/ctrlProp2553.xml" />
  <Relationship Id="rId126" Type="http://schemas.openxmlformats.org/officeDocument/2006/relationships/ctrlProp" Target="../ctrlProps/ctrlProp2574.xml" />
  <Relationship Id="rId8" Type="http://schemas.openxmlformats.org/officeDocument/2006/relationships/ctrlProp" Target="../ctrlProps/ctrlProp2456.xml" />
  <Relationship Id="rId51" Type="http://schemas.openxmlformats.org/officeDocument/2006/relationships/ctrlProp" Target="../ctrlProps/ctrlProp2499.xml" />
  <Relationship Id="rId72" Type="http://schemas.openxmlformats.org/officeDocument/2006/relationships/ctrlProp" Target="../ctrlProps/ctrlProp2520.xml" />
  <Relationship Id="rId93" Type="http://schemas.openxmlformats.org/officeDocument/2006/relationships/ctrlProp" Target="../ctrlProps/ctrlProp2541.xml" />
  <Relationship Id="rId98" Type="http://schemas.openxmlformats.org/officeDocument/2006/relationships/ctrlProp" Target="../ctrlProps/ctrlProp2546.xml" />
  <Relationship Id="rId121" Type="http://schemas.openxmlformats.org/officeDocument/2006/relationships/ctrlProp" Target="../ctrlProps/ctrlProp2569.xml" />
  <Relationship Id="rId3" Type="http://schemas.openxmlformats.org/officeDocument/2006/relationships/vmlDrawing" Target="../drawings/vmlDrawing20.vml" />
  <Relationship Id="rId25" Type="http://schemas.openxmlformats.org/officeDocument/2006/relationships/ctrlProp" Target="../ctrlProps/ctrlProp2473.xml" />
  <Relationship Id="rId46" Type="http://schemas.openxmlformats.org/officeDocument/2006/relationships/ctrlProp" Target="../ctrlProps/ctrlProp2494.xml" />
  <Relationship Id="rId67" Type="http://schemas.openxmlformats.org/officeDocument/2006/relationships/ctrlProp" Target="../ctrlProps/ctrlProp2515.xml" />
  <Relationship Id="rId116" Type="http://schemas.openxmlformats.org/officeDocument/2006/relationships/ctrlProp" Target="../ctrlProps/ctrlProp2564.xml" />
  <Relationship Id="rId20" Type="http://schemas.openxmlformats.org/officeDocument/2006/relationships/ctrlProp" Target="../ctrlProps/ctrlProp2468.xml" />
  <Relationship Id="rId41" Type="http://schemas.openxmlformats.org/officeDocument/2006/relationships/ctrlProp" Target="../ctrlProps/ctrlProp2489.xml" />
  <Relationship Id="rId62" Type="http://schemas.openxmlformats.org/officeDocument/2006/relationships/ctrlProp" Target="../ctrlProps/ctrlProp2510.xml" />
  <Relationship Id="rId83" Type="http://schemas.openxmlformats.org/officeDocument/2006/relationships/ctrlProp" Target="../ctrlProps/ctrlProp2531.xml" />
  <Relationship Id="rId88" Type="http://schemas.openxmlformats.org/officeDocument/2006/relationships/ctrlProp" Target="../ctrlProps/ctrlProp2536.xml" />
  <Relationship Id="rId111" Type="http://schemas.openxmlformats.org/officeDocument/2006/relationships/ctrlProp" Target="../ctrlProps/ctrlProp2559.xml" />
  <Relationship Id="rId132" Type="http://schemas.openxmlformats.org/officeDocument/2006/relationships/ctrlProp" Target="../ctrlProps/ctrlProp2580.xml" />
  <Relationship Id="rId15" Type="http://schemas.openxmlformats.org/officeDocument/2006/relationships/ctrlProp" Target="../ctrlProps/ctrlProp2463.xml" />
  <Relationship Id="rId36" Type="http://schemas.openxmlformats.org/officeDocument/2006/relationships/ctrlProp" Target="../ctrlProps/ctrlProp2484.xml" />
  <Relationship Id="rId57" Type="http://schemas.openxmlformats.org/officeDocument/2006/relationships/ctrlProp" Target="../ctrlProps/ctrlProp2505.xml" />
  <Relationship Id="rId106" Type="http://schemas.openxmlformats.org/officeDocument/2006/relationships/ctrlProp" Target="../ctrlProps/ctrlProp2554.xml" />
  <Relationship Id="rId127" Type="http://schemas.openxmlformats.org/officeDocument/2006/relationships/ctrlProp" Target="../ctrlProps/ctrlProp2575.xml" />
  <Relationship Id="rId10" Type="http://schemas.openxmlformats.org/officeDocument/2006/relationships/ctrlProp" Target="../ctrlProps/ctrlProp2458.xml" />
  <Relationship Id="rId31" Type="http://schemas.openxmlformats.org/officeDocument/2006/relationships/ctrlProp" Target="../ctrlProps/ctrlProp2479.xml" />
  <Relationship Id="rId52" Type="http://schemas.openxmlformats.org/officeDocument/2006/relationships/ctrlProp" Target="../ctrlProps/ctrlProp2500.xml" />
  <Relationship Id="rId73" Type="http://schemas.openxmlformats.org/officeDocument/2006/relationships/ctrlProp" Target="../ctrlProps/ctrlProp2521.xml" />
  <Relationship Id="rId78" Type="http://schemas.openxmlformats.org/officeDocument/2006/relationships/ctrlProp" Target="../ctrlProps/ctrlProp2526.xml" />
  <Relationship Id="rId94" Type="http://schemas.openxmlformats.org/officeDocument/2006/relationships/ctrlProp" Target="../ctrlProps/ctrlProp2542.xml" />
  <Relationship Id="rId99" Type="http://schemas.openxmlformats.org/officeDocument/2006/relationships/ctrlProp" Target="../ctrlProps/ctrlProp2547.xml" />
  <Relationship Id="rId101" Type="http://schemas.openxmlformats.org/officeDocument/2006/relationships/ctrlProp" Target="../ctrlProps/ctrlProp2549.xml" />
  <Relationship Id="rId122" Type="http://schemas.openxmlformats.org/officeDocument/2006/relationships/ctrlProp" Target="../ctrlProps/ctrlProp2570.xml" />
  <Relationship Id="rId4" Type="http://schemas.openxmlformats.org/officeDocument/2006/relationships/ctrlProp" Target="../ctrlProps/ctrlProp2452.xml" />
  <Relationship Id="rId9" Type="http://schemas.openxmlformats.org/officeDocument/2006/relationships/ctrlProp" Target="../ctrlProps/ctrlProp2457.xml" />
  <Relationship Id="rId26" Type="http://schemas.openxmlformats.org/officeDocument/2006/relationships/ctrlProp" Target="../ctrlProps/ctrlProp2474.xml" />
</Relationships>
</file>

<file path=xl/worksheets/_rels/sheet24.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6.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Relationship Id="rId1" Type="http://schemas.openxmlformats.org/officeDocument/2006/relationships/pivotTable" Target="../pivotTables/pivotTable1.xml" />
</Relationships>
</file>

<file path=xl/worksheets/_rels/sheet4.xml.rels>&#65279;<?xml version="1.0" encoding="utf-8" standalone="yes"?>
<Relationships xmlns="http://schemas.openxmlformats.org/package/2006/relationships">
  <Relationship Id="rId117" Type="http://schemas.openxmlformats.org/officeDocument/2006/relationships/ctrlProp" Target="../ctrlProps/ctrlProp114.xml" />
  <Relationship Id="rId21" Type="http://schemas.openxmlformats.org/officeDocument/2006/relationships/ctrlProp" Target="../ctrlProps/ctrlProp18.xml" />
  <Relationship Id="rId42" Type="http://schemas.openxmlformats.org/officeDocument/2006/relationships/ctrlProp" Target="../ctrlProps/ctrlProp39.xml" />
  <Relationship Id="rId47" Type="http://schemas.openxmlformats.org/officeDocument/2006/relationships/ctrlProp" Target="../ctrlProps/ctrlProp44.xml" />
  <Relationship Id="rId63" Type="http://schemas.openxmlformats.org/officeDocument/2006/relationships/ctrlProp" Target="../ctrlProps/ctrlProp60.xml" />
  <Relationship Id="rId68" Type="http://schemas.openxmlformats.org/officeDocument/2006/relationships/ctrlProp" Target="../ctrlProps/ctrlProp65.xml" />
  <Relationship Id="rId84" Type="http://schemas.openxmlformats.org/officeDocument/2006/relationships/ctrlProp" Target="../ctrlProps/ctrlProp81.xml" />
  <Relationship Id="rId89" Type="http://schemas.openxmlformats.org/officeDocument/2006/relationships/ctrlProp" Target="../ctrlProps/ctrlProp86.xml" />
  <Relationship Id="rId112" Type="http://schemas.openxmlformats.org/officeDocument/2006/relationships/ctrlProp" Target="../ctrlProps/ctrlProp109.xml" />
  <Relationship Id="rId16" Type="http://schemas.openxmlformats.org/officeDocument/2006/relationships/ctrlProp" Target="../ctrlProps/ctrlProp13.xml" />
  <Relationship Id="rId107" Type="http://schemas.openxmlformats.org/officeDocument/2006/relationships/ctrlProp" Target="../ctrlProps/ctrlProp104.xml" />
  <Relationship Id="rId11" Type="http://schemas.openxmlformats.org/officeDocument/2006/relationships/ctrlProp" Target="../ctrlProps/ctrlProp8.xml" />
  <Relationship Id="rId32" Type="http://schemas.openxmlformats.org/officeDocument/2006/relationships/ctrlProp" Target="../ctrlProps/ctrlProp29.xml" />
  <Relationship Id="rId37" Type="http://schemas.openxmlformats.org/officeDocument/2006/relationships/ctrlProp" Target="../ctrlProps/ctrlProp34.xml" />
  <Relationship Id="rId53" Type="http://schemas.openxmlformats.org/officeDocument/2006/relationships/ctrlProp" Target="../ctrlProps/ctrlProp50.xml" />
  <Relationship Id="rId58" Type="http://schemas.openxmlformats.org/officeDocument/2006/relationships/ctrlProp" Target="../ctrlProps/ctrlProp55.xml" />
  <Relationship Id="rId74" Type="http://schemas.openxmlformats.org/officeDocument/2006/relationships/ctrlProp" Target="../ctrlProps/ctrlProp71.xml" />
  <Relationship Id="rId79" Type="http://schemas.openxmlformats.org/officeDocument/2006/relationships/ctrlProp" Target="../ctrlProps/ctrlProp76.xml" />
  <Relationship Id="rId102" Type="http://schemas.openxmlformats.org/officeDocument/2006/relationships/ctrlProp" Target="../ctrlProps/ctrlProp99.xml" />
  <Relationship Id="rId123" Type="http://schemas.openxmlformats.org/officeDocument/2006/relationships/ctrlProp" Target="../ctrlProps/ctrlProp120.xml" />
  <Relationship Id="rId128" Type="http://schemas.openxmlformats.org/officeDocument/2006/relationships/ctrlProp" Target="../ctrlProps/ctrlProp125.xml" />
  <Relationship Id="rId5" Type="http://schemas.openxmlformats.org/officeDocument/2006/relationships/ctrlProp" Target="../ctrlProps/ctrlProp2.xml" />
  <Relationship Id="rId90" Type="http://schemas.openxmlformats.org/officeDocument/2006/relationships/ctrlProp" Target="../ctrlProps/ctrlProp87.xml" />
  <Relationship Id="rId95" Type="http://schemas.openxmlformats.org/officeDocument/2006/relationships/ctrlProp" Target="../ctrlProps/ctrlProp92.xml" />
  <Relationship Id="rId22" Type="http://schemas.openxmlformats.org/officeDocument/2006/relationships/ctrlProp" Target="../ctrlProps/ctrlProp19.xml" />
  <Relationship Id="rId27" Type="http://schemas.openxmlformats.org/officeDocument/2006/relationships/ctrlProp" Target="../ctrlProps/ctrlProp24.xml" />
  <Relationship Id="rId43" Type="http://schemas.openxmlformats.org/officeDocument/2006/relationships/ctrlProp" Target="../ctrlProps/ctrlProp40.xml" />
  <Relationship Id="rId48" Type="http://schemas.openxmlformats.org/officeDocument/2006/relationships/ctrlProp" Target="../ctrlProps/ctrlProp45.xml" />
  <Relationship Id="rId64" Type="http://schemas.openxmlformats.org/officeDocument/2006/relationships/ctrlProp" Target="../ctrlProps/ctrlProp61.xml" />
  <Relationship Id="rId69" Type="http://schemas.openxmlformats.org/officeDocument/2006/relationships/ctrlProp" Target="../ctrlProps/ctrlProp66.xml" />
  <Relationship Id="rId113" Type="http://schemas.openxmlformats.org/officeDocument/2006/relationships/ctrlProp" Target="../ctrlProps/ctrlProp110.xml" />
  <Relationship Id="rId118" Type="http://schemas.openxmlformats.org/officeDocument/2006/relationships/ctrlProp" Target="../ctrlProps/ctrlProp115.xml" />
  <Relationship Id="rId80" Type="http://schemas.openxmlformats.org/officeDocument/2006/relationships/ctrlProp" Target="../ctrlProps/ctrlProp77.xml" />
  <Relationship Id="rId85" Type="http://schemas.openxmlformats.org/officeDocument/2006/relationships/ctrlProp" Target="../ctrlProps/ctrlProp82.xml" />
  <Relationship Id="rId12" Type="http://schemas.openxmlformats.org/officeDocument/2006/relationships/ctrlProp" Target="../ctrlProps/ctrlProp9.xml" />
  <Relationship Id="rId17" Type="http://schemas.openxmlformats.org/officeDocument/2006/relationships/ctrlProp" Target="../ctrlProps/ctrlProp14.xml" />
  <Relationship Id="rId33" Type="http://schemas.openxmlformats.org/officeDocument/2006/relationships/ctrlProp" Target="../ctrlProps/ctrlProp30.xml" />
  <Relationship Id="rId38" Type="http://schemas.openxmlformats.org/officeDocument/2006/relationships/ctrlProp" Target="../ctrlProps/ctrlProp35.xml" />
  <Relationship Id="rId59" Type="http://schemas.openxmlformats.org/officeDocument/2006/relationships/ctrlProp" Target="../ctrlProps/ctrlProp56.xml" />
  <Relationship Id="rId103" Type="http://schemas.openxmlformats.org/officeDocument/2006/relationships/ctrlProp" Target="../ctrlProps/ctrlProp100.xml" />
  <Relationship Id="rId108" Type="http://schemas.openxmlformats.org/officeDocument/2006/relationships/ctrlProp" Target="../ctrlProps/ctrlProp105.xml" />
  <Relationship Id="rId124" Type="http://schemas.openxmlformats.org/officeDocument/2006/relationships/ctrlProp" Target="../ctrlProps/ctrlProp121.xml" />
  <Relationship Id="rId129" Type="http://schemas.openxmlformats.org/officeDocument/2006/relationships/ctrlProp" Target="../ctrlProps/ctrlProp126.xml" />
  <Relationship Id="rId54" Type="http://schemas.openxmlformats.org/officeDocument/2006/relationships/ctrlProp" Target="../ctrlProps/ctrlProp51.xml" />
  <Relationship Id="rId70" Type="http://schemas.openxmlformats.org/officeDocument/2006/relationships/ctrlProp" Target="../ctrlProps/ctrlProp67.xml" />
  <Relationship Id="rId75" Type="http://schemas.openxmlformats.org/officeDocument/2006/relationships/ctrlProp" Target="../ctrlProps/ctrlProp72.xml" />
  <Relationship Id="rId91" Type="http://schemas.openxmlformats.org/officeDocument/2006/relationships/ctrlProp" Target="../ctrlProps/ctrlProp88.xml" />
  <Relationship Id="rId96" Type="http://schemas.openxmlformats.org/officeDocument/2006/relationships/ctrlProp" Target="../ctrlProps/ctrlProp93.xml" />
  <Relationship Id="rId6" Type="http://schemas.openxmlformats.org/officeDocument/2006/relationships/ctrlProp" Target="../ctrlProps/ctrlProp3.xml" />
  <Relationship Id="rId23" Type="http://schemas.openxmlformats.org/officeDocument/2006/relationships/ctrlProp" Target="../ctrlProps/ctrlProp20.xml" />
  <Relationship Id="rId28" Type="http://schemas.openxmlformats.org/officeDocument/2006/relationships/ctrlProp" Target="../ctrlProps/ctrlProp25.xml" />
  <Relationship Id="rId49" Type="http://schemas.openxmlformats.org/officeDocument/2006/relationships/ctrlProp" Target="../ctrlProps/ctrlProp46.xml" />
  <Relationship Id="rId114" Type="http://schemas.openxmlformats.org/officeDocument/2006/relationships/ctrlProp" Target="../ctrlProps/ctrlProp111.xml" />
  <Relationship Id="rId119" Type="http://schemas.openxmlformats.org/officeDocument/2006/relationships/ctrlProp" Target="../ctrlProps/ctrlProp116.xml" />
  <Relationship Id="rId44" Type="http://schemas.openxmlformats.org/officeDocument/2006/relationships/ctrlProp" Target="../ctrlProps/ctrlProp41.xml" />
  <Relationship Id="rId60" Type="http://schemas.openxmlformats.org/officeDocument/2006/relationships/ctrlProp" Target="../ctrlProps/ctrlProp57.xml" />
  <Relationship Id="rId65" Type="http://schemas.openxmlformats.org/officeDocument/2006/relationships/ctrlProp" Target="../ctrlProps/ctrlProp62.xml" />
  <Relationship Id="rId81" Type="http://schemas.openxmlformats.org/officeDocument/2006/relationships/ctrlProp" Target="../ctrlProps/ctrlProp78.xml" />
  <Relationship Id="rId86" Type="http://schemas.openxmlformats.org/officeDocument/2006/relationships/ctrlProp" Target="../ctrlProps/ctrlProp83.xml" />
  <Relationship Id="rId130" Type="http://schemas.openxmlformats.org/officeDocument/2006/relationships/ctrlProp" Target="../ctrlProps/ctrlProp127.xml" />
  <Relationship Id="rId13" Type="http://schemas.openxmlformats.org/officeDocument/2006/relationships/ctrlProp" Target="../ctrlProps/ctrlProp10.xml" />
  <Relationship Id="rId18" Type="http://schemas.openxmlformats.org/officeDocument/2006/relationships/ctrlProp" Target="../ctrlProps/ctrlProp15.xml" />
  <Relationship Id="rId39" Type="http://schemas.openxmlformats.org/officeDocument/2006/relationships/ctrlProp" Target="../ctrlProps/ctrlProp36.xml" />
  <Relationship Id="rId109" Type="http://schemas.openxmlformats.org/officeDocument/2006/relationships/ctrlProp" Target="../ctrlProps/ctrlProp106.xml" />
  <Relationship Id="rId34" Type="http://schemas.openxmlformats.org/officeDocument/2006/relationships/ctrlProp" Target="../ctrlProps/ctrlProp31.xml" />
  <Relationship Id="rId50" Type="http://schemas.openxmlformats.org/officeDocument/2006/relationships/ctrlProp" Target="../ctrlProps/ctrlProp47.xml" />
  <Relationship Id="rId55" Type="http://schemas.openxmlformats.org/officeDocument/2006/relationships/ctrlProp" Target="../ctrlProps/ctrlProp52.xml" />
  <Relationship Id="rId76" Type="http://schemas.openxmlformats.org/officeDocument/2006/relationships/ctrlProp" Target="../ctrlProps/ctrlProp73.xml" />
  <Relationship Id="rId97" Type="http://schemas.openxmlformats.org/officeDocument/2006/relationships/ctrlProp" Target="../ctrlProps/ctrlProp94.xml" />
  <Relationship Id="rId104" Type="http://schemas.openxmlformats.org/officeDocument/2006/relationships/ctrlProp" Target="../ctrlProps/ctrlProp101.xml" />
  <Relationship Id="rId120" Type="http://schemas.openxmlformats.org/officeDocument/2006/relationships/ctrlProp" Target="../ctrlProps/ctrlProp117.xml" />
  <Relationship Id="rId125" Type="http://schemas.openxmlformats.org/officeDocument/2006/relationships/ctrlProp" Target="../ctrlProps/ctrlProp122.xml" />
  <Relationship Id="rId7" Type="http://schemas.openxmlformats.org/officeDocument/2006/relationships/ctrlProp" Target="../ctrlProps/ctrlProp4.xml" />
  <Relationship Id="rId71" Type="http://schemas.openxmlformats.org/officeDocument/2006/relationships/ctrlProp" Target="../ctrlProps/ctrlProp68.xml" />
  <Relationship Id="rId92" Type="http://schemas.openxmlformats.org/officeDocument/2006/relationships/ctrlProp" Target="../ctrlProps/ctrlProp89.xml" />
  <Relationship Id="rId2" Type="http://schemas.openxmlformats.org/officeDocument/2006/relationships/drawing" Target="../drawings/drawing1.xml" />
  <Relationship Id="rId29" Type="http://schemas.openxmlformats.org/officeDocument/2006/relationships/ctrlProp" Target="../ctrlProps/ctrlProp26.xml" />
  <Relationship Id="rId24" Type="http://schemas.openxmlformats.org/officeDocument/2006/relationships/ctrlProp" Target="../ctrlProps/ctrlProp21.xml" />
  <Relationship Id="rId40" Type="http://schemas.openxmlformats.org/officeDocument/2006/relationships/ctrlProp" Target="../ctrlProps/ctrlProp37.xml" />
  <Relationship Id="rId45" Type="http://schemas.openxmlformats.org/officeDocument/2006/relationships/ctrlProp" Target="../ctrlProps/ctrlProp42.xml" />
  <Relationship Id="rId66" Type="http://schemas.openxmlformats.org/officeDocument/2006/relationships/ctrlProp" Target="../ctrlProps/ctrlProp63.xml" />
  <Relationship Id="rId87" Type="http://schemas.openxmlformats.org/officeDocument/2006/relationships/ctrlProp" Target="../ctrlProps/ctrlProp84.xml" />
  <Relationship Id="rId110" Type="http://schemas.openxmlformats.org/officeDocument/2006/relationships/ctrlProp" Target="../ctrlProps/ctrlProp107.xml" />
  <Relationship Id="rId115" Type="http://schemas.openxmlformats.org/officeDocument/2006/relationships/ctrlProp" Target="../ctrlProps/ctrlProp112.xml" />
  <Relationship Id="rId131" Type="http://schemas.openxmlformats.org/officeDocument/2006/relationships/ctrlProp" Target="../ctrlProps/ctrlProp128.xml" />
  <Relationship Id="rId61" Type="http://schemas.openxmlformats.org/officeDocument/2006/relationships/ctrlProp" Target="../ctrlProps/ctrlProp58.xml" />
  <Relationship Id="rId82" Type="http://schemas.openxmlformats.org/officeDocument/2006/relationships/ctrlProp" Target="../ctrlProps/ctrlProp79.xml" />
  <Relationship Id="rId19" Type="http://schemas.openxmlformats.org/officeDocument/2006/relationships/ctrlProp" Target="../ctrlProps/ctrlProp16.xml" />
  <Relationship Id="rId14" Type="http://schemas.openxmlformats.org/officeDocument/2006/relationships/ctrlProp" Target="../ctrlProps/ctrlProp11.xml" />
  <Relationship Id="rId30" Type="http://schemas.openxmlformats.org/officeDocument/2006/relationships/ctrlProp" Target="../ctrlProps/ctrlProp27.xml" />
  <Relationship Id="rId35" Type="http://schemas.openxmlformats.org/officeDocument/2006/relationships/ctrlProp" Target="../ctrlProps/ctrlProp32.xml" />
  <Relationship Id="rId56" Type="http://schemas.openxmlformats.org/officeDocument/2006/relationships/ctrlProp" Target="../ctrlProps/ctrlProp53.xml" />
  <Relationship Id="rId77" Type="http://schemas.openxmlformats.org/officeDocument/2006/relationships/ctrlProp" Target="../ctrlProps/ctrlProp74.xml" />
  <Relationship Id="rId100" Type="http://schemas.openxmlformats.org/officeDocument/2006/relationships/ctrlProp" Target="../ctrlProps/ctrlProp97.xml" />
  <Relationship Id="rId105" Type="http://schemas.openxmlformats.org/officeDocument/2006/relationships/ctrlProp" Target="../ctrlProps/ctrlProp102.xml" />
  <Relationship Id="rId126" Type="http://schemas.openxmlformats.org/officeDocument/2006/relationships/ctrlProp" Target="../ctrlProps/ctrlProp123.xml" />
  <Relationship Id="rId8" Type="http://schemas.openxmlformats.org/officeDocument/2006/relationships/ctrlProp" Target="../ctrlProps/ctrlProp5.xml" />
  <Relationship Id="rId51" Type="http://schemas.openxmlformats.org/officeDocument/2006/relationships/ctrlProp" Target="../ctrlProps/ctrlProp48.xml" />
  <Relationship Id="rId72" Type="http://schemas.openxmlformats.org/officeDocument/2006/relationships/ctrlProp" Target="../ctrlProps/ctrlProp69.xml" />
  <Relationship Id="rId93" Type="http://schemas.openxmlformats.org/officeDocument/2006/relationships/ctrlProp" Target="../ctrlProps/ctrlProp90.xml" />
  <Relationship Id="rId98" Type="http://schemas.openxmlformats.org/officeDocument/2006/relationships/ctrlProp" Target="../ctrlProps/ctrlProp95.xml" />
  <Relationship Id="rId121" Type="http://schemas.openxmlformats.org/officeDocument/2006/relationships/ctrlProp" Target="../ctrlProps/ctrlProp118.xml" />
  <Relationship Id="rId3" Type="http://schemas.openxmlformats.org/officeDocument/2006/relationships/vmlDrawing" Target="../drawings/vmlDrawing1.vml" />
  <Relationship Id="rId25" Type="http://schemas.openxmlformats.org/officeDocument/2006/relationships/ctrlProp" Target="../ctrlProps/ctrlProp22.xml" />
  <Relationship Id="rId46" Type="http://schemas.openxmlformats.org/officeDocument/2006/relationships/ctrlProp" Target="../ctrlProps/ctrlProp43.xml" />
  <Relationship Id="rId67" Type="http://schemas.openxmlformats.org/officeDocument/2006/relationships/ctrlProp" Target="../ctrlProps/ctrlProp64.xml" />
  <Relationship Id="rId116" Type="http://schemas.openxmlformats.org/officeDocument/2006/relationships/ctrlProp" Target="../ctrlProps/ctrlProp113.xml" />
  <Relationship Id="rId20" Type="http://schemas.openxmlformats.org/officeDocument/2006/relationships/ctrlProp" Target="../ctrlProps/ctrlProp17.xml" />
  <Relationship Id="rId41" Type="http://schemas.openxmlformats.org/officeDocument/2006/relationships/ctrlProp" Target="../ctrlProps/ctrlProp38.xml" />
  <Relationship Id="rId62" Type="http://schemas.openxmlformats.org/officeDocument/2006/relationships/ctrlProp" Target="../ctrlProps/ctrlProp59.xml" />
  <Relationship Id="rId83" Type="http://schemas.openxmlformats.org/officeDocument/2006/relationships/ctrlProp" Target="../ctrlProps/ctrlProp80.xml" />
  <Relationship Id="rId88" Type="http://schemas.openxmlformats.org/officeDocument/2006/relationships/ctrlProp" Target="../ctrlProps/ctrlProp85.xml" />
  <Relationship Id="rId111" Type="http://schemas.openxmlformats.org/officeDocument/2006/relationships/ctrlProp" Target="../ctrlProps/ctrlProp108.xml" />
  <Relationship Id="rId132" Type="http://schemas.openxmlformats.org/officeDocument/2006/relationships/ctrlProp" Target="../ctrlProps/ctrlProp129.xml" />
  <Relationship Id="rId15" Type="http://schemas.openxmlformats.org/officeDocument/2006/relationships/ctrlProp" Target="../ctrlProps/ctrlProp12.xml" />
  <Relationship Id="rId36" Type="http://schemas.openxmlformats.org/officeDocument/2006/relationships/ctrlProp" Target="../ctrlProps/ctrlProp33.xml" />
  <Relationship Id="rId57" Type="http://schemas.openxmlformats.org/officeDocument/2006/relationships/ctrlProp" Target="../ctrlProps/ctrlProp54.xml" />
  <Relationship Id="rId106" Type="http://schemas.openxmlformats.org/officeDocument/2006/relationships/ctrlProp" Target="../ctrlProps/ctrlProp103.xml" />
  <Relationship Id="rId127" Type="http://schemas.openxmlformats.org/officeDocument/2006/relationships/ctrlProp" Target="../ctrlProps/ctrlProp124.xml" />
  <Relationship Id="rId10" Type="http://schemas.openxmlformats.org/officeDocument/2006/relationships/ctrlProp" Target="../ctrlProps/ctrlProp7.xml" />
  <Relationship Id="rId31" Type="http://schemas.openxmlformats.org/officeDocument/2006/relationships/ctrlProp" Target="../ctrlProps/ctrlProp28.xml" />
  <Relationship Id="rId52" Type="http://schemas.openxmlformats.org/officeDocument/2006/relationships/ctrlProp" Target="../ctrlProps/ctrlProp49.xml" />
  <Relationship Id="rId73" Type="http://schemas.openxmlformats.org/officeDocument/2006/relationships/ctrlProp" Target="../ctrlProps/ctrlProp70.xml" />
  <Relationship Id="rId78" Type="http://schemas.openxmlformats.org/officeDocument/2006/relationships/ctrlProp" Target="../ctrlProps/ctrlProp75.xml" />
  <Relationship Id="rId94" Type="http://schemas.openxmlformats.org/officeDocument/2006/relationships/ctrlProp" Target="../ctrlProps/ctrlProp91.xml" />
  <Relationship Id="rId99" Type="http://schemas.openxmlformats.org/officeDocument/2006/relationships/ctrlProp" Target="../ctrlProps/ctrlProp96.xml" />
  <Relationship Id="rId101" Type="http://schemas.openxmlformats.org/officeDocument/2006/relationships/ctrlProp" Target="../ctrlProps/ctrlProp98.xml" />
  <Relationship Id="rId122" Type="http://schemas.openxmlformats.org/officeDocument/2006/relationships/ctrlProp" Target="../ctrlProps/ctrlProp119.xml" />
  <Relationship Id="rId4" Type="http://schemas.openxmlformats.org/officeDocument/2006/relationships/ctrlProp" Target="../ctrlProps/ctrlProp1.xml" />
  <Relationship Id="rId9" Type="http://schemas.openxmlformats.org/officeDocument/2006/relationships/ctrlProp" Target="../ctrlProps/ctrlProp6.xml" />
  <Relationship Id="rId26" Type="http://schemas.openxmlformats.org/officeDocument/2006/relationships/ctrlProp" Target="../ctrlProps/ctrlProp23.xml" />
</Relationships>
</file>

<file path=xl/worksheets/_rels/sheet5.xml.rels>&#65279;<?xml version="1.0" encoding="utf-8" standalone="yes"?>
<Relationships xmlns="http://schemas.openxmlformats.org/package/2006/relationships">
  <Relationship Id="rId117" Type="http://schemas.openxmlformats.org/officeDocument/2006/relationships/ctrlProp" Target="../ctrlProps/ctrlProp243.xml" />
  <Relationship Id="rId21" Type="http://schemas.openxmlformats.org/officeDocument/2006/relationships/ctrlProp" Target="../ctrlProps/ctrlProp147.xml" />
  <Relationship Id="rId42" Type="http://schemas.openxmlformats.org/officeDocument/2006/relationships/ctrlProp" Target="../ctrlProps/ctrlProp168.xml" />
  <Relationship Id="rId47" Type="http://schemas.openxmlformats.org/officeDocument/2006/relationships/ctrlProp" Target="../ctrlProps/ctrlProp173.xml" />
  <Relationship Id="rId63" Type="http://schemas.openxmlformats.org/officeDocument/2006/relationships/ctrlProp" Target="../ctrlProps/ctrlProp189.xml" />
  <Relationship Id="rId68" Type="http://schemas.openxmlformats.org/officeDocument/2006/relationships/ctrlProp" Target="../ctrlProps/ctrlProp194.xml" />
  <Relationship Id="rId84" Type="http://schemas.openxmlformats.org/officeDocument/2006/relationships/ctrlProp" Target="../ctrlProps/ctrlProp210.xml" />
  <Relationship Id="rId89" Type="http://schemas.openxmlformats.org/officeDocument/2006/relationships/ctrlProp" Target="../ctrlProps/ctrlProp215.xml" />
  <Relationship Id="rId112" Type="http://schemas.openxmlformats.org/officeDocument/2006/relationships/ctrlProp" Target="../ctrlProps/ctrlProp238.xml" />
  <Relationship Id="rId16" Type="http://schemas.openxmlformats.org/officeDocument/2006/relationships/ctrlProp" Target="../ctrlProps/ctrlProp142.xml" />
  <Relationship Id="rId107" Type="http://schemas.openxmlformats.org/officeDocument/2006/relationships/ctrlProp" Target="../ctrlProps/ctrlProp233.xml" />
  <Relationship Id="rId11" Type="http://schemas.openxmlformats.org/officeDocument/2006/relationships/ctrlProp" Target="../ctrlProps/ctrlProp137.xml" />
  <Relationship Id="rId32" Type="http://schemas.openxmlformats.org/officeDocument/2006/relationships/ctrlProp" Target="../ctrlProps/ctrlProp158.xml" />
  <Relationship Id="rId37" Type="http://schemas.openxmlformats.org/officeDocument/2006/relationships/ctrlProp" Target="../ctrlProps/ctrlProp163.xml" />
  <Relationship Id="rId53" Type="http://schemas.openxmlformats.org/officeDocument/2006/relationships/ctrlProp" Target="../ctrlProps/ctrlProp179.xml" />
  <Relationship Id="rId58" Type="http://schemas.openxmlformats.org/officeDocument/2006/relationships/ctrlProp" Target="../ctrlProps/ctrlProp184.xml" />
  <Relationship Id="rId74" Type="http://schemas.openxmlformats.org/officeDocument/2006/relationships/ctrlProp" Target="../ctrlProps/ctrlProp200.xml" />
  <Relationship Id="rId79" Type="http://schemas.openxmlformats.org/officeDocument/2006/relationships/ctrlProp" Target="../ctrlProps/ctrlProp205.xml" />
  <Relationship Id="rId102" Type="http://schemas.openxmlformats.org/officeDocument/2006/relationships/ctrlProp" Target="../ctrlProps/ctrlProp228.xml" />
  <Relationship Id="rId123" Type="http://schemas.openxmlformats.org/officeDocument/2006/relationships/ctrlProp" Target="../ctrlProps/ctrlProp249.xml" />
  <Relationship Id="rId128" Type="http://schemas.openxmlformats.org/officeDocument/2006/relationships/ctrlProp" Target="../ctrlProps/ctrlProp254.xml" />
  <Relationship Id="rId5" Type="http://schemas.openxmlformats.org/officeDocument/2006/relationships/ctrlProp" Target="../ctrlProps/ctrlProp131.xml" />
  <Relationship Id="rId90" Type="http://schemas.openxmlformats.org/officeDocument/2006/relationships/ctrlProp" Target="../ctrlProps/ctrlProp216.xml" />
  <Relationship Id="rId95" Type="http://schemas.openxmlformats.org/officeDocument/2006/relationships/ctrlProp" Target="../ctrlProps/ctrlProp221.xml" />
  <Relationship Id="rId22" Type="http://schemas.openxmlformats.org/officeDocument/2006/relationships/ctrlProp" Target="../ctrlProps/ctrlProp148.xml" />
  <Relationship Id="rId27" Type="http://schemas.openxmlformats.org/officeDocument/2006/relationships/ctrlProp" Target="../ctrlProps/ctrlProp153.xml" />
  <Relationship Id="rId43" Type="http://schemas.openxmlformats.org/officeDocument/2006/relationships/ctrlProp" Target="../ctrlProps/ctrlProp169.xml" />
  <Relationship Id="rId48" Type="http://schemas.openxmlformats.org/officeDocument/2006/relationships/ctrlProp" Target="../ctrlProps/ctrlProp174.xml" />
  <Relationship Id="rId64" Type="http://schemas.openxmlformats.org/officeDocument/2006/relationships/ctrlProp" Target="../ctrlProps/ctrlProp190.xml" />
  <Relationship Id="rId69" Type="http://schemas.openxmlformats.org/officeDocument/2006/relationships/ctrlProp" Target="../ctrlProps/ctrlProp195.xml" />
  <Relationship Id="rId113" Type="http://schemas.openxmlformats.org/officeDocument/2006/relationships/ctrlProp" Target="../ctrlProps/ctrlProp239.xml" />
  <Relationship Id="rId118" Type="http://schemas.openxmlformats.org/officeDocument/2006/relationships/ctrlProp" Target="../ctrlProps/ctrlProp244.xml" />
  <Relationship Id="rId80" Type="http://schemas.openxmlformats.org/officeDocument/2006/relationships/ctrlProp" Target="../ctrlProps/ctrlProp206.xml" />
  <Relationship Id="rId85" Type="http://schemas.openxmlformats.org/officeDocument/2006/relationships/ctrlProp" Target="../ctrlProps/ctrlProp211.xml" />
  <Relationship Id="rId12" Type="http://schemas.openxmlformats.org/officeDocument/2006/relationships/ctrlProp" Target="../ctrlProps/ctrlProp138.xml" />
  <Relationship Id="rId17" Type="http://schemas.openxmlformats.org/officeDocument/2006/relationships/ctrlProp" Target="../ctrlProps/ctrlProp143.xml" />
  <Relationship Id="rId33" Type="http://schemas.openxmlformats.org/officeDocument/2006/relationships/ctrlProp" Target="../ctrlProps/ctrlProp159.xml" />
  <Relationship Id="rId38" Type="http://schemas.openxmlformats.org/officeDocument/2006/relationships/ctrlProp" Target="../ctrlProps/ctrlProp164.xml" />
  <Relationship Id="rId59" Type="http://schemas.openxmlformats.org/officeDocument/2006/relationships/ctrlProp" Target="../ctrlProps/ctrlProp185.xml" />
  <Relationship Id="rId103" Type="http://schemas.openxmlformats.org/officeDocument/2006/relationships/ctrlProp" Target="../ctrlProps/ctrlProp229.xml" />
  <Relationship Id="rId108" Type="http://schemas.openxmlformats.org/officeDocument/2006/relationships/ctrlProp" Target="../ctrlProps/ctrlProp234.xml" />
  <Relationship Id="rId124" Type="http://schemas.openxmlformats.org/officeDocument/2006/relationships/ctrlProp" Target="../ctrlProps/ctrlProp250.xml" />
  <Relationship Id="rId129" Type="http://schemas.openxmlformats.org/officeDocument/2006/relationships/ctrlProp" Target="../ctrlProps/ctrlProp255.xml" />
  <Relationship Id="rId54" Type="http://schemas.openxmlformats.org/officeDocument/2006/relationships/ctrlProp" Target="../ctrlProps/ctrlProp180.xml" />
  <Relationship Id="rId70" Type="http://schemas.openxmlformats.org/officeDocument/2006/relationships/ctrlProp" Target="../ctrlProps/ctrlProp196.xml" />
  <Relationship Id="rId75" Type="http://schemas.openxmlformats.org/officeDocument/2006/relationships/ctrlProp" Target="../ctrlProps/ctrlProp201.xml" />
  <Relationship Id="rId91" Type="http://schemas.openxmlformats.org/officeDocument/2006/relationships/ctrlProp" Target="../ctrlProps/ctrlProp217.xml" />
  <Relationship Id="rId96" Type="http://schemas.openxmlformats.org/officeDocument/2006/relationships/ctrlProp" Target="../ctrlProps/ctrlProp222.xml" />
  <Relationship Id="rId6" Type="http://schemas.openxmlformats.org/officeDocument/2006/relationships/ctrlProp" Target="../ctrlProps/ctrlProp132.xml" />
  <Relationship Id="rId23" Type="http://schemas.openxmlformats.org/officeDocument/2006/relationships/ctrlProp" Target="../ctrlProps/ctrlProp149.xml" />
  <Relationship Id="rId28" Type="http://schemas.openxmlformats.org/officeDocument/2006/relationships/ctrlProp" Target="../ctrlProps/ctrlProp154.xml" />
  <Relationship Id="rId49" Type="http://schemas.openxmlformats.org/officeDocument/2006/relationships/ctrlProp" Target="../ctrlProps/ctrlProp175.xml" />
  <Relationship Id="rId114" Type="http://schemas.openxmlformats.org/officeDocument/2006/relationships/ctrlProp" Target="../ctrlProps/ctrlProp240.xml" />
  <Relationship Id="rId119" Type="http://schemas.openxmlformats.org/officeDocument/2006/relationships/ctrlProp" Target="../ctrlProps/ctrlProp245.xml" />
  <Relationship Id="rId44" Type="http://schemas.openxmlformats.org/officeDocument/2006/relationships/ctrlProp" Target="../ctrlProps/ctrlProp170.xml" />
  <Relationship Id="rId60" Type="http://schemas.openxmlformats.org/officeDocument/2006/relationships/ctrlProp" Target="../ctrlProps/ctrlProp186.xml" />
  <Relationship Id="rId65" Type="http://schemas.openxmlformats.org/officeDocument/2006/relationships/ctrlProp" Target="../ctrlProps/ctrlProp191.xml" />
  <Relationship Id="rId81" Type="http://schemas.openxmlformats.org/officeDocument/2006/relationships/ctrlProp" Target="../ctrlProps/ctrlProp207.xml" />
  <Relationship Id="rId86" Type="http://schemas.openxmlformats.org/officeDocument/2006/relationships/ctrlProp" Target="../ctrlProps/ctrlProp212.xml" />
  <Relationship Id="rId130" Type="http://schemas.openxmlformats.org/officeDocument/2006/relationships/ctrlProp" Target="../ctrlProps/ctrlProp256.xml" />
  <Relationship Id="rId13" Type="http://schemas.openxmlformats.org/officeDocument/2006/relationships/ctrlProp" Target="../ctrlProps/ctrlProp139.xml" />
  <Relationship Id="rId18" Type="http://schemas.openxmlformats.org/officeDocument/2006/relationships/ctrlProp" Target="../ctrlProps/ctrlProp144.xml" />
  <Relationship Id="rId39" Type="http://schemas.openxmlformats.org/officeDocument/2006/relationships/ctrlProp" Target="../ctrlProps/ctrlProp165.xml" />
  <Relationship Id="rId109" Type="http://schemas.openxmlformats.org/officeDocument/2006/relationships/ctrlProp" Target="../ctrlProps/ctrlProp235.xml" />
  <Relationship Id="rId34" Type="http://schemas.openxmlformats.org/officeDocument/2006/relationships/ctrlProp" Target="../ctrlProps/ctrlProp160.xml" />
  <Relationship Id="rId50" Type="http://schemas.openxmlformats.org/officeDocument/2006/relationships/ctrlProp" Target="../ctrlProps/ctrlProp176.xml" />
  <Relationship Id="rId55" Type="http://schemas.openxmlformats.org/officeDocument/2006/relationships/ctrlProp" Target="../ctrlProps/ctrlProp181.xml" />
  <Relationship Id="rId76" Type="http://schemas.openxmlformats.org/officeDocument/2006/relationships/ctrlProp" Target="../ctrlProps/ctrlProp202.xml" />
  <Relationship Id="rId97" Type="http://schemas.openxmlformats.org/officeDocument/2006/relationships/ctrlProp" Target="../ctrlProps/ctrlProp223.xml" />
  <Relationship Id="rId104" Type="http://schemas.openxmlformats.org/officeDocument/2006/relationships/ctrlProp" Target="../ctrlProps/ctrlProp230.xml" />
  <Relationship Id="rId120" Type="http://schemas.openxmlformats.org/officeDocument/2006/relationships/ctrlProp" Target="../ctrlProps/ctrlProp246.xml" />
  <Relationship Id="rId125" Type="http://schemas.openxmlformats.org/officeDocument/2006/relationships/ctrlProp" Target="../ctrlProps/ctrlProp251.xml" />
  <Relationship Id="rId7" Type="http://schemas.openxmlformats.org/officeDocument/2006/relationships/ctrlProp" Target="../ctrlProps/ctrlProp133.xml" />
  <Relationship Id="rId71" Type="http://schemas.openxmlformats.org/officeDocument/2006/relationships/ctrlProp" Target="../ctrlProps/ctrlProp197.xml" />
  <Relationship Id="rId92" Type="http://schemas.openxmlformats.org/officeDocument/2006/relationships/ctrlProp" Target="../ctrlProps/ctrlProp218.xml" />
  <Relationship Id="rId2" Type="http://schemas.openxmlformats.org/officeDocument/2006/relationships/drawing" Target="../drawings/drawing2.xml" />
  <Relationship Id="rId29" Type="http://schemas.openxmlformats.org/officeDocument/2006/relationships/ctrlProp" Target="../ctrlProps/ctrlProp155.xml" />
  <Relationship Id="rId24" Type="http://schemas.openxmlformats.org/officeDocument/2006/relationships/ctrlProp" Target="../ctrlProps/ctrlProp150.xml" />
  <Relationship Id="rId40" Type="http://schemas.openxmlformats.org/officeDocument/2006/relationships/ctrlProp" Target="../ctrlProps/ctrlProp166.xml" />
  <Relationship Id="rId45" Type="http://schemas.openxmlformats.org/officeDocument/2006/relationships/ctrlProp" Target="../ctrlProps/ctrlProp171.xml" />
  <Relationship Id="rId66" Type="http://schemas.openxmlformats.org/officeDocument/2006/relationships/ctrlProp" Target="../ctrlProps/ctrlProp192.xml" />
  <Relationship Id="rId87" Type="http://schemas.openxmlformats.org/officeDocument/2006/relationships/ctrlProp" Target="../ctrlProps/ctrlProp213.xml" />
  <Relationship Id="rId110" Type="http://schemas.openxmlformats.org/officeDocument/2006/relationships/ctrlProp" Target="../ctrlProps/ctrlProp236.xml" />
  <Relationship Id="rId115" Type="http://schemas.openxmlformats.org/officeDocument/2006/relationships/ctrlProp" Target="../ctrlProps/ctrlProp241.xml" />
  <Relationship Id="rId131" Type="http://schemas.openxmlformats.org/officeDocument/2006/relationships/ctrlProp" Target="../ctrlProps/ctrlProp257.xml" />
  <Relationship Id="rId61" Type="http://schemas.openxmlformats.org/officeDocument/2006/relationships/ctrlProp" Target="../ctrlProps/ctrlProp187.xml" />
  <Relationship Id="rId82" Type="http://schemas.openxmlformats.org/officeDocument/2006/relationships/ctrlProp" Target="../ctrlProps/ctrlProp208.xml" />
  <Relationship Id="rId19" Type="http://schemas.openxmlformats.org/officeDocument/2006/relationships/ctrlProp" Target="../ctrlProps/ctrlProp145.xml" />
  <Relationship Id="rId14" Type="http://schemas.openxmlformats.org/officeDocument/2006/relationships/ctrlProp" Target="../ctrlProps/ctrlProp140.xml" />
  <Relationship Id="rId30" Type="http://schemas.openxmlformats.org/officeDocument/2006/relationships/ctrlProp" Target="../ctrlProps/ctrlProp156.xml" />
  <Relationship Id="rId35" Type="http://schemas.openxmlformats.org/officeDocument/2006/relationships/ctrlProp" Target="../ctrlProps/ctrlProp161.xml" />
  <Relationship Id="rId56" Type="http://schemas.openxmlformats.org/officeDocument/2006/relationships/ctrlProp" Target="../ctrlProps/ctrlProp182.xml" />
  <Relationship Id="rId77" Type="http://schemas.openxmlformats.org/officeDocument/2006/relationships/ctrlProp" Target="../ctrlProps/ctrlProp203.xml" />
  <Relationship Id="rId100" Type="http://schemas.openxmlformats.org/officeDocument/2006/relationships/ctrlProp" Target="../ctrlProps/ctrlProp226.xml" />
  <Relationship Id="rId105" Type="http://schemas.openxmlformats.org/officeDocument/2006/relationships/ctrlProp" Target="../ctrlProps/ctrlProp231.xml" />
  <Relationship Id="rId126" Type="http://schemas.openxmlformats.org/officeDocument/2006/relationships/ctrlProp" Target="../ctrlProps/ctrlProp252.xml" />
  <Relationship Id="rId8" Type="http://schemas.openxmlformats.org/officeDocument/2006/relationships/ctrlProp" Target="../ctrlProps/ctrlProp134.xml" />
  <Relationship Id="rId51" Type="http://schemas.openxmlformats.org/officeDocument/2006/relationships/ctrlProp" Target="../ctrlProps/ctrlProp177.xml" />
  <Relationship Id="rId72" Type="http://schemas.openxmlformats.org/officeDocument/2006/relationships/ctrlProp" Target="../ctrlProps/ctrlProp198.xml" />
  <Relationship Id="rId93" Type="http://schemas.openxmlformats.org/officeDocument/2006/relationships/ctrlProp" Target="../ctrlProps/ctrlProp219.xml" />
  <Relationship Id="rId98" Type="http://schemas.openxmlformats.org/officeDocument/2006/relationships/ctrlProp" Target="../ctrlProps/ctrlProp224.xml" />
  <Relationship Id="rId121" Type="http://schemas.openxmlformats.org/officeDocument/2006/relationships/ctrlProp" Target="../ctrlProps/ctrlProp247.xml" />
  <Relationship Id="rId3" Type="http://schemas.openxmlformats.org/officeDocument/2006/relationships/vmlDrawing" Target="../drawings/vmlDrawing2.vml" />
  <Relationship Id="rId25" Type="http://schemas.openxmlformats.org/officeDocument/2006/relationships/ctrlProp" Target="../ctrlProps/ctrlProp151.xml" />
  <Relationship Id="rId46" Type="http://schemas.openxmlformats.org/officeDocument/2006/relationships/ctrlProp" Target="../ctrlProps/ctrlProp172.xml" />
  <Relationship Id="rId67" Type="http://schemas.openxmlformats.org/officeDocument/2006/relationships/ctrlProp" Target="../ctrlProps/ctrlProp193.xml" />
  <Relationship Id="rId116" Type="http://schemas.openxmlformats.org/officeDocument/2006/relationships/ctrlProp" Target="../ctrlProps/ctrlProp242.xml" />
  <Relationship Id="rId20" Type="http://schemas.openxmlformats.org/officeDocument/2006/relationships/ctrlProp" Target="../ctrlProps/ctrlProp146.xml" />
  <Relationship Id="rId41" Type="http://schemas.openxmlformats.org/officeDocument/2006/relationships/ctrlProp" Target="../ctrlProps/ctrlProp167.xml" />
  <Relationship Id="rId62" Type="http://schemas.openxmlformats.org/officeDocument/2006/relationships/ctrlProp" Target="../ctrlProps/ctrlProp188.xml" />
  <Relationship Id="rId83" Type="http://schemas.openxmlformats.org/officeDocument/2006/relationships/ctrlProp" Target="../ctrlProps/ctrlProp209.xml" />
  <Relationship Id="rId88" Type="http://schemas.openxmlformats.org/officeDocument/2006/relationships/ctrlProp" Target="../ctrlProps/ctrlProp214.xml" />
  <Relationship Id="rId111" Type="http://schemas.openxmlformats.org/officeDocument/2006/relationships/ctrlProp" Target="../ctrlProps/ctrlProp237.xml" />
  <Relationship Id="rId132" Type="http://schemas.openxmlformats.org/officeDocument/2006/relationships/ctrlProp" Target="../ctrlProps/ctrlProp258.xml" />
  <Relationship Id="rId15" Type="http://schemas.openxmlformats.org/officeDocument/2006/relationships/ctrlProp" Target="../ctrlProps/ctrlProp141.xml" />
  <Relationship Id="rId36" Type="http://schemas.openxmlformats.org/officeDocument/2006/relationships/ctrlProp" Target="../ctrlProps/ctrlProp162.xml" />
  <Relationship Id="rId57" Type="http://schemas.openxmlformats.org/officeDocument/2006/relationships/ctrlProp" Target="../ctrlProps/ctrlProp183.xml" />
  <Relationship Id="rId106" Type="http://schemas.openxmlformats.org/officeDocument/2006/relationships/ctrlProp" Target="../ctrlProps/ctrlProp232.xml" />
  <Relationship Id="rId127" Type="http://schemas.openxmlformats.org/officeDocument/2006/relationships/ctrlProp" Target="../ctrlProps/ctrlProp253.xml" />
  <Relationship Id="rId10" Type="http://schemas.openxmlformats.org/officeDocument/2006/relationships/ctrlProp" Target="../ctrlProps/ctrlProp136.xml" />
  <Relationship Id="rId31" Type="http://schemas.openxmlformats.org/officeDocument/2006/relationships/ctrlProp" Target="../ctrlProps/ctrlProp157.xml" />
  <Relationship Id="rId52" Type="http://schemas.openxmlformats.org/officeDocument/2006/relationships/ctrlProp" Target="../ctrlProps/ctrlProp178.xml" />
  <Relationship Id="rId73" Type="http://schemas.openxmlformats.org/officeDocument/2006/relationships/ctrlProp" Target="../ctrlProps/ctrlProp199.xml" />
  <Relationship Id="rId78" Type="http://schemas.openxmlformats.org/officeDocument/2006/relationships/ctrlProp" Target="../ctrlProps/ctrlProp204.xml" />
  <Relationship Id="rId94" Type="http://schemas.openxmlformats.org/officeDocument/2006/relationships/ctrlProp" Target="../ctrlProps/ctrlProp220.xml" />
  <Relationship Id="rId99" Type="http://schemas.openxmlformats.org/officeDocument/2006/relationships/ctrlProp" Target="../ctrlProps/ctrlProp225.xml" />
  <Relationship Id="rId101" Type="http://schemas.openxmlformats.org/officeDocument/2006/relationships/ctrlProp" Target="../ctrlProps/ctrlProp227.xml" />
  <Relationship Id="rId122" Type="http://schemas.openxmlformats.org/officeDocument/2006/relationships/ctrlProp" Target="../ctrlProps/ctrlProp248.xml" />
  <Relationship Id="rId4" Type="http://schemas.openxmlformats.org/officeDocument/2006/relationships/ctrlProp" Target="../ctrlProps/ctrlProp130.xml" />
  <Relationship Id="rId9" Type="http://schemas.openxmlformats.org/officeDocument/2006/relationships/ctrlProp" Target="../ctrlProps/ctrlProp135.xml" />
  <Relationship Id="rId26" Type="http://schemas.openxmlformats.org/officeDocument/2006/relationships/ctrlProp" Target="../ctrlProps/ctrlProp152.xml" />
</Relationships>
</file>

<file path=xl/worksheets/_rels/sheet6.xml.rels>&#65279;<?xml version="1.0" encoding="utf-8" standalone="yes"?>
<Relationships xmlns="http://schemas.openxmlformats.org/package/2006/relationships">
  <Relationship Id="rId117" Type="http://schemas.openxmlformats.org/officeDocument/2006/relationships/ctrlProp" Target="../ctrlProps/ctrlProp372.xml" />
  <Relationship Id="rId21" Type="http://schemas.openxmlformats.org/officeDocument/2006/relationships/ctrlProp" Target="../ctrlProps/ctrlProp276.xml" />
  <Relationship Id="rId42" Type="http://schemas.openxmlformats.org/officeDocument/2006/relationships/ctrlProp" Target="../ctrlProps/ctrlProp297.xml" />
  <Relationship Id="rId47" Type="http://schemas.openxmlformats.org/officeDocument/2006/relationships/ctrlProp" Target="../ctrlProps/ctrlProp302.xml" />
  <Relationship Id="rId63" Type="http://schemas.openxmlformats.org/officeDocument/2006/relationships/ctrlProp" Target="../ctrlProps/ctrlProp318.xml" />
  <Relationship Id="rId68" Type="http://schemas.openxmlformats.org/officeDocument/2006/relationships/ctrlProp" Target="../ctrlProps/ctrlProp323.xml" />
  <Relationship Id="rId84" Type="http://schemas.openxmlformats.org/officeDocument/2006/relationships/ctrlProp" Target="../ctrlProps/ctrlProp339.xml" />
  <Relationship Id="rId89" Type="http://schemas.openxmlformats.org/officeDocument/2006/relationships/ctrlProp" Target="../ctrlProps/ctrlProp344.xml" />
  <Relationship Id="rId112" Type="http://schemas.openxmlformats.org/officeDocument/2006/relationships/ctrlProp" Target="../ctrlProps/ctrlProp367.xml" />
  <Relationship Id="rId16" Type="http://schemas.openxmlformats.org/officeDocument/2006/relationships/ctrlProp" Target="../ctrlProps/ctrlProp271.xml" />
  <Relationship Id="rId107" Type="http://schemas.openxmlformats.org/officeDocument/2006/relationships/ctrlProp" Target="../ctrlProps/ctrlProp362.xml" />
  <Relationship Id="rId11" Type="http://schemas.openxmlformats.org/officeDocument/2006/relationships/ctrlProp" Target="../ctrlProps/ctrlProp266.xml" />
  <Relationship Id="rId32" Type="http://schemas.openxmlformats.org/officeDocument/2006/relationships/ctrlProp" Target="../ctrlProps/ctrlProp287.xml" />
  <Relationship Id="rId37" Type="http://schemas.openxmlformats.org/officeDocument/2006/relationships/ctrlProp" Target="../ctrlProps/ctrlProp292.xml" />
  <Relationship Id="rId53" Type="http://schemas.openxmlformats.org/officeDocument/2006/relationships/ctrlProp" Target="../ctrlProps/ctrlProp308.xml" />
  <Relationship Id="rId58" Type="http://schemas.openxmlformats.org/officeDocument/2006/relationships/ctrlProp" Target="../ctrlProps/ctrlProp313.xml" />
  <Relationship Id="rId74" Type="http://schemas.openxmlformats.org/officeDocument/2006/relationships/ctrlProp" Target="../ctrlProps/ctrlProp329.xml" />
  <Relationship Id="rId79" Type="http://schemas.openxmlformats.org/officeDocument/2006/relationships/ctrlProp" Target="../ctrlProps/ctrlProp334.xml" />
  <Relationship Id="rId102" Type="http://schemas.openxmlformats.org/officeDocument/2006/relationships/ctrlProp" Target="../ctrlProps/ctrlProp357.xml" />
  <Relationship Id="rId123" Type="http://schemas.openxmlformats.org/officeDocument/2006/relationships/ctrlProp" Target="../ctrlProps/ctrlProp378.xml" />
  <Relationship Id="rId128" Type="http://schemas.openxmlformats.org/officeDocument/2006/relationships/ctrlProp" Target="../ctrlProps/ctrlProp383.xml" />
  <Relationship Id="rId5" Type="http://schemas.openxmlformats.org/officeDocument/2006/relationships/ctrlProp" Target="../ctrlProps/ctrlProp260.xml" />
  <Relationship Id="rId90" Type="http://schemas.openxmlformats.org/officeDocument/2006/relationships/ctrlProp" Target="../ctrlProps/ctrlProp345.xml" />
  <Relationship Id="rId95" Type="http://schemas.openxmlformats.org/officeDocument/2006/relationships/ctrlProp" Target="../ctrlProps/ctrlProp350.xml" />
  <Relationship Id="rId22" Type="http://schemas.openxmlformats.org/officeDocument/2006/relationships/ctrlProp" Target="../ctrlProps/ctrlProp277.xml" />
  <Relationship Id="rId27" Type="http://schemas.openxmlformats.org/officeDocument/2006/relationships/ctrlProp" Target="../ctrlProps/ctrlProp282.xml" />
  <Relationship Id="rId43" Type="http://schemas.openxmlformats.org/officeDocument/2006/relationships/ctrlProp" Target="../ctrlProps/ctrlProp298.xml" />
  <Relationship Id="rId48" Type="http://schemas.openxmlformats.org/officeDocument/2006/relationships/ctrlProp" Target="../ctrlProps/ctrlProp303.xml" />
  <Relationship Id="rId64" Type="http://schemas.openxmlformats.org/officeDocument/2006/relationships/ctrlProp" Target="../ctrlProps/ctrlProp319.xml" />
  <Relationship Id="rId69" Type="http://schemas.openxmlformats.org/officeDocument/2006/relationships/ctrlProp" Target="../ctrlProps/ctrlProp324.xml" />
  <Relationship Id="rId113" Type="http://schemas.openxmlformats.org/officeDocument/2006/relationships/ctrlProp" Target="../ctrlProps/ctrlProp368.xml" />
  <Relationship Id="rId118" Type="http://schemas.openxmlformats.org/officeDocument/2006/relationships/ctrlProp" Target="../ctrlProps/ctrlProp373.xml" />
  <Relationship Id="rId80" Type="http://schemas.openxmlformats.org/officeDocument/2006/relationships/ctrlProp" Target="../ctrlProps/ctrlProp335.xml" />
  <Relationship Id="rId85" Type="http://schemas.openxmlformats.org/officeDocument/2006/relationships/ctrlProp" Target="../ctrlProps/ctrlProp340.xml" />
  <Relationship Id="rId12" Type="http://schemas.openxmlformats.org/officeDocument/2006/relationships/ctrlProp" Target="../ctrlProps/ctrlProp267.xml" />
  <Relationship Id="rId17" Type="http://schemas.openxmlformats.org/officeDocument/2006/relationships/ctrlProp" Target="../ctrlProps/ctrlProp272.xml" />
  <Relationship Id="rId33" Type="http://schemas.openxmlformats.org/officeDocument/2006/relationships/ctrlProp" Target="../ctrlProps/ctrlProp288.xml" />
  <Relationship Id="rId38" Type="http://schemas.openxmlformats.org/officeDocument/2006/relationships/ctrlProp" Target="../ctrlProps/ctrlProp293.xml" />
  <Relationship Id="rId59" Type="http://schemas.openxmlformats.org/officeDocument/2006/relationships/ctrlProp" Target="../ctrlProps/ctrlProp314.xml" />
  <Relationship Id="rId103" Type="http://schemas.openxmlformats.org/officeDocument/2006/relationships/ctrlProp" Target="../ctrlProps/ctrlProp358.xml" />
  <Relationship Id="rId108" Type="http://schemas.openxmlformats.org/officeDocument/2006/relationships/ctrlProp" Target="../ctrlProps/ctrlProp363.xml" />
  <Relationship Id="rId124" Type="http://schemas.openxmlformats.org/officeDocument/2006/relationships/ctrlProp" Target="../ctrlProps/ctrlProp379.xml" />
  <Relationship Id="rId129" Type="http://schemas.openxmlformats.org/officeDocument/2006/relationships/ctrlProp" Target="../ctrlProps/ctrlProp384.xml" />
  <Relationship Id="rId54" Type="http://schemas.openxmlformats.org/officeDocument/2006/relationships/ctrlProp" Target="../ctrlProps/ctrlProp309.xml" />
  <Relationship Id="rId70" Type="http://schemas.openxmlformats.org/officeDocument/2006/relationships/ctrlProp" Target="../ctrlProps/ctrlProp325.xml" />
  <Relationship Id="rId75" Type="http://schemas.openxmlformats.org/officeDocument/2006/relationships/ctrlProp" Target="../ctrlProps/ctrlProp330.xml" />
  <Relationship Id="rId91" Type="http://schemas.openxmlformats.org/officeDocument/2006/relationships/ctrlProp" Target="../ctrlProps/ctrlProp346.xml" />
  <Relationship Id="rId96" Type="http://schemas.openxmlformats.org/officeDocument/2006/relationships/ctrlProp" Target="../ctrlProps/ctrlProp351.xml" />
  <Relationship Id="rId6" Type="http://schemas.openxmlformats.org/officeDocument/2006/relationships/ctrlProp" Target="../ctrlProps/ctrlProp261.xml" />
  <Relationship Id="rId23" Type="http://schemas.openxmlformats.org/officeDocument/2006/relationships/ctrlProp" Target="../ctrlProps/ctrlProp278.xml" />
  <Relationship Id="rId28" Type="http://schemas.openxmlformats.org/officeDocument/2006/relationships/ctrlProp" Target="../ctrlProps/ctrlProp283.xml" />
  <Relationship Id="rId49" Type="http://schemas.openxmlformats.org/officeDocument/2006/relationships/ctrlProp" Target="../ctrlProps/ctrlProp304.xml" />
  <Relationship Id="rId114" Type="http://schemas.openxmlformats.org/officeDocument/2006/relationships/ctrlProp" Target="../ctrlProps/ctrlProp369.xml" />
  <Relationship Id="rId119" Type="http://schemas.openxmlformats.org/officeDocument/2006/relationships/ctrlProp" Target="../ctrlProps/ctrlProp374.xml" />
  <Relationship Id="rId44" Type="http://schemas.openxmlformats.org/officeDocument/2006/relationships/ctrlProp" Target="../ctrlProps/ctrlProp299.xml" />
  <Relationship Id="rId60" Type="http://schemas.openxmlformats.org/officeDocument/2006/relationships/ctrlProp" Target="../ctrlProps/ctrlProp315.xml" />
  <Relationship Id="rId65" Type="http://schemas.openxmlformats.org/officeDocument/2006/relationships/ctrlProp" Target="../ctrlProps/ctrlProp320.xml" />
  <Relationship Id="rId81" Type="http://schemas.openxmlformats.org/officeDocument/2006/relationships/ctrlProp" Target="../ctrlProps/ctrlProp336.xml" />
  <Relationship Id="rId86" Type="http://schemas.openxmlformats.org/officeDocument/2006/relationships/ctrlProp" Target="../ctrlProps/ctrlProp341.xml" />
  <Relationship Id="rId130" Type="http://schemas.openxmlformats.org/officeDocument/2006/relationships/ctrlProp" Target="../ctrlProps/ctrlProp385.xml" />
  <Relationship Id="rId13" Type="http://schemas.openxmlformats.org/officeDocument/2006/relationships/ctrlProp" Target="../ctrlProps/ctrlProp268.xml" />
  <Relationship Id="rId18" Type="http://schemas.openxmlformats.org/officeDocument/2006/relationships/ctrlProp" Target="../ctrlProps/ctrlProp273.xml" />
  <Relationship Id="rId39" Type="http://schemas.openxmlformats.org/officeDocument/2006/relationships/ctrlProp" Target="../ctrlProps/ctrlProp294.xml" />
  <Relationship Id="rId109" Type="http://schemas.openxmlformats.org/officeDocument/2006/relationships/ctrlProp" Target="../ctrlProps/ctrlProp364.xml" />
  <Relationship Id="rId34" Type="http://schemas.openxmlformats.org/officeDocument/2006/relationships/ctrlProp" Target="../ctrlProps/ctrlProp289.xml" />
  <Relationship Id="rId50" Type="http://schemas.openxmlformats.org/officeDocument/2006/relationships/ctrlProp" Target="../ctrlProps/ctrlProp305.xml" />
  <Relationship Id="rId55" Type="http://schemas.openxmlformats.org/officeDocument/2006/relationships/ctrlProp" Target="../ctrlProps/ctrlProp310.xml" />
  <Relationship Id="rId76" Type="http://schemas.openxmlformats.org/officeDocument/2006/relationships/ctrlProp" Target="../ctrlProps/ctrlProp331.xml" />
  <Relationship Id="rId97" Type="http://schemas.openxmlformats.org/officeDocument/2006/relationships/ctrlProp" Target="../ctrlProps/ctrlProp352.xml" />
  <Relationship Id="rId104" Type="http://schemas.openxmlformats.org/officeDocument/2006/relationships/ctrlProp" Target="../ctrlProps/ctrlProp359.xml" />
  <Relationship Id="rId120" Type="http://schemas.openxmlformats.org/officeDocument/2006/relationships/ctrlProp" Target="../ctrlProps/ctrlProp375.xml" />
  <Relationship Id="rId125" Type="http://schemas.openxmlformats.org/officeDocument/2006/relationships/ctrlProp" Target="../ctrlProps/ctrlProp380.xml" />
  <Relationship Id="rId7" Type="http://schemas.openxmlformats.org/officeDocument/2006/relationships/ctrlProp" Target="../ctrlProps/ctrlProp262.xml" />
  <Relationship Id="rId71" Type="http://schemas.openxmlformats.org/officeDocument/2006/relationships/ctrlProp" Target="../ctrlProps/ctrlProp326.xml" />
  <Relationship Id="rId92" Type="http://schemas.openxmlformats.org/officeDocument/2006/relationships/ctrlProp" Target="../ctrlProps/ctrlProp347.xml" />
  <Relationship Id="rId2" Type="http://schemas.openxmlformats.org/officeDocument/2006/relationships/drawing" Target="../drawings/drawing3.xml" />
  <Relationship Id="rId29" Type="http://schemas.openxmlformats.org/officeDocument/2006/relationships/ctrlProp" Target="../ctrlProps/ctrlProp284.xml" />
  <Relationship Id="rId24" Type="http://schemas.openxmlformats.org/officeDocument/2006/relationships/ctrlProp" Target="../ctrlProps/ctrlProp279.xml" />
  <Relationship Id="rId40" Type="http://schemas.openxmlformats.org/officeDocument/2006/relationships/ctrlProp" Target="../ctrlProps/ctrlProp295.xml" />
  <Relationship Id="rId45" Type="http://schemas.openxmlformats.org/officeDocument/2006/relationships/ctrlProp" Target="../ctrlProps/ctrlProp300.xml" />
  <Relationship Id="rId66" Type="http://schemas.openxmlformats.org/officeDocument/2006/relationships/ctrlProp" Target="../ctrlProps/ctrlProp321.xml" />
  <Relationship Id="rId87" Type="http://schemas.openxmlformats.org/officeDocument/2006/relationships/ctrlProp" Target="../ctrlProps/ctrlProp342.xml" />
  <Relationship Id="rId110" Type="http://schemas.openxmlformats.org/officeDocument/2006/relationships/ctrlProp" Target="../ctrlProps/ctrlProp365.xml" />
  <Relationship Id="rId115" Type="http://schemas.openxmlformats.org/officeDocument/2006/relationships/ctrlProp" Target="../ctrlProps/ctrlProp370.xml" />
  <Relationship Id="rId131" Type="http://schemas.openxmlformats.org/officeDocument/2006/relationships/ctrlProp" Target="../ctrlProps/ctrlProp386.xml" />
  <Relationship Id="rId61" Type="http://schemas.openxmlformats.org/officeDocument/2006/relationships/ctrlProp" Target="../ctrlProps/ctrlProp316.xml" />
  <Relationship Id="rId82" Type="http://schemas.openxmlformats.org/officeDocument/2006/relationships/ctrlProp" Target="../ctrlProps/ctrlProp337.xml" />
  <Relationship Id="rId19" Type="http://schemas.openxmlformats.org/officeDocument/2006/relationships/ctrlProp" Target="../ctrlProps/ctrlProp274.xml" />
  <Relationship Id="rId14" Type="http://schemas.openxmlformats.org/officeDocument/2006/relationships/ctrlProp" Target="../ctrlProps/ctrlProp269.xml" />
  <Relationship Id="rId30" Type="http://schemas.openxmlformats.org/officeDocument/2006/relationships/ctrlProp" Target="../ctrlProps/ctrlProp285.xml" />
  <Relationship Id="rId35" Type="http://schemas.openxmlformats.org/officeDocument/2006/relationships/ctrlProp" Target="../ctrlProps/ctrlProp290.xml" />
  <Relationship Id="rId56" Type="http://schemas.openxmlformats.org/officeDocument/2006/relationships/ctrlProp" Target="../ctrlProps/ctrlProp311.xml" />
  <Relationship Id="rId77" Type="http://schemas.openxmlformats.org/officeDocument/2006/relationships/ctrlProp" Target="../ctrlProps/ctrlProp332.xml" />
  <Relationship Id="rId100" Type="http://schemas.openxmlformats.org/officeDocument/2006/relationships/ctrlProp" Target="../ctrlProps/ctrlProp355.xml" />
  <Relationship Id="rId105" Type="http://schemas.openxmlformats.org/officeDocument/2006/relationships/ctrlProp" Target="../ctrlProps/ctrlProp360.xml" />
  <Relationship Id="rId126" Type="http://schemas.openxmlformats.org/officeDocument/2006/relationships/ctrlProp" Target="../ctrlProps/ctrlProp381.xml" />
  <Relationship Id="rId8" Type="http://schemas.openxmlformats.org/officeDocument/2006/relationships/ctrlProp" Target="../ctrlProps/ctrlProp263.xml" />
  <Relationship Id="rId51" Type="http://schemas.openxmlformats.org/officeDocument/2006/relationships/ctrlProp" Target="../ctrlProps/ctrlProp306.xml" />
  <Relationship Id="rId72" Type="http://schemas.openxmlformats.org/officeDocument/2006/relationships/ctrlProp" Target="../ctrlProps/ctrlProp327.xml" />
  <Relationship Id="rId93" Type="http://schemas.openxmlformats.org/officeDocument/2006/relationships/ctrlProp" Target="../ctrlProps/ctrlProp348.xml" />
  <Relationship Id="rId98" Type="http://schemas.openxmlformats.org/officeDocument/2006/relationships/ctrlProp" Target="../ctrlProps/ctrlProp353.xml" />
  <Relationship Id="rId121" Type="http://schemas.openxmlformats.org/officeDocument/2006/relationships/ctrlProp" Target="../ctrlProps/ctrlProp376.xml" />
  <Relationship Id="rId3" Type="http://schemas.openxmlformats.org/officeDocument/2006/relationships/vmlDrawing" Target="../drawings/vmlDrawing3.vml" />
  <Relationship Id="rId25" Type="http://schemas.openxmlformats.org/officeDocument/2006/relationships/ctrlProp" Target="../ctrlProps/ctrlProp280.xml" />
  <Relationship Id="rId46" Type="http://schemas.openxmlformats.org/officeDocument/2006/relationships/ctrlProp" Target="../ctrlProps/ctrlProp301.xml" />
  <Relationship Id="rId67" Type="http://schemas.openxmlformats.org/officeDocument/2006/relationships/ctrlProp" Target="../ctrlProps/ctrlProp322.xml" />
  <Relationship Id="rId116" Type="http://schemas.openxmlformats.org/officeDocument/2006/relationships/ctrlProp" Target="../ctrlProps/ctrlProp371.xml" />
  <Relationship Id="rId20" Type="http://schemas.openxmlformats.org/officeDocument/2006/relationships/ctrlProp" Target="../ctrlProps/ctrlProp275.xml" />
  <Relationship Id="rId41" Type="http://schemas.openxmlformats.org/officeDocument/2006/relationships/ctrlProp" Target="../ctrlProps/ctrlProp296.xml" />
  <Relationship Id="rId62" Type="http://schemas.openxmlformats.org/officeDocument/2006/relationships/ctrlProp" Target="../ctrlProps/ctrlProp317.xml" />
  <Relationship Id="rId83" Type="http://schemas.openxmlformats.org/officeDocument/2006/relationships/ctrlProp" Target="../ctrlProps/ctrlProp338.xml" />
  <Relationship Id="rId88" Type="http://schemas.openxmlformats.org/officeDocument/2006/relationships/ctrlProp" Target="../ctrlProps/ctrlProp343.xml" />
  <Relationship Id="rId111" Type="http://schemas.openxmlformats.org/officeDocument/2006/relationships/ctrlProp" Target="../ctrlProps/ctrlProp366.xml" />
  <Relationship Id="rId132" Type="http://schemas.openxmlformats.org/officeDocument/2006/relationships/ctrlProp" Target="../ctrlProps/ctrlProp387.xml" />
  <Relationship Id="rId15" Type="http://schemas.openxmlformats.org/officeDocument/2006/relationships/ctrlProp" Target="../ctrlProps/ctrlProp270.xml" />
  <Relationship Id="rId36" Type="http://schemas.openxmlformats.org/officeDocument/2006/relationships/ctrlProp" Target="../ctrlProps/ctrlProp291.xml" />
  <Relationship Id="rId57" Type="http://schemas.openxmlformats.org/officeDocument/2006/relationships/ctrlProp" Target="../ctrlProps/ctrlProp312.xml" />
  <Relationship Id="rId106" Type="http://schemas.openxmlformats.org/officeDocument/2006/relationships/ctrlProp" Target="../ctrlProps/ctrlProp361.xml" />
  <Relationship Id="rId127" Type="http://schemas.openxmlformats.org/officeDocument/2006/relationships/ctrlProp" Target="../ctrlProps/ctrlProp382.xml" />
  <Relationship Id="rId10" Type="http://schemas.openxmlformats.org/officeDocument/2006/relationships/ctrlProp" Target="../ctrlProps/ctrlProp265.xml" />
  <Relationship Id="rId31" Type="http://schemas.openxmlformats.org/officeDocument/2006/relationships/ctrlProp" Target="../ctrlProps/ctrlProp286.xml" />
  <Relationship Id="rId52" Type="http://schemas.openxmlformats.org/officeDocument/2006/relationships/ctrlProp" Target="../ctrlProps/ctrlProp307.xml" />
  <Relationship Id="rId73" Type="http://schemas.openxmlformats.org/officeDocument/2006/relationships/ctrlProp" Target="../ctrlProps/ctrlProp328.xml" />
  <Relationship Id="rId78" Type="http://schemas.openxmlformats.org/officeDocument/2006/relationships/ctrlProp" Target="../ctrlProps/ctrlProp333.xml" />
  <Relationship Id="rId94" Type="http://schemas.openxmlformats.org/officeDocument/2006/relationships/ctrlProp" Target="../ctrlProps/ctrlProp349.xml" />
  <Relationship Id="rId99" Type="http://schemas.openxmlformats.org/officeDocument/2006/relationships/ctrlProp" Target="../ctrlProps/ctrlProp354.xml" />
  <Relationship Id="rId101" Type="http://schemas.openxmlformats.org/officeDocument/2006/relationships/ctrlProp" Target="../ctrlProps/ctrlProp356.xml" />
  <Relationship Id="rId122" Type="http://schemas.openxmlformats.org/officeDocument/2006/relationships/ctrlProp" Target="../ctrlProps/ctrlProp377.xml" />
  <Relationship Id="rId4" Type="http://schemas.openxmlformats.org/officeDocument/2006/relationships/ctrlProp" Target="../ctrlProps/ctrlProp259.xml" />
  <Relationship Id="rId9" Type="http://schemas.openxmlformats.org/officeDocument/2006/relationships/ctrlProp" Target="../ctrlProps/ctrlProp264.xml" />
  <Relationship Id="rId26" Type="http://schemas.openxmlformats.org/officeDocument/2006/relationships/ctrlProp" Target="../ctrlProps/ctrlProp281.xml" />
</Relationships>
</file>

<file path=xl/worksheets/_rels/sheet7.xml.rels>&#65279;<?xml version="1.0" encoding="utf-8" standalone="yes"?>
<Relationships xmlns="http://schemas.openxmlformats.org/package/2006/relationships">
  <Relationship Id="rId117" Type="http://schemas.openxmlformats.org/officeDocument/2006/relationships/ctrlProp" Target="../ctrlProps/ctrlProp501.xml" />
  <Relationship Id="rId21" Type="http://schemas.openxmlformats.org/officeDocument/2006/relationships/ctrlProp" Target="../ctrlProps/ctrlProp405.xml" />
  <Relationship Id="rId42" Type="http://schemas.openxmlformats.org/officeDocument/2006/relationships/ctrlProp" Target="../ctrlProps/ctrlProp426.xml" />
  <Relationship Id="rId47" Type="http://schemas.openxmlformats.org/officeDocument/2006/relationships/ctrlProp" Target="../ctrlProps/ctrlProp431.xml" />
  <Relationship Id="rId63" Type="http://schemas.openxmlformats.org/officeDocument/2006/relationships/ctrlProp" Target="../ctrlProps/ctrlProp447.xml" />
  <Relationship Id="rId68" Type="http://schemas.openxmlformats.org/officeDocument/2006/relationships/ctrlProp" Target="../ctrlProps/ctrlProp452.xml" />
  <Relationship Id="rId84" Type="http://schemas.openxmlformats.org/officeDocument/2006/relationships/ctrlProp" Target="../ctrlProps/ctrlProp468.xml" />
  <Relationship Id="rId89" Type="http://schemas.openxmlformats.org/officeDocument/2006/relationships/ctrlProp" Target="../ctrlProps/ctrlProp473.xml" />
  <Relationship Id="rId112" Type="http://schemas.openxmlformats.org/officeDocument/2006/relationships/ctrlProp" Target="../ctrlProps/ctrlProp496.xml" />
  <Relationship Id="rId16" Type="http://schemas.openxmlformats.org/officeDocument/2006/relationships/ctrlProp" Target="../ctrlProps/ctrlProp400.xml" />
  <Relationship Id="rId107" Type="http://schemas.openxmlformats.org/officeDocument/2006/relationships/ctrlProp" Target="../ctrlProps/ctrlProp491.xml" />
  <Relationship Id="rId11" Type="http://schemas.openxmlformats.org/officeDocument/2006/relationships/ctrlProp" Target="../ctrlProps/ctrlProp395.xml" />
  <Relationship Id="rId32" Type="http://schemas.openxmlformats.org/officeDocument/2006/relationships/ctrlProp" Target="../ctrlProps/ctrlProp416.xml" />
  <Relationship Id="rId37" Type="http://schemas.openxmlformats.org/officeDocument/2006/relationships/ctrlProp" Target="../ctrlProps/ctrlProp421.xml" />
  <Relationship Id="rId53" Type="http://schemas.openxmlformats.org/officeDocument/2006/relationships/ctrlProp" Target="../ctrlProps/ctrlProp437.xml" />
  <Relationship Id="rId58" Type="http://schemas.openxmlformats.org/officeDocument/2006/relationships/ctrlProp" Target="../ctrlProps/ctrlProp442.xml" />
  <Relationship Id="rId74" Type="http://schemas.openxmlformats.org/officeDocument/2006/relationships/ctrlProp" Target="../ctrlProps/ctrlProp458.xml" />
  <Relationship Id="rId79" Type="http://schemas.openxmlformats.org/officeDocument/2006/relationships/ctrlProp" Target="../ctrlProps/ctrlProp463.xml" />
  <Relationship Id="rId102" Type="http://schemas.openxmlformats.org/officeDocument/2006/relationships/ctrlProp" Target="../ctrlProps/ctrlProp486.xml" />
  <Relationship Id="rId123" Type="http://schemas.openxmlformats.org/officeDocument/2006/relationships/ctrlProp" Target="../ctrlProps/ctrlProp507.xml" />
  <Relationship Id="rId128" Type="http://schemas.openxmlformats.org/officeDocument/2006/relationships/ctrlProp" Target="../ctrlProps/ctrlProp512.xml" />
  <Relationship Id="rId5" Type="http://schemas.openxmlformats.org/officeDocument/2006/relationships/ctrlProp" Target="../ctrlProps/ctrlProp389.xml" />
  <Relationship Id="rId90" Type="http://schemas.openxmlformats.org/officeDocument/2006/relationships/ctrlProp" Target="../ctrlProps/ctrlProp474.xml" />
  <Relationship Id="rId95" Type="http://schemas.openxmlformats.org/officeDocument/2006/relationships/ctrlProp" Target="../ctrlProps/ctrlProp479.xml" />
  <Relationship Id="rId22" Type="http://schemas.openxmlformats.org/officeDocument/2006/relationships/ctrlProp" Target="../ctrlProps/ctrlProp406.xml" />
  <Relationship Id="rId27" Type="http://schemas.openxmlformats.org/officeDocument/2006/relationships/ctrlProp" Target="../ctrlProps/ctrlProp411.xml" />
  <Relationship Id="rId43" Type="http://schemas.openxmlformats.org/officeDocument/2006/relationships/ctrlProp" Target="../ctrlProps/ctrlProp427.xml" />
  <Relationship Id="rId48" Type="http://schemas.openxmlformats.org/officeDocument/2006/relationships/ctrlProp" Target="../ctrlProps/ctrlProp432.xml" />
  <Relationship Id="rId64" Type="http://schemas.openxmlformats.org/officeDocument/2006/relationships/ctrlProp" Target="../ctrlProps/ctrlProp448.xml" />
  <Relationship Id="rId69" Type="http://schemas.openxmlformats.org/officeDocument/2006/relationships/ctrlProp" Target="../ctrlProps/ctrlProp453.xml" />
  <Relationship Id="rId113" Type="http://schemas.openxmlformats.org/officeDocument/2006/relationships/ctrlProp" Target="../ctrlProps/ctrlProp497.xml" />
  <Relationship Id="rId118" Type="http://schemas.openxmlformats.org/officeDocument/2006/relationships/ctrlProp" Target="../ctrlProps/ctrlProp502.xml" />
  <Relationship Id="rId80" Type="http://schemas.openxmlformats.org/officeDocument/2006/relationships/ctrlProp" Target="../ctrlProps/ctrlProp464.xml" />
  <Relationship Id="rId85" Type="http://schemas.openxmlformats.org/officeDocument/2006/relationships/ctrlProp" Target="../ctrlProps/ctrlProp469.xml" />
  <Relationship Id="rId12" Type="http://schemas.openxmlformats.org/officeDocument/2006/relationships/ctrlProp" Target="../ctrlProps/ctrlProp396.xml" />
  <Relationship Id="rId17" Type="http://schemas.openxmlformats.org/officeDocument/2006/relationships/ctrlProp" Target="../ctrlProps/ctrlProp401.xml" />
  <Relationship Id="rId33" Type="http://schemas.openxmlformats.org/officeDocument/2006/relationships/ctrlProp" Target="../ctrlProps/ctrlProp417.xml" />
  <Relationship Id="rId38" Type="http://schemas.openxmlformats.org/officeDocument/2006/relationships/ctrlProp" Target="../ctrlProps/ctrlProp422.xml" />
  <Relationship Id="rId59" Type="http://schemas.openxmlformats.org/officeDocument/2006/relationships/ctrlProp" Target="../ctrlProps/ctrlProp443.xml" />
  <Relationship Id="rId103" Type="http://schemas.openxmlformats.org/officeDocument/2006/relationships/ctrlProp" Target="../ctrlProps/ctrlProp487.xml" />
  <Relationship Id="rId108" Type="http://schemas.openxmlformats.org/officeDocument/2006/relationships/ctrlProp" Target="../ctrlProps/ctrlProp492.xml" />
  <Relationship Id="rId124" Type="http://schemas.openxmlformats.org/officeDocument/2006/relationships/ctrlProp" Target="../ctrlProps/ctrlProp508.xml" />
  <Relationship Id="rId129" Type="http://schemas.openxmlformats.org/officeDocument/2006/relationships/ctrlProp" Target="../ctrlProps/ctrlProp513.xml" />
  <Relationship Id="rId54" Type="http://schemas.openxmlformats.org/officeDocument/2006/relationships/ctrlProp" Target="../ctrlProps/ctrlProp438.xml" />
  <Relationship Id="rId70" Type="http://schemas.openxmlformats.org/officeDocument/2006/relationships/ctrlProp" Target="../ctrlProps/ctrlProp454.xml" />
  <Relationship Id="rId75" Type="http://schemas.openxmlformats.org/officeDocument/2006/relationships/ctrlProp" Target="../ctrlProps/ctrlProp459.xml" />
  <Relationship Id="rId91" Type="http://schemas.openxmlformats.org/officeDocument/2006/relationships/ctrlProp" Target="../ctrlProps/ctrlProp475.xml" />
  <Relationship Id="rId96" Type="http://schemas.openxmlformats.org/officeDocument/2006/relationships/ctrlProp" Target="../ctrlProps/ctrlProp480.xml" />
  <Relationship Id="rId6" Type="http://schemas.openxmlformats.org/officeDocument/2006/relationships/ctrlProp" Target="../ctrlProps/ctrlProp390.xml" />
  <Relationship Id="rId23" Type="http://schemas.openxmlformats.org/officeDocument/2006/relationships/ctrlProp" Target="../ctrlProps/ctrlProp407.xml" />
  <Relationship Id="rId28" Type="http://schemas.openxmlformats.org/officeDocument/2006/relationships/ctrlProp" Target="../ctrlProps/ctrlProp412.xml" />
  <Relationship Id="rId49" Type="http://schemas.openxmlformats.org/officeDocument/2006/relationships/ctrlProp" Target="../ctrlProps/ctrlProp433.xml" />
  <Relationship Id="rId114" Type="http://schemas.openxmlformats.org/officeDocument/2006/relationships/ctrlProp" Target="../ctrlProps/ctrlProp498.xml" />
  <Relationship Id="rId119" Type="http://schemas.openxmlformats.org/officeDocument/2006/relationships/ctrlProp" Target="../ctrlProps/ctrlProp503.xml" />
  <Relationship Id="rId44" Type="http://schemas.openxmlformats.org/officeDocument/2006/relationships/ctrlProp" Target="../ctrlProps/ctrlProp428.xml" />
  <Relationship Id="rId60" Type="http://schemas.openxmlformats.org/officeDocument/2006/relationships/ctrlProp" Target="../ctrlProps/ctrlProp444.xml" />
  <Relationship Id="rId65" Type="http://schemas.openxmlformats.org/officeDocument/2006/relationships/ctrlProp" Target="../ctrlProps/ctrlProp449.xml" />
  <Relationship Id="rId81" Type="http://schemas.openxmlformats.org/officeDocument/2006/relationships/ctrlProp" Target="../ctrlProps/ctrlProp465.xml" />
  <Relationship Id="rId86" Type="http://schemas.openxmlformats.org/officeDocument/2006/relationships/ctrlProp" Target="../ctrlProps/ctrlProp470.xml" />
  <Relationship Id="rId130" Type="http://schemas.openxmlformats.org/officeDocument/2006/relationships/ctrlProp" Target="../ctrlProps/ctrlProp514.xml" />
  <Relationship Id="rId13" Type="http://schemas.openxmlformats.org/officeDocument/2006/relationships/ctrlProp" Target="../ctrlProps/ctrlProp397.xml" />
  <Relationship Id="rId18" Type="http://schemas.openxmlformats.org/officeDocument/2006/relationships/ctrlProp" Target="../ctrlProps/ctrlProp402.xml" />
  <Relationship Id="rId39" Type="http://schemas.openxmlformats.org/officeDocument/2006/relationships/ctrlProp" Target="../ctrlProps/ctrlProp423.xml" />
  <Relationship Id="rId109" Type="http://schemas.openxmlformats.org/officeDocument/2006/relationships/ctrlProp" Target="../ctrlProps/ctrlProp493.xml" />
  <Relationship Id="rId34" Type="http://schemas.openxmlformats.org/officeDocument/2006/relationships/ctrlProp" Target="../ctrlProps/ctrlProp418.xml" />
  <Relationship Id="rId50" Type="http://schemas.openxmlformats.org/officeDocument/2006/relationships/ctrlProp" Target="../ctrlProps/ctrlProp434.xml" />
  <Relationship Id="rId55" Type="http://schemas.openxmlformats.org/officeDocument/2006/relationships/ctrlProp" Target="../ctrlProps/ctrlProp439.xml" />
  <Relationship Id="rId76" Type="http://schemas.openxmlformats.org/officeDocument/2006/relationships/ctrlProp" Target="../ctrlProps/ctrlProp460.xml" />
  <Relationship Id="rId97" Type="http://schemas.openxmlformats.org/officeDocument/2006/relationships/ctrlProp" Target="../ctrlProps/ctrlProp481.xml" />
  <Relationship Id="rId104" Type="http://schemas.openxmlformats.org/officeDocument/2006/relationships/ctrlProp" Target="../ctrlProps/ctrlProp488.xml" />
  <Relationship Id="rId120" Type="http://schemas.openxmlformats.org/officeDocument/2006/relationships/ctrlProp" Target="../ctrlProps/ctrlProp504.xml" />
  <Relationship Id="rId125" Type="http://schemas.openxmlformats.org/officeDocument/2006/relationships/ctrlProp" Target="../ctrlProps/ctrlProp509.xml" />
  <Relationship Id="rId7" Type="http://schemas.openxmlformats.org/officeDocument/2006/relationships/ctrlProp" Target="../ctrlProps/ctrlProp391.xml" />
  <Relationship Id="rId71" Type="http://schemas.openxmlformats.org/officeDocument/2006/relationships/ctrlProp" Target="../ctrlProps/ctrlProp455.xml" />
  <Relationship Id="rId92" Type="http://schemas.openxmlformats.org/officeDocument/2006/relationships/ctrlProp" Target="../ctrlProps/ctrlProp476.xml" />
  <Relationship Id="rId2" Type="http://schemas.openxmlformats.org/officeDocument/2006/relationships/drawing" Target="../drawings/drawing4.xml" />
  <Relationship Id="rId29" Type="http://schemas.openxmlformats.org/officeDocument/2006/relationships/ctrlProp" Target="../ctrlProps/ctrlProp413.xml" />
  <Relationship Id="rId24" Type="http://schemas.openxmlformats.org/officeDocument/2006/relationships/ctrlProp" Target="../ctrlProps/ctrlProp408.xml" />
  <Relationship Id="rId40" Type="http://schemas.openxmlformats.org/officeDocument/2006/relationships/ctrlProp" Target="../ctrlProps/ctrlProp424.xml" />
  <Relationship Id="rId45" Type="http://schemas.openxmlformats.org/officeDocument/2006/relationships/ctrlProp" Target="../ctrlProps/ctrlProp429.xml" />
  <Relationship Id="rId66" Type="http://schemas.openxmlformats.org/officeDocument/2006/relationships/ctrlProp" Target="../ctrlProps/ctrlProp450.xml" />
  <Relationship Id="rId87" Type="http://schemas.openxmlformats.org/officeDocument/2006/relationships/ctrlProp" Target="../ctrlProps/ctrlProp471.xml" />
  <Relationship Id="rId110" Type="http://schemas.openxmlformats.org/officeDocument/2006/relationships/ctrlProp" Target="../ctrlProps/ctrlProp494.xml" />
  <Relationship Id="rId115" Type="http://schemas.openxmlformats.org/officeDocument/2006/relationships/ctrlProp" Target="../ctrlProps/ctrlProp499.xml" />
  <Relationship Id="rId131" Type="http://schemas.openxmlformats.org/officeDocument/2006/relationships/ctrlProp" Target="../ctrlProps/ctrlProp515.xml" />
  <Relationship Id="rId61" Type="http://schemas.openxmlformats.org/officeDocument/2006/relationships/ctrlProp" Target="../ctrlProps/ctrlProp445.xml" />
  <Relationship Id="rId82" Type="http://schemas.openxmlformats.org/officeDocument/2006/relationships/ctrlProp" Target="../ctrlProps/ctrlProp466.xml" />
  <Relationship Id="rId19" Type="http://schemas.openxmlformats.org/officeDocument/2006/relationships/ctrlProp" Target="../ctrlProps/ctrlProp403.xml" />
  <Relationship Id="rId14" Type="http://schemas.openxmlformats.org/officeDocument/2006/relationships/ctrlProp" Target="../ctrlProps/ctrlProp398.xml" />
  <Relationship Id="rId30" Type="http://schemas.openxmlformats.org/officeDocument/2006/relationships/ctrlProp" Target="../ctrlProps/ctrlProp414.xml" />
  <Relationship Id="rId35" Type="http://schemas.openxmlformats.org/officeDocument/2006/relationships/ctrlProp" Target="../ctrlProps/ctrlProp419.xml" />
  <Relationship Id="rId56" Type="http://schemas.openxmlformats.org/officeDocument/2006/relationships/ctrlProp" Target="../ctrlProps/ctrlProp440.xml" />
  <Relationship Id="rId77" Type="http://schemas.openxmlformats.org/officeDocument/2006/relationships/ctrlProp" Target="../ctrlProps/ctrlProp461.xml" />
  <Relationship Id="rId100" Type="http://schemas.openxmlformats.org/officeDocument/2006/relationships/ctrlProp" Target="../ctrlProps/ctrlProp484.xml" />
  <Relationship Id="rId105" Type="http://schemas.openxmlformats.org/officeDocument/2006/relationships/ctrlProp" Target="../ctrlProps/ctrlProp489.xml" />
  <Relationship Id="rId126" Type="http://schemas.openxmlformats.org/officeDocument/2006/relationships/ctrlProp" Target="../ctrlProps/ctrlProp510.xml" />
  <Relationship Id="rId8" Type="http://schemas.openxmlformats.org/officeDocument/2006/relationships/ctrlProp" Target="../ctrlProps/ctrlProp392.xml" />
  <Relationship Id="rId51" Type="http://schemas.openxmlformats.org/officeDocument/2006/relationships/ctrlProp" Target="../ctrlProps/ctrlProp435.xml" />
  <Relationship Id="rId72" Type="http://schemas.openxmlformats.org/officeDocument/2006/relationships/ctrlProp" Target="../ctrlProps/ctrlProp456.xml" />
  <Relationship Id="rId93" Type="http://schemas.openxmlformats.org/officeDocument/2006/relationships/ctrlProp" Target="../ctrlProps/ctrlProp477.xml" />
  <Relationship Id="rId98" Type="http://schemas.openxmlformats.org/officeDocument/2006/relationships/ctrlProp" Target="../ctrlProps/ctrlProp482.xml" />
  <Relationship Id="rId121" Type="http://schemas.openxmlformats.org/officeDocument/2006/relationships/ctrlProp" Target="../ctrlProps/ctrlProp505.xml" />
  <Relationship Id="rId3" Type="http://schemas.openxmlformats.org/officeDocument/2006/relationships/vmlDrawing" Target="../drawings/vmlDrawing4.vml" />
  <Relationship Id="rId25" Type="http://schemas.openxmlformats.org/officeDocument/2006/relationships/ctrlProp" Target="../ctrlProps/ctrlProp409.xml" />
  <Relationship Id="rId46" Type="http://schemas.openxmlformats.org/officeDocument/2006/relationships/ctrlProp" Target="../ctrlProps/ctrlProp430.xml" />
  <Relationship Id="rId67" Type="http://schemas.openxmlformats.org/officeDocument/2006/relationships/ctrlProp" Target="../ctrlProps/ctrlProp451.xml" />
  <Relationship Id="rId116" Type="http://schemas.openxmlformats.org/officeDocument/2006/relationships/ctrlProp" Target="../ctrlProps/ctrlProp500.xml" />
  <Relationship Id="rId20" Type="http://schemas.openxmlformats.org/officeDocument/2006/relationships/ctrlProp" Target="../ctrlProps/ctrlProp404.xml" />
  <Relationship Id="rId41" Type="http://schemas.openxmlformats.org/officeDocument/2006/relationships/ctrlProp" Target="../ctrlProps/ctrlProp425.xml" />
  <Relationship Id="rId62" Type="http://schemas.openxmlformats.org/officeDocument/2006/relationships/ctrlProp" Target="../ctrlProps/ctrlProp446.xml" />
  <Relationship Id="rId83" Type="http://schemas.openxmlformats.org/officeDocument/2006/relationships/ctrlProp" Target="../ctrlProps/ctrlProp467.xml" />
  <Relationship Id="rId88" Type="http://schemas.openxmlformats.org/officeDocument/2006/relationships/ctrlProp" Target="../ctrlProps/ctrlProp472.xml" />
  <Relationship Id="rId111" Type="http://schemas.openxmlformats.org/officeDocument/2006/relationships/ctrlProp" Target="../ctrlProps/ctrlProp495.xml" />
  <Relationship Id="rId132" Type="http://schemas.openxmlformats.org/officeDocument/2006/relationships/ctrlProp" Target="../ctrlProps/ctrlProp516.xml" />
  <Relationship Id="rId15" Type="http://schemas.openxmlformats.org/officeDocument/2006/relationships/ctrlProp" Target="../ctrlProps/ctrlProp399.xml" />
  <Relationship Id="rId36" Type="http://schemas.openxmlformats.org/officeDocument/2006/relationships/ctrlProp" Target="../ctrlProps/ctrlProp420.xml" />
  <Relationship Id="rId57" Type="http://schemas.openxmlformats.org/officeDocument/2006/relationships/ctrlProp" Target="../ctrlProps/ctrlProp441.xml" />
  <Relationship Id="rId106" Type="http://schemas.openxmlformats.org/officeDocument/2006/relationships/ctrlProp" Target="../ctrlProps/ctrlProp490.xml" />
  <Relationship Id="rId127" Type="http://schemas.openxmlformats.org/officeDocument/2006/relationships/ctrlProp" Target="../ctrlProps/ctrlProp511.xml" />
  <Relationship Id="rId10" Type="http://schemas.openxmlformats.org/officeDocument/2006/relationships/ctrlProp" Target="../ctrlProps/ctrlProp394.xml" />
  <Relationship Id="rId31" Type="http://schemas.openxmlformats.org/officeDocument/2006/relationships/ctrlProp" Target="../ctrlProps/ctrlProp415.xml" />
  <Relationship Id="rId52" Type="http://schemas.openxmlformats.org/officeDocument/2006/relationships/ctrlProp" Target="../ctrlProps/ctrlProp436.xml" />
  <Relationship Id="rId73" Type="http://schemas.openxmlformats.org/officeDocument/2006/relationships/ctrlProp" Target="../ctrlProps/ctrlProp457.xml" />
  <Relationship Id="rId78" Type="http://schemas.openxmlformats.org/officeDocument/2006/relationships/ctrlProp" Target="../ctrlProps/ctrlProp462.xml" />
  <Relationship Id="rId94" Type="http://schemas.openxmlformats.org/officeDocument/2006/relationships/ctrlProp" Target="../ctrlProps/ctrlProp478.xml" />
  <Relationship Id="rId99" Type="http://schemas.openxmlformats.org/officeDocument/2006/relationships/ctrlProp" Target="../ctrlProps/ctrlProp483.xml" />
  <Relationship Id="rId101" Type="http://schemas.openxmlformats.org/officeDocument/2006/relationships/ctrlProp" Target="../ctrlProps/ctrlProp485.xml" />
  <Relationship Id="rId122" Type="http://schemas.openxmlformats.org/officeDocument/2006/relationships/ctrlProp" Target="../ctrlProps/ctrlProp506.xml" />
  <Relationship Id="rId4" Type="http://schemas.openxmlformats.org/officeDocument/2006/relationships/ctrlProp" Target="../ctrlProps/ctrlProp388.xml" />
  <Relationship Id="rId9" Type="http://schemas.openxmlformats.org/officeDocument/2006/relationships/ctrlProp" Target="../ctrlProps/ctrlProp393.xml" />
  <Relationship Id="rId26" Type="http://schemas.openxmlformats.org/officeDocument/2006/relationships/ctrlProp" Target="../ctrlProps/ctrlProp410.xml" />
</Relationships>
</file>

<file path=xl/worksheets/_rels/sheet8.xml.rels>&#65279;<?xml version="1.0" encoding="utf-8" standalone="yes"?>
<Relationships xmlns="http://schemas.openxmlformats.org/package/2006/relationships">
  <Relationship Id="rId117" Type="http://schemas.openxmlformats.org/officeDocument/2006/relationships/ctrlProp" Target="../ctrlProps/ctrlProp630.xml" />
  <Relationship Id="rId21" Type="http://schemas.openxmlformats.org/officeDocument/2006/relationships/ctrlProp" Target="../ctrlProps/ctrlProp534.xml" />
  <Relationship Id="rId42" Type="http://schemas.openxmlformats.org/officeDocument/2006/relationships/ctrlProp" Target="../ctrlProps/ctrlProp555.xml" />
  <Relationship Id="rId47" Type="http://schemas.openxmlformats.org/officeDocument/2006/relationships/ctrlProp" Target="../ctrlProps/ctrlProp560.xml" />
  <Relationship Id="rId63" Type="http://schemas.openxmlformats.org/officeDocument/2006/relationships/ctrlProp" Target="../ctrlProps/ctrlProp576.xml" />
  <Relationship Id="rId68" Type="http://schemas.openxmlformats.org/officeDocument/2006/relationships/ctrlProp" Target="../ctrlProps/ctrlProp581.xml" />
  <Relationship Id="rId84" Type="http://schemas.openxmlformats.org/officeDocument/2006/relationships/ctrlProp" Target="../ctrlProps/ctrlProp597.xml" />
  <Relationship Id="rId89" Type="http://schemas.openxmlformats.org/officeDocument/2006/relationships/ctrlProp" Target="../ctrlProps/ctrlProp602.xml" />
  <Relationship Id="rId112" Type="http://schemas.openxmlformats.org/officeDocument/2006/relationships/ctrlProp" Target="../ctrlProps/ctrlProp625.xml" />
  <Relationship Id="rId16" Type="http://schemas.openxmlformats.org/officeDocument/2006/relationships/ctrlProp" Target="../ctrlProps/ctrlProp529.xml" />
  <Relationship Id="rId107" Type="http://schemas.openxmlformats.org/officeDocument/2006/relationships/ctrlProp" Target="../ctrlProps/ctrlProp620.xml" />
  <Relationship Id="rId11" Type="http://schemas.openxmlformats.org/officeDocument/2006/relationships/ctrlProp" Target="../ctrlProps/ctrlProp524.xml" />
  <Relationship Id="rId32" Type="http://schemas.openxmlformats.org/officeDocument/2006/relationships/ctrlProp" Target="../ctrlProps/ctrlProp545.xml" />
  <Relationship Id="rId37" Type="http://schemas.openxmlformats.org/officeDocument/2006/relationships/ctrlProp" Target="../ctrlProps/ctrlProp550.xml" />
  <Relationship Id="rId53" Type="http://schemas.openxmlformats.org/officeDocument/2006/relationships/ctrlProp" Target="../ctrlProps/ctrlProp566.xml" />
  <Relationship Id="rId58" Type="http://schemas.openxmlformats.org/officeDocument/2006/relationships/ctrlProp" Target="../ctrlProps/ctrlProp571.xml" />
  <Relationship Id="rId74" Type="http://schemas.openxmlformats.org/officeDocument/2006/relationships/ctrlProp" Target="../ctrlProps/ctrlProp587.xml" />
  <Relationship Id="rId79" Type="http://schemas.openxmlformats.org/officeDocument/2006/relationships/ctrlProp" Target="../ctrlProps/ctrlProp592.xml" />
  <Relationship Id="rId102" Type="http://schemas.openxmlformats.org/officeDocument/2006/relationships/ctrlProp" Target="../ctrlProps/ctrlProp615.xml" />
  <Relationship Id="rId123" Type="http://schemas.openxmlformats.org/officeDocument/2006/relationships/ctrlProp" Target="../ctrlProps/ctrlProp636.xml" />
  <Relationship Id="rId128" Type="http://schemas.openxmlformats.org/officeDocument/2006/relationships/ctrlProp" Target="../ctrlProps/ctrlProp641.xml" />
  <Relationship Id="rId5" Type="http://schemas.openxmlformats.org/officeDocument/2006/relationships/ctrlProp" Target="../ctrlProps/ctrlProp518.xml" />
  <Relationship Id="rId90" Type="http://schemas.openxmlformats.org/officeDocument/2006/relationships/ctrlProp" Target="../ctrlProps/ctrlProp603.xml" />
  <Relationship Id="rId95" Type="http://schemas.openxmlformats.org/officeDocument/2006/relationships/ctrlProp" Target="../ctrlProps/ctrlProp608.xml" />
  <Relationship Id="rId22" Type="http://schemas.openxmlformats.org/officeDocument/2006/relationships/ctrlProp" Target="../ctrlProps/ctrlProp535.xml" />
  <Relationship Id="rId27" Type="http://schemas.openxmlformats.org/officeDocument/2006/relationships/ctrlProp" Target="../ctrlProps/ctrlProp540.xml" />
  <Relationship Id="rId43" Type="http://schemas.openxmlformats.org/officeDocument/2006/relationships/ctrlProp" Target="../ctrlProps/ctrlProp556.xml" />
  <Relationship Id="rId48" Type="http://schemas.openxmlformats.org/officeDocument/2006/relationships/ctrlProp" Target="../ctrlProps/ctrlProp561.xml" />
  <Relationship Id="rId64" Type="http://schemas.openxmlformats.org/officeDocument/2006/relationships/ctrlProp" Target="../ctrlProps/ctrlProp577.xml" />
  <Relationship Id="rId69" Type="http://schemas.openxmlformats.org/officeDocument/2006/relationships/ctrlProp" Target="../ctrlProps/ctrlProp582.xml" />
  <Relationship Id="rId113" Type="http://schemas.openxmlformats.org/officeDocument/2006/relationships/ctrlProp" Target="../ctrlProps/ctrlProp626.xml" />
  <Relationship Id="rId118" Type="http://schemas.openxmlformats.org/officeDocument/2006/relationships/ctrlProp" Target="../ctrlProps/ctrlProp631.xml" />
  <Relationship Id="rId80" Type="http://schemas.openxmlformats.org/officeDocument/2006/relationships/ctrlProp" Target="../ctrlProps/ctrlProp593.xml" />
  <Relationship Id="rId85" Type="http://schemas.openxmlformats.org/officeDocument/2006/relationships/ctrlProp" Target="../ctrlProps/ctrlProp598.xml" />
  <Relationship Id="rId12" Type="http://schemas.openxmlformats.org/officeDocument/2006/relationships/ctrlProp" Target="../ctrlProps/ctrlProp525.xml" />
  <Relationship Id="rId17" Type="http://schemas.openxmlformats.org/officeDocument/2006/relationships/ctrlProp" Target="../ctrlProps/ctrlProp530.xml" />
  <Relationship Id="rId33" Type="http://schemas.openxmlformats.org/officeDocument/2006/relationships/ctrlProp" Target="../ctrlProps/ctrlProp546.xml" />
  <Relationship Id="rId38" Type="http://schemas.openxmlformats.org/officeDocument/2006/relationships/ctrlProp" Target="../ctrlProps/ctrlProp551.xml" />
  <Relationship Id="rId59" Type="http://schemas.openxmlformats.org/officeDocument/2006/relationships/ctrlProp" Target="../ctrlProps/ctrlProp572.xml" />
  <Relationship Id="rId103" Type="http://schemas.openxmlformats.org/officeDocument/2006/relationships/ctrlProp" Target="../ctrlProps/ctrlProp616.xml" />
  <Relationship Id="rId108" Type="http://schemas.openxmlformats.org/officeDocument/2006/relationships/ctrlProp" Target="../ctrlProps/ctrlProp621.xml" />
  <Relationship Id="rId124" Type="http://schemas.openxmlformats.org/officeDocument/2006/relationships/ctrlProp" Target="../ctrlProps/ctrlProp637.xml" />
  <Relationship Id="rId129" Type="http://schemas.openxmlformats.org/officeDocument/2006/relationships/ctrlProp" Target="../ctrlProps/ctrlProp642.xml" />
  <Relationship Id="rId54" Type="http://schemas.openxmlformats.org/officeDocument/2006/relationships/ctrlProp" Target="../ctrlProps/ctrlProp567.xml" />
  <Relationship Id="rId70" Type="http://schemas.openxmlformats.org/officeDocument/2006/relationships/ctrlProp" Target="../ctrlProps/ctrlProp583.xml" />
  <Relationship Id="rId75" Type="http://schemas.openxmlformats.org/officeDocument/2006/relationships/ctrlProp" Target="../ctrlProps/ctrlProp588.xml" />
  <Relationship Id="rId91" Type="http://schemas.openxmlformats.org/officeDocument/2006/relationships/ctrlProp" Target="../ctrlProps/ctrlProp604.xml" />
  <Relationship Id="rId96" Type="http://schemas.openxmlformats.org/officeDocument/2006/relationships/ctrlProp" Target="../ctrlProps/ctrlProp609.xml" />
  <Relationship Id="rId6" Type="http://schemas.openxmlformats.org/officeDocument/2006/relationships/ctrlProp" Target="../ctrlProps/ctrlProp519.xml" />
  <Relationship Id="rId23" Type="http://schemas.openxmlformats.org/officeDocument/2006/relationships/ctrlProp" Target="../ctrlProps/ctrlProp536.xml" />
  <Relationship Id="rId28" Type="http://schemas.openxmlformats.org/officeDocument/2006/relationships/ctrlProp" Target="../ctrlProps/ctrlProp541.xml" />
  <Relationship Id="rId49" Type="http://schemas.openxmlformats.org/officeDocument/2006/relationships/ctrlProp" Target="../ctrlProps/ctrlProp562.xml" />
  <Relationship Id="rId114" Type="http://schemas.openxmlformats.org/officeDocument/2006/relationships/ctrlProp" Target="../ctrlProps/ctrlProp627.xml" />
  <Relationship Id="rId119" Type="http://schemas.openxmlformats.org/officeDocument/2006/relationships/ctrlProp" Target="../ctrlProps/ctrlProp632.xml" />
  <Relationship Id="rId44" Type="http://schemas.openxmlformats.org/officeDocument/2006/relationships/ctrlProp" Target="../ctrlProps/ctrlProp557.xml" />
  <Relationship Id="rId60" Type="http://schemas.openxmlformats.org/officeDocument/2006/relationships/ctrlProp" Target="../ctrlProps/ctrlProp573.xml" />
  <Relationship Id="rId65" Type="http://schemas.openxmlformats.org/officeDocument/2006/relationships/ctrlProp" Target="../ctrlProps/ctrlProp578.xml" />
  <Relationship Id="rId81" Type="http://schemas.openxmlformats.org/officeDocument/2006/relationships/ctrlProp" Target="../ctrlProps/ctrlProp594.xml" />
  <Relationship Id="rId86" Type="http://schemas.openxmlformats.org/officeDocument/2006/relationships/ctrlProp" Target="../ctrlProps/ctrlProp599.xml" />
  <Relationship Id="rId130" Type="http://schemas.openxmlformats.org/officeDocument/2006/relationships/ctrlProp" Target="../ctrlProps/ctrlProp643.xml" />
  <Relationship Id="rId13" Type="http://schemas.openxmlformats.org/officeDocument/2006/relationships/ctrlProp" Target="../ctrlProps/ctrlProp526.xml" />
  <Relationship Id="rId18" Type="http://schemas.openxmlformats.org/officeDocument/2006/relationships/ctrlProp" Target="../ctrlProps/ctrlProp531.xml" />
  <Relationship Id="rId39" Type="http://schemas.openxmlformats.org/officeDocument/2006/relationships/ctrlProp" Target="../ctrlProps/ctrlProp552.xml" />
  <Relationship Id="rId109" Type="http://schemas.openxmlformats.org/officeDocument/2006/relationships/ctrlProp" Target="../ctrlProps/ctrlProp622.xml" />
  <Relationship Id="rId34" Type="http://schemas.openxmlformats.org/officeDocument/2006/relationships/ctrlProp" Target="../ctrlProps/ctrlProp547.xml" />
  <Relationship Id="rId50" Type="http://schemas.openxmlformats.org/officeDocument/2006/relationships/ctrlProp" Target="../ctrlProps/ctrlProp563.xml" />
  <Relationship Id="rId55" Type="http://schemas.openxmlformats.org/officeDocument/2006/relationships/ctrlProp" Target="../ctrlProps/ctrlProp568.xml" />
  <Relationship Id="rId76" Type="http://schemas.openxmlformats.org/officeDocument/2006/relationships/ctrlProp" Target="../ctrlProps/ctrlProp589.xml" />
  <Relationship Id="rId97" Type="http://schemas.openxmlformats.org/officeDocument/2006/relationships/ctrlProp" Target="../ctrlProps/ctrlProp610.xml" />
  <Relationship Id="rId104" Type="http://schemas.openxmlformats.org/officeDocument/2006/relationships/ctrlProp" Target="../ctrlProps/ctrlProp617.xml" />
  <Relationship Id="rId120" Type="http://schemas.openxmlformats.org/officeDocument/2006/relationships/ctrlProp" Target="../ctrlProps/ctrlProp633.xml" />
  <Relationship Id="rId125" Type="http://schemas.openxmlformats.org/officeDocument/2006/relationships/ctrlProp" Target="../ctrlProps/ctrlProp638.xml" />
  <Relationship Id="rId7" Type="http://schemas.openxmlformats.org/officeDocument/2006/relationships/ctrlProp" Target="../ctrlProps/ctrlProp520.xml" />
  <Relationship Id="rId71" Type="http://schemas.openxmlformats.org/officeDocument/2006/relationships/ctrlProp" Target="../ctrlProps/ctrlProp584.xml" />
  <Relationship Id="rId92" Type="http://schemas.openxmlformats.org/officeDocument/2006/relationships/ctrlProp" Target="../ctrlProps/ctrlProp605.xml" />
  <Relationship Id="rId2" Type="http://schemas.openxmlformats.org/officeDocument/2006/relationships/drawing" Target="../drawings/drawing5.xml" />
  <Relationship Id="rId29" Type="http://schemas.openxmlformats.org/officeDocument/2006/relationships/ctrlProp" Target="../ctrlProps/ctrlProp542.xml" />
  <Relationship Id="rId24" Type="http://schemas.openxmlformats.org/officeDocument/2006/relationships/ctrlProp" Target="../ctrlProps/ctrlProp537.xml" />
  <Relationship Id="rId40" Type="http://schemas.openxmlformats.org/officeDocument/2006/relationships/ctrlProp" Target="../ctrlProps/ctrlProp553.xml" />
  <Relationship Id="rId45" Type="http://schemas.openxmlformats.org/officeDocument/2006/relationships/ctrlProp" Target="../ctrlProps/ctrlProp558.xml" />
  <Relationship Id="rId66" Type="http://schemas.openxmlformats.org/officeDocument/2006/relationships/ctrlProp" Target="../ctrlProps/ctrlProp579.xml" />
  <Relationship Id="rId87" Type="http://schemas.openxmlformats.org/officeDocument/2006/relationships/ctrlProp" Target="../ctrlProps/ctrlProp600.xml" />
  <Relationship Id="rId110" Type="http://schemas.openxmlformats.org/officeDocument/2006/relationships/ctrlProp" Target="../ctrlProps/ctrlProp623.xml" />
  <Relationship Id="rId115" Type="http://schemas.openxmlformats.org/officeDocument/2006/relationships/ctrlProp" Target="../ctrlProps/ctrlProp628.xml" />
  <Relationship Id="rId131" Type="http://schemas.openxmlformats.org/officeDocument/2006/relationships/ctrlProp" Target="../ctrlProps/ctrlProp644.xml" />
  <Relationship Id="rId61" Type="http://schemas.openxmlformats.org/officeDocument/2006/relationships/ctrlProp" Target="../ctrlProps/ctrlProp574.xml" />
  <Relationship Id="rId82" Type="http://schemas.openxmlformats.org/officeDocument/2006/relationships/ctrlProp" Target="../ctrlProps/ctrlProp595.xml" />
  <Relationship Id="rId19" Type="http://schemas.openxmlformats.org/officeDocument/2006/relationships/ctrlProp" Target="../ctrlProps/ctrlProp532.xml" />
  <Relationship Id="rId14" Type="http://schemas.openxmlformats.org/officeDocument/2006/relationships/ctrlProp" Target="../ctrlProps/ctrlProp527.xml" />
  <Relationship Id="rId30" Type="http://schemas.openxmlformats.org/officeDocument/2006/relationships/ctrlProp" Target="../ctrlProps/ctrlProp543.xml" />
  <Relationship Id="rId35" Type="http://schemas.openxmlformats.org/officeDocument/2006/relationships/ctrlProp" Target="../ctrlProps/ctrlProp548.xml" />
  <Relationship Id="rId56" Type="http://schemas.openxmlformats.org/officeDocument/2006/relationships/ctrlProp" Target="../ctrlProps/ctrlProp569.xml" />
  <Relationship Id="rId77" Type="http://schemas.openxmlformats.org/officeDocument/2006/relationships/ctrlProp" Target="../ctrlProps/ctrlProp590.xml" />
  <Relationship Id="rId100" Type="http://schemas.openxmlformats.org/officeDocument/2006/relationships/ctrlProp" Target="../ctrlProps/ctrlProp613.xml" />
  <Relationship Id="rId105" Type="http://schemas.openxmlformats.org/officeDocument/2006/relationships/ctrlProp" Target="../ctrlProps/ctrlProp618.xml" />
  <Relationship Id="rId126" Type="http://schemas.openxmlformats.org/officeDocument/2006/relationships/ctrlProp" Target="../ctrlProps/ctrlProp639.xml" />
  <Relationship Id="rId8" Type="http://schemas.openxmlformats.org/officeDocument/2006/relationships/ctrlProp" Target="../ctrlProps/ctrlProp521.xml" />
  <Relationship Id="rId51" Type="http://schemas.openxmlformats.org/officeDocument/2006/relationships/ctrlProp" Target="../ctrlProps/ctrlProp564.xml" />
  <Relationship Id="rId72" Type="http://schemas.openxmlformats.org/officeDocument/2006/relationships/ctrlProp" Target="../ctrlProps/ctrlProp585.xml" />
  <Relationship Id="rId93" Type="http://schemas.openxmlformats.org/officeDocument/2006/relationships/ctrlProp" Target="../ctrlProps/ctrlProp606.xml" />
  <Relationship Id="rId98" Type="http://schemas.openxmlformats.org/officeDocument/2006/relationships/ctrlProp" Target="../ctrlProps/ctrlProp611.xml" />
  <Relationship Id="rId121" Type="http://schemas.openxmlformats.org/officeDocument/2006/relationships/ctrlProp" Target="../ctrlProps/ctrlProp634.xml" />
  <Relationship Id="rId3" Type="http://schemas.openxmlformats.org/officeDocument/2006/relationships/vmlDrawing" Target="../drawings/vmlDrawing5.vml" />
  <Relationship Id="rId25" Type="http://schemas.openxmlformats.org/officeDocument/2006/relationships/ctrlProp" Target="../ctrlProps/ctrlProp538.xml" />
  <Relationship Id="rId46" Type="http://schemas.openxmlformats.org/officeDocument/2006/relationships/ctrlProp" Target="../ctrlProps/ctrlProp559.xml" />
  <Relationship Id="rId67" Type="http://schemas.openxmlformats.org/officeDocument/2006/relationships/ctrlProp" Target="../ctrlProps/ctrlProp580.xml" />
  <Relationship Id="rId116" Type="http://schemas.openxmlformats.org/officeDocument/2006/relationships/ctrlProp" Target="../ctrlProps/ctrlProp629.xml" />
  <Relationship Id="rId20" Type="http://schemas.openxmlformats.org/officeDocument/2006/relationships/ctrlProp" Target="../ctrlProps/ctrlProp533.xml" />
  <Relationship Id="rId41" Type="http://schemas.openxmlformats.org/officeDocument/2006/relationships/ctrlProp" Target="../ctrlProps/ctrlProp554.xml" />
  <Relationship Id="rId62" Type="http://schemas.openxmlformats.org/officeDocument/2006/relationships/ctrlProp" Target="../ctrlProps/ctrlProp575.xml" />
  <Relationship Id="rId83" Type="http://schemas.openxmlformats.org/officeDocument/2006/relationships/ctrlProp" Target="../ctrlProps/ctrlProp596.xml" />
  <Relationship Id="rId88" Type="http://schemas.openxmlformats.org/officeDocument/2006/relationships/ctrlProp" Target="../ctrlProps/ctrlProp601.xml" />
  <Relationship Id="rId111" Type="http://schemas.openxmlformats.org/officeDocument/2006/relationships/ctrlProp" Target="../ctrlProps/ctrlProp624.xml" />
  <Relationship Id="rId132" Type="http://schemas.openxmlformats.org/officeDocument/2006/relationships/ctrlProp" Target="../ctrlProps/ctrlProp645.xml" />
  <Relationship Id="rId15" Type="http://schemas.openxmlformats.org/officeDocument/2006/relationships/ctrlProp" Target="../ctrlProps/ctrlProp528.xml" />
  <Relationship Id="rId36" Type="http://schemas.openxmlformats.org/officeDocument/2006/relationships/ctrlProp" Target="../ctrlProps/ctrlProp549.xml" />
  <Relationship Id="rId57" Type="http://schemas.openxmlformats.org/officeDocument/2006/relationships/ctrlProp" Target="../ctrlProps/ctrlProp570.xml" />
  <Relationship Id="rId106" Type="http://schemas.openxmlformats.org/officeDocument/2006/relationships/ctrlProp" Target="../ctrlProps/ctrlProp619.xml" />
  <Relationship Id="rId127" Type="http://schemas.openxmlformats.org/officeDocument/2006/relationships/ctrlProp" Target="../ctrlProps/ctrlProp640.xml" />
  <Relationship Id="rId10" Type="http://schemas.openxmlformats.org/officeDocument/2006/relationships/ctrlProp" Target="../ctrlProps/ctrlProp523.xml" />
  <Relationship Id="rId31" Type="http://schemas.openxmlformats.org/officeDocument/2006/relationships/ctrlProp" Target="../ctrlProps/ctrlProp544.xml" />
  <Relationship Id="rId52" Type="http://schemas.openxmlformats.org/officeDocument/2006/relationships/ctrlProp" Target="../ctrlProps/ctrlProp565.xml" />
  <Relationship Id="rId73" Type="http://schemas.openxmlformats.org/officeDocument/2006/relationships/ctrlProp" Target="../ctrlProps/ctrlProp586.xml" />
  <Relationship Id="rId78" Type="http://schemas.openxmlformats.org/officeDocument/2006/relationships/ctrlProp" Target="../ctrlProps/ctrlProp591.xml" />
  <Relationship Id="rId94" Type="http://schemas.openxmlformats.org/officeDocument/2006/relationships/ctrlProp" Target="../ctrlProps/ctrlProp607.xml" />
  <Relationship Id="rId99" Type="http://schemas.openxmlformats.org/officeDocument/2006/relationships/ctrlProp" Target="../ctrlProps/ctrlProp612.xml" />
  <Relationship Id="rId101" Type="http://schemas.openxmlformats.org/officeDocument/2006/relationships/ctrlProp" Target="../ctrlProps/ctrlProp614.xml" />
  <Relationship Id="rId122" Type="http://schemas.openxmlformats.org/officeDocument/2006/relationships/ctrlProp" Target="../ctrlProps/ctrlProp635.xml" />
  <Relationship Id="rId4" Type="http://schemas.openxmlformats.org/officeDocument/2006/relationships/ctrlProp" Target="../ctrlProps/ctrlProp517.xml" />
  <Relationship Id="rId9" Type="http://schemas.openxmlformats.org/officeDocument/2006/relationships/ctrlProp" Target="../ctrlProps/ctrlProp522.xml" />
  <Relationship Id="rId26" Type="http://schemas.openxmlformats.org/officeDocument/2006/relationships/ctrlProp" Target="../ctrlProps/ctrlProp539.xml" />
</Relationships>
</file>

<file path=xl/worksheets/_rels/sheet9.xml.rels>&#65279;<?xml version="1.0" encoding="utf-8" standalone="yes"?>
<Relationships xmlns="http://schemas.openxmlformats.org/package/2006/relationships">
  <Relationship Id="rId117" Type="http://schemas.openxmlformats.org/officeDocument/2006/relationships/ctrlProp" Target="../ctrlProps/ctrlProp759.xml" />
  <Relationship Id="rId21" Type="http://schemas.openxmlformats.org/officeDocument/2006/relationships/ctrlProp" Target="../ctrlProps/ctrlProp663.xml" />
  <Relationship Id="rId42" Type="http://schemas.openxmlformats.org/officeDocument/2006/relationships/ctrlProp" Target="../ctrlProps/ctrlProp684.xml" />
  <Relationship Id="rId47" Type="http://schemas.openxmlformats.org/officeDocument/2006/relationships/ctrlProp" Target="../ctrlProps/ctrlProp689.xml" />
  <Relationship Id="rId63" Type="http://schemas.openxmlformats.org/officeDocument/2006/relationships/ctrlProp" Target="../ctrlProps/ctrlProp705.xml" />
  <Relationship Id="rId68" Type="http://schemas.openxmlformats.org/officeDocument/2006/relationships/ctrlProp" Target="../ctrlProps/ctrlProp710.xml" />
  <Relationship Id="rId84" Type="http://schemas.openxmlformats.org/officeDocument/2006/relationships/ctrlProp" Target="../ctrlProps/ctrlProp726.xml" />
  <Relationship Id="rId89" Type="http://schemas.openxmlformats.org/officeDocument/2006/relationships/ctrlProp" Target="../ctrlProps/ctrlProp731.xml" />
  <Relationship Id="rId112" Type="http://schemas.openxmlformats.org/officeDocument/2006/relationships/ctrlProp" Target="../ctrlProps/ctrlProp754.xml" />
  <Relationship Id="rId16" Type="http://schemas.openxmlformats.org/officeDocument/2006/relationships/ctrlProp" Target="../ctrlProps/ctrlProp658.xml" />
  <Relationship Id="rId107" Type="http://schemas.openxmlformats.org/officeDocument/2006/relationships/ctrlProp" Target="../ctrlProps/ctrlProp749.xml" />
  <Relationship Id="rId11" Type="http://schemas.openxmlformats.org/officeDocument/2006/relationships/ctrlProp" Target="../ctrlProps/ctrlProp653.xml" />
  <Relationship Id="rId32" Type="http://schemas.openxmlformats.org/officeDocument/2006/relationships/ctrlProp" Target="../ctrlProps/ctrlProp674.xml" />
  <Relationship Id="rId37" Type="http://schemas.openxmlformats.org/officeDocument/2006/relationships/ctrlProp" Target="../ctrlProps/ctrlProp679.xml" />
  <Relationship Id="rId53" Type="http://schemas.openxmlformats.org/officeDocument/2006/relationships/ctrlProp" Target="../ctrlProps/ctrlProp695.xml" />
  <Relationship Id="rId58" Type="http://schemas.openxmlformats.org/officeDocument/2006/relationships/ctrlProp" Target="../ctrlProps/ctrlProp700.xml" />
  <Relationship Id="rId74" Type="http://schemas.openxmlformats.org/officeDocument/2006/relationships/ctrlProp" Target="../ctrlProps/ctrlProp716.xml" />
  <Relationship Id="rId79" Type="http://schemas.openxmlformats.org/officeDocument/2006/relationships/ctrlProp" Target="../ctrlProps/ctrlProp721.xml" />
  <Relationship Id="rId102" Type="http://schemas.openxmlformats.org/officeDocument/2006/relationships/ctrlProp" Target="../ctrlProps/ctrlProp744.xml" />
  <Relationship Id="rId123" Type="http://schemas.openxmlformats.org/officeDocument/2006/relationships/ctrlProp" Target="../ctrlProps/ctrlProp765.xml" />
  <Relationship Id="rId128" Type="http://schemas.openxmlformats.org/officeDocument/2006/relationships/ctrlProp" Target="../ctrlProps/ctrlProp770.xml" />
  <Relationship Id="rId5" Type="http://schemas.openxmlformats.org/officeDocument/2006/relationships/ctrlProp" Target="../ctrlProps/ctrlProp647.xml" />
  <Relationship Id="rId90" Type="http://schemas.openxmlformats.org/officeDocument/2006/relationships/ctrlProp" Target="../ctrlProps/ctrlProp732.xml" />
  <Relationship Id="rId95" Type="http://schemas.openxmlformats.org/officeDocument/2006/relationships/ctrlProp" Target="../ctrlProps/ctrlProp737.xml" />
  <Relationship Id="rId22" Type="http://schemas.openxmlformats.org/officeDocument/2006/relationships/ctrlProp" Target="../ctrlProps/ctrlProp664.xml" />
  <Relationship Id="rId27" Type="http://schemas.openxmlformats.org/officeDocument/2006/relationships/ctrlProp" Target="../ctrlProps/ctrlProp669.xml" />
  <Relationship Id="rId43" Type="http://schemas.openxmlformats.org/officeDocument/2006/relationships/ctrlProp" Target="../ctrlProps/ctrlProp685.xml" />
  <Relationship Id="rId48" Type="http://schemas.openxmlformats.org/officeDocument/2006/relationships/ctrlProp" Target="../ctrlProps/ctrlProp690.xml" />
  <Relationship Id="rId64" Type="http://schemas.openxmlformats.org/officeDocument/2006/relationships/ctrlProp" Target="../ctrlProps/ctrlProp706.xml" />
  <Relationship Id="rId69" Type="http://schemas.openxmlformats.org/officeDocument/2006/relationships/ctrlProp" Target="../ctrlProps/ctrlProp711.xml" />
  <Relationship Id="rId113" Type="http://schemas.openxmlformats.org/officeDocument/2006/relationships/ctrlProp" Target="../ctrlProps/ctrlProp755.xml" />
  <Relationship Id="rId118" Type="http://schemas.openxmlformats.org/officeDocument/2006/relationships/ctrlProp" Target="../ctrlProps/ctrlProp760.xml" />
  <Relationship Id="rId80" Type="http://schemas.openxmlformats.org/officeDocument/2006/relationships/ctrlProp" Target="../ctrlProps/ctrlProp722.xml" />
  <Relationship Id="rId85" Type="http://schemas.openxmlformats.org/officeDocument/2006/relationships/ctrlProp" Target="../ctrlProps/ctrlProp727.xml" />
  <Relationship Id="rId12" Type="http://schemas.openxmlformats.org/officeDocument/2006/relationships/ctrlProp" Target="../ctrlProps/ctrlProp654.xml" />
  <Relationship Id="rId17" Type="http://schemas.openxmlformats.org/officeDocument/2006/relationships/ctrlProp" Target="../ctrlProps/ctrlProp659.xml" />
  <Relationship Id="rId33" Type="http://schemas.openxmlformats.org/officeDocument/2006/relationships/ctrlProp" Target="../ctrlProps/ctrlProp675.xml" />
  <Relationship Id="rId38" Type="http://schemas.openxmlformats.org/officeDocument/2006/relationships/ctrlProp" Target="../ctrlProps/ctrlProp680.xml" />
  <Relationship Id="rId59" Type="http://schemas.openxmlformats.org/officeDocument/2006/relationships/ctrlProp" Target="../ctrlProps/ctrlProp701.xml" />
  <Relationship Id="rId103" Type="http://schemas.openxmlformats.org/officeDocument/2006/relationships/ctrlProp" Target="../ctrlProps/ctrlProp745.xml" />
  <Relationship Id="rId108" Type="http://schemas.openxmlformats.org/officeDocument/2006/relationships/ctrlProp" Target="../ctrlProps/ctrlProp750.xml" />
  <Relationship Id="rId124" Type="http://schemas.openxmlformats.org/officeDocument/2006/relationships/ctrlProp" Target="../ctrlProps/ctrlProp766.xml" />
  <Relationship Id="rId129" Type="http://schemas.openxmlformats.org/officeDocument/2006/relationships/ctrlProp" Target="../ctrlProps/ctrlProp771.xml" />
  <Relationship Id="rId54" Type="http://schemas.openxmlformats.org/officeDocument/2006/relationships/ctrlProp" Target="../ctrlProps/ctrlProp696.xml" />
  <Relationship Id="rId70" Type="http://schemas.openxmlformats.org/officeDocument/2006/relationships/ctrlProp" Target="../ctrlProps/ctrlProp712.xml" />
  <Relationship Id="rId75" Type="http://schemas.openxmlformats.org/officeDocument/2006/relationships/ctrlProp" Target="../ctrlProps/ctrlProp717.xml" />
  <Relationship Id="rId91" Type="http://schemas.openxmlformats.org/officeDocument/2006/relationships/ctrlProp" Target="../ctrlProps/ctrlProp733.xml" />
  <Relationship Id="rId96" Type="http://schemas.openxmlformats.org/officeDocument/2006/relationships/ctrlProp" Target="../ctrlProps/ctrlProp738.xml" />
  <Relationship Id="rId6" Type="http://schemas.openxmlformats.org/officeDocument/2006/relationships/ctrlProp" Target="../ctrlProps/ctrlProp648.xml" />
  <Relationship Id="rId23" Type="http://schemas.openxmlformats.org/officeDocument/2006/relationships/ctrlProp" Target="../ctrlProps/ctrlProp665.xml" />
  <Relationship Id="rId28" Type="http://schemas.openxmlformats.org/officeDocument/2006/relationships/ctrlProp" Target="../ctrlProps/ctrlProp670.xml" />
  <Relationship Id="rId49" Type="http://schemas.openxmlformats.org/officeDocument/2006/relationships/ctrlProp" Target="../ctrlProps/ctrlProp691.xml" />
  <Relationship Id="rId114" Type="http://schemas.openxmlformats.org/officeDocument/2006/relationships/ctrlProp" Target="../ctrlProps/ctrlProp756.xml" />
  <Relationship Id="rId119" Type="http://schemas.openxmlformats.org/officeDocument/2006/relationships/ctrlProp" Target="../ctrlProps/ctrlProp761.xml" />
  <Relationship Id="rId44" Type="http://schemas.openxmlformats.org/officeDocument/2006/relationships/ctrlProp" Target="../ctrlProps/ctrlProp686.xml" />
  <Relationship Id="rId60" Type="http://schemas.openxmlformats.org/officeDocument/2006/relationships/ctrlProp" Target="../ctrlProps/ctrlProp702.xml" />
  <Relationship Id="rId65" Type="http://schemas.openxmlformats.org/officeDocument/2006/relationships/ctrlProp" Target="../ctrlProps/ctrlProp707.xml" />
  <Relationship Id="rId81" Type="http://schemas.openxmlformats.org/officeDocument/2006/relationships/ctrlProp" Target="../ctrlProps/ctrlProp723.xml" />
  <Relationship Id="rId86" Type="http://schemas.openxmlformats.org/officeDocument/2006/relationships/ctrlProp" Target="../ctrlProps/ctrlProp728.xml" />
  <Relationship Id="rId130" Type="http://schemas.openxmlformats.org/officeDocument/2006/relationships/ctrlProp" Target="../ctrlProps/ctrlProp772.xml" />
  <Relationship Id="rId13" Type="http://schemas.openxmlformats.org/officeDocument/2006/relationships/ctrlProp" Target="../ctrlProps/ctrlProp655.xml" />
  <Relationship Id="rId18" Type="http://schemas.openxmlformats.org/officeDocument/2006/relationships/ctrlProp" Target="../ctrlProps/ctrlProp660.xml" />
  <Relationship Id="rId39" Type="http://schemas.openxmlformats.org/officeDocument/2006/relationships/ctrlProp" Target="../ctrlProps/ctrlProp681.xml" />
  <Relationship Id="rId109" Type="http://schemas.openxmlformats.org/officeDocument/2006/relationships/ctrlProp" Target="../ctrlProps/ctrlProp751.xml" />
  <Relationship Id="rId34" Type="http://schemas.openxmlformats.org/officeDocument/2006/relationships/ctrlProp" Target="../ctrlProps/ctrlProp676.xml" />
  <Relationship Id="rId50" Type="http://schemas.openxmlformats.org/officeDocument/2006/relationships/ctrlProp" Target="../ctrlProps/ctrlProp692.xml" />
  <Relationship Id="rId55" Type="http://schemas.openxmlformats.org/officeDocument/2006/relationships/ctrlProp" Target="../ctrlProps/ctrlProp697.xml" />
  <Relationship Id="rId76" Type="http://schemas.openxmlformats.org/officeDocument/2006/relationships/ctrlProp" Target="../ctrlProps/ctrlProp718.xml" />
  <Relationship Id="rId97" Type="http://schemas.openxmlformats.org/officeDocument/2006/relationships/ctrlProp" Target="../ctrlProps/ctrlProp739.xml" />
  <Relationship Id="rId104" Type="http://schemas.openxmlformats.org/officeDocument/2006/relationships/ctrlProp" Target="../ctrlProps/ctrlProp746.xml" />
  <Relationship Id="rId120" Type="http://schemas.openxmlformats.org/officeDocument/2006/relationships/ctrlProp" Target="../ctrlProps/ctrlProp762.xml" />
  <Relationship Id="rId125" Type="http://schemas.openxmlformats.org/officeDocument/2006/relationships/ctrlProp" Target="../ctrlProps/ctrlProp767.xml" />
  <Relationship Id="rId7" Type="http://schemas.openxmlformats.org/officeDocument/2006/relationships/ctrlProp" Target="../ctrlProps/ctrlProp649.xml" />
  <Relationship Id="rId71" Type="http://schemas.openxmlformats.org/officeDocument/2006/relationships/ctrlProp" Target="../ctrlProps/ctrlProp713.xml" />
  <Relationship Id="rId92" Type="http://schemas.openxmlformats.org/officeDocument/2006/relationships/ctrlProp" Target="../ctrlProps/ctrlProp734.xml" />
  <Relationship Id="rId2" Type="http://schemas.openxmlformats.org/officeDocument/2006/relationships/drawing" Target="../drawings/drawing6.xml" />
  <Relationship Id="rId29" Type="http://schemas.openxmlformats.org/officeDocument/2006/relationships/ctrlProp" Target="../ctrlProps/ctrlProp671.xml" />
  <Relationship Id="rId24" Type="http://schemas.openxmlformats.org/officeDocument/2006/relationships/ctrlProp" Target="../ctrlProps/ctrlProp666.xml" />
  <Relationship Id="rId40" Type="http://schemas.openxmlformats.org/officeDocument/2006/relationships/ctrlProp" Target="../ctrlProps/ctrlProp682.xml" />
  <Relationship Id="rId45" Type="http://schemas.openxmlformats.org/officeDocument/2006/relationships/ctrlProp" Target="../ctrlProps/ctrlProp687.xml" />
  <Relationship Id="rId66" Type="http://schemas.openxmlformats.org/officeDocument/2006/relationships/ctrlProp" Target="../ctrlProps/ctrlProp708.xml" />
  <Relationship Id="rId87" Type="http://schemas.openxmlformats.org/officeDocument/2006/relationships/ctrlProp" Target="../ctrlProps/ctrlProp729.xml" />
  <Relationship Id="rId110" Type="http://schemas.openxmlformats.org/officeDocument/2006/relationships/ctrlProp" Target="../ctrlProps/ctrlProp752.xml" />
  <Relationship Id="rId115" Type="http://schemas.openxmlformats.org/officeDocument/2006/relationships/ctrlProp" Target="../ctrlProps/ctrlProp757.xml" />
  <Relationship Id="rId131" Type="http://schemas.openxmlformats.org/officeDocument/2006/relationships/ctrlProp" Target="../ctrlProps/ctrlProp773.xml" />
  <Relationship Id="rId61" Type="http://schemas.openxmlformats.org/officeDocument/2006/relationships/ctrlProp" Target="../ctrlProps/ctrlProp703.xml" />
  <Relationship Id="rId82" Type="http://schemas.openxmlformats.org/officeDocument/2006/relationships/ctrlProp" Target="../ctrlProps/ctrlProp724.xml" />
  <Relationship Id="rId19" Type="http://schemas.openxmlformats.org/officeDocument/2006/relationships/ctrlProp" Target="../ctrlProps/ctrlProp661.xml" />
  <Relationship Id="rId14" Type="http://schemas.openxmlformats.org/officeDocument/2006/relationships/ctrlProp" Target="../ctrlProps/ctrlProp656.xml" />
  <Relationship Id="rId30" Type="http://schemas.openxmlformats.org/officeDocument/2006/relationships/ctrlProp" Target="../ctrlProps/ctrlProp672.xml" />
  <Relationship Id="rId35" Type="http://schemas.openxmlformats.org/officeDocument/2006/relationships/ctrlProp" Target="../ctrlProps/ctrlProp677.xml" />
  <Relationship Id="rId56" Type="http://schemas.openxmlformats.org/officeDocument/2006/relationships/ctrlProp" Target="../ctrlProps/ctrlProp698.xml" />
  <Relationship Id="rId77" Type="http://schemas.openxmlformats.org/officeDocument/2006/relationships/ctrlProp" Target="../ctrlProps/ctrlProp719.xml" />
  <Relationship Id="rId100" Type="http://schemas.openxmlformats.org/officeDocument/2006/relationships/ctrlProp" Target="../ctrlProps/ctrlProp742.xml" />
  <Relationship Id="rId105" Type="http://schemas.openxmlformats.org/officeDocument/2006/relationships/ctrlProp" Target="../ctrlProps/ctrlProp747.xml" />
  <Relationship Id="rId126" Type="http://schemas.openxmlformats.org/officeDocument/2006/relationships/ctrlProp" Target="../ctrlProps/ctrlProp768.xml" />
  <Relationship Id="rId8" Type="http://schemas.openxmlformats.org/officeDocument/2006/relationships/ctrlProp" Target="../ctrlProps/ctrlProp650.xml" />
  <Relationship Id="rId51" Type="http://schemas.openxmlformats.org/officeDocument/2006/relationships/ctrlProp" Target="../ctrlProps/ctrlProp693.xml" />
  <Relationship Id="rId72" Type="http://schemas.openxmlformats.org/officeDocument/2006/relationships/ctrlProp" Target="../ctrlProps/ctrlProp714.xml" />
  <Relationship Id="rId93" Type="http://schemas.openxmlformats.org/officeDocument/2006/relationships/ctrlProp" Target="../ctrlProps/ctrlProp735.xml" />
  <Relationship Id="rId98" Type="http://schemas.openxmlformats.org/officeDocument/2006/relationships/ctrlProp" Target="../ctrlProps/ctrlProp740.xml" />
  <Relationship Id="rId121" Type="http://schemas.openxmlformats.org/officeDocument/2006/relationships/ctrlProp" Target="../ctrlProps/ctrlProp763.xml" />
  <Relationship Id="rId3" Type="http://schemas.openxmlformats.org/officeDocument/2006/relationships/vmlDrawing" Target="../drawings/vmlDrawing6.vml" />
  <Relationship Id="rId25" Type="http://schemas.openxmlformats.org/officeDocument/2006/relationships/ctrlProp" Target="../ctrlProps/ctrlProp667.xml" />
  <Relationship Id="rId46" Type="http://schemas.openxmlformats.org/officeDocument/2006/relationships/ctrlProp" Target="../ctrlProps/ctrlProp688.xml" />
  <Relationship Id="rId67" Type="http://schemas.openxmlformats.org/officeDocument/2006/relationships/ctrlProp" Target="../ctrlProps/ctrlProp709.xml" />
  <Relationship Id="rId116" Type="http://schemas.openxmlformats.org/officeDocument/2006/relationships/ctrlProp" Target="../ctrlProps/ctrlProp758.xml" />
  <Relationship Id="rId20" Type="http://schemas.openxmlformats.org/officeDocument/2006/relationships/ctrlProp" Target="../ctrlProps/ctrlProp662.xml" />
  <Relationship Id="rId41" Type="http://schemas.openxmlformats.org/officeDocument/2006/relationships/ctrlProp" Target="../ctrlProps/ctrlProp683.xml" />
  <Relationship Id="rId62" Type="http://schemas.openxmlformats.org/officeDocument/2006/relationships/ctrlProp" Target="../ctrlProps/ctrlProp704.xml" />
  <Relationship Id="rId83" Type="http://schemas.openxmlformats.org/officeDocument/2006/relationships/ctrlProp" Target="../ctrlProps/ctrlProp725.xml" />
  <Relationship Id="rId88" Type="http://schemas.openxmlformats.org/officeDocument/2006/relationships/ctrlProp" Target="../ctrlProps/ctrlProp730.xml" />
  <Relationship Id="rId111" Type="http://schemas.openxmlformats.org/officeDocument/2006/relationships/ctrlProp" Target="../ctrlProps/ctrlProp753.xml" />
  <Relationship Id="rId132" Type="http://schemas.openxmlformats.org/officeDocument/2006/relationships/ctrlProp" Target="../ctrlProps/ctrlProp774.xml" />
  <Relationship Id="rId15" Type="http://schemas.openxmlformats.org/officeDocument/2006/relationships/ctrlProp" Target="../ctrlProps/ctrlProp657.xml" />
  <Relationship Id="rId36" Type="http://schemas.openxmlformats.org/officeDocument/2006/relationships/ctrlProp" Target="../ctrlProps/ctrlProp678.xml" />
  <Relationship Id="rId57" Type="http://schemas.openxmlformats.org/officeDocument/2006/relationships/ctrlProp" Target="../ctrlProps/ctrlProp699.xml" />
  <Relationship Id="rId106" Type="http://schemas.openxmlformats.org/officeDocument/2006/relationships/ctrlProp" Target="../ctrlProps/ctrlProp748.xml" />
  <Relationship Id="rId127" Type="http://schemas.openxmlformats.org/officeDocument/2006/relationships/ctrlProp" Target="../ctrlProps/ctrlProp769.xml" />
  <Relationship Id="rId10" Type="http://schemas.openxmlformats.org/officeDocument/2006/relationships/ctrlProp" Target="../ctrlProps/ctrlProp652.xml" />
  <Relationship Id="rId31" Type="http://schemas.openxmlformats.org/officeDocument/2006/relationships/ctrlProp" Target="../ctrlProps/ctrlProp673.xml" />
  <Relationship Id="rId52" Type="http://schemas.openxmlformats.org/officeDocument/2006/relationships/ctrlProp" Target="../ctrlProps/ctrlProp694.xml" />
  <Relationship Id="rId73" Type="http://schemas.openxmlformats.org/officeDocument/2006/relationships/ctrlProp" Target="../ctrlProps/ctrlProp715.xml" />
  <Relationship Id="rId78" Type="http://schemas.openxmlformats.org/officeDocument/2006/relationships/ctrlProp" Target="../ctrlProps/ctrlProp720.xml" />
  <Relationship Id="rId94" Type="http://schemas.openxmlformats.org/officeDocument/2006/relationships/ctrlProp" Target="../ctrlProps/ctrlProp736.xml" />
  <Relationship Id="rId99" Type="http://schemas.openxmlformats.org/officeDocument/2006/relationships/ctrlProp" Target="../ctrlProps/ctrlProp741.xml" />
  <Relationship Id="rId101" Type="http://schemas.openxmlformats.org/officeDocument/2006/relationships/ctrlProp" Target="../ctrlProps/ctrlProp743.xml" />
  <Relationship Id="rId122" Type="http://schemas.openxmlformats.org/officeDocument/2006/relationships/ctrlProp" Target="../ctrlProps/ctrlProp764.xml" />
  <Relationship Id="rId4" Type="http://schemas.openxmlformats.org/officeDocument/2006/relationships/ctrlProp" Target="../ctrlProps/ctrlProp646.xml" />
  <Relationship Id="rId9" Type="http://schemas.openxmlformats.org/officeDocument/2006/relationships/ctrlProp" Target="../ctrlProps/ctrlProp651.xml" />
  <Relationship Id="rId26" Type="http://schemas.openxmlformats.org/officeDocument/2006/relationships/ctrlProp" Target="../ctrlProps/ctrlProp66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5FDAC-E57F-48D1-BCE1-E20D18474661}">
  <sheetPr>
    <pageSetUpPr fitToPage="1"/>
  </sheetPr>
  <dimension ref="B1:G2151"/>
  <sheetViews>
    <sheetView showGridLines="0" zoomScaleNormal="100" workbookViewId="0">
      <pane ySplit="2" topLeftCell="A2114" activePane="bottomLeft" state="frozen"/>
      <selection activeCell="B11" sqref="B11"/>
      <selection pane="bottomLeft" activeCell="C1182" sqref="C1182"/>
    </sheetView>
  </sheetViews>
  <sheetFormatPr defaultRowHeight="15.75" x14ac:dyDescent="0.4"/>
  <cols>
    <col min="1" max="1" width="1.25" style="30" customWidth="1"/>
    <col min="2" max="2" width="6.875" style="30" bestFit="1" customWidth="1"/>
    <col min="3" max="3" width="43.5" style="35" customWidth="1"/>
    <col min="4" max="4" width="7.25" style="30" customWidth="1"/>
    <col min="5" max="5" width="7.125" style="30" customWidth="1"/>
    <col min="6" max="6" width="53.5" style="35" customWidth="1"/>
    <col min="7" max="16384" width="9" style="30"/>
  </cols>
  <sheetData>
    <row r="1" spans="2:7" x14ac:dyDescent="0.4">
      <c r="F1" s="32"/>
    </row>
    <row r="2" spans="2:7" ht="36" x14ac:dyDescent="0.4">
      <c r="B2" s="94" t="s">
        <v>289</v>
      </c>
      <c r="C2" s="94" t="s">
        <v>290</v>
      </c>
      <c r="D2" s="94" t="s">
        <v>291</v>
      </c>
      <c r="E2" s="94" t="s">
        <v>292</v>
      </c>
      <c r="F2" s="94" t="s">
        <v>293</v>
      </c>
      <c r="G2" s="94" t="s">
        <v>764</v>
      </c>
    </row>
    <row r="3" spans="2:7" x14ac:dyDescent="0.4">
      <c r="B3" s="95">
        <v>1</v>
      </c>
      <c r="C3" s="96" t="s">
        <v>37</v>
      </c>
      <c r="D3" s="97" t="s">
        <v>294</v>
      </c>
      <c r="E3" s="97" t="s">
        <v>295</v>
      </c>
      <c r="F3" s="96" t="s">
        <v>296</v>
      </c>
      <c r="G3" s="31">
        <v>1</v>
      </c>
    </row>
    <row r="4" spans="2:7" x14ac:dyDescent="0.4">
      <c r="B4" s="95">
        <v>2</v>
      </c>
      <c r="C4" s="96" t="s">
        <v>37</v>
      </c>
      <c r="D4" s="97" t="s">
        <v>294</v>
      </c>
      <c r="E4" s="97" t="s">
        <v>295</v>
      </c>
      <c r="F4" s="96" t="s">
        <v>297</v>
      </c>
      <c r="G4" s="31">
        <v>1</v>
      </c>
    </row>
    <row r="5" spans="2:7" x14ac:dyDescent="0.4">
      <c r="B5" s="95">
        <v>3</v>
      </c>
      <c r="C5" s="96" t="s">
        <v>37</v>
      </c>
      <c r="D5" s="97" t="s">
        <v>294</v>
      </c>
      <c r="E5" s="97" t="s">
        <v>295</v>
      </c>
      <c r="F5" s="96" t="s">
        <v>298</v>
      </c>
      <c r="G5" s="31">
        <v>1</v>
      </c>
    </row>
    <row r="6" spans="2:7" x14ac:dyDescent="0.4">
      <c r="B6" s="95">
        <v>4</v>
      </c>
      <c r="C6" s="96" t="s">
        <v>38</v>
      </c>
      <c r="D6" s="97" t="s">
        <v>294</v>
      </c>
      <c r="E6" s="97" t="s">
        <v>299</v>
      </c>
      <c r="F6" s="96" t="s">
        <v>300</v>
      </c>
      <c r="G6" s="31">
        <v>2</v>
      </c>
    </row>
    <row r="7" spans="2:7" x14ac:dyDescent="0.4">
      <c r="B7" s="95">
        <v>5</v>
      </c>
      <c r="C7" s="96" t="s">
        <v>38</v>
      </c>
      <c r="D7" s="97" t="s">
        <v>294</v>
      </c>
      <c r="E7" s="97" t="s">
        <v>299</v>
      </c>
      <c r="F7" s="96" t="s">
        <v>301</v>
      </c>
      <c r="G7" s="31">
        <v>2</v>
      </c>
    </row>
    <row r="8" spans="2:7" x14ac:dyDescent="0.4">
      <c r="B8" s="95">
        <v>6</v>
      </c>
      <c r="C8" s="96" t="s">
        <v>39</v>
      </c>
      <c r="D8" s="97" t="s">
        <v>294</v>
      </c>
      <c r="E8" s="97" t="s">
        <v>302</v>
      </c>
      <c r="F8" s="96" t="s">
        <v>303</v>
      </c>
      <c r="G8" s="31">
        <v>3</v>
      </c>
    </row>
    <row r="9" spans="2:7" x14ac:dyDescent="0.4">
      <c r="B9" s="95">
        <v>7</v>
      </c>
      <c r="C9" s="96" t="s">
        <v>39</v>
      </c>
      <c r="D9" s="97" t="s">
        <v>294</v>
      </c>
      <c r="E9" s="97" t="s">
        <v>302</v>
      </c>
      <c r="F9" s="96" t="s">
        <v>304</v>
      </c>
      <c r="G9" s="31">
        <v>3</v>
      </c>
    </row>
    <row r="10" spans="2:7" x14ac:dyDescent="0.4">
      <c r="B10" s="95">
        <v>8</v>
      </c>
      <c r="C10" s="96" t="s">
        <v>40</v>
      </c>
      <c r="D10" s="97" t="s">
        <v>294</v>
      </c>
      <c r="E10" s="97" t="s">
        <v>299</v>
      </c>
      <c r="F10" s="96" t="s">
        <v>305</v>
      </c>
      <c r="G10" s="31">
        <v>4</v>
      </c>
    </row>
    <row r="11" spans="2:7" x14ac:dyDescent="0.4">
      <c r="B11" s="95">
        <v>9</v>
      </c>
      <c r="C11" s="96" t="s">
        <v>41</v>
      </c>
      <c r="D11" s="97" t="s">
        <v>294</v>
      </c>
      <c r="E11" s="97" t="s">
        <v>295</v>
      </c>
      <c r="F11" s="96" t="s">
        <v>306</v>
      </c>
      <c r="G11" s="31">
        <v>5</v>
      </c>
    </row>
    <row r="12" spans="2:7" x14ac:dyDescent="0.4">
      <c r="B12" s="95">
        <v>10</v>
      </c>
      <c r="C12" s="96" t="s">
        <v>41</v>
      </c>
      <c r="D12" s="97" t="s">
        <v>294</v>
      </c>
      <c r="E12" s="97" t="s">
        <v>299</v>
      </c>
      <c r="F12" s="96" t="s">
        <v>307</v>
      </c>
      <c r="G12" s="31">
        <v>5</v>
      </c>
    </row>
    <row r="13" spans="2:7" x14ac:dyDescent="0.4">
      <c r="B13" s="95">
        <v>11</v>
      </c>
      <c r="C13" s="96" t="s">
        <v>42</v>
      </c>
      <c r="D13" s="97" t="s">
        <v>294</v>
      </c>
      <c r="E13" s="97" t="s">
        <v>295</v>
      </c>
      <c r="F13" s="96" t="s">
        <v>308</v>
      </c>
      <c r="G13" s="31">
        <v>6</v>
      </c>
    </row>
    <row r="14" spans="2:7" x14ac:dyDescent="0.4">
      <c r="B14" s="95">
        <v>12</v>
      </c>
      <c r="C14" s="96" t="s">
        <v>42</v>
      </c>
      <c r="D14" s="97" t="s">
        <v>294</v>
      </c>
      <c r="E14" s="97" t="s">
        <v>295</v>
      </c>
      <c r="F14" s="96" t="s">
        <v>309</v>
      </c>
      <c r="G14" s="31">
        <v>6</v>
      </c>
    </row>
    <row r="15" spans="2:7" x14ac:dyDescent="0.4">
      <c r="B15" s="95">
        <v>13</v>
      </c>
      <c r="C15" s="96" t="s">
        <v>43</v>
      </c>
      <c r="D15" s="97" t="s">
        <v>294</v>
      </c>
      <c r="E15" s="97" t="s">
        <v>295</v>
      </c>
      <c r="F15" s="96" t="s">
        <v>310</v>
      </c>
      <c r="G15" s="31">
        <v>7</v>
      </c>
    </row>
    <row r="16" spans="2:7" x14ac:dyDescent="0.4">
      <c r="B16" s="95">
        <v>14</v>
      </c>
      <c r="C16" s="96" t="s">
        <v>43</v>
      </c>
      <c r="D16" s="97" t="s">
        <v>294</v>
      </c>
      <c r="E16" s="97" t="s">
        <v>295</v>
      </c>
      <c r="F16" s="96" t="s">
        <v>311</v>
      </c>
      <c r="G16" s="31">
        <v>7</v>
      </c>
    </row>
    <row r="17" spans="2:7" x14ac:dyDescent="0.4">
      <c r="B17" s="95">
        <v>15</v>
      </c>
      <c r="C17" s="96" t="s">
        <v>43</v>
      </c>
      <c r="D17" s="97" t="s">
        <v>294</v>
      </c>
      <c r="E17" s="97" t="s">
        <v>295</v>
      </c>
      <c r="F17" s="96" t="s">
        <v>306</v>
      </c>
      <c r="G17" s="31">
        <v>7</v>
      </c>
    </row>
    <row r="18" spans="2:7" x14ac:dyDescent="0.4">
      <c r="B18" s="95">
        <v>16</v>
      </c>
      <c r="C18" s="96" t="s">
        <v>43</v>
      </c>
      <c r="D18" s="97" t="s">
        <v>294</v>
      </c>
      <c r="E18" s="97" t="s">
        <v>295</v>
      </c>
      <c r="F18" s="96" t="s">
        <v>312</v>
      </c>
      <c r="G18" s="31">
        <v>7</v>
      </c>
    </row>
    <row r="19" spans="2:7" x14ac:dyDescent="0.4">
      <c r="B19" s="95">
        <v>17</v>
      </c>
      <c r="C19" s="96" t="s">
        <v>43</v>
      </c>
      <c r="D19" s="97" t="s">
        <v>294</v>
      </c>
      <c r="E19" s="97" t="s">
        <v>295</v>
      </c>
      <c r="F19" s="96" t="s">
        <v>313</v>
      </c>
      <c r="G19" s="31">
        <v>7</v>
      </c>
    </row>
    <row r="20" spans="2:7" x14ac:dyDescent="0.4">
      <c r="B20" s="95">
        <v>18</v>
      </c>
      <c r="C20" s="96" t="s">
        <v>43</v>
      </c>
      <c r="D20" s="97" t="s">
        <v>294</v>
      </c>
      <c r="E20" s="97" t="s">
        <v>295</v>
      </c>
      <c r="F20" s="96" t="s">
        <v>314</v>
      </c>
      <c r="G20" s="31">
        <v>7</v>
      </c>
    </row>
    <row r="21" spans="2:7" x14ac:dyDescent="0.4">
      <c r="B21" s="95">
        <v>19</v>
      </c>
      <c r="C21" s="96" t="s">
        <v>43</v>
      </c>
      <c r="D21" s="97" t="s">
        <v>294</v>
      </c>
      <c r="E21" s="97" t="s">
        <v>295</v>
      </c>
      <c r="F21" s="96" t="s">
        <v>315</v>
      </c>
      <c r="G21" s="31">
        <v>7</v>
      </c>
    </row>
    <row r="22" spans="2:7" x14ac:dyDescent="0.4">
      <c r="B22" s="95">
        <v>20</v>
      </c>
      <c r="C22" s="96" t="s">
        <v>43</v>
      </c>
      <c r="D22" s="97" t="s">
        <v>294</v>
      </c>
      <c r="E22" s="97" t="s">
        <v>295</v>
      </c>
      <c r="F22" s="96" t="s">
        <v>316</v>
      </c>
      <c r="G22" s="31">
        <v>7</v>
      </c>
    </row>
    <row r="23" spans="2:7" x14ac:dyDescent="0.4">
      <c r="B23" s="95">
        <v>21</v>
      </c>
      <c r="C23" s="96" t="s">
        <v>43</v>
      </c>
      <c r="D23" s="97" t="s">
        <v>294</v>
      </c>
      <c r="E23" s="97" t="s">
        <v>295</v>
      </c>
      <c r="F23" s="96" t="s">
        <v>317</v>
      </c>
      <c r="G23" s="31">
        <v>7</v>
      </c>
    </row>
    <row r="24" spans="2:7" x14ac:dyDescent="0.4">
      <c r="B24" s="95">
        <v>22</v>
      </c>
      <c r="C24" s="96" t="s">
        <v>43</v>
      </c>
      <c r="D24" s="97" t="s">
        <v>294</v>
      </c>
      <c r="E24" s="97" t="s">
        <v>295</v>
      </c>
      <c r="F24" s="96" t="s">
        <v>318</v>
      </c>
      <c r="G24" s="31">
        <v>7</v>
      </c>
    </row>
    <row r="25" spans="2:7" x14ac:dyDescent="0.4">
      <c r="B25" s="95">
        <v>23</v>
      </c>
      <c r="C25" s="96" t="s">
        <v>43</v>
      </c>
      <c r="D25" s="97" t="s">
        <v>294</v>
      </c>
      <c r="E25" s="97" t="s">
        <v>295</v>
      </c>
      <c r="F25" s="96" t="s">
        <v>319</v>
      </c>
      <c r="G25" s="31">
        <v>7</v>
      </c>
    </row>
    <row r="26" spans="2:7" x14ac:dyDescent="0.4">
      <c r="B26" s="95">
        <v>24</v>
      </c>
      <c r="C26" s="96" t="s">
        <v>43</v>
      </c>
      <c r="D26" s="97" t="s">
        <v>294</v>
      </c>
      <c r="E26" s="97" t="s">
        <v>295</v>
      </c>
      <c r="F26" s="96" t="s">
        <v>320</v>
      </c>
      <c r="G26" s="31">
        <v>7</v>
      </c>
    </row>
    <row r="27" spans="2:7" x14ac:dyDescent="0.4">
      <c r="B27" s="95">
        <v>25</v>
      </c>
      <c r="C27" s="96" t="s">
        <v>43</v>
      </c>
      <c r="D27" s="97" t="s">
        <v>294</v>
      </c>
      <c r="E27" s="97" t="s">
        <v>295</v>
      </c>
      <c r="F27" s="96" t="s">
        <v>321</v>
      </c>
      <c r="G27" s="31">
        <v>7</v>
      </c>
    </row>
    <row r="28" spans="2:7" x14ac:dyDescent="0.4">
      <c r="B28" s="95">
        <v>26</v>
      </c>
      <c r="C28" s="96" t="s">
        <v>43</v>
      </c>
      <c r="D28" s="97" t="s">
        <v>294</v>
      </c>
      <c r="E28" s="97" t="s">
        <v>295</v>
      </c>
      <c r="F28" s="96" t="s">
        <v>322</v>
      </c>
      <c r="G28" s="31">
        <v>7</v>
      </c>
    </row>
    <row r="29" spans="2:7" x14ac:dyDescent="0.4">
      <c r="B29" s="95">
        <v>27</v>
      </c>
      <c r="C29" s="96" t="s">
        <v>43</v>
      </c>
      <c r="D29" s="97" t="s">
        <v>294</v>
      </c>
      <c r="E29" s="97" t="s">
        <v>295</v>
      </c>
      <c r="F29" s="96" t="s">
        <v>323</v>
      </c>
      <c r="G29" s="31">
        <v>7</v>
      </c>
    </row>
    <row r="30" spans="2:7" x14ac:dyDescent="0.4">
      <c r="B30" s="95">
        <v>28</v>
      </c>
      <c r="C30" s="96" t="s">
        <v>43</v>
      </c>
      <c r="D30" s="97" t="s">
        <v>294</v>
      </c>
      <c r="E30" s="97" t="s">
        <v>295</v>
      </c>
      <c r="F30" s="96" t="s">
        <v>324</v>
      </c>
      <c r="G30" s="31">
        <v>7</v>
      </c>
    </row>
    <row r="31" spans="2:7" x14ac:dyDescent="0.4">
      <c r="B31" s="95">
        <v>29</v>
      </c>
      <c r="C31" s="96" t="s">
        <v>43</v>
      </c>
      <c r="D31" s="97" t="s">
        <v>294</v>
      </c>
      <c r="E31" s="97" t="s">
        <v>295</v>
      </c>
      <c r="F31" s="96" t="s">
        <v>325</v>
      </c>
      <c r="G31" s="31">
        <v>7</v>
      </c>
    </row>
    <row r="32" spans="2:7" x14ac:dyDescent="0.4">
      <c r="B32" s="95">
        <v>30</v>
      </c>
      <c r="C32" s="96" t="s">
        <v>43</v>
      </c>
      <c r="D32" s="97" t="s">
        <v>294</v>
      </c>
      <c r="E32" s="97" t="s">
        <v>295</v>
      </c>
      <c r="F32" s="96" t="s">
        <v>326</v>
      </c>
      <c r="G32" s="31">
        <v>7</v>
      </c>
    </row>
    <row r="33" spans="2:7" x14ac:dyDescent="0.4">
      <c r="B33" s="95">
        <v>31</v>
      </c>
      <c r="C33" s="96" t="s">
        <v>43</v>
      </c>
      <c r="D33" s="97" t="s">
        <v>294</v>
      </c>
      <c r="E33" s="97" t="s">
        <v>295</v>
      </c>
      <c r="F33" s="96" t="s">
        <v>327</v>
      </c>
      <c r="G33" s="31">
        <v>7</v>
      </c>
    </row>
    <row r="34" spans="2:7" x14ac:dyDescent="0.4">
      <c r="B34" s="95">
        <v>32</v>
      </c>
      <c r="C34" s="96" t="s">
        <v>43</v>
      </c>
      <c r="D34" s="97" t="s">
        <v>294</v>
      </c>
      <c r="E34" s="97" t="s">
        <v>295</v>
      </c>
      <c r="F34" s="96" t="s">
        <v>328</v>
      </c>
      <c r="G34" s="31">
        <v>7</v>
      </c>
    </row>
    <row r="35" spans="2:7" x14ac:dyDescent="0.4">
      <c r="B35" s="95">
        <v>33</v>
      </c>
      <c r="C35" s="96" t="s">
        <v>43</v>
      </c>
      <c r="D35" s="97" t="s">
        <v>294</v>
      </c>
      <c r="E35" s="97" t="s">
        <v>295</v>
      </c>
      <c r="F35" s="96" t="s">
        <v>329</v>
      </c>
      <c r="G35" s="31">
        <v>7</v>
      </c>
    </row>
    <row r="36" spans="2:7" x14ac:dyDescent="0.4">
      <c r="B36" s="95">
        <v>34</v>
      </c>
      <c r="C36" s="96" t="s">
        <v>43</v>
      </c>
      <c r="D36" s="97" t="s">
        <v>294</v>
      </c>
      <c r="E36" s="97" t="s">
        <v>295</v>
      </c>
      <c r="F36" s="96" t="s">
        <v>330</v>
      </c>
      <c r="G36" s="31">
        <v>7</v>
      </c>
    </row>
    <row r="37" spans="2:7" x14ac:dyDescent="0.4">
      <c r="B37" s="95">
        <v>35</v>
      </c>
      <c r="C37" s="96" t="s">
        <v>43</v>
      </c>
      <c r="D37" s="97" t="s">
        <v>294</v>
      </c>
      <c r="E37" s="97" t="s">
        <v>295</v>
      </c>
      <c r="F37" s="96" t="s">
        <v>331</v>
      </c>
      <c r="G37" s="31">
        <v>7</v>
      </c>
    </row>
    <row r="38" spans="2:7" x14ac:dyDescent="0.4">
      <c r="B38" s="95">
        <v>36</v>
      </c>
      <c r="C38" s="96" t="s">
        <v>43</v>
      </c>
      <c r="D38" s="97" t="s">
        <v>294</v>
      </c>
      <c r="E38" s="97" t="s">
        <v>295</v>
      </c>
      <c r="F38" s="96" t="s">
        <v>332</v>
      </c>
      <c r="G38" s="31">
        <v>7</v>
      </c>
    </row>
    <row r="39" spans="2:7" x14ac:dyDescent="0.4">
      <c r="B39" s="95">
        <v>37</v>
      </c>
      <c r="C39" s="96" t="s">
        <v>43</v>
      </c>
      <c r="D39" s="97" t="s">
        <v>294</v>
      </c>
      <c r="E39" s="97" t="s">
        <v>299</v>
      </c>
      <c r="F39" s="96" t="s">
        <v>333</v>
      </c>
      <c r="G39" s="31">
        <v>7</v>
      </c>
    </row>
    <row r="40" spans="2:7" x14ac:dyDescent="0.4">
      <c r="B40" s="95">
        <v>38</v>
      </c>
      <c r="C40" s="96" t="s">
        <v>43</v>
      </c>
      <c r="D40" s="97" t="s">
        <v>294</v>
      </c>
      <c r="E40" s="97" t="s">
        <v>299</v>
      </c>
      <c r="F40" s="96" t="s">
        <v>334</v>
      </c>
      <c r="G40" s="31">
        <v>7</v>
      </c>
    </row>
    <row r="41" spans="2:7" x14ac:dyDescent="0.4">
      <c r="B41" s="95">
        <v>39</v>
      </c>
      <c r="C41" s="96" t="s">
        <v>43</v>
      </c>
      <c r="D41" s="97" t="s">
        <v>294</v>
      </c>
      <c r="E41" s="97" t="s">
        <v>299</v>
      </c>
      <c r="F41" s="96" t="s">
        <v>335</v>
      </c>
      <c r="G41" s="31">
        <v>7</v>
      </c>
    </row>
    <row r="42" spans="2:7" x14ac:dyDescent="0.4">
      <c r="B42" s="95">
        <v>40</v>
      </c>
      <c r="C42" s="96" t="s">
        <v>43</v>
      </c>
      <c r="D42" s="97" t="s">
        <v>294</v>
      </c>
      <c r="E42" s="97" t="s">
        <v>299</v>
      </c>
      <c r="F42" s="96" t="s">
        <v>336</v>
      </c>
      <c r="G42" s="31">
        <v>7</v>
      </c>
    </row>
    <row r="43" spans="2:7" x14ac:dyDescent="0.4">
      <c r="B43" s="95">
        <v>41</v>
      </c>
      <c r="C43" s="96" t="s">
        <v>43</v>
      </c>
      <c r="D43" s="97" t="s">
        <v>294</v>
      </c>
      <c r="E43" s="97" t="s">
        <v>299</v>
      </c>
      <c r="F43" s="96" t="s">
        <v>337</v>
      </c>
      <c r="G43" s="31">
        <v>7</v>
      </c>
    </row>
    <row r="44" spans="2:7" x14ac:dyDescent="0.4">
      <c r="B44" s="95">
        <v>42</v>
      </c>
      <c r="C44" s="96" t="s">
        <v>43</v>
      </c>
      <c r="D44" s="97" t="s">
        <v>294</v>
      </c>
      <c r="E44" s="97" t="s">
        <v>299</v>
      </c>
      <c r="F44" s="96" t="s">
        <v>338</v>
      </c>
      <c r="G44" s="31">
        <v>7</v>
      </c>
    </row>
    <row r="45" spans="2:7" x14ac:dyDescent="0.4">
      <c r="B45" s="95">
        <v>43</v>
      </c>
      <c r="C45" s="96" t="s">
        <v>43</v>
      </c>
      <c r="D45" s="97" t="s">
        <v>294</v>
      </c>
      <c r="E45" s="97" t="s">
        <v>299</v>
      </c>
      <c r="F45" s="96" t="s">
        <v>339</v>
      </c>
      <c r="G45" s="31">
        <v>7</v>
      </c>
    </row>
    <row r="46" spans="2:7" x14ac:dyDescent="0.4">
      <c r="B46" s="95">
        <v>44</v>
      </c>
      <c r="C46" s="96" t="s">
        <v>43</v>
      </c>
      <c r="D46" s="97" t="s">
        <v>294</v>
      </c>
      <c r="E46" s="97" t="s">
        <v>299</v>
      </c>
      <c r="F46" s="96" t="s">
        <v>340</v>
      </c>
      <c r="G46" s="31">
        <v>7</v>
      </c>
    </row>
    <row r="47" spans="2:7" x14ac:dyDescent="0.4">
      <c r="B47" s="95">
        <v>45</v>
      </c>
      <c r="C47" s="96" t="s">
        <v>43</v>
      </c>
      <c r="D47" s="97" t="s">
        <v>294</v>
      </c>
      <c r="E47" s="97" t="s">
        <v>299</v>
      </c>
      <c r="F47" s="96" t="s">
        <v>328</v>
      </c>
      <c r="G47" s="31">
        <v>7</v>
      </c>
    </row>
    <row r="48" spans="2:7" x14ac:dyDescent="0.4">
      <c r="B48" s="95">
        <v>46</v>
      </c>
      <c r="C48" s="96" t="s">
        <v>43</v>
      </c>
      <c r="D48" s="97" t="s">
        <v>294</v>
      </c>
      <c r="E48" s="97" t="s">
        <v>299</v>
      </c>
      <c r="F48" s="96" t="s">
        <v>330</v>
      </c>
      <c r="G48" s="31">
        <v>7</v>
      </c>
    </row>
    <row r="49" spans="2:7" x14ac:dyDescent="0.4">
      <c r="B49" s="95">
        <v>47</v>
      </c>
      <c r="C49" s="96" t="s">
        <v>44</v>
      </c>
      <c r="D49" s="97" t="s">
        <v>341</v>
      </c>
      <c r="E49" s="97" t="s">
        <v>299</v>
      </c>
      <c r="F49" s="96" t="s">
        <v>342</v>
      </c>
      <c r="G49" s="31">
        <v>8</v>
      </c>
    </row>
    <row r="50" spans="2:7" x14ac:dyDescent="0.4">
      <c r="B50" s="95">
        <v>48</v>
      </c>
      <c r="C50" s="96" t="s">
        <v>44</v>
      </c>
      <c r="D50" s="97" t="s">
        <v>294</v>
      </c>
      <c r="E50" s="97" t="s">
        <v>295</v>
      </c>
      <c r="F50" s="96" t="s">
        <v>343</v>
      </c>
      <c r="G50" s="31">
        <v>8</v>
      </c>
    </row>
    <row r="51" spans="2:7" x14ac:dyDescent="0.4">
      <c r="B51" s="95">
        <v>49</v>
      </c>
      <c r="C51" s="96" t="s">
        <v>45</v>
      </c>
      <c r="D51" s="97" t="s">
        <v>294</v>
      </c>
      <c r="E51" s="97" t="s">
        <v>295</v>
      </c>
      <c r="F51" s="96" t="s">
        <v>344</v>
      </c>
      <c r="G51" s="31">
        <v>9</v>
      </c>
    </row>
    <row r="52" spans="2:7" x14ac:dyDescent="0.4">
      <c r="B52" s="95">
        <v>50</v>
      </c>
      <c r="C52" s="96" t="s">
        <v>45</v>
      </c>
      <c r="D52" s="97" t="s">
        <v>294</v>
      </c>
      <c r="E52" s="97" t="s">
        <v>299</v>
      </c>
      <c r="F52" s="96" t="s">
        <v>345</v>
      </c>
      <c r="G52" s="31">
        <v>9</v>
      </c>
    </row>
    <row r="53" spans="2:7" x14ac:dyDescent="0.4">
      <c r="B53" s="95">
        <v>51</v>
      </c>
      <c r="C53" s="96" t="s">
        <v>45</v>
      </c>
      <c r="D53" s="97" t="s">
        <v>294</v>
      </c>
      <c r="E53" s="97" t="s">
        <v>299</v>
      </c>
      <c r="F53" s="96" t="s">
        <v>346</v>
      </c>
      <c r="G53" s="31">
        <v>9</v>
      </c>
    </row>
    <row r="54" spans="2:7" x14ac:dyDescent="0.4">
      <c r="B54" s="95">
        <v>52</v>
      </c>
      <c r="C54" s="96" t="s">
        <v>45</v>
      </c>
      <c r="D54" s="97" t="s">
        <v>294</v>
      </c>
      <c r="E54" s="97" t="s">
        <v>299</v>
      </c>
      <c r="F54" s="96" t="s">
        <v>347</v>
      </c>
      <c r="G54" s="31">
        <v>9</v>
      </c>
    </row>
    <row r="55" spans="2:7" x14ac:dyDescent="0.4">
      <c r="B55" s="95">
        <v>53</v>
      </c>
      <c r="C55" s="96" t="s">
        <v>45</v>
      </c>
      <c r="D55" s="97" t="s">
        <v>294</v>
      </c>
      <c r="E55" s="97" t="s">
        <v>299</v>
      </c>
      <c r="F55" s="96" t="s">
        <v>348</v>
      </c>
      <c r="G55" s="31">
        <v>9</v>
      </c>
    </row>
    <row r="56" spans="2:7" x14ac:dyDescent="0.4">
      <c r="B56" s="95">
        <v>54</v>
      </c>
      <c r="C56" s="96" t="s">
        <v>45</v>
      </c>
      <c r="D56" s="97" t="s">
        <v>294</v>
      </c>
      <c r="E56" s="97" t="s">
        <v>299</v>
      </c>
      <c r="F56" s="96" t="s">
        <v>349</v>
      </c>
      <c r="G56" s="31">
        <v>9</v>
      </c>
    </row>
    <row r="57" spans="2:7" x14ac:dyDescent="0.4">
      <c r="B57" s="95">
        <v>55</v>
      </c>
      <c r="C57" s="96" t="s">
        <v>45</v>
      </c>
      <c r="D57" s="97" t="s">
        <v>294</v>
      </c>
      <c r="E57" s="97" t="s">
        <v>299</v>
      </c>
      <c r="F57" s="96" t="s">
        <v>350</v>
      </c>
      <c r="G57" s="31">
        <v>9</v>
      </c>
    </row>
    <row r="58" spans="2:7" x14ac:dyDescent="0.4">
      <c r="B58" s="95">
        <v>56</v>
      </c>
      <c r="C58" s="96" t="s">
        <v>45</v>
      </c>
      <c r="D58" s="97" t="s">
        <v>294</v>
      </c>
      <c r="E58" s="97" t="s">
        <v>299</v>
      </c>
      <c r="F58" s="96" t="s">
        <v>351</v>
      </c>
      <c r="G58" s="31">
        <v>9</v>
      </c>
    </row>
    <row r="59" spans="2:7" x14ac:dyDescent="0.4">
      <c r="B59" s="95">
        <v>57</v>
      </c>
      <c r="C59" s="96" t="s">
        <v>45</v>
      </c>
      <c r="D59" s="97" t="s">
        <v>294</v>
      </c>
      <c r="E59" s="97" t="s">
        <v>299</v>
      </c>
      <c r="F59" s="96" t="s">
        <v>352</v>
      </c>
      <c r="G59" s="31">
        <v>9</v>
      </c>
    </row>
    <row r="60" spans="2:7" x14ac:dyDescent="0.4">
      <c r="B60" s="95">
        <v>58</v>
      </c>
      <c r="C60" s="96" t="s">
        <v>45</v>
      </c>
      <c r="D60" s="97" t="s">
        <v>294</v>
      </c>
      <c r="E60" s="97" t="s">
        <v>299</v>
      </c>
      <c r="F60" s="96" t="s">
        <v>353</v>
      </c>
      <c r="G60" s="31">
        <v>9</v>
      </c>
    </row>
    <row r="61" spans="2:7" x14ac:dyDescent="0.4">
      <c r="B61" s="95">
        <v>59</v>
      </c>
      <c r="C61" s="96" t="s">
        <v>46</v>
      </c>
      <c r="D61" s="97" t="s">
        <v>294</v>
      </c>
      <c r="E61" s="97" t="s">
        <v>299</v>
      </c>
      <c r="F61" s="96" t="s">
        <v>354</v>
      </c>
      <c r="G61" s="31">
        <v>10</v>
      </c>
    </row>
    <row r="62" spans="2:7" x14ac:dyDescent="0.4">
      <c r="B62" s="95">
        <v>60</v>
      </c>
      <c r="C62" s="96" t="s">
        <v>47</v>
      </c>
      <c r="D62" s="97" t="s">
        <v>294</v>
      </c>
      <c r="E62" s="97" t="s">
        <v>295</v>
      </c>
      <c r="F62" s="96" t="s">
        <v>311</v>
      </c>
      <c r="G62" s="31">
        <v>11</v>
      </c>
    </row>
    <row r="63" spans="2:7" x14ac:dyDescent="0.4">
      <c r="B63" s="95">
        <v>61</v>
      </c>
      <c r="C63" s="96" t="s">
        <v>47</v>
      </c>
      <c r="D63" s="97" t="s">
        <v>294</v>
      </c>
      <c r="E63" s="97" t="s">
        <v>295</v>
      </c>
      <c r="F63" s="96" t="s">
        <v>355</v>
      </c>
      <c r="G63" s="31">
        <v>11</v>
      </c>
    </row>
    <row r="64" spans="2:7" x14ac:dyDescent="0.4">
      <c r="B64" s="95">
        <v>62</v>
      </c>
      <c r="C64" s="96" t="s">
        <v>47</v>
      </c>
      <c r="D64" s="97" t="s">
        <v>294</v>
      </c>
      <c r="E64" s="97" t="s">
        <v>295</v>
      </c>
      <c r="F64" s="96" t="s">
        <v>356</v>
      </c>
      <c r="G64" s="31">
        <v>11</v>
      </c>
    </row>
    <row r="65" spans="2:7" x14ac:dyDescent="0.4">
      <c r="B65" s="95">
        <v>63</v>
      </c>
      <c r="C65" s="96" t="s">
        <v>47</v>
      </c>
      <c r="D65" s="97" t="s">
        <v>294</v>
      </c>
      <c r="E65" s="97" t="s">
        <v>295</v>
      </c>
      <c r="F65" s="96" t="s">
        <v>308</v>
      </c>
      <c r="G65" s="31">
        <v>11</v>
      </c>
    </row>
    <row r="66" spans="2:7" x14ac:dyDescent="0.4">
      <c r="B66" s="95">
        <v>64</v>
      </c>
      <c r="C66" s="96" t="s">
        <v>47</v>
      </c>
      <c r="D66" s="97" t="s">
        <v>294</v>
      </c>
      <c r="E66" s="97" t="s">
        <v>295</v>
      </c>
      <c r="F66" s="96" t="s">
        <v>357</v>
      </c>
      <c r="G66" s="31">
        <v>11</v>
      </c>
    </row>
    <row r="67" spans="2:7" x14ac:dyDescent="0.4">
      <c r="B67" s="95">
        <v>65</v>
      </c>
      <c r="C67" s="96" t="s">
        <v>47</v>
      </c>
      <c r="D67" s="97" t="s">
        <v>294</v>
      </c>
      <c r="E67" s="97" t="s">
        <v>295</v>
      </c>
      <c r="F67" s="96" t="s">
        <v>309</v>
      </c>
      <c r="G67" s="31">
        <v>11</v>
      </c>
    </row>
    <row r="68" spans="2:7" x14ac:dyDescent="0.4">
      <c r="B68" s="95">
        <v>66</v>
      </c>
      <c r="C68" s="96" t="s">
        <v>47</v>
      </c>
      <c r="D68" s="97" t="s">
        <v>294</v>
      </c>
      <c r="E68" s="97" t="s">
        <v>295</v>
      </c>
      <c r="F68" s="96" t="s">
        <v>358</v>
      </c>
      <c r="G68" s="31">
        <v>11</v>
      </c>
    </row>
    <row r="69" spans="2:7" x14ac:dyDescent="0.4">
      <c r="B69" s="95">
        <v>67</v>
      </c>
      <c r="C69" s="96" t="s">
        <v>47</v>
      </c>
      <c r="D69" s="97" t="s">
        <v>294</v>
      </c>
      <c r="E69" s="97" t="s">
        <v>295</v>
      </c>
      <c r="F69" s="96" t="s">
        <v>359</v>
      </c>
      <c r="G69" s="31">
        <v>11</v>
      </c>
    </row>
    <row r="70" spans="2:7" x14ac:dyDescent="0.4">
      <c r="B70" s="95">
        <v>68</v>
      </c>
      <c r="C70" s="96" t="s">
        <v>47</v>
      </c>
      <c r="D70" s="97" t="s">
        <v>294</v>
      </c>
      <c r="E70" s="97" t="s">
        <v>295</v>
      </c>
      <c r="F70" s="96" t="s">
        <v>360</v>
      </c>
      <c r="G70" s="31">
        <v>11</v>
      </c>
    </row>
    <row r="71" spans="2:7" x14ac:dyDescent="0.4">
      <c r="B71" s="95">
        <v>69</v>
      </c>
      <c r="C71" s="96" t="s">
        <v>47</v>
      </c>
      <c r="D71" s="97" t="s">
        <v>294</v>
      </c>
      <c r="E71" s="97" t="s">
        <v>295</v>
      </c>
      <c r="F71" s="96" t="s">
        <v>361</v>
      </c>
      <c r="G71" s="31">
        <v>11</v>
      </c>
    </row>
    <row r="72" spans="2:7" x14ac:dyDescent="0.4">
      <c r="B72" s="95">
        <v>70</v>
      </c>
      <c r="C72" s="96" t="s">
        <v>47</v>
      </c>
      <c r="D72" s="97" t="s">
        <v>294</v>
      </c>
      <c r="E72" s="97" t="s">
        <v>295</v>
      </c>
      <c r="F72" s="96" t="s">
        <v>323</v>
      </c>
      <c r="G72" s="31">
        <v>11</v>
      </c>
    </row>
    <row r="73" spans="2:7" x14ac:dyDescent="0.4">
      <c r="B73" s="95">
        <v>71</v>
      </c>
      <c r="C73" s="96" t="s">
        <v>47</v>
      </c>
      <c r="D73" s="97" t="s">
        <v>294</v>
      </c>
      <c r="E73" s="97" t="s">
        <v>295</v>
      </c>
      <c r="F73" s="96" t="s">
        <v>362</v>
      </c>
      <c r="G73" s="31">
        <v>11</v>
      </c>
    </row>
    <row r="74" spans="2:7" x14ac:dyDescent="0.4">
      <c r="B74" s="95">
        <v>72</v>
      </c>
      <c r="C74" s="96" t="s">
        <v>47</v>
      </c>
      <c r="D74" s="97" t="s">
        <v>294</v>
      </c>
      <c r="E74" s="97" t="s">
        <v>295</v>
      </c>
      <c r="F74" s="96" t="s">
        <v>363</v>
      </c>
      <c r="G74" s="31">
        <v>11</v>
      </c>
    </row>
    <row r="75" spans="2:7" x14ac:dyDescent="0.4">
      <c r="B75" s="95">
        <v>73</v>
      </c>
      <c r="C75" s="96" t="s">
        <v>47</v>
      </c>
      <c r="D75" s="97" t="s">
        <v>294</v>
      </c>
      <c r="E75" s="97" t="s">
        <v>295</v>
      </c>
      <c r="F75" s="96" t="s">
        <v>364</v>
      </c>
      <c r="G75" s="31">
        <v>11</v>
      </c>
    </row>
    <row r="76" spans="2:7" x14ac:dyDescent="0.4">
      <c r="B76" s="95">
        <v>74</v>
      </c>
      <c r="C76" s="96" t="s">
        <v>47</v>
      </c>
      <c r="D76" s="97" t="s">
        <v>294</v>
      </c>
      <c r="E76" s="97" t="s">
        <v>295</v>
      </c>
      <c r="F76" s="96" t="s">
        <v>365</v>
      </c>
      <c r="G76" s="31">
        <v>11</v>
      </c>
    </row>
    <row r="77" spans="2:7" x14ac:dyDescent="0.4">
      <c r="B77" s="95">
        <v>75</v>
      </c>
      <c r="C77" s="96" t="s">
        <v>47</v>
      </c>
      <c r="D77" s="97" t="s">
        <v>294</v>
      </c>
      <c r="E77" s="97" t="s">
        <v>295</v>
      </c>
      <c r="F77" s="96" t="s">
        <v>366</v>
      </c>
      <c r="G77" s="31">
        <v>11</v>
      </c>
    </row>
    <row r="78" spans="2:7" x14ac:dyDescent="0.4">
      <c r="B78" s="95">
        <v>76</v>
      </c>
      <c r="C78" s="96" t="s">
        <v>47</v>
      </c>
      <c r="D78" s="97" t="s">
        <v>294</v>
      </c>
      <c r="E78" s="97" t="s">
        <v>295</v>
      </c>
      <c r="F78" s="96" t="s">
        <v>367</v>
      </c>
      <c r="G78" s="31">
        <v>11</v>
      </c>
    </row>
    <row r="79" spans="2:7" x14ac:dyDescent="0.4">
      <c r="B79" s="95">
        <v>77</v>
      </c>
      <c r="C79" s="96" t="s">
        <v>47</v>
      </c>
      <c r="D79" s="97" t="s">
        <v>294</v>
      </c>
      <c r="E79" s="97" t="s">
        <v>299</v>
      </c>
      <c r="F79" s="96" t="s">
        <v>368</v>
      </c>
      <c r="G79" s="31">
        <v>11</v>
      </c>
    </row>
    <row r="80" spans="2:7" x14ac:dyDescent="0.4">
      <c r="B80" s="95">
        <v>78</v>
      </c>
      <c r="C80" s="96" t="s">
        <v>47</v>
      </c>
      <c r="D80" s="97" t="s">
        <v>294</v>
      </c>
      <c r="E80" s="97" t="s">
        <v>299</v>
      </c>
      <c r="F80" s="96" t="s">
        <v>369</v>
      </c>
      <c r="G80" s="31">
        <v>11</v>
      </c>
    </row>
    <row r="81" spans="2:7" x14ac:dyDescent="0.4">
      <c r="B81" s="95">
        <v>79</v>
      </c>
      <c r="C81" s="96" t="s">
        <v>47</v>
      </c>
      <c r="D81" s="97" t="s">
        <v>294</v>
      </c>
      <c r="E81" s="97" t="s">
        <v>299</v>
      </c>
      <c r="F81" s="96" t="s">
        <v>370</v>
      </c>
      <c r="G81" s="31">
        <v>11</v>
      </c>
    </row>
    <row r="82" spans="2:7" x14ac:dyDescent="0.4">
      <c r="B82" s="95">
        <v>80</v>
      </c>
      <c r="C82" s="96" t="s">
        <v>47</v>
      </c>
      <c r="D82" s="97" t="s">
        <v>294</v>
      </c>
      <c r="E82" s="97" t="s">
        <v>299</v>
      </c>
      <c r="F82" s="96" t="s">
        <v>371</v>
      </c>
      <c r="G82" s="31">
        <v>11</v>
      </c>
    </row>
    <row r="83" spans="2:7" x14ac:dyDescent="0.4">
      <c r="B83" s="95">
        <v>81</v>
      </c>
      <c r="C83" s="96" t="s">
        <v>47</v>
      </c>
      <c r="D83" s="97" t="s">
        <v>294</v>
      </c>
      <c r="E83" s="97" t="s">
        <v>299</v>
      </c>
      <c r="F83" s="96" t="s">
        <v>372</v>
      </c>
      <c r="G83" s="31">
        <v>11</v>
      </c>
    </row>
    <row r="84" spans="2:7" x14ac:dyDescent="0.4">
      <c r="B84" s="95">
        <v>82</v>
      </c>
      <c r="C84" s="96" t="s">
        <v>47</v>
      </c>
      <c r="D84" s="97" t="s">
        <v>294</v>
      </c>
      <c r="E84" s="97" t="s">
        <v>299</v>
      </c>
      <c r="F84" s="96" t="s">
        <v>373</v>
      </c>
      <c r="G84" s="31">
        <v>11</v>
      </c>
    </row>
    <row r="85" spans="2:7" x14ac:dyDescent="0.4">
      <c r="B85" s="95">
        <v>83</v>
      </c>
      <c r="C85" s="96" t="s">
        <v>47</v>
      </c>
      <c r="D85" s="97" t="s">
        <v>294</v>
      </c>
      <c r="E85" s="97" t="s">
        <v>299</v>
      </c>
      <c r="F85" s="96" t="s">
        <v>374</v>
      </c>
      <c r="G85" s="31">
        <v>11</v>
      </c>
    </row>
    <row r="86" spans="2:7" x14ac:dyDescent="0.4">
      <c r="B86" s="95">
        <v>84</v>
      </c>
      <c r="C86" s="96" t="s">
        <v>47</v>
      </c>
      <c r="D86" s="97" t="s">
        <v>294</v>
      </c>
      <c r="E86" s="97" t="s">
        <v>299</v>
      </c>
      <c r="F86" s="96" t="s">
        <v>375</v>
      </c>
      <c r="G86" s="31">
        <v>11</v>
      </c>
    </row>
    <row r="87" spans="2:7" x14ac:dyDescent="0.4">
      <c r="B87" s="95">
        <v>85</v>
      </c>
      <c r="C87" s="96" t="s">
        <v>47</v>
      </c>
      <c r="D87" s="97" t="s">
        <v>294</v>
      </c>
      <c r="E87" s="97" t="s">
        <v>299</v>
      </c>
      <c r="F87" s="96" t="s">
        <v>376</v>
      </c>
      <c r="G87" s="31">
        <v>11</v>
      </c>
    </row>
    <row r="88" spans="2:7" x14ac:dyDescent="0.4">
      <c r="B88" s="95">
        <v>86</v>
      </c>
      <c r="C88" s="96" t="s">
        <v>47</v>
      </c>
      <c r="D88" s="97" t="s">
        <v>294</v>
      </c>
      <c r="E88" s="97" t="s">
        <v>299</v>
      </c>
      <c r="F88" s="96" t="s">
        <v>377</v>
      </c>
      <c r="G88" s="31">
        <v>11</v>
      </c>
    </row>
    <row r="89" spans="2:7" x14ac:dyDescent="0.4">
      <c r="B89" s="95">
        <v>87</v>
      </c>
      <c r="C89" s="96" t="s">
        <v>48</v>
      </c>
      <c r="D89" s="97" t="s">
        <v>341</v>
      </c>
      <c r="E89" s="97" t="s">
        <v>295</v>
      </c>
      <c r="F89" s="96" t="s">
        <v>378</v>
      </c>
      <c r="G89" s="31">
        <v>12</v>
      </c>
    </row>
    <row r="90" spans="2:7" x14ac:dyDescent="0.4">
      <c r="B90" s="95">
        <v>88</v>
      </c>
      <c r="C90" s="96" t="s">
        <v>48</v>
      </c>
      <c r="D90" s="97" t="s">
        <v>294</v>
      </c>
      <c r="E90" s="97" t="s">
        <v>295</v>
      </c>
      <c r="F90" s="96" t="s">
        <v>379</v>
      </c>
      <c r="G90" s="31">
        <v>12</v>
      </c>
    </row>
    <row r="91" spans="2:7" x14ac:dyDescent="0.4">
      <c r="B91" s="95">
        <v>89</v>
      </c>
      <c r="C91" s="96" t="s">
        <v>48</v>
      </c>
      <c r="D91" s="97" t="s">
        <v>294</v>
      </c>
      <c r="E91" s="97" t="s">
        <v>295</v>
      </c>
      <c r="F91" s="96" t="s">
        <v>380</v>
      </c>
      <c r="G91" s="31">
        <v>12</v>
      </c>
    </row>
    <row r="92" spans="2:7" x14ac:dyDescent="0.4">
      <c r="B92" s="95">
        <v>90</v>
      </c>
      <c r="C92" s="96" t="s">
        <v>48</v>
      </c>
      <c r="D92" s="97" t="s">
        <v>294</v>
      </c>
      <c r="E92" s="97" t="s">
        <v>295</v>
      </c>
      <c r="F92" s="96" t="s">
        <v>316</v>
      </c>
      <c r="G92" s="31">
        <v>12</v>
      </c>
    </row>
    <row r="93" spans="2:7" x14ac:dyDescent="0.4">
      <c r="B93" s="95">
        <v>91</v>
      </c>
      <c r="C93" s="96" t="s">
        <v>48</v>
      </c>
      <c r="D93" s="97" t="s">
        <v>294</v>
      </c>
      <c r="E93" s="97" t="s">
        <v>295</v>
      </c>
      <c r="F93" s="96" t="s">
        <v>381</v>
      </c>
      <c r="G93" s="31">
        <v>12</v>
      </c>
    </row>
    <row r="94" spans="2:7" x14ac:dyDescent="0.4">
      <c r="B94" s="95">
        <v>92</v>
      </c>
      <c r="C94" s="96" t="s">
        <v>48</v>
      </c>
      <c r="D94" s="97" t="s">
        <v>294</v>
      </c>
      <c r="E94" s="97" t="s">
        <v>295</v>
      </c>
      <c r="F94" s="96" t="s">
        <v>319</v>
      </c>
      <c r="G94" s="31">
        <v>12</v>
      </c>
    </row>
    <row r="95" spans="2:7" x14ac:dyDescent="0.4">
      <c r="B95" s="95">
        <v>93</v>
      </c>
      <c r="C95" s="96" t="s">
        <v>48</v>
      </c>
      <c r="D95" s="97" t="s">
        <v>294</v>
      </c>
      <c r="E95" s="97" t="s">
        <v>295</v>
      </c>
      <c r="F95" s="96" t="s">
        <v>382</v>
      </c>
      <c r="G95" s="31">
        <v>12</v>
      </c>
    </row>
    <row r="96" spans="2:7" x14ac:dyDescent="0.4">
      <c r="B96" s="95">
        <v>94</v>
      </c>
      <c r="C96" s="96" t="s">
        <v>48</v>
      </c>
      <c r="D96" s="97" t="s">
        <v>294</v>
      </c>
      <c r="E96" s="97" t="s">
        <v>295</v>
      </c>
      <c r="F96" s="96" t="s">
        <v>383</v>
      </c>
      <c r="G96" s="31">
        <v>12</v>
      </c>
    </row>
    <row r="97" spans="2:7" x14ac:dyDescent="0.4">
      <c r="B97" s="95">
        <v>95</v>
      </c>
      <c r="C97" s="96" t="s">
        <v>48</v>
      </c>
      <c r="D97" s="97" t="s">
        <v>294</v>
      </c>
      <c r="E97" s="97" t="s">
        <v>299</v>
      </c>
      <c r="F97" s="96" t="s">
        <v>384</v>
      </c>
      <c r="G97" s="31">
        <v>12</v>
      </c>
    </row>
    <row r="98" spans="2:7" x14ac:dyDescent="0.4">
      <c r="B98" s="95">
        <v>96</v>
      </c>
      <c r="C98" s="96" t="s">
        <v>48</v>
      </c>
      <c r="D98" s="97" t="s">
        <v>294</v>
      </c>
      <c r="E98" s="97" t="s">
        <v>299</v>
      </c>
      <c r="F98" s="96" t="s">
        <v>385</v>
      </c>
      <c r="G98" s="31">
        <v>12</v>
      </c>
    </row>
    <row r="99" spans="2:7" x14ac:dyDescent="0.4">
      <c r="B99" s="95">
        <v>97</v>
      </c>
      <c r="C99" s="96" t="s">
        <v>48</v>
      </c>
      <c r="D99" s="97" t="s">
        <v>294</v>
      </c>
      <c r="E99" s="97" t="s">
        <v>299</v>
      </c>
      <c r="F99" s="96" t="s">
        <v>340</v>
      </c>
      <c r="G99" s="31">
        <v>12</v>
      </c>
    </row>
    <row r="100" spans="2:7" x14ac:dyDescent="0.4">
      <c r="B100" s="95">
        <v>98</v>
      </c>
      <c r="C100" s="96" t="s">
        <v>49</v>
      </c>
      <c r="D100" s="97" t="s">
        <v>341</v>
      </c>
      <c r="E100" s="97" t="s">
        <v>295</v>
      </c>
      <c r="F100" s="96" t="s">
        <v>386</v>
      </c>
      <c r="G100" s="31">
        <v>13</v>
      </c>
    </row>
    <row r="101" spans="2:7" x14ac:dyDescent="0.4">
      <c r="B101" s="95">
        <v>99</v>
      </c>
      <c r="C101" s="96" t="s">
        <v>49</v>
      </c>
      <c r="D101" s="97" t="s">
        <v>294</v>
      </c>
      <c r="E101" s="97" t="s">
        <v>295</v>
      </c>
      <c r="F101" s="96" t="s">
        <v>310</v>
      </c>
      <c r="G101" s="31">
        <v>13</v>
      </c>
    </row>
    <row r="102" spans="2:7" x14ac:dyDescent="0.4">
      <c r="B102" s="95">
        <v>100</v>
      </c>
      <c r="C102" s="96" t="s">
        <v>49</v>
      </c>
      <c r="D102" s="97" t="s">
        <v>294</v>
      </c>
      <c r="E102" s="97" t="s">
        <v>295</v>
      </c>
      <c r="F102" s="96" t="s">
        <v>387</v>
      </c>
      <c r="G102" s="31">
        <v>13</v>
      </c>
    </row>
    <row r="103" spans="2:7" x14ac:dyDescent="0.4">
      <c r="B103" s="95">
        <v>101</v>
      </c>
      <c r="C103" s="96" t="s">
        <v>49</v>
      </c>
      <c r="D103" s="97" t="s">
        <v>294</v>
      </c>
      <c r="E103" s="97" t="s">
        <v>295</v>
      </c>
      <c r="F103" s="96" t="s">
        <v>323</v>
      </c>
      <c r="G103" s="31">
        <v>13</v>
      </c>
    </row>
    <row r="104" spans="2:7" x14ac:dyDescent="0.4">
      <c r="B104" s="95">
        <v>102</v>
      </c>
      <c r="C104" s="96" t="s">
        <v>49</v>
      </c>
      <c r="D104" s="97" t="s">
        <v>294</v>
      </c>
      <c r="E104" s="97" t="s">
        <v>299</v>
      </c>
      <c r="F104" s="96" t="s">
        <v>388</v>
      </c>
      <c r="G104" s="31">
        <v>13</v>
      </c>
    </row>
    <row r="105" spans="2:7" x14ac:dyDescent="0.4">
      <c r="B105" s="95">
        <v>103</v>
      </c>
      <c r="C105" s="96" t="s">
        <v>49</v>
      </c>
      <c r="D105" s="97" t="s">
        <v>294</v>
      </c>
      <c r="E105" s="97" t="s">
        <v>299</v>
      </c>
      <c r="F105" s="96" t="s">
        <v>389</v>
      </c>
      <c r="G105" s="31">
        <v>13</v>
      </c>
    </row>
    <row r="106" spans="2:7" x14ac:dyDescent="0.4">
      <c r="B106" s="95">
        <v>104</v>
      </c>
      <c r="C106" s="96" t="s">
        <v>49</v>
      </c>
      <c r="D106" s="97" t="s">
        <v>294</v>
      </c>
      <c r="E106" s="97" t="s">
        <v>299</v>
      </c>
      <c r="F106" s="96" t="s">
        <v>390</v>
      </c>
      <c r="G106" s="31">
        <v>13</v>
      </c>
    </row>
    <row r="107" spans="2:7" x14ac:dyDescent="0.4">
      <c r="B107" s="95">
        <v>105</v>
      </c>
      <c r="C107" s="96" t="s">
        <v>49</v>
      </c>
      <c r="D107" s="97" t="s">
        <v>294</v>
      </c>
      <c r="E107" s="97" t="s">
        <v>302</v>
      </c>
      <c r="F107" s="96" t="s">
        <v>391</v>
      </c>
      <c r="G107" s="31">
        <v>13</v>
      </c>
    </row>
    <row r="108" spans="2:7" x14ac:dyDescent="0.4">
      <c r="B108" s="95">
        <v>106</v>
      </c>
      <c r="C108" s="96" t="s">
        <v>49</v>
      </c>
      <c r="D108" s="97" t="s">
        <v>294</v>
      </c>
      <c r="E108" s="97" t="s">
        <v>302</v>
      </c>
      <c r="F108" s="96" t="s">
        <v>392</v>
      </c>
      <c r="G108" s="31">
        <v>13</v>
      </c>
    </row>
    <row r="109" spans="2:7" x14ac:dyDescent="0.4">
      <c r="B109" s="95">
        <v>107</v>
      </c>
      <c r="C109" s="96" t="s">
        <v>50</v>
      </c>
      <c r="D109" s="97" t="s">
        <v>294</v>
      </c>
      <c r="E109" s="97" t="s">
        <v>295</v>
      </c>
      <c r="F109" s="96" t="s">
        <v>393</v>
      </c>
      <c r="G109" s="31">
        <v>14</v>
      </c>
    </row>
    <row r="110" spans="2:7" x14ac:dyDescent="0.4">
      <c r="B110" s="95">
        <v>108</v>
      </c>
      <c r="C110" s="96" t="s">
        <v>50</v>
      </c>
      <c r="D110" s="97" t="s">
        <v>294</v>
      </c>
      <c r="E110" s="97" t="s">
        <v>299</v>
      </c>
      <c r="F110" s="96" t="s">
        <v>394</v>
      </c>
      <c r="G110" s="31">
        <v>14</v>
      </c>
    </row>
    <row r="111" spans="2:7" x14ac:dyDescent="0.4">
      <c r="B111" s="95">
        <v>109</v>
      </c>
      <c r="C111" s="96" t="s">
        <v>51</v>
      </c>
      <c r="D111" s="97" t="s">
        <v>294</v>
      </c>
      <c r="E111" s="97" t="s">
        <v>299</v>
      </c>
      <c r="F111" s="96" t="s">
        <v>395</v>
      </c>
      <c r="G111" s="31">
        <v>15</v>
      </c>
    </row>
    <row r="112" spans="2:7" x14ac:dyDescent="0.4">
      <c r="B112" s="95">
        <v>110</v>
      </c>
      <c r="C112" s="96" t="s">
        <v>51</v>
      </c>
      <c r="D112" s="97" t="s">
        <v>294</v>
      </c>
      <c r="E112" s="97" t="s">
        <v>299</v>
      </c>
      <c r="F112" s="96" t="s">
        <v>396</v>
      </c>
      <c r="G112" s="31">
        <v>15</v>
      </c>
    </row>
    <row r="113" spans="2:7" x14ac:dyDescent="0.4">
      <c r="B113" s="95">
        <v>111</v>
      </c>
      <c r="C113" s="96" t="s">
        <v>52</v>
      </c>
      <c r="D113" s="97" t="s">
        <v>294</v>
      </c>
      <c r="E113" s="97" t="s">
        <v>295</v>
      </c>
      <c r="F113" s="96" t="s">
        <v>397</v>
      </c>
      <c r="G113" s="31">
        <v>16</v>
      </c>
    </row>
    <row r="114" spans="2:7" x14ac:dyDescent="0.4">
      <c r="B114" s="95">
        <v>112</v>
      </c>
      <c r="C114" s="96" t="s">
        <v>52</v>
      </c>
      <c r="D114" s="97" t="s">
        <v>294</v>
      </c>
      <c r="E114" s="97" t="s">
        <v>295</v>
      </c>
      <c r="F114" s="96" t="s">
        <v>398</v>
      </c>
      <c r="G114" s="31">
        <v>16</v>
      </c>
    </row>
    <row r="115" spans="2:7" x14ac:dyDescent="0.4">
      <c r="B115" s="95">
        <v>113</v>
      </c>
      <c r="C115" s="96" t="s">
        <v>52</v>
      </c>
      <c r="D115" s="97" t="s">
        <v>294</v>
      </c>
      <c r="E115" s="97" t="s">
        <v>295</v>
      </c>
      <c r="F115" s="96" t="s">
        <v>399</v>
      </c>
      <c r="G115" s="31">
        <v>16</v>
      </c>
    </row>
    <row r="116" spans="2:7" x14ac:dyDescent="0.4">
      <c r="B116" s="95">
        <v>114</v>
      </c>
      <c r="C116" s="96" t="s">
        <v>52</v>
      </c>
      <c r="D116" s="97" t="s">
        <v>294</v>
      </c>
      <c r="E116" s="97" t="s">
        <v>295</v>
      </c>
      <c r="F116" s="96" t="s">
        <v>382</v>
      </c>
      <c r="G116" s="31">
        <v>16</v>
      </c>
    </row>
    <row r="117" spans="2:7" x14ac:dyDescent="0.4">
      <c r="B117" s="95">
        <v>115</v>
      </c>
      <c r="C117" s="96" t="s">
        <v>52</v>
      </c>
      <c r="D117" s="97" t="s">
        <v>294</v>
      </c>
      <c r="E117" s="97" t="s">
        <v>295</v>
      </c>
      <c r="F117" s="96" t="s">
        <v>400</v>
      </c>
      <c r="G117" s="31">
        <v>16</v>
      </c>
    </row>
    <row r="118" spans="2:7" x14ac:dyDescent="0.4">
      <c r="B118" s="95">
        <v>116</v>
      </c>
      <c r="C118" s="96" t="s">
        <v>52</v>
      </c>
      <c r="D118" s="97" t="s">
        <v>294</v>
      </c>
      <c r="E118" s="97" t="s">
        <v>299</v>
      </c>
      <c r="F118" s="96" t="s">
        <v>401</v>
      </c>
      <c r="G118" s="31">
        <v>16</v>
      </c>
    </row>
    <row r="119" spans="2:7" x14ac:dyDescent="0.4">
      <c r="B119" s="95">
        <v>117</v>
      </c>
      <c r="C119" s="96" t="s">
        <v>53</v>
      </c>
      <c r="D119" s="97" t="s">
        <v>341</v>
      </c>
      <c r="E119" s="97" t="s">
        <v>299</v>
      </c>
      <c r="F119" s="96" t="s">
        <v>402</v>
      </c>
      <c r="G119" s="31">
        <v>17</v>
      </c>
    </row>
    <row r="120" spans="2:7" x14ac:dyDescent="0.4">
      <c r="B120" s="95">
        <v>118</v>
      </c>
      <c r="C120" s="96" t="s">
        <v>53</v>
      </c>
      <c r="D120" s="97" t="s">
        <v>294</v>
      </c>
      <c r="E120" s="97" t="s">
        <v>295</v>
      </c>
      <c r="F120" s="96" t="s">
        <v>398</v>
      </c>
      <c r="G120" s="31">
        <v>17</v>
      </c>
    </row>
    <row r="121" spans="2:7" x14ac:dyDescent="0.4">
      <c r="B121" s="95">
        <v>119</v>
      </c>
      <c r="C121" s="96" t="s">
        <v>53</v>
      </c>
      <c r="D121" s="97" t="s">
        <v>294</v>
      </c>
      <c r="E121" s="97" t="s">
        <v>295</v>
      </c>
      <c r="F121" s="96" t="s">
        <v>402</v>
      </c>
      <c r="G121" s="31">
        <v>17</v>
      </c>
    </row>
    <row r="122" spans="2:7" x14ac:dyDescent="0.4">
      <c r="B122" s="95">
        <v>120</v>
      </c>
      <c r="C122" s="96" t="s">
        <v>53</v>
      </c>
      <c r="D122" s="97" t="s">
        <v>294</v>
      </c>
      <c r="E122" s="97" t="s">
        <v>295</v>
      </c>
      <c r="F122" s="96" t="s">
        <v>403</v>
      </c>
      <c r="G122" s="31">
        <v>17</v>
      </c>
    </row>
    <row r="123" spans="2:7" x14ac:dyDescent="0.4">
      <c r="B123" s="95">
        <v>121</v>
      </c>
      <c r="C123" s="96" t="s">
        <v>53</v>
      </c>
      <c r="D123" s="97" t="s">
        <v>294</v>
      </c>
      <c r="E123" s="97" t="s">
        <v>295</v>
      </c>
      <c r="F123" s="96" t="s">
        <v>404</v>
      </c>
      <c r="G123" s="31">
        <v>17</v>
      </c>
    </row>
    <row r="124" spans="2:7" x14ac:dyDescent="0.4">
      <c r="B124" s="95">
        <v>122</v>
      </c>
      <c r="C124" s="96" t="s">
        <v>53</v>
      </c>
      <c r="D124" s="97" t="s">
        <v>294</v>
      </c>
      <c r="E124" s="97" t="s">
        <v>295</v>
      </c>
      <c r="F124" s="96" t="s">
        <v>319</v>
      </c>
      <c r="G124" s="31">
        <v>17</v>
      </c>
    </row>
    <row r="125" spans="2:7" x14ac:dyDescent="0.4">
      <c r="B125" s="95">
        <v>123</v>
      </c>
      <c r="C125" s="96" t="s">
        <v>53</v>
      </c>
      <c r="D125" s="97" t="s">
        <v>294</v>
      </c>
      <c r="E125" s="97" t="s">
        <v>295</v>
      </c>
      <c r="F125" s="96" t="s">
        <v>405</v>
      </c>
      <c r="G125" s="31">
        <v>17</v>
      </c>
    </row>
    <row r="126" spans="2:7" x14ac:dyDescent="0.4">
      <c r="B126" s="95">
        <v>124</v>
      </c>
      <c r="C126" s="96" t="s">
        <v>53</v>
      </c>
      <c r="D126" s="97" t="s">
        <v>294</v>
      </c>
      <c r="E126" s="97" t="s">
        <v>295</v>
      </c>
      <c r="F126" s="96" t="s">
        <v>406</v>
      </c>
      <c r="G126" s="31">
        <v>17</v>
      </c>
    </row>
    <row r="127" spans="2:7" x14ac:dyDescent="0.4">
      <c r="B127" s="95">
        <v>125</v>
      </c>
      <c r="C127" s="96" t="s">
        <v>53</v>
      </c>
      <c r="D127" s="97" t="s">
        <v>294</v>
      </c>
      <c r="E127" s="97" t="s">
        <v>295</v>
      </c>
      <c r="F127" s="96" t="s">
        <v>407</v>
      </c>
      <c r="G127" s="31">
        <v>17</v>
      </c>
    </row>
    <row r="128" spans="2:7" x14ac:dyDescent="0.4">
      <c r="B128" s="95">
        <v>126</v>
      </c>
      <c r="C128" s="96" t="s">
        <v>53</v>
      </c>
      <c r="D128" s="97" t="s">
        <v>294</v>
      </c>
      <c r="E128" s="97" t="s">
        <v>299</v>
      </c>
      <c r="F128" s="96" t="s">
        <v>408</v>
      </c>
      <c r="G128" s="31">
        <v>17</v>
      </c>
    </row>
    <row r="129" spans="2:7" x14ac:dyDescent="0.4">
      <c r="B129" s="95">
        <v>127</v>
      </c>
      <c r="C129" s="96" t="s">
        <v>53</v>
      </c>
      <c r="D129" s="97" t="s">
        <v>294</v>
      </c>
      <c r="E129" s="97" t="s">
        <v>299</v>
      </c>
      <c r="F129" s="96" t="s">
        <v>409</v>
      </c>
      <c r="G129" s="31">
        <v>17</v>
      </c>
    </row>
    <row r="130" spans="2:7" x14ac:dyDescent="0.4">
      <c r="B130" s="95">
        <v>128</v>
      </c>
      <c r="C130" s="96" t="s">
        <v>53</v>
      </c>
      <c r="D130" s="97" t="s">
        <v>294</v>
      </c>
      <c r="E130" s="97" t="s">
        <v>299</v>
      </c>
      <c r="F130" s="96" t="s">
        <v>410</v>
      </c>
      <c r="G130" s="31">
        <v>17</v>
      </c>
    </row>
    <row r="131" spans="2:7" x14ac:dyDescent="0.4">
      <c r="B131" s="95">
        <v>129</v>
      </c>
      <c r="C131" s="96" t="s">
        <v>53</v>
      </c>
      <c r="D131" s="97" t="s">
        <v>294</v>
      </c>
      <c r="E131" s="97" t="s">
        <v>299</v>
      </c>
      <c r="F131" s="96" t="s">
        <v>411</v>
      </c>
      <c r="G131" s="31">
        <v>17</v>
      </c>
    </row>
    <row r="132" spans="2:7" x14ac:dyDescent="0.4">
      <c r="B132" s="95">
        <v>130</v>
      </c>
      <c r="C132" s="96" t="s">
        <v>53</v>
      </c>
      <c r="D132" s="97" t="s">
        <v>294</v>
      </c>
      <c r="E132" s="97" t="s">
        <v>302</v>
      </c>
      <c r="F132" s="96" t="s">
        <v>412</v>
      </c>
      <c r="G132" s="31">
        <v>17</v>
      </c>
    </row>
    <row r="133" spans="2:7" x14ac:dyDescent="0.4">
      <c r="B133" s="95">
        <v>131</v>
      </c>
      <c r="C133" s="96" t="s">
        <v>54</v>
      </c>
      <c r="D133" s="97" t="s">
        <v>294</v>
      </c>
      <c r="E133" s="97" t="s">
        <v>299</v>
      </c>
      <c r="F133" s="96" t="s">
        <v>413</v>
      </c>
      <c r="G133" s="31">
        <v>18</v>
      </c>
    </row>
    <row r="134" spans="2:7" x14ac:dyDescent="0.4">
      <c r="B134" s="95">
        <v>132</v>
      </c>
      <c r="C134" s="96" t="s">
        <v>55</v>
      </c>
      <c r="D134" s="97" t="s">
        <v>294</v>
      </c>
      <c r="E134" s="97" t="s">
        <v>295</v>
      </c>
      <c r="F134" s="96" t="s">
        <v>311</v>
      </c>
      <c r="G134" s="31">
        <v>19</v>
      </c>
    </row>
    <row r="135" spans="2:7" x14ac:dyDescent="0.4">
      <c r="B135" s="95">
        <v>133</v>
      </c>
      <c r="C135" s="96" t="s">
        <v>55</v>
      </c>
      <c r="D135" s="97" t="s">
        <v>294</v>
      </c>
      <c r="E135" s="97" t="s">
        <v>295</v>
      </c>
      <c r="F135" s="96" t="s">
        <v>414</v>
      </c>
      <c r="G135" s="31">
        <v>19</v>
      </c>
    </row>
    <row r="136" spans="2:7" x14ac:dyDescent="0.4">
      <c r="B136" s="95">
        <v>134</v>
      </c>
      <c r="C136" s="96" t="s">
        <v>55</v>
      </c>
      <c r="D136" s="97" t="s">
        <v>294</v>
      </c>
      <c r="E136" s="97" t="s">
        <v>295</v>
      </c>
      <c r="F136" s="96" t="s">
        <v>415</v>
      </c>
      <c r="G136" s="31">
        <v>19</v>
      </c>
    </row>
    <row r="137" spans="2:7" x14ac:dyDescent="0.4">
      <c r="B137" s="95">
        <v>135</v>
      </c>
      <c r="C137" s="96" t="s">
        <v>55</v>
      </c>
      <c r="D137" s="97" t="s">
        <v>294</v>
      </c>
      <c r="E137" s="97" t="s">
        <v>295</v>
      </c>
      <c r="F137" s="96" t="s">
        <v>416</v>
      </c>
      <c r="G137" s="31">
        <v>19</v>
      </c>
    </row>
    <row r="138" spans="2:7" x14ac:dyDescent="0.4">
      <c r="B138" s="95">
        <v>136</v>
      </c>
      <c r="C138" s="96" t="s">
        <v>55</v>
      </c>
      <c r="D138" s="97" t="s">
        <v>294</v>
      </c>
      <c r="E138" s="97" t="s">
        <v>295</v>
      </c>
      <c r="F138" s="96" t="s">
        <v>417</v>
      </c>
      <c r="G138" s="31">
        <v>19</v>
      </c>
    </row>
    <row r="139" spans="2:7" x14ac:dyDescent="0.4">
      <c r="B139" s="95">
        <v>137</v>
      </c>
      <c r="C139" s="96" t="s">
        <v>56</v>
      </c>
      <c r="D139" s="97" t="s">
        <v>294</v>
      </c>
      <c r="E139" s="97" t="s">
        <v>302</v>
      </c>
      <c r="F139" s="96" t="s">
        <v>418</v>
      </c>
      <c r="G139" s="31">
        <v>20</v>
      </c>
    </row>
    <row r="140" spans="2:7" x14ac:dyDescent="0.4">
      <c r="B140" s="95">
        <v>138</v>
      </c>
      <c r="C140" s="96" t="s">
        <v>57</v>
      </c>
      <c r="D140" s="97" t="s">
        <v>294</v>
      </c>
      <c r="E140" s="97" t="s">
        <v>299</v>
      </c>
      <c r="F140" s="96" t="s">
        <v>419</v>
      </c>
      <c r="G140" s="31">
        <v>21</v>
      </c>
    </row>
    <row r="141" spans="2:7" x14ac:dyDescent="0.4">
      <c r="B141" s="95">
        <v>139</v>
      </c>
      <c r="C141" s="96" t="s">
        <v>57</v>
      </c>
      <c r="D141" s="97" t="s">
        <v>294</v>
      </c>
      <c r="E141" s="97" t="s">
        <v>299</v>
      </c>
      <c r="F141" s="96" t="s">
        <v>410</v>
      </c>
      <c r="G141" s="31">
        <v>21</v>
      </c>
    </row>
    <row r="142" spans="2:7" x14ac:dyDescent="0.4">
      <c r="B142" s="95">
        <v>140</v>
      </c>
      <c r="C142" s="96" t="s">
        <v>57</v>
      </c>
      <c r="D142" s="97" t="s">
        <v>294</v>
      </c>
      <c r="E142" s="97" t="s">
        <v>299</v>
      </c>
      <c r="F142" s="96" t="s">
        <v>420</v>
      </c>
      <c r="G142" s="31">
        <v>21</v>
      </c>
    </row>
    <row r="143" spans="2:7" x14ac:dyDescent="0.4">
      <c r="B143" s="95">
        <v>141</v>
      </c>
      <c r="C143" s="96" t="s">
        <v>57</v>
      </c>
      <c r="D143" s="97" t="s">
        <v>294</v>
      </c>
      <c r="E143" s="97" t="s">
        <v>299</v>
      </c>
      <c r="F143" s="96" t="s">
        <v>421</v>
      </c>
      <c r="G143" s="31">
        <v>21</v>
      </c>
    </row>
    <row r="144" spans="2:7" x14ac:dyDescent="0.4">
      <c r="B144" s="95">
        <v>142</v>
      </c>
      <c r="C144" s="96" t="s">
        <v>57</v>
      </c>
      <c r="D144" s="97" t="s">
        <v>294</v>
      </c>
      <c r="E144" s="97" t="s">
        <v>299</v>
      </c>
      <c r="F144" s="96" t="s">
        <v>422</v>
      </c>
      <c r="G144" s="31">
        <v>21</v>
      </c>
    </row>
    <row r="145" spans="2:7" x14ac:dyDescent="0.4">
      <c r="B145" s="95">
        <v>143</v>
      </c>
      <c r="C145" s="96" t="s">
        <v>57</v>
      </c>
      <c r="D145" s="97" t="s">
        <v>294</v>
      </c>
      <c r="E145" s="97" t="s">
        <v>299</v>
      </c>
      <c r="F145" s="96" t="s">
        <v>423</v>
      </c>
      <c r="G145" s="31">
        <v>21</v>
      </c>
    </row>
    <row r="146" spans="2:7" x14ac:dyDescent="0.4">
      <c r="B146" s="95">
        <v>144</v>
      </c>
      <c r="C146" s="96" t="s">
        <v>57</v>
      </c>
      <c r="D146" s="97" t="s">
        <v>294</v>
      </c>
      <c r="E146" s="97" t="s">
        <v>299</v>
      </c>
      <c r="F146" s="96" t="s">
        <v>424</v>
      </c>
      <c r="G146" s="31">
        <v>21</v>
      </c>
    </row>
    <row r="147" spans="2:7" x14ac:dyDescent="0.4">
      <c r="B147" s="95">
        <v>145</v>
      </c>
      <c r="C147" s="96" t="s">
        <v>57</v>
      </c>
      <c r="D147" s="97" t="s">
        <v>294</v>
      </c>
      <c r="E147" s="97" t="s">
        <v>299</v>
      </c>
      <c r="F147" s="96" t="s">
        <v>354</v>
      </c>
      <c r="G147" s="31">
        <v>21</v>
      </c>
    </row>
    <row r="148" spans="2:7" x14ac:dyDescent="0.4">
      <c r="B148" s="95">
        <v>146</v>
      </c>
      <c r="C148" s="96" t="s">
        <v>58</v>
      </c>
      <c r="D148" s="97" t="s">
        <v>294</v>
      </c>
      <c r="E148" s="97" t="s">
        <v>295</v>
      </c>
      <c r="F148" s="96" t="s">
        <v>425</v>
      </c>
      <c r="G148" s="31">
        <v>22</v>
      </c>
    </row>
    <row r="149" spans="2:7" x14ac:dyDescent="0.4">
      <c r="B149" s="95">
        <v>147</v>
      </c>
      <c r="C149" s="96" t="s">
        <v>58</v>
      </c>
      <c r="D149" s="97" t="s">
        <v>294</v>
      </c>
      <c r="E149" s="97" t="s">
        <v>295</v>
      </c>
      <c r="F149" s="96" t="s">
        <v>426</v>
      </c>
      <c r="G149" s="31">
        <v>22</v>
      </c>
    </row>
    <row r="150" spans="2:7" x14ac:dyDescent="0.4">
      <c r="B150" s="95">
        <v>148</v>
      </c>
      <c r="C150" s="96" t="s">
        <v>58</v>
      </c>
      <c r="D150" s="97" t="s">
        <v>294</v>
      </c>
      <c r="E150" s="97" t="s">
        <v>295</v>
      </c>
      <c r="F150" s="96" t="s">
        <v>427</v>
      </c>
      <c r="G150" s="31">
        <v>22</v>
      </c>
    </row>
    <row r="151" spans="2:7" x14ac:dyDescent="0.4">
      <c r="B151" s="95">
        <v>149</v>
      </c>
      <c r="C151" s="96" t="s">
        <v>58</v>
      </c>
      <c r="D151" s="97" t="s">
        <v>294</v>
      </c>
      <c r="E151" s="97" t="s">
        <v>295</v>
      </c>
      <c r="F151" s="96" t="s">
        <v>428</v>
      </c>
      <c r="G151" s="31">
        <v>22</v>
      </c>
    </row>
    <row r="152" spans="2:7" x14ac:dyDescent="0.4">
      <c r="B152" s="95">
        <v>150</v>
      </c>
      <c r="C152" s="96" t="s">
        <v>58</v>
      </c>
      <c r="D152" s="97" t="s">
        <v>294</v>
      </c>
      <c r="E152" s="97" t="s">
        <v>295</v>
      </c>
      <c r="F152" s="96" t="s">
        <v>429</v>
      </c>
      <c r="G152" s="31">
        <v>22</v>
      </c>
    </row>
    <row r="153" spans="2:7" x14ac:dyDescent="0.4">
      <c r="B153" s="95">
        <v>151</v>
      </c>
      <c r="C153" s="96" t="s">
        <v>58</v>
      </c>
      <c r="D153" s="97" t="s">
        <v>294</v>
      </c>
      <c r="E153" s="97" t="s">
        <v>299</v>
      </c>
      <c r="F153" s="96" t="s">
        <v>430</v>
      </c>
      <c r="G153" s="31">
        <v>22</v>
      </c>
    </row>
    <row r="154" spans="2:7" x14ac:dyDescent="0.4">
      <c r="B154" s="95">
        <v>152</v>
      </c>
      <c r="C154" s="96" t="s">
        <v>58</v>
      </c>
      <c r="D154" s="97" t="s">
        <v>294</v>
      </c>
      <c r="E154" s="97" t="s">
        <v>299</v>
      </c>
      <c r="F154" s="96" t="s">
        <v>431</v>
      </c>
      <c r="G154" s="31">
        <v>22</v>
      </c>
    </row>
    <row r="155" spans="2:7" x14ac:dyDescent="0.4">
      <c r="B155" s="95">
        <v>153</v>
      </c>
      <c r="C155" s="96" t="s">
        <v>58</v>
      </c>
      <c r="D155" s="97" t="s">
        <v>294</v>
      </c>
      <c r="E155" s="97" t="s">
        <v>299</v>
      </c>
      <c r="F155" s="96" t="s">
        <v>432</v>
      </c>
      <c r="G155" s="31">
        <v>22</v>
      </c>
    </row>
    <row r="156" spans="2:7" x14ac:dyDescent="0.4">
      <c r="B156" s="95">
        <v>154</v>
      </c>
      <c r="C156" s="96" t="s">
        <v>58</v>
      </c>
      <c r="D156" s="97" t="s">
        <v>294</v>
      </c>
      <c r="E156" s="97" t="s">
        <v>299</v>
      </c>
      <c r="F156" s="96" t="s">
        <v>428</v>
      </c>
      <c r="G156" s="31">
        <v>22</v>
      </c>
    </row>
    <row r="157" spans="2:7" x14ac:dyDescent="0.4">
      <c r="B157" s="95">
        <v>155</v>
      </c>
      <c r="C157" s="96" t="s">
        <v>58</v>
      </c>
      <c r="D157" s="97" t="s">
        <v>294</v>
      </c>
      <c r="E157" s="97" t="s">
        <v>299</v>
      </c>
      <c r="F157" s="96" t="s">
        <v>433</v>
      </c>
      <c r="G157" s="31">
        <v>22</v>
      </c>
    </row>
    <row r="158" spans="2:7" x14ac:dyDescent="0.4">
      <c r="B158" s="95">
        <v>156</v>
      </c>
      <c r="C158" s="96" t="s">
        <v>58</v>
      </c>
      <c r="D158" s="97" t="s">
        <v>294</v>
      </c>
      <c r="E158" s="97" t="s">
        <v>299</v>
      </c>
      <c r="F158" s="96" t="s">
        <v>434</v>
      </c>
      <c r="G158" s="31">
        <v>22</v>
      </c>
    </row>
    <row r="159" spans="2:7" x14ac:dyDescent="0.4">
      <c r="B159" s="95">
        <v>157</v>
      </c>
      <c r="C159" s="96" t="s">
        <v>59</v>
      </c>
      <c r="D159" s="97" t="s">
        <v>294</v>
      </c>
      <c r="E159" s="97" t="s">
        <v>295</v>
      </c>
      <c r="F159" s="96" t="s">
        <v>311</v>
      </c>
      <c r="G159" s="31">
        <v>23</v>
      </c>
    </row>
    <row r="160" spans="2:7" x14ac:dyDescent="0.4">
      <c r="B160" s="95">
        <v>158</v>
      </c>
      <c r="C160" s="96" t="s">
        <v>59</v>
      </c>
      <c r="D160" s="97" t="s">
        <v>294</v>
      </c>
      <c r="E160" s="97" t="s">
        <v>295</v>
      </c>
      <c r="F160" s="96" t="s">
        <v>313</v>
      </c>
      <c r="G160" s="31">
        <v>23</v>
      </c>
    </row>
    <row r="161" spans="2:7" x14ac:dyDescent="0.4">
      <c r="B161" s="95">
        <v>159</v>
      </c>
      <c r="C161" s="96" t="s">
        <v>59</v>
      </c>
      <c r="D161" s="97" t="s">
        <v>294</v>
      </c>
      <c r="E161" s="97" t="s">
        <v>295</v>
      </c>
      <c r="F161" s="96" t="s">
        <v>435</v>
      </c>
      <c r="G161" s="31">
        <v>23</v>
      </c>
    </row>
    <row r="162" spans="2:7" x14ac:dyDescent="0.4">
      <c r="B162" s="95">
        <v>160</v>
      </c>
      <c r="C162" s="96" t="s">
        <v>59</v>
      </c>
      <c r="D162" s="97" t="s">
        <v>294</v>
      </c>
      <c r="E162" s="97" t="s">
        <v>295</v>
      </c>
      <c r="F162" s="96" t="s">
        <v>314</v>
      </c>
      <c r="G162" s="31">
        <v>23</v>
      </c>
    </row>
    <row r="163" spans="2:7" x14ac:dyDescent="0.4">
      <c r="B163" s="95">
        <v>161</v>
      </c>
      <c r="C163" s="96" t="s">
        <v>59</v>
      </c>
      <c r="D163" s="97" t="s">
        <v>294</v>
      </c>
      <c r="E163" s="97" t="s">
        <v>295</v>
      </c>
      <c r="F163" s="96" t="s">
        <v>356</v>
      </c>
      <c r="G163" s="31">
        <v>23</v>
      </c>
    </row>
    <row r="164" spans="2:7" x14ac:dyDescent="0.4">
      <c r="B164" s="95">
        <v>162</v>
      </c>
      <c r="C164" s="96" t="s">
        <v>59</v>
      </c>
      <c r="D164" s="97" t="s">
        <v>294</v>
      </c>
      <c r="E164" s="97" t="s">
        <v>295</v>
      </c>
      <c r="F164" s="96" t="s">
        <v>308</v>
      </c>
      <c r="G164" s="31">
        <v>23</v>
      </c>
    </row>
    <row r="165" spans="2:7" x14ac:dyDescent="0.4">
      <c r="B165" s="95">
        <v>163</v>
      </c>
      <c r="C165" s="96" t="s">
        <v>59</v>
      </c>
      <c r="D165" s="97" t="s">
        <v>294</v>
      </c>
      <c r="E165" s="97" t="s">
        <v>295</v>
      </c>
      <c r="F165" s="96" t="s">
        <v>436</v>
      </c>
      <c r="G165" s="31">
        <v>23</v>
      </c>
    </row>
    <row r="166" spans="2:7" x14ac:dyDescent="0.4">
      <c r="B166" s="95">
        <v>164</v>
      </c>
      <c r="C166" s="96" t="s">
        <v>59</v>
      </c>
      <c r="D166" s="97" t="s">
        <v>294</v>
      </c>
      <c r="E166" s="97" t="s">
        <v>295</v>
      </c>
      <c r="F166" s="96" t="s">
        <v>309</v>
      </c>
      <c r="G166" s="31">
        <v>23</v>
      </c>
    </row>
    <row r="167" spans="2:7" x14ac:dyDescent="0.4">
      <c r="B167" s="95">
        <v>165</v>
      </c>
      <c r="C167" s="96" t="s">
        <v>59</v>
      </c>
      <c r="D167" s="97" t="s">
        <v>294</v>
      </c>
      <c r="E167" s="97" t="s">
        <v>295</v>
      </c>
      <c r="F167" s="96" t="s">
        <v>319</v>
      </c>
      <c r="G167" s="31">
        <v>23</v>
      </c>
    </row>
    <row r="168" spans="2:7" x14ac:dyDescent="0.4">
      <c r="B168" s="95">
        <v>166</v>
      </c>
      <c r="C168" s="96" t="s">
        <v>59</v>
      </c>
      <c r="D168" s="97" t="s">
        <v>294</v>
      </c>
      <c r="E168" s="97" t="s">
        <v>295</v>
      </c>
      <c r="F168" s="96" t="s">
        <v>437</v>
      </c>
      <c r="G168" s="31">
        <v>23</v>
      </c>
    </row>
    <row r="169" spans="2:7" x14ac:dyDescent="0.4">
      <c r="B169" s="95">
        <v>167</v>
      </c>
      <c r="C169" s="96" t="s">
        <v>59</v>
      </c>
      <c r="D169" s="97" t="s">
        <v>294</v>
      </c>
      <c r="E169" s="97" t="s">
        <v>295</v>
      </c>
      <c r="F169" s="96" t="s">
        <v>322</v>
      </c>
      <c r="G169" s="31">
        <v>23</v>
      </c>
    </row>
    <row r="170" spans="2:7" x14ac:dyDescent="0.4">
      <c r="B170" s="95">
        <v>168</v>
      </c>
      <c r="C170" s="96" t="s">
        <v>59</v>
      </c>
      <c r="D170" s="97" t="s">
        <v>294</v>
      </c>
      <c r="E170" s="97" t="s">
        <v>295</v>
      </c>
      <c r="F170" s="96" t="s">
        <v>324</v>
      </c>
      <c r="G170" s="31">
        <v>23</v>
      </c>
    </row>
    <row r="171" spans="2:7" x14ac:dyDescent="0.4">
      <c r="B171" s="95">
        <v>169</v>
      </c>
      <c r="C171" s="96" t="s">
        <v>59</v>
      </c>
      <c r="D171" s="97" t="s">
        <v>294</v>
      </c>
      <c r="E171" s="97" t="s">
        <v>295</v>
      </c>
      <c r="F171" s="96" t="s">
        <v>438</v>
      </c>
      <c r="G171" s="31">
        <v>23</v>
      </c>
    </row>
    <row r="172" spans="2:7" x14ac:dyDescent="0.4">
      <c r="B172" s="95">
        <v>170</v>
      </c>
      <c r="C172" s="96" t="s">
        <v>59</v>
      </c>
      <c r="D172" s="97" t="s">
        <v>294</v>
      </c>
      <c r="E172" s="97" t="s">
        <v>295</v>
      </c>
      <c r="F172" s="96" t="s">
        <v>325</v>
      </c>
      <c r="G172" s="31">
        <v>23</v>
      </c>
    </row>
    <row r="173" spans="2:7" x14ac:dyDescent="0.4">
      <c r="B173" s="95">
        <v>171</v>
      </c>
      <c r="C173" s="96" t="s">
        <v>59</v>
      </c>
      <c r="D173" s="97" t="s">
        <v>294</v>
      </c>
      <c r="E173" s="97" t="s">
        <v>295</v>
      </c>
      <c r="F173" s="96" t="s">
        <v>327</v>
      </c>
      <c r="G173" s="31">
        <v>23</v>
      </c>
    </row>
    <row r="174" spans="2:7" x14ac:dyDescent="0.4">
      <c r="B174" s="95">
        <v>172</v>
      </c>
      <c r="C174" s="96" t="s">
        <v>59</v>
      </c>
      <c r="D174" s="97" t="s">
        <v>294</v>
      </c>
      <c r="E174" s="97" t="s">
        <v>295</v>
      </c>
      <c r="F174" s="96" t="s">
        <v>439</v>
      </c>
      <c r="G174" s="31">
        <v>23</v>
      </c>
    </row>
    <row r="175" spans="2:7" x14ac:dyDescent="0.4">
      <c r="B175" s="95">
        <v>173</v>
      </c>
      <c r="C175" s="96" t="s">
        <v>59</v>
      </c>
      <c r="D175" s="97" t="s">
        <v>294</v>
      </c>
      <c r="E175" s="97" t="s">
        <v>295</v>
      </c>
      <c r="F175" s="96" t="s">
        <v>329</v>
      </c>
      <c r="G175" s="31">
        <v>23</v>
      </c>
    </row>
    <row r="176" spans="2:7" x14ac:dyDescent="0.4">
      <c r="B176" s="95">
        <v>174</v>
      </c>
      <c r="C176" s="96" t="s">
        <v>59</v>
      </c>
      <c r="D176" s="97" t="s">
        <v>294</v>
      </c>
      <c r="E176" s="97" t="s">
        <v>295</v>
      </c>
      <c r="F176" s="96" t="s">
        <v>367</v>
      </c>
      <c r="G176" s="31">
        <v>23</v>
      </c>
    </row>
    <row r="177" spans="2:7" x14ac:dyDescent="0.4">
      <c r="B177" s="95">
        <v>175</v>
      </c>
      <c r="C177" s="96" t="s">
        <v>59</v>
      </c>
      <c r="D177" s="97" t="s">
        <v>294</v>
      </c>
      <c r="E177" s="97" t="s">
        <v>299</v>
      </c>
      <c r="F177" s="96" t="s">
        <v>440</v>
      </c>
      <c r="G177" s="31">
        <v>23</v>
      </c>
    </row>
    <row r="178" spans="2:7" x14ac:dyDescent="0.4">
      <c r="B178" s="95">
        <v>176</v>
      </c>
      <c r="C178" s="96" t="s">
        <v>60</v>
      </c>
      <c r="D178" s="97" t="s">
        <v>294</v>
      </c>
      <c r="E178" s="97" t="s">
        <v>295</v>
      </c>
      <c r="F178" s="96" t="s">
        <v>441</v>
      </c>
      <c r="G178" s="31">
        <v>24</v>
      </c>
    </row>
    <row r="179" spans="2:7" x14ac:dyDescent="0.4">
      <c r="B179" s="95">
        <v>177</v>
      </c>
      <c r="C179" s="96" t="s">
        <v>60</v>
      </c>
      <c r="D179" s="97" t="s">
        <v>294</v>
      </c>
      <c r="E179" s="97" t="s">
        <v>295</v>
      </c>
      <c r="F179" s="96" t="s">
        <v>442</v>
      </c>
      <c r="G179" s="31">
        <v>24</v>
      </c>
    </row>
    <row r="180" spans="2:7" x14ac:dyDescent="0.4">
      <c r="B180" s="95">
        <v>178</v>
      </c>
      <c r="C180" s="96" t="s">
        <v>60</v>
      </c>
      <c r="D180" s="97" t="s">
        <v>294</v>
      </c>
      <c r="E180" s="97" t="s">
        <v>295</v>
      </c>
      <c r="F180" s="96" t="s">
        <v>325</v>
      </c>
      <c r="G180" s="31">
        <v>24</v>
      </c>
    </row>
    <row r="181" spans="2:7" x14ac:dyDescent="0.4">
      <c r="B181" s="95">
        <v>179</v>
      </c>
      <c r="C181" s="96" t="s">
        <v>60</v>
      </c>
      <c r="D181" s="97" t="s">
        <v>294</v>
      </c>
      <c r="E181" s="97" t="s">
        <v>295</v>
      </c>
      <c r="F181" s="96" t="s">
        <v>327</v>
      </c>
      <c r="G181" s="31">
        <v>24</v>
      </c>
    </row>
    <row r="182" spans="2:7" x14ac:dyDescent="0.4">
      <c r="B182" s="95">
        <v>180</v>
      </c>
      <c r="C182" s="96" t="s">
        <v>60</v>
      </c>
      <c r="D182" s="97" t="s">
        <v>294</v>
      </c>
      <c r="E182" s="97" t="s">
        <v>302</v>
      </c>
      <c r="F182" s="96" t="s">
        <v>443</v>
      </c>
      <c r="G182" s="31">
        <v>24</v>
      </c>
    </row>
    <row r="183" spans="2:7" x14ac:dyDescent="0.4">
      <c r="B183" s="95">
        <v>181</v>
      </c>
      <c r="C183" s="96" t="s">
        <v>61</v>
      </c>
      <c r="D183" s="97" t="s">
        <v>294</v>
      </c>
      <c r="E183" s="97" t="s">
        <v>299</v>
      </c>
      <c r="F183" s="96" t="s">
        <v>444</v>
      </c>
      <c r="G183" s="31">
        <v>25</v>
      </c>
    </row>
    <row r="184" spans="2:7" x14ac:dyDescent="0.4">
      <c r="B184" s="95">
        <v>182</v>
      </c>
      <c r="C184" s="96" t="s">
        <v>62</v>
      </c>
      <c r="D184" s="97" t="s">
        <v>294</v>
      </c>
      <c r="E184" s="97" t="s">
        <v>295</v>
      </c>
      <c r="F184" s="96" t="s">
        <v>445</v>
      </c>
      <c r="G184" s="31">
        <v>26</v>
      </c>
    </row>
    <row r="185" spans="2:7" x14ac:dyDescent="0.4">
      <c r="B185" s="95">
        <v>183</v>
      </c>
      <c r="C185" s="96" t="s">
        <v>62</v>
      </c>
      <c r="D185" s="97" t="s">
        <v>294</v>
      </c>
      <c r="E185" s="97" t="s">
        <v>295</v>
      </c>
      <c r="F185" s="96" t="s">
        <v>446</v>
      </c>
      <c r="G185" s="31">
        <v>26</v>
      </c>
    </row>
    <row r="186" spans="2:7" x14ac:dyDescent="0.4">
      <c r="B186" s="95">
        <v>184</v>
      </c>
      <c r="C186" s="96" t="s">
        <v>62</v>
      </c>
      <c r="D186" s="97" t="s">
        <v>294</v>
      </c>
      <c r="E186" s="97" t="s">
        <v>302</v>
      </c>
      <c r="F186" s="96" t="s">
        <v>447</v>
      </c>
      <c r="G186" s="31">
        <v>26</v>
      </c>
    </row>
    <row r="187" spans="2:7" x14ac:dyDescent="0.4">
      <c r="B187" s="95">
        <v>185</v>
      </c>
      <c r="C187" s="96" t="s">
        <v>63</v>
      </c>
      <c r="D187" s="97" t="s">
        <v>294</v>
      </c>
      <c r="E187" s="97" t="s">
        <v>295</v>
      </c>
      <c r="F187" s="96" t="s">
        <v>309</v>
      </c>
      <c r="G187" s="31">
        <v>27</v>
      </c>
    </row>
    <row r="188" spans="2:7" x14ac:dyDescent="0.4">
      <c r="B188" s="95">
        <v>186</v>
      </c>
      <c r="C188" s="96" t="s">
        <v>63</v>
      </c>
      <c r="D188" s="97" t="s">
        <v>294</v>
      </c>
      <c r="E188" s="97" t="s">
        <v>295</v>
      </c>
      <c r="F188" s="96" t="s">
        <v>448</v>
      </c>
      <c r="G188" s="31">
        <v>27</v>
      </c>
    </row>
    <row r="189" spans="2:7" x14ac:dyDescent="0.4">
      <c r="B189" s="95">
        <v>187</v>
      </c>
      <c r="C189" s="96" t="s">
        <v>63</v>
      </c>
      <c r="D189" s="97" t="s">
        <v>294</v>
      </c>
      <c r="E189" s="97" t="s">
        <v>299</v>
      </c>
      <c r="F189" s="96" t="s">
        <v>449</v>
      </c>
      <c r="G189" s="31">
        <v>27</v>
      </c>
    </row>
    <row r="190" spans="2:7" x14ac:dyDescent="0.4">
      <c r="B190" s="95">
        <v>188</v>
      </c>
      <c r="C190" s="96" t="s">
        <v>63</v>
      </c>
      <c r="D190" s="97" t="s">
        <v>294</v>
      </c>
      <c r="E190" s="97" t="s">
        <v>299</v>
      </c>
      <c r="F190" s="96" t="s">
        <v>374</v>
      </c>
      <c r="G190" s="31">
        <v>27</v>
      </c>
    </row>
    <row r="191" spans="2:7" x14ac:dyDescent="0.4">
      <c r="B191" s="95">
        <v>189</v>
      </c>
      <c r="C191" s="96" t="s">
        <v>64</v>
      </c>
      <c r="D191" s="97" t="s">
        <v>294</v>
      </c>
      <c r="E191" s="97" t="s">
        <v>295</v>
      </c>
      <c r="F191" s="96" t="s">
        <v>311</v>
      </c>
      <c r="G191" s="31">
        <v>28</v>
      </c>
    </row>
    <row r="192" spans="2:7" x14ac:dyDescent="0.4">
      <c r="B192" s="95">
        <v>190</v>
      </c>
      <c r="C192" s="96" t="s">
        <v>64</v>
      </c>
      <c r="D192" s="97" t="s">
        <v>294</v>
      </c>
      <c r="E192" s="97" t="s">
        <v>295</v>
      </c>
      <c r="F192" s="96" t="s">
        <v>312</v>
      </c>
      <c r="G192" s="31">
        <v>28</v>
      </c>
    </row>
    <row r="193" spans="2:7" x14ac:dyDescent="0.4">
      <c r="B193" s="95">
        <v>191</v>
      </c>
      <c r="C193" s="96" t="s">
        <v>64</v>
      </c>
      <c r="D193" s="97" t="s">
        <v>294</v>
      </c>
      <c r="E193" s="97" t="s">
        <v>295</v>
      </c>
      <c r="F193" s="96" t="s">
        <v>398</v>
      </c>
      <c r="G193" s="31">
        <v>28</v>
      </c>
    </row>
    <row r="194" spans="2:7" x14ac:dyDescent="0.4">
      <c r="B194" s="95">
        <v>192</v>
      </c>
      <c r="C194" s="96" t="s">
        <v>64</v>
      </c>
      <c r="D194" s="97" t="s">
        <v>294</v>
      </c>
      <c r="E194" s="97" t="s">
        <v>295</v>
      </c>
      <c r="F194" s="96" t="s">
        <v>442</v>
      </c>
      <c r="G194" s="31">
        <v>28</v>
      </c>
    </row>
    <row r="195" spans="2:7" x14ac:dyDescent="0.4">
      <c r="B195" s="95">
        <v>193</v>
      </c>
      <c r="C195" s="96" t="s">
        <v>64</v>
      </c>
      <c r="D195" s="97" t="s">
        <v>294</v>
      </c>
      <c r="E195" s="97" t="s">
        <v>295</v>
      </c>
      <c r="F195" s="96" t="s">
        <v>435</v>
      </c>
      <c r="G195" s="31">
        <v>28</v>
      </c>
    </row>
    <row r="196" spans="2:7" x14ac:dyDescent="0.4">
      <c r="B196" s="95">
        <v>194</v>
      </c>
      <c r="C196" s="96" t="s">
        <v>64</v>
      </c>
      <c r="D196" s="97" t="s">
        <v>294</v>
      </c>
      <c r="E196" s="97" t="s">
        <v>295</v>
      </c>
      <c r="F196" s="96" t="s">
        <v>314</v>
      </c>
      <c r="G196" s="31">
        <v>28</v>
      </c>
    </row>
    <row r="197" spans="2:7" x14ac:dyDescent="0.4">
      <c r="B197" s="95">
        <v>195</v>
      </c>
      <c r="C197" s="96" t="s">
        <v>64</v>
      </c>
      <c r="D197" s="97" t="s">
        <v>294</v>
      </c>
      <c r="E197" s="97" t="s">
        <v>295</v>
      </c>
      <c r="F197" s="96" t="s">
        <v>356</v>
      </c>
      <c r="G197" s="31">
        <v>28</v>
      </c>
    </row>
    <row r="198" spans="2:7" x14ac:dyDescent="0.4">
      <c r="B198" s="95">
        <v>196</v>
      </c>
      <c r="C198" s="96" t="s">
        <v>64</v>
      </c>
      <c r="D198" s="97" t="s">
        <v>294</v>
      </c>
      <c r="E198" s="97" t="s">
        <v>295</v>
      </c>
      <c r="F198" s="96" t="s">
        <v>450</v>
      </c>
      <c r="G198" s="31">
        <v>28</v>
      </c>
    </row>
    <row r="199" spans="2:7" x14ac:dyDescent="0.4">
      <c r="B199" s="95">
        <v>197</v>
      </c>
      <c r="C199" s="96" t="s">
        <v>64</v>
      </c>
      <c r="D199" s="97" t="s">
        <v>294</v>
      </c>
      <c r="E199" s="97" t="s">
        <v>295</v>
      </c>
      <c r="F199" s="96" t="s">
        <v>308</v>
      </c>
      <c r="G199" s="31">
        <v>28</v>
      </c>
    </row>
    <row r="200" spans="2:7" x14ac:dyDescent="0.4">
      <c r="B200" s="95">
        <v>198</v>
      </c>
      <c r="C200" s="96" t="s">
        <v>64</v>
      </c>
      <c r="D200" s="97" t="s">
        <v>294</v>
      </c>
      <c r="E200" s="97" t="s">
        <v>295</v>
      </c>
      <c r="F200" s="96" t="s">
        <v>436</v>
      </c>
      <c r="G200" s="31">
        <v>28</v>
      </c>
    </row>
    <row r="201" spans="2:7" x14ac:dyDescent="0.4">
      <c r="B201" s="95">
        <v>199</v>
      </c>
      <c r="C201" s="96" t="s">
        <v>64</v>
      </c>
      <c r="D201" s="97" t="s">
        <v>294</v>
      </c>
      <c r="E201" s="97" t="s">
        <v>295</v>
      </c>
      <c r="F201" s="96" t="s">
        <v>451</v>
      </c>
      <c r="G201" s="31">
        <v>28</v>
      </c>
    </row>
    <row r="202" spans="2:7" x14ac:dyDescent="0.4">
      <c r="B202" s="95">
        <v>200</v>
      </c>
      <c r="C202" s="96" t="s">
        <v>64</v>
      </c>
      <c r="D202" s="97" t="s">
        <v>294</v>
      </c>
      <c r="E202" s="97" t="s">
        <v>295</v>
      </c>
      <c r="F202" s="96" t="s">
        <v>309</v>
      </c>
      <c r="G202" s="31">
        <v>28</v>
      </c>
    </row>
    <row r="203" spans="2:7" x14ac:dyDescent="0.4">
      <c r="B203" s="95">
        <v>201</v>
      </c>
      <c r="C203" s="96" t="s">
        <v>64</v>
      </c>
      <c r="D203" s="97" t="s">
        <v>294</v>
      </c>
      <c r="E203" s="97" t="s">
        <v>295</v>
      </c>
      <c r="F203" s="96" t="s">
        <v>452</v>
      </c>
      <c r="G203" s="31">
        <v>28</v>
      </c>
    </row>
    <row r="204" spans="2:7" x14ac:dyDescent="0.4">
      <c r="B204" s="95">
        <v>202</v>
      </c>
      <c r="C204" s="96" t="s">
        <v>64</v>
      </c>
      <c r="D204" s="97" t="s">
        <v>294</v>
      </c>
      <c r="E204" s="97" t="s">
        <v>295</v>
      </c>
      <c r="F204" s="96" t="s">
        <v>319</v>
      </c>
      <c r="G204" s="31">
        <v>28</v>
      </c>
    </row>
    <row r="205" spans="2:7" x14ac:dyDescent="0.4">
      <c r="B205" s="95">
        <v>203</v>
      </c>
      <c r="C205" s="96" t="s">
        <v>64</v>
      </c>
      <c r="D205" s="97" t="s">
        <v>294</v>
      </c>
      <c r="E205" s="97" t="s">
        <v>295</v>
      </c>
      <c r="F205" s="96" t="s">
        <v>321</v>
      </c>
      <c r="G205" s="31">
        <v>28</v>
      </c>
    </row>
    <row r="206" spans="2:7" x14ac:dyDescent="0.4">
      <c r="B206" s="95">
        <v>204</v>
      </c>
      <c r="C206" s="96" t="s">
        <v>64</v>
      </c>
      <c r="D206" s="97" t="s">
        <v>294</v>
      </c>
      <c r="E206" s="97" t="s">
        <v>295</v>
      </c>
      <c r="F206" s="96" t="s">
        <v>453</v>
      </c>
      <c r="G206" s="31">
        <v>28</v>
      </c>
    </row>
    <row r="207" spans="2:7" x14ac:dyDescent="0.4">
      <c r="B207" s="95">
        <v>205</v>
      </c>
      <c r="C207" s="96" t="s">
        <v>64</v>
      </c>
      <c r="D207" s="97" t="s">
        <v>294</v>
      </c>
      <c r="E207" s="97" t="s">
        <v>295</v>
      </c>
      <c r="F207" s="96" t="s">
        <v>322</v>
      </c>
      <c r="G207" s="31">
        <v>28</v>
      </c>
    </row>
    <row r="208" spans="2:7" x14ac:dyDescent="0.4">
      <c r="B208" s="95">
        <v>206</v>
      </c>
      <c r="C208" s="96" t="s">
        <v>64</v>
      </c>
      <c r="D208" s="97" t="s">
        <v>294</v>
      </c>
      <c r="E208" s="97" t="s">
        <v>295</v>
      </c>
      <c r="F208" s="96" t="s">
        <v>324</v>
      </c>
      <c r="G208" s="31">
        <v>28</v>
      </c>
    </row>
    <row r="209" spans="2:7" x14ac:dyDescent="0.4">
      <c r="B209" s="95">
        <v>207</v>
      </c>
      <c r="C209" s="96" t="s">
        <v>64</v>
      </c>
      <c r="D209" s="97" t="s">
        <v>294</v>
      </c>
      <c r="E209" s="97" t="s">
        <v>295</v>
      </c>
      <c r="F209" s="96" t="s">
        <v>417</v>
      </c>
      <c r="G209" s="31">
        <v>28</v>
      </c>
    </row>
    <row r="210" spans="2:7" x14ac:dyDescent="0.4">
      <c r="B210" s="95">
        <v>208</v>
      </c>
      <c r="C210" s="96" t="s">
        <v>64</v>
      </c>
      <c r="D210" s="97" t="s">
        <v>294</v>
      </c>
      <c r="E210" s="97" t="s">
        <v>295</v>
      </c>
      <c r="F210" s="96" t="s">
        <v>454</v>
      </c>
      <c r="G210" s="31">
        <v>28</v>
      </c>
    </row>
    <row r="211" spans="2:7" x14ac:dyDescent="0.4">
      <c r="B211" s="95">
        <v>209</v>
      </c>
      <c r="C211" s="96" t="s">
        <v>64</v>
      </c>
      <c r="D211" s="97" t="s">
        <v>294</v>
      </c>
      <c r="E211" s="97" t="s">
        <v>295</v>
      </c>
      <c r="F211" s="96" t="s">
        <v>455</v>
      </c>
      <c r="G211" s="31">
        <v>28</v>
      </c>
    </row>
    <row r="212" spans="2:7" x14ac:dyDescent="0.4">
      <c r="B212" s="95">
        <v>210</v>
      </c>
      <c r="C212" s="96" t="s">
        <v>64</v>
      </c>
      <c r="D212" s="97" t="s">
        <v>294</v>
      </c>
      <c r="E212" s="97" t="s">
        <v>295</v>
      </c>
      <c r="F212" s="96" t="s">
        <v>456</v>
      </c>
      <c r="G212" s="31">
        <v>28</v>
      </c>
    </row>
    <row r="213" spans="2:7" x14ac:dyDescent="0.4">
      <c r="B213" s="95">
        <v>211</v>
      </c>
      <c r="C213" s="96" t="s">
        <v>64</v>
      </c>
      <c r="D213" s="97" t="s">
        <v>294</v>
      </c>
      <c r="E213" s="97" t="s">
        <v>295</v>
      </c>
      <c r="F213" s="96" t="s">
        <v>325</v>
      </c>
      <c r="G213" s="31">
        <v>28</v>
      </c>
    </row>
    <row r="214" spans="2:7" x14ac:dyDescent="0.4">
      <c r="B214" s="95">
        <v>212</v>
      </c>
      <c r="C214" s="96" t="s">
        <v>64</v>
      </c>
      <c r="D214" s="97" t="s">
        <v>294</v>
      </c>
      <c r="E214" s="97" t="s">
        <v>295</v>
      </c>
      <c r="F214" s="96" t="s">
        <v>327</v>
      </c>
      <c r="G214" s="31">
        <v>28</v>
      </c>
    </row>
    <row r="215" spans="2:7" x14ac:dyDescent="0.4">
      <c r="B215" s="95">
        <v>213</v>
      </c>
      <c r="C215" s="96" t="s">
        <v>64</v>
      </c>
      <c r="D215" s="97" t="s">
        <v>294</v>
      </c>
      <c r="E215" s="97" t="s">
        <v>295</v>
      </c>
      <c r="F215" s="96" t="s">
        <v>330</v>
      </c>
      <c r="G215" s="31">
        <v>28</v>
      </c>
    </row>
    <row r="216" spans="2:7" x14ac:dyDescent="0.4">
      <c r="B216" s="95">
        <v>214</v>
      </c>
      <c r="C216" s="96" t="s">
        <v>64</v>
      </c>
      <c r="D216" s="97" t="s">
        <v>294</v>
      </c>
      <c r="E216" s="97" t="s">
        <v>295</v>
      </c>
      <c r="F216" s="96" t="s">
        <v>331</v>
      </c>
      <c r="G216" s="31">
        <v>28</v>
      </c>
    </row>
    <row r="217" spans="2:7" x14ac:dyDescent="0.4">
      <c r="B217" s="95">
        <v>215</v>
      </c>
      <c r="C217" s="96" t="s">
        <v>64</v>
      </c>
      <c r="D217" s="97" t="s">
        <v>294</v>
      </c>
      <c r="E217" s="97" t="s">
        <v>295</v>
      </c>
      <c r="F217" s="96" t="s">
        <v>332</v>
      </c>
      <c r="G217" s="31">
        <v>28</v>
      </c>
    </row>
    <row r="218" spans="2:7" x14ac:dyDescent="0.4">
      <c r="B218" s="95">
        <v>216</v>
      </c>
      <c r="C218" s="96" t="s">
        <v>64</v>
      </c>
      <c r="D218" s="97" t="s">
        <v>294</v>
      </c>
      <c r="E218" s="97" t="s">
        <v>299</v>
      </c>
      <c r="F218" s="96" t="s">
        <v>335</v>
      </c>
      <c r="G218" s="31">
        <v>28</v>
      </c>
    </row>
    <row r="219" spans="2:7" x14ac:dyDescent="0.4">
      <c r="B219" s="95">
        <v>217</v>
      </c>
      <c r="C219" s="96" t="s">
        <v>64</v>
      </c>
      <c r="D219" s="97" t="s">
        <v>294</v>
      </c>
      <c r="E219" s="97" t="s">
        <v>302</v>
      </c>
      <c r="F219" s="96" t="s">
        <v>443</v>
      </c>
      <c r="G219" s="31">
        <v>28</v>
      </c>
    </row>
    <row r="220" spans="2:7" x14ac:dyDescent="0.4">
      <c r="B220" s="95">
        <v>218</v>
      </c>
      <c r="C220" s="96" t="s">
        <v>64</v>
      </c>
      <c r="D220" s="97" t="s">
        <v>294</v>
      </c>
      <c r="E220" s="97" t="s">
        <v>302</v>
      </c>
      <c r="F220" s="96" t="s">
        <v>332</v>
      </c>
      <c r="G220" s="31">
        <v>28</v>
      </c>
    </row>
    <row r="221" spans="2:7" x14ac:dyDescent="0.4">
      <c r="B221" s="95">
        <v>219</v>
      </c>
      <c r="C221" s="96" t="s">
        <v>64</v>
      </c>
      <c r="D221" s="97" t="s">
        <v>294</v>
      </c>
      <c r="E221" s="97" t="s">
        <v>302</v>
      </c>
      <c r="F221" s="96" t="s">
        <v>418</v>
      </c>
      <c r="G221" s="31">
        <v>28</v>
      </c>
    </row>
    <row r="222" spans="2:7" x14ac:dyDescent="0.4">
      <c r="B222" s="95">
        <v>220</v>
      </c>
      <c r="C222" s="96" t="s">
        <v>65</v>
      </c>
      <c r="D222" s="97" t="s">
        <v>294</v>
      </c>
      <c r="E222" s="97" t="s">
        <v>295</v>
      </c>
      <c r="F222" s="96" t="s">
        <v>457</v>
      </c>
      <c r="G222" s="31">
        <v>29</v>
      </c>
    </row>
    <row r="223" spans="2:7" x14ac:dyDescent="0.4">
      <c r="B223" s="95">
        <v>221</v>
      </c>
      <c r="C223" s="96" t="s">
        <v>65</v>
      </c>
      <c r="D223" s="97" t="s">
        <v>294</v>
      </c>
      <c r="E223" s="97" t="s">
        <v>295</v>
      </c>
      <c r="F223" s="96" t="s">
        <v>458</v>
      </c>
      <c r="G223" s="31">
        <v>29</v>
      </c>
    </row>
    <row r="224" spans="2:7" x14ac:dyDescent="0.4">
      <c r="B224" s="95">
        <v>222</v>
      </c>
      <c r="C224" s="96" t="s">
        <v>66</v>
      </c>
      <c r="D224" s="97" t="s">
        <v>341</v>
      </c>
      <c r="E224" s="97" t="s">
        <v>299</v>
      </c>
      <c r="F224" s="96" t="s">
        <v>459</v>
      </c>
      <c r="G224" s="31">
        <v>30</v>
      </c>
    </row>
    <row r="225" spans="2:7" x14ac:dyDescent="0.4">
      <c r="B225" s="95">
        <v>223</v>
      </c>
      <c r="C225" s="96" t="s">
        <v>66</v>
      </c>
      <c r="D225" s="97" t="s">
        <v>294</v>
      </c>
      <c r="E225" s="97" t="s">
        <v>295</v>
      </c>
      <c r="F225" s="96" t="s">
        <v>460</v>
      </c>
      <c r="G225" s="31">
        <v>30</v>
      </c>
    </row>
    <row r="226" spans="2:7" x14ac:dyDescent="0.4">
      <c r="B226" s="95">
        <v>224</v>
      </c>
      <c r="C226" s="96" t="s">
        <v>66</v>
      </c>
      <c r="D226" s="97" t="s">
        <v>294</v>
      </c>
      <c r="E226" s="97" t="s">
        <v>295</v>
      </c>
      <c r="F226" s="96" t="s">
        <v>461</v>
      </c>
      <c r="G226" s="31">
        <v>30</v>
      </c>
    </row>
    <row r="227" spans="2:7" x14ac:dyDescent="0.4">
      <c r="B227" s="95">
        <v>225</v>
      </c>
      <c r="C227" s="96" t="s">
        <v>66</v>
      </c>
      <c r="D227" s="97" t="s">
        <v>294</v>
      </c>
      <c r="E227" s="97" t="s">
        <v>295</v>
      </c>
      <c r="F227" s="96" t="s">
        <v>462</v>
      </c>
      <c r="G227" s="31">
        <v>30</v>
      </c>
    </row>
    <row r="228" spans="2:7" x14ac:dyDescent="0.4">
      <c r="B228" s="95">
        <v>226</v>
      </c>
      <c r="C228" s="96" t="s">
        <v>66</v>
      </c>
      <c r="D228" s="97" t="s">
        <v>294</v>
      </c>
      <c r="E228" s="97" t="s">
        <v>295</v>
      </c>
      <c r="F228" s="96" t="s">
        <v>398</v>
      </c>
      <c r="G228" s="31">
        <v>30</v>
      </c>
    </row>
    <row r="229" spans="2:7" x14ac:dyDescent="0.4">
      <c r="B229" s="95">
        <v>227</v>
      </c>
      <c r="C229" s="96" t="s">
        <v>66</v>
      </c>
      <c r="D229" s="97" t="s">
        <v>294</v>
      </c>
      <c r="E229" s="97" t="s">
        <v>295</v>
      </c>
      <c r="F229" s="96" t="s">
        <v>463</v>
      </c>
      <c r="G229" s="31">
        <v>30</v>
      </c>
    </row>
    <row r="230" spans="2:7" x14ac:dyDescent="0.4">
      <c r="B230" s="95">
        <v>228</v>
      </c>
      <c r="C230" s="96" t="s">
        <v>66</v>
      </c>
      <c r="D230" s="97" t="s">
        <v>294</v>
      </c>
      <c r="E230" s="97" t="s">
        <v>295</v>
      </c>
      <c r="F230" s="96" t="s">
        <v>322</v>
      </c>
      <c r="G230" s="31">
        <v>30</v>
      </c>
    </row>
    <row r="231" spans="2:7" x14ac:dyDescent="0.4">
      <c r="B231" s="95">
        <v>229</v>
      </c>
      <c r="C231" s="96" t="s">
        <v>66</v>
      </c>
      <c r="D231" s="97" t="s">
        <v>294</v>
      </c>
      <c r="E231" s="97" t="s">
        <v>295</v>
      </c>
      <c r="F231" s="96" t="s">
        <v>464</v>
      </c>
      <c r="G231" s="31">
        <v>30</v>
      </c>
    </row>
    <row r="232" spans="2:7" x14ac:dyDescent="0.4">
      <c r="B232" s="95">
        <v>230</v>
      </c>
      <c r="C232" s="96" t="s">
        <v>66</v>
      </c>
      <c r="D232" s="97" t="s">
        <v>294</v>
      </c>
      <c r="E232" s="97" t="s">
        <v>295</v>
      </c>
      <c r="F232" s="96" t="s">
        <v>331</v>
      </c>
      <c r="G232" s="31">
        <v>30</v>
      </c>
    </row>
    <row r="233" spans="2:7" x14ac:dyDescent="0.4">
      <c r="B233" s="95">
        <v>231</v>
      </c>
      <c r="C233" s="96" t="s">
        <v>66</v>
      </c>
      <c r="D233" s="97" t="s">
        <v>294</v>
      </c>
      <c r="E233" s="97" t="s">
        <v>299</v>
      </c>
      <c r="F233" s="96" t="s">
        <v>460</v>
      </c>
      <c r="G233" s="31">
        <v>30</v>
      </c>
    </row>
    <row r="234" spans="2:7" x14ac:dyDescent="0.4">
      <c r="B234" s="95">
        <v>232</v>
      </c>
      <c r="C234" s="96" t="s">
        <v>66</v>
      </c>
      <c r="D234" s="97" t="s">
        <v>294</v>
      </c>
      <c r="E234" s="97" t="s">
        <v>299</v>
      </c>
      <c r="F234" s="96" t="s">
        <v>465</v>
      </c>
      <c r="G234" s="31">
        <v>30</v>
      </c>
    </row>
    <row r="235" spans="2:7" x14ac:dyDescent="0.4">
      <c r="B235" s="95">
        <v>233</v>
      </c>
      <c r="C235" s="96" t="s">
        <v>66</v>
      </c>
      <c r="D235" s="97" t="s">
        <v>294</v>
      </c>
      <c r="E235" s="97" t="s">
        <v>299</v>
      </c>
      <c r="F235" s="96" t="s">
        <v>466</v>
      </c>
      <c r="G235" s="31">
        <v>30</v>
      </c>
    </row>
    <row r="236" spans="2:7" x14ac:dyDescent="0.4">
      <c r="B236" s="95">
        <v>234</v>
      </c>
      <c r="C236" s="96" t="s">
        <v>66</v>
      </c>
      <c r="D236" s="97" t="s">
        <v>294</v>
      </c>
      <c r="E236" s="97" t="s">
        <v>302</v>
      </c>
      <c r="F236" s="96" t="s">
        <v>460</v>
      </c>
      <c r="G236" s="31">
        <v>30</v>
      </c>
    </row>
    <row r="237" spans="2:7" x14ac:dyDescent="0.4">
      <c r="B237" s="95">
        <v>235</v>
      </c>
      <c r="C237" s="96" t="s">
        <v>66</v>
      </c>
      <c r="D237" s="97" t="s">
        <v>294</v>
      </c>
      <c r="E237" s="97" t="s">
        <v>302</v>
      </c>
      <c r="F237" s="96" t="s">
        <v>467</v>
      </c>
      <c r="G237" s="31">
        <v>30</v>
      </c>
    </row>
    <row r="238" spans="2:7" x14ac:dyDescent="0.4">
      <c r="B238" s="95">
        <v>236</v>
      </c>
      <c r="C238" s="96" t="s">
        <v>66</v>
      </c>
      <c r="D238" s="97" t="s">
        <v>294</v>
      </c>
      <c r="E238" s="97" t="s">
        <v>302</v>
      </c>
      <c r="F238" s="96" t="s">
        <v>468</v>
      </c>
      <c r="G238" s="31">
        <v>30</v>
      </c>
    </row>
    <row r="239" spans="2:7" x14ac:dyDescent="0.4">
      <c r="B239" s="95">
        <v>237</v>
      </c>
      <c r="C239" s="96" t="s">
        <v>66</v>
      </c>
      <c r="D239" s="97" t="s">
        <v>294</v>
      </c>
      <c r="E239" s="97" t="s">
        <v>302</v>
      </c>
      <c r="F239" s="96" t="s">
        <v>469</v>
      </c>
      <c r="G239" s="31">
        <v>30</v>
      </c>
    </row>
    <row r="240" spans="2:7" x14ac:dyDescent="0.4">
      <c r="B240" s="95">
        <v>238</v>
      </c>
      <c r="C240" s="96" t="s">
        <v>66</v>
      </c>
      <c r="D240" s="97" t="s">
        <v>294</v>
      </c>
      <c r="E240" s="97" t="s">
        <v>302</v>
      </c>
      <c r="F240" s="96" t="s">
        <v>470</v>
      </c>
      <c r="G240" s="31">
        <v>30</v>
      </c>
    </row>
    <row r="241" spans="2:7" x14ac:dyDescent="0.4">
      <c r="B241" s="95">
        <v>239</v>
      </c>
      <c r="C241" s="96" t="s">
        <v>66</v>
      </c>
      <c r="D241" s="97" t="s">
        <v>294</v>
      </c>
      <c r="E241" s="97" t="s">
        <v>302</v>
      </c>
      <c r="F241" s="96" t="s">
        <v>471</v>
      </c>
      <c r="G241" s="31">
        <v>30</v>
      </c>
    </row>
    <row r="242" spans="2:7" x14ac:dyDescent="0.4">
      <c r="B242" s="95">
        <v>240</v>
      </c>
      <c r="C242" s="96" t="s">
        <v>67</v>
      </c>
      <c r="D242" s="97" t="s">
        <v>294</v>
      </c>
      <c r="E242" s="97" t="s">
        <v>295</v>
      </c>
      <c r="F242" s="96" t="s">
        <v>472</v>
      </c>
      <c r="G242" s="31">
        <v>31</v>
      </c>
    </row>
    <row r="243" spans="2:7" x14ac:dyDescent="0.4">
      <c r="B243" s="95">
        <v>241</v>
      </c>
      <c r="C243" s="96" t="s">
        <v>68</v>
      </c>
      <c r="D243" s="97" t="s">
        <v>341</v>
      </c>
      <c r="E243" s="97" t="s">
        <v>299</v>
      </c>
      <c r="F243" s="96" t="s">
        <v>473</v>
      </c>
      <c r="G243" s="31">
        <v>32</v>
      </c>
    </row>
    <row r="244" spans="2:7" x14ac:dyDescent="0.4">
      <c r="B244" s="95">
        <v>242</v>
      </c>
      <c r="C244" s="96" t="s">
        <v>68</v>
      </c>
      <c r="D244" s="97" t="s">
        <v>294</v>
      </c>
      <c r="E244" s="97" t="s">
        <v>295</v>
      </c>
      <c r="F244" s="96" t="s">
        <v>473</v>
      </c>
      <c r="G244" s="31">
        <v>32</v>
      </c>
    </row>
    <row r="245" spans="2:7" x14ac:dyDescent="0.4">
      <c r="B245" s="95">
        <v>243</v>
      </c>
      <c r="C245" s="96" t="s">
        <v>68</v>
      </c>
      <c r="D245" s="97" t="s">
        <v>294</v>
      </c>
      <c r="E245" s="97" t="s">
        <v>295</v>
      </c>
      <c r="F245" s="96" t="s">
        <v>474</v>
      </c>
      <c r="G245" s="31">
        <v>32</v>
      </c>
    </row>
    <row r="246" spans="2:7" x14ac:dyDescent="0.4">
      <c r="B246" s="95">
        <v>244</v>
      </c>
      <c r="C246" s="96" t="s">
        <v>68</v>
      </c>
      <c r="D246" s="97" t="s">
        <v>294</v>
      </c>
      <c r="E246" s="97" t="s">
        <v>299</v>
      </c>
      <c r="F246" s="96" t="s">
        <v>474</v>
      </c>
      <c r="G246" s="31">
        <v>32</v>
      </c>
    </row>
    <row r="247" spans="2:7" x14ac:dyDescent="0.4">
      <c r="B247" s="95">
        <v>245</v>
      </c>
      <c r="C247" s="96" t="s">
        <v>68</v>
      </c>
      <c r="D247" s="97" t="s">
        <v>294</v>
      </c>
      <c r="E247" s="97" t="s">
        <v>299</v>
      </c>
      <c r="F247" s="96" t="s">
        <v>475</v>
      </c>
      <c r="G247" s="31">
        <v>32</v>
      </c>
    </row>
    <row r="248" spans="2:7" x14ac:dyDescent="0.4">
      <c r="B248" s="95">
        <v>246</v>
      </c>
      <c r="C248" s="96" t="s">
        <v>68</v>
      </c>
      <c r="D248" s="97" t="s">
        <v>294</v>
      </c>
      <c r="E248" s="97" t="s">
        <v>302</v>
      </c>
      <c r="F248" s="96" t="s">
        <v>304</v>
      </c>
      <c r="G248" s="31">
        <v>32</v>
      </c>
    </row>
    <row r="249" spans="2:7" x14ac:dyDescent="0.4">
      <c r="B249" s="95">
        <v>247</v>
      </c>
      <c r="C249" s="96" t="s">
        <v>69</v>
      </c>
      <c r="D249" s="97" t="s">
        <v>294</v>
      </c>
      <c r="E249" s="97" t="s">
        <v>295</v>
      </c>
      <c r="F249" s="96" t="s">
        <v>311</v>
      </c>
      <c r="G249" s="31">
        <v>33</v>
      </c>
    </row>
    <row r="250" spans="2:7" x14ac:dyDescent="0.4">
      <c r="B250" s="95">
        <v>248</v>
      </c>
      <c r="C250" s="96" t="s">
        <v>69</v>
      </c>
      <c r="D250" s="97" t="s">
        <v>294</v>
      </c>
      <c r="E250" s="97" t="s">
        <v>295</v>
      </c>
      <c r="F250" s="96" t="s">
        <v>476</v>
      </c>
      <c r="G250" s="31">
        <v>33</v>
      </c>
    </row>
    <row r="251" spans="2:7" x14ac:dyDescent="0.4">
      <c r="B251" s="95">
        <v>249</v>
      </c>
      <c r="C251" s="96" t="s">
        <v>69</v>
      </c>
      <c r="D251" s="97" t="s">
        <v>294</v>
      </c>
      <c r="E251" s="97" t="s">
        <v>295</v>
      </c>
      <c r="F251" s="96" t="s">
        <v>332</v>
      </c>
      <c r="G251" s="31">
        <v>33</v>
      </c>
    </row>
    <row r="252" spans="2:7" x14ac:dyDescent="0.4">
      <c r="B252" s="95">
        <v>250</v>
      </c>
      <c r="C252" s="96" t="s">
        <v>69</v>
      </c>
      <c r="D252" s="97" t="s">
        <v>294</v>
      </c>
      <c r="E252" s="97" t="s">
        <v>295</v>
      </c>
      <c r="F252" s="96" t="s">
        <v>477</v>
      </c>
      <c r="G252" s="31">
        <v>33</v>
      </c>
    </row>
    <row r="253" spans="2:7" x14ac:dyDescent="0.4">
      <c r="B253" s="95">
        <v>251</v>
      </c>
      <c r="C253" s="96" t="s">
        <v>69</v>
      </c>
      <c r="D253" s="97" t="s">
        <v>294</v>
      </c>
      <c r="E253" s="97" t="s">
        <v>299</v>
      </c>
      <c r="F253" s="96" t="s">
        <v>478</v>
      </c>
      <c r="G253" s="31">
        <v>33</v>
      </c>
    </row>
    <row r="254" spans="2:7" x14ac:dyDescent="0.4">
      <c r="B254" s="95">
        <v>252</v>
      </c>
      <c r="C254" s="96" t="s">
        <v>69</v>
      </c>
      <c r="D254" s="97" t="s">
        <v>294</v>
      </c>
      <c r="E254" s="97" t="s">
        <v>299</v>
      </c>
      <c r="F254" s="96" t="s">
        <v>419</v>
      </c>
      <c r="G254" s="31">
        <v>33</v>
      </c>
    </row>
    <row r="255" spans="2:7" x14ac:dyDescent="0.4">
      <c r="B255" s="95">
        <v>253</v>
      </c>
      <c r="C255" s="96" t="s">
        <v>69</v>
      </c>
      <c r="D255" s="97" t="s">
        <v>294</v>
      </c>
      <c r="E255" s="97" t="s">
        <v>299</v>
      </c>
      <c r="F255" s="96" t="s">
        <v>479</v>
      </c>
      <c r="G255" s="31">
        <v>33</v>
      </c>
    </row>
    <row r="256" spans="2:7" x14ac:dyDescent="0.4">
      <c r="B256" s="95">
        <v>254</v>
      </c>
      <c r="C256" s="96" t="s">
        <v>69</v>
      </c>
      <c r="D256" s="97" t="s">
        <v>294</v>
      </c>
      <c r="E256" s="97" t="s">
        <v>299</v>
      </c>
      <c r="F256" s="96" t="s">
        <v>445</v>
      </c>
      <c r="G256" s="31">
        <v>33</v>
      </c>
    </row>
    <row r="257" spans="2:7" x14ac:dyDescent="0.4">
      <c r="B257" s="95">
        <v>255</v>
      </c>
      <c r="C257" s="96" t="s">
        <v>70</v>
      </c>
      <c r="D257" s="97" t="s">
        <v>294</v>
      </c>
      <c r="E257" s="97" t="s">
        <v>295</v>
      </c>
      <c r="F257" s="96" t="s">
        <v>311</v>
      </c>
      <c r="G257" s="31">
        <v>34</v>
      </c>
    </row>
    <row r="258" spans="2:7" x14ac:dyDescent="0.4">
      <c r="B258" s="95">
        <v>256</v>
      </c>
      <c r="C258" s="96" t="s">
        <v>70</v>
      </c>
      <c r="D258" s="97" t="s">
        <v>294</v>
      </c>
      <c r="E258" s="97" t="s">
        <v>299</v>
      </c>
      <c r="F258" s="96" t="s">
        <v>478</v>
      </c>
      <c r="G258" s="31">
        <v>34</v>
      </c>
    </row>
    <row r="259" spans="2:7" x14ac:dyDescent="0.4">
      <c r="B259" s="95">
        <v>257</v>
      </c>
      <c r="C259" s="96" t="s">
        <v>71</v>
      </c>
      <c r="D259" s="97" t="s">
        <v>294</v>
      </c>
      <c r="E259" s="97" t="s">
        <v>302</v>
      </c>
      <c r="F259" s="96" t="s">
        <v>480</v>
      </c>
      <c r="G259" s="31">
        <v>35</v>
      </c>
    </row>
    <row r="260" spans="2:7" x14ac:dyDescent="0.4">
      <c r="B260" s="95">
        <v>258</v>
      </c>
      <c r="C260" s="96" t="s">
        <v>72</v>
      </c>
      <c r="D260" s="97" t="s">
        <v>341</v>
      </c>
      <c r="E260" s="97" t="s">
        <v>295</v>
      </c>
      <c r="F260" s="96" t="s">
        <v>481</v>
      </c>
      <c r="G260" s="31">
        <v>36</v>
      </c>
    </row>
    <row r="261" spans="2:7" x14ac:dyDescent="0.4">
      <c r="B261" s="95">
        <v>259</v>
      </c>
      <c r="C261" s="96" t="s">
        <v>72</v>
      </c>
      <c r="D261" s="97" t="s">
        <v>341</v>
      </c>
      <c r="E261" s="97" t="s">
        <v>299</v>
      </c>
      <c r="F261" s="96" t="s">
        <v>482</v>
      </c>
      <c r="G261" s="31">
        <v>36</v>
      </c>
    </row>
    <row r="262" spans="2:7" x14ac:dyDescent="0.4">
      <c r="B262" s="95">
        <v>260</v>
      </c>
      <c r="C262" s="96" t="s">
        <v>72</v>
      </c>
      <c r="D262" s="97" t="s">
        <v>341</v>
      </c>
      <c r="E262" s="97" t="s">
        <v>299</v>
      </c>
      <c r="F262" s="96" t="s">
        <v>483</v>
      </c>
      <c r="G262" s="31">
        <v>36</v>
      </c>
    </row>
    <row r="263" spans="2:7" x14ac:dyDescent="0.4">
      <c r="B263" s="95">
        <v>261</v>
      </c>
      <c r="C263" s="96" t="s">
        <v>72</v>
      </c>
      <c r="D263" s="97" t="s">
        <v>294</v>
      </c>
      <c r="E263" s="97" t="s">
        <v>295</v>
      </c>
      <c r="F263" s="96" t="s">
        <v>308</v>
      </c>
      <c r="G263" s="31">
        <v>36</v>
      </c>
    </row>
    <row r="264" spans="2:7" x14ac:dyDescent="0.4">
      <c r="B264" s="95">
        <v>262</v>
      </c>
      <c r="C264" s="96" t="s">
        <v>72</v>
      </c>
      <c r="D264" s="97" t="s">
        <v>294</v>
      </c>
      <c r="E264" s="97" t="s">
        <v>295</v>
      </c>
      <c r="F264" s="96" t="s">
        <v>436</v>
      </c>
      <c r="G264" s="31">
        <v>36</v>
      </c>
    </row>
    <row r="265" spans="2:7" x14ac:dyDescent="0.4">
      <c r="B265" s="95">
        <v>263</v>
      </c>
      <c r="C265" s="96" t="s">
        <v>72</v>
      </c>
      <c r="D265" s="97" t="s">
        <v>294</v>
      </c>
      <c r="E265" s="97" t="s">
        <v>295</v>
      </c>
      <c r="F265" s="96" t="s">
        <v>484</v>
      </c>
      <c r="G265" s="31">
        <v>36</v>
      </c>
    </row>
    <row r="266" spans="2:7" x14ac:dyDescent="0.4">
      <c r="B266" s="95">
        <v>264</v>
      </c>
      <c r="C266" s="96" t="s">
        <v>72</v>
      </c>
      <c r="D266" s="97" t="s">
        <v>294</v>
      </c>
      <c r="E266" s="97" t="s">
        <v>295</v>
      </c>
      <c r="F266" s="96" t="s">
        <v>324</v>
      </c>
      <c r="G266" s="31">
        <v>36</v>
      </c>
    </row>
    <row r="267" spans="2:7" x14ac:dyDescent="0.4">
      <c r="B267" s="95">
        <v>265</v>
      </c>
      <c r="C267" s="96" t="s">
        <v>72</v>
      </c>
      <c r="D267" s="97" t="s">
        <v>294</v>
      </c>
      <c r="E267" s="97" t="s">
        <v>295</v>
      </c>
      <c r="F267" s="96" t="s">
        <v>485</v>
      </c>
      <c r="G267" s="31">
        <v>36</v>
      </c>
    </row>
    <row r="268" spans="2:7" x14ac:dyDescent="0.4">
      <c r="B268" s="95">
        <v>266</v>
      </c>
      <c r="C268" s="96" t="s">
        <v>72</v>
      </c>
      <c r="D268" s="97" t="s">
        <v>294</v>
      </c>
      <c r="E268" s="97" t="s">
        <v>295</v>
      </c>
      <c r="F268" s="96" t="s">
        <v>438</v>
      </c>
      <c r="G268" s="31">
        <v>36</v>
      </c>
    </row>
    <row r="269" spans="2:7" x14ac:dyDescent="0.4">
      <c r="B269" s="95">
        <v>267</v>
      </c>
      <c r="C269" s="96" t="s">
        <v>72</v>
      </c>
      <c r="D269" s="97" t="s">
        <v>294</v>
      </c>
      <c r="E269" s="97" t="s">
        <v>299</v>
      </c>
      <c r="F269" s="96" t="s">
        <v>486</v>
      </c>
      <c r="G269" s="31">
        <v>36</v>
      </c>
    </row>
    <row r="270" spans="2:7" x14ac:dyDescent="0.4">
      <c r="B270" s="95">
        <v>268</v>
      </c>
      <c r="C270" s="96" t="s">
        <v>72</v>
      </c>
      <c r="D270" s="97" t="s">
        <v>294</v>
      </c>
      <c r="E270" s="97" t="s">
        <v>299</v>
      </c>
      <c r="F270" s="96" t="s">
        <v>487</v>
      </c>
      <c r="G270" s="31">
        <v>36</v>
      </c>
    </row>
    <row r="271" spans="2:7" x14ac:dyDescent="0.4">
      <c r="B271" s="95">
        <v>269</v>
      </c>
      <c r="C271" s="96" t="s">
        <v>72</v>
      </c>
      <c r="D271" s="97" t="s">
        <v>294</v>
      </c>
      <c r="E271" s="97" t="s">
        <v>299</v>
      </c>
      <c r="F271" s="96" t="s">
        <v>488</v>
      </c>
      <c r="G271" s="31">
        <v>36</v>
      </c>
    </row>
    <row r="272" spans="2:7" x14ac:dyDescent="0.4">
      <c r="B272" s="95">
        <v>270</v>
      </c>
      <c r="C272" s="96" t="s">
        <v>72</v>
      </c>
      <c r="D272" s="97" t="s">
        <v>294</v>
      </c>
      <c r="E272" s="97" t="s">
        <v>299</v>
      </c>
      <c r="F272" s="96" t="s">
        <v>489</v>
      </c>
      <c r="G272" s="31">
        <v>36</v>
      </c>
    </row>
    <row r="273" spans="2:7" x14ac:dyDescent="0.4">
      <c r="B273" s="95">
        <v>271</v>
      </c>
      <c r="C273" s="96" t="s">
        <v>72</v>
      </c>
      <c r="D273" s="97" t="s">
        <v>294</v>
      </c>
      <c r="E273" s="97" t="s">
        <v>299</v>
      </c>
      <c r="F273" s="96" t="s">
        <v>490</v>
      </c>
      <c r="G273" s="31">
        <v>36</v>
      </c>
    </row>
    <row r="274" spans="2:7" x14ac:dyDescent="0.4">
      <c r="B274" s="95">
        <v>272</v>
      </c>
      <c r="C274" s="96" t="s">
        <v>72</v>
      </c>
      <c r="D274" s="97" t="s">
        <v>294</v>
      </c>
      <c r="E274" s="97" t="s">
        <v>299</v>
      </c>
      <c r="F274" s="96" t="s">
        <v>491</v>
      </c>
      <c r="G274" s="31">
        <v>36</v>
      </c>
    </row>
    <row r="275" spans="2:7" x14ac:dyDescent="0.4">
      <c r="B275" s="95">
        <v>273</v>
      </c>
      <c r="C275" s="96" t="s">
        <v>72</v>
      </c>
      <c r="D275" s="97" t="s">
        <v>294</v>
      </c>
      <c r="E275" s="97" t="s">
        <v>299</v>
      </c>
      <c r="F275" s="96" t="s">
        <v>492</v>
      </c>
      <c r="G275" s="31">
        <v>36</v>
      </c>
    </row>
    <row r="276" spans="2:7" x14ac:dyDescent="0.4">
      <c r="B276" s="95">
        <v>274</v>
      </c>
      <c r="C276" s="96" t="s">
        <v>72</v>
      </c>
      <c r="D276" s="97" t="s">
        <v>294</v>
      </c>
      <c r="E276" s="97" t="s">
        <v>299</v>
      </c>
      <c r="F276" s="96" t="s">
        <v>493</v>
      </c>
      <c r="G276" s="31">
        <v>36</v>
      </c>
    </row>
    <row r="277" spans="2:7" x14ac:dyDescent="0.4">
      <c r="B277" s="95">
        <v>275</v>
      </c>
      <c r="C277" s="96" t="s">
        <v>72</v>
      </c>
      <c r="D277" s="97" t="s">
        <v>294</v>
      </c>
      <c r="E277" s="97" t="s">
        <v>299</v>
      </c>
      <c r="F277" s="96" t="s">
        <v>494</v>
      </c>
      <c r="G277" s="31">
        <v>36</v>
      </c>
    </row>
    <row r="278" spans="2:7" x14ac:dyDescent="0.4">
      <c r="B278" s="95">
        <v>276</v>
      </c>
      <c r="C278" s="96" t="s">
        <v>72</v>
      </c>
      <c r="D278" s="97" t="s">
        <v>294</v>
      </c>
      <c r="E278" s="97" t="s">
        <v>299</v>
      </c>
      <c r="F278" s="96" t="s">
        <v>495</v>
      </c>
      <c r="G278" s="31">
        <v>36</v>
      </c>
    </row>
    <row r="279" spans="2:7" x14ac:dyDescent="0.4">
      <c r="B279" s="95">
        <v>277</v>
      </c>
      <c r="C279" s="96" t="s">
        <v>72</v>
      </c>
      <c r="D279" s="97" t="s">
        <v>294</v>
      </c>
      <c r="E279" s="97" t="s">
        <v>299</v>
      </c>
      <c r="F279" s="96" t="s">
        <v>440</v>
      </c>
      <c r="G279" s="31">
        <v>36</v>
      </c>
    </row>
    <row r="280" spans="2:7" x14ac:dyDescent="0.4">
      <c r="B280" s="95">
        <v>278</v>
      </c>
      <c r="C280" s="96" t="s">
        <v>72</v>
      </c>
      <c r="D280" s="97" t="s">
        <v>294</v>
      </c>
      <c r="E280" s="97" t="s">
        <v>299</v>
      </c>
      <c r="F280" s="96" t="s">
        <v>485</v>
      </c>
      <c r="G280" s="31">
        <v>36</v>
      </c>
    </row>
    <row r="281" spans="2:7" x14ac:dyDescent="0.4">
      <c r="B281" s="95">
        <v>279</v>
      </c>
      <c r="C281" s="96" t="s">
        <v>72</v>
      </c>
      <c r="D281" s="97" t="s">
        <v>294</v>
      </c>
      <c r="E281" s="97" t="s">
        <v>299</v>
      </c>
      <c r="F281" s="96" t="s">
        <v>438</v>
      </c>
      <c r="G281" s="31">
        <v>36</v>
      </c>
    </row>
    <row r="282" spans="2:7" x14ac:dyDescent="0.4">
      <c r="B282" s="95">
        <v>280</v>
      </c>
      <c r="C282" s="96" t="s">
        <v>72</v>
      </c>
      <c r="D282" s="97" t="s">
        <v>294</v>
      </c>
      <c r="E282" s="97" t="s">
        <v>302</v>
      </c>
      <c r="F282" s="96" t="s">
        <v>496</v>
      </c>
      <c r="G282" s="31">
        <v>36</v>
      </c>
    </row>
    <row r="283" spans="2:7" x14ac:dyDescent="0.4">
      <c r="B283" s="95">
        <v>281</v>
      </c>
      <c r="C283" s="96" t="s">
        <v>73</v>
      </c>
      <c r="D283" s="97" t="s">
        <v>294</v>
      </c>
      <c r="E283" s="97" t="s">
        <v>302</v>
      </c>
      <c r="F283" s="96" t="s">
        <v>480</v>
      </c>
      <c r="G283" s="31">
        <v>37</v>
      </c>
    </row>
    <row r="284" spans="2:7" x14ac:dyDescent="0.4">
      <c r="B284" s="95">
        <v>282</v>
      </c>
      <c r="C284" s="96" t="s">
        <v>74</v>
      </c>
      <c r="D284" s="97" t="s">
        <v>294</v>
      </c>
      <c r="E284" s="97" t="s">
        <v>302</v>
      </c>
      <c r="F284" s="96" t="s">
        <v>480</v>
      </c>
      <c r="G284" s="31">
        <v>38</v>
      </c>
    </row>
    <row r="285" spans="2:7" x14ac:dyDescent="0.4">
      <c r="B285" s="95">
        <v>283</v>
      </c>
      <c r="C285" s="96" t="s">
        <v>75</v>
      </c>
      <c r="D285" s="97" t="s">
        <v>341</v>
      </c>
      <c r="E285" s="97" t="s">
        <v>295</v>
      </c>
      <c r="F285" s="96" t="s">
        <v>497</v>
      </c>
      <c r="G285" s="31">
        <v>39</v>
      </c>
    </row>
    <row r="286" spans="2:7" x14ac:dyDescent="0.4">
      <c r="B286" s="95">
        <v>284</v>
      </c>
      <c r="C286" s="96" t="s">
        <v>75</v>
      </c>
      <c r="D286" s="97" t="s">
        <v>341</v>
      </c>
      <c r="E286" s="97" t="s">
        <v>299</v>
      </c>
      <c r="F286" s="96" t="s">
        <v>498</v>
      </c>
      <c r="G286" s="31">
        <v>39</v>
      </c>
    </row>
    <row r="287" spans="2:7" x14ac:dyDescent="0.4">
      <c r="B287" s="95">
        <v>285</v>
      </c>
      <c r="C287" s="96" t="s">
        <v>75</v>
      </c>
      <c r="D287" s="97" t="s">
        <v>294</v>
      </c>
      <c r="E287" s="97" t="s">
        <v>295</v>
      </c>
      <c r="F287" s="96" t="s">
        <v>499</v>
      </c>
      <c r="G287" s="31">
        <v>39</v>
      </c>
    </row>
    <row r="288" spans="2:7" x14ac:dyDescent="0.4">
      <c r="B288" s="95">
        <v>286</v>
      </c>
      <c r="C288" s="96" t="s">
        <v>75</v>
      </c>
      <c r="D288" s="97" t="s">
        <v>294</v>
      </c>
      <c r="E288" s="97" t="s">
        <v>295</v>
      </c>
      <c r="F288" s="96" t="s">
        <v>306</v>
      </c>
      <c r="G288" s="31">
        <v>39</v>
      </c>
    </row>
    <row r="289" spans="2:7" x14ac:dyDescent="0.4">
      <c r="B289" s="95">
        <v>287</v>
      </c>
      <c r="C289" s="96" t="s">
        <v>75</v>
      </c>
      <c r="D289" s="97" t="s">
        <v>294</v>
      </c>
      <c r="E289" s="97" t="s">
        <v>295</v>
      </c>
      <c r="F289" s="96" t="s">
        <v>463</v>
      </c>
      <c r="G289" s="31">
        <v>39</v>
      </c>
    </row>
    <row r="290" spans="2:7" x14ac:dyDescent="0.4">
      <c r="B290" s="95">
        <v>288</v>
      </c>
      <c r="C290" s="96" t="s">
        <v>75</v>
      </c>
      <c r="D290" s="97" t="s">
        <v>294</v>
      </c>
      <c r="E290" s="97" t="s">
        <v>295</v>
      </c>
      <c r="F290" s="96" t="s">
        <v>322</v>
      </c>
      <c r="G290" s="31">
        <v>39</v>
      </c>
    </row>
    <row r="291" spans="2:7" x14ac:dyDescent="0.4">
      <c r="B291" s="95">
        <v>289</v>
      </c>
      <c r="C291" s="96" t="s">
        <v>75</v>
      </c>
      <c r="D291" s="97" t="s">
        <v>294</v>
      </c>
      <c r="E291" s="97" t="s">
        <v>299</v>
      </c>
      <c r="F291" s="96" t="s">
        <v>500</v>
      </c>
      <c r="G291" s="31">
        <v>39</v>
      </c>
    </row>
    <row r="292" spans="2:7" x14ac:dyDescent="0.4">
      <c r="B292" s="95">
        <v>290</v>
      </c>
      <c r="C292" s="96" t="s">
        <v>75</v>
      </c>
      <c r="D292" s="97" t="s">
        <v>294</v>
      </c>
      <c r="E292" s="97" t="s">
        <v>299</v>
      </c>
      <c r="F292" s="96" t="s">
        <v>501</v>
      </c>
      <c r="G292" s="31">
        <v>39</v>
      </c>
    </row>
    <row r="293" spans="2:7" x14ac:dyDescent="0.4">
      <c r="B293" s="95">
        <v>291</v>
      </c>
      <c r="C293" s="96" t="s">
        <v>75</v>
      </c>
      <c r="D293" s="97" t="s">
        <v>294</v>
      </c>
      <c r="E293" s="97" t="s">
        <v>299</v>
      </c>
      <c r="F293" s="96" t="s">
        <v>502</v>
      </c>
      <c r="G293" s="31">
        <v>39</v>
      </c>
    </row>
    <row r="294" spans="2:7" x14ac:dyDescent="0.4">
      <c r="B294" s="95">
        <v>292</v>
      </c>
      <c r="C294" s="96" t="s">
        <v>75</v>
      </c>
      <c r="D294" s="97" t="s">
        <v>294</v>
      </c>
      <c r="E294" s="97" t="s">
        <v>299</v>
      </c>
      <c r="F294" s="96" t="s">
        <v>503</v>
      </c>
      <c r="G294" s="31">
        <v>39</v>
      </c>
    </row>
    <row r="295" spans="2:7" x14ac:dyDescent="0.4">
      <c r="B295" s="95">
        <v>293</v>
      </c>
      <c r="C295" s="96" t="s">
        <v>75</v>
      </c>
      <c r="D295" s="97" t="s">
        <v>294</v>
      </c>
      <c r="E295" s="97" t="s">
        <v>299</v>
      </c>
      <c r="F295" s="96" t="s">
        <v>504</v>
      </c>
      <c r="G295" s="31">
        <v>39</v>
      </c>
    </row>
    <row r="296" spans="2:7" x14ac:dyDescent="0.4">
      <c r="B296" s="95">
        <v>294</v>
      </c>
      <c r="C296" s="96" t="s">
        <v>75</v>
      </c>
      <c r="D296" s="97" t="s">
        <v>294</v>
      </c>
      <c r="E296" s="97" t="s">
        <v>299</v>
      </c>
      <c r="F296" s="96" t="s">
        <v>505</v>
      </c>
      <c r="G296" s="31">
        <v>39</v>
      </c>
    </row>
    <row r="297" spans="2:7" x14ac:dyDescent="0.4">
      <c r="B297" s="95">
        <v>295</v>
      </c>
      <c r="C297" s="96" t="s">
        <v>75</v>
      </c>
      <c r="D297" s="97" t="s">
        <v>294</v>
      </c>
      <c r="E297" s="97" t="s">
        <v>302</v>
      </c>
      <c r="F297" s="96" t="s">
        <v>505</v>
      </c>
      <c r="G297" s="31">
        <v>39</v>
      </c>
    </row>
    <row r="298" spans="2:7" x14ac:dyDescent="0.4">
      <c r="B298" s="95">
        <v>296</v>
      </c>
      <c r="C298" s="96" t="s">
        <v>75</v>
      </c>
      <c r="D298" s="97" t="s">
        <v>294</v>
      </c>
      <c r="E298" s="97" t="s">
        <v>302</v>
      </c>
      <c r="F298" s="96" t="s">
        <v>506</v>
      </c>
      <c r="G298" s="31">
        <v>39</v>
      </c>
    </row>
    <row r="299" spans="2:7" x14ac:dyDescent="0.4">
      <c r="B299" s="95">
        <v>297</v>
      </c>
      <c r="C299" s="96" t="s">
        <v>76</v>
      </c>
      <c r="D299" s="97" t="s">
        <v>294</v>
      </c>
      <c r="E299" s="97" t="s">
        <v>295</v>
      </c>
      <c r="F299" s="96" t="s">
        <v>310</v>
      </c>
      <c r="G299" s="31">
        <v>40</v>
      </c>
    </row>
    <row r="300" spans="2:7" x14ac:dyDescent="0.4">
      <c r="B300" s="95">
        <v>298</v>
      </c>
      <c r="C300" s="96" t="s">
        <v>76</v>
      </c>
      <c r="D300" s="97" t="s">
        <v>294</v>
      </c>
      <c r="E300" s="97" t="s">
        <v>295</v>
      </c>
      <c r="F300" s="96" t="s">
        <v>311</v>
      </c>
      <c r="G300" s="31">
        <v>40</v>
      </c>
    </row>
    <row r="301" spans="2:7" x14ac:dyDescent="0.4">
      <c r="B301" s="95">
        <v>299</v>
      </c>
      <c r="C301" s="96" t="s">
        <v>76</v>
      </c>
      <c r="D301" s="97" t="s">
        <v>294</v>
      </c>
      <c r="E301" s="97" t="s">
        <v>295</v>
      </c>
      <c r="F301" s="96" t="s">
        <v>442</v>
      </c>
      <c r="G301" s="31">
        <v>40</v>
      </c>
    </row>
    <row r="302" spans="2:7" x14ac:dyDescent="0.4">
      <c r="B302" s="95">
        <v>300</v>
      </c>
      <c r="C302" s="96" t="s">
        <v>76</v>
      </c>
      <c r="D302" s="97" t="s">
        <v>294</v>
      </c>
      <c r="E302" s="97" t="s">
        <v>295</v>
      </c>
      <c r="F302" s="96" t="s">
        <v>507</v>
      </c>
      <c r="G302" s="31">
        <v>40</v>
      </c>
    </row>
    <row r="303" spans="2:7" x14ac:dyDescent="0.4">
      <c r="B303" s="95">
        <v>301</v>
      </c>
      <c r="C303" s="96" t="s">
        <v>76</v>
      </c>
      <c r="D303" s="97" t="s">
        <v>294</v>
      </c>
      <c r="E303" s="97" t="s">
        <v>295</v>
      </c>
      <c r="F303" s="96" t="s">
        <v>314</v>
      </c>
      <c r="G303" s="31">
        <v>40</v>
      </c>
    </row>
    <row r="304" spans="2:7" x14ac:dyDescent="0.4">
      <c r="B304" s="95">
        <v>302</v>
      </c>
      <c r="C304" s="96" t="s">
        <v>76</v>
      </c>
      <c r="D304" s="97" t="s">
        <v>294</v>
      </c>
      <c r="E304" s="97" t="s">
        <v>295</v>
      </c>
      <c r="F304" s="96" t="s">
        <v>356</v>
      </c>
      <c r="G304" s="31">
        <v>40</v>
      </c>
    </row>
    <row r="305" spans="2:7" x14ac:dyDescent="0.4">
      <c r="B305" s="95">
        <v>303</v>
      </c>
      <c r="C305" s="96" t="s">
        <v>76</v>
      </c>
      <c r="D305" s="97" t="s">
        <v>294</v>
      </c>
      <c r="E305" s="97" t="s">
        <v>295</v>
      </c>
      <c r="F305" s="96" t="s">
        <v>316</v>
      </c>
      <c r="G305" s="31">
        <v>40</v>
      </c>
    </row>
    <row r="306" spans="2:7" x14ac:dyDescent="0.4">
      <c r="B306" s="95">
        <v>304</v>
      </c>
      <c r="C306" s="96" t="s">
        <v>76</v>
      </c>
      <c r="D306" s="97" t="s">
        <v>294</v>
      </c>
      <c r="E306" s="97" t="s">
        <v>295</v>
      </c>
      <c r="F306" s="96" t="s">
        <v>308</v>
      </c>
      <c r="G306" s="31">
        <v>40</v>
      </c>
    </row>
    <row r="307" spans="2:7" x14ac:dyDescent="0.4">
      <c r="B307" s="95">
        <v>305</v>
      </c>
      <c r="C307" s="96" t="s">
        <v>76</v>
      </c>
      <c r="D307" s="97" t="s">
        <v>294</v>
      </c>
      <c r="E307" s="97" t="s">
        <v>295</v>
      </c>
      <c r="F307" s="96" t="s">
        <v>436</v>
      </c>
      <c r="G307" s="31">
        <v>40</v>
      </c>
    </row>
    <row r="308" spans="2:7" x14ac:dyDescent="0.4">
      <c r="B308" s="95">
        <v>306</v>
      </c>
      <c r="C308" s="96" t="s">
        <v>76</v>
      </c>
      <c r="D308" s="97" t="s">
        <v>294</v>
      </c>
      <c r="E308" s="97" t="s">
        <v>295</v>
      </c>
      <c r="F308" s="96" t="s">
        <v>451</v>
      </c>
      <c r="G308" s="31">
        <v>40</v>
      </c>
    </row>
    <row r="309" spans="2:7" x14ac:dyDescent="0.4">
      <c r="B309" s="95">
        <v>307</v>
      </c>
      <c r="C309" s="96" t="s">
        <v>76</v>
      </c>
      <c r="D309" s="97" t="s">
        <v>294</v>
      </c>
      <c r="E309" s="97" t="s">
        <v>295</v>
      </c>
      <c r="F309" s="96" t="s">
        <v>319</v>
      </c>
      <c r="G309" s="31">
        <v>40</v>
      </c>
    </row>
    <row r="310" spans="2:7" x14ac:dyDescent="0.4">
      <c r="B310" s="95">
        <v>308</v>
      </c>
      <c r="C310" s="96" t="s">
        <v>76</v>
      </c>
      <c r="D310" s="97" t="s">
        <v>294</v>
      </c>
      <c r="E310" s="97" t="s">
        <v>295</v>
      </c>
      <c r="F310" s="96" t="s">
        <v>323</v>
      </c>
      <c r="G310" s="31">
        <v>40</v>
      </c>
    </row>
    <row r="311" spans="2:7" x14ac:dyDescent="0.4">
      <c r="B311" s="95">
        <v>309</v>
      </c>
      <c r="C311" s="96" t="s">
        <v>76</v>
      </c>
      <c r="D311" s="97" t="s">
        <v>294</v>
      </c>
      <c r="E311" s="97" t="s">
        <v>295</v>
      </c>
      <c r="F311" s="96" t="s">
        <v>508</v>
      </c>
      <c r="G311" s="31">
        <v>40</v>
      </c>
    </row>
    <row r="312" spans="2:7" x14ac:dyDescent="0.4">
      <c r="B312" s="95">
        <v>310</v>
      </c>
      <c r="C312" s="96" t="s">
        <v>76</v>
      </c>
      <c r="D312" s="97" t="s">
        <v>294</v>
      </c>
      <c r="E312" s="97" t="s">
        <v>295</v>
      </c>
      <c r="F312" s="96" t="s">
        <v>417</v>
      </c>
      <c r="G312" s="31">
        <v>40</v>
      </c>
    </row>
    <row r="313" spans="2:7" x14ac:dyDescent="0.4">
      <c r="B313" s="95">
        <v>311</v>
      </c>
      <c r="C313" s="96" t="s">
        <v>76</v>
      </c>
      <c r="D313" s="97" t="s">
        <v>294</v>
      </c>
      <c r="E313" s="97" t="s">
        <v>295</v>
      </c>
      <c r="F313" s="96" t="s">
        <v>400</v>
      </c>
      <c r="G313" s="31">
        <v>40</v>
      </c>
    </row>
    <row r="314" spans="2:7" x14ac:dyDescent="0.4">
      <c r="B314" s="95">
        <v>312</v>
      </c>
      <c r="C314" s="96" t="s">
        <v>76</v>
      </c>
      <c r="D314" s="97" t="s">
        <v>294</v>
      </c>
      <c r="E314" s="97" t="s">
        <v>295</v>
      </c>
      <c r="F314" s="96" t="s">
        <v>327</v>
      </c>
      <c r="G314" s="31">
        <v>40</v>
      </c>
    </row>
    <row r="315" spans="2:7" x14ac:dyDescent="0.4">
      <c r="B315" s="95">
        <v>313</v>
      </c>
      <c r="C315" s="96" t="s">
        <v>76</v>
      </c>
      <c r="D315" s="97" t="s">
        <v>294</v>
      </c>
      <c r="E315" s="97" t="s">
        <v>295</v>
      </c>
      <c r="F315" s="96" t="s">
        <v>509</v>
      </c>
      <c r="G315" s="31">
        <v>40</v>
      </c>
    </row>
    <row r="316" spans="2:7" x14ac:dyDescent="0.4">
      <c r="B316" s="95">
        <v>314</v>
      </c>
      <c r="C316" s="96" t="s">
        <v>76</v>
      </c>
      <c r="D316" s="97" t="s">
        <v>294</v>
      </c>
      <c r="E316" s="97" t="s">
        <v>295</v>
      </c>
      <c r="F316" s="96" t="s">
        <v>329</v>
      </c>
      <c r="G316" s="31">
        <v>40</v>
      </c>
    </row>
    <row r="317" spans="2:7" x14ac:dyDescent="0.4">
      <c r="B317" s="95">
        <v>315</v>
      </c>
      <c r="C317" s="96" t="s">
        <v>76</v>
      </c>
      <c r="D317" s="97" t="s">
        <v>294</v>
      </c>
      <c r="E317" s="97" t="s">
        <v>295</v>
      </c>
      <c r="F317" s="96" t="s">
        <v>330</v>
      </c>
      <c r="G317" s="31">
        <v>40</v>
      </c>
    </row>
    <row r="318" spans="2:7" x14ac:dyDescent="0.4">
      <c r="B318" s="95">
        <v>316</v>
      </c>
      <c r="C318" s="96" t="s">
        <v>76</v>
      </c>
      <c r="D318" s="97" t="s">
        <v>294</v>
      </c>
      <c r="E318" s="97" t="s">
        <v>295</v>
      </c>
      <c r="F318" s="96" t="s">
        <v>365</v>
      </c>
      <c r="G318" s="31">
        <v>40</v>
      </c>
    </row>
    <row r="319" spans="2:7" x14ac:dyDescent="0.4">
      <c r="B319" s="95">
        <v>317</v>
      </c>
      <c r="C319" s="96" t="s">
        <v>76</v>
      </c>
      <c r="D319" s="97" t="s">
        <v>294</v>
      </c>
      <c r="E319" s="97" t="s">
        <v>295</v>
      </c>
      <c r="F319" s="96" t="s">
        <v>332</v>
      </c>
      <c r="G319" s="31">
        <v>40</v>
      </c>
    </row>
    <row r="320" spans="2:7" x14ac:dyDescent="0.4">
      <c r="B320" s="95">
        <v>318</v>
      </c>
      <c r="C320" s="96" t="s">
        <v>76</v>
      </c>
      <c r="D320" s="97" t="s">
        <v>294</v>
      </c>
      <c r="E320" s="97" t="s">
        <v>299</v>
      </c>
      <c r="F320" s="96" t="s">
        <v>474</v>
      </c>
      <c r="G320" s="31">
        <v>40</v>
      </c>
    </row>
    <row r="321" spans="2:7" x14ac:dyDescent="0.4">
      <c r="B321" s="95">
        <v>319</v>
      </c>
      <c r="C321" s="96" t="s">
        <v>76</v>
      </c>
      <c r="D321" s="97" t="s">
        <v>294</v>
      </c>
      <c r="E321" s="97" t="s">
        <v>299</v>
      </c>
      <c r="F321" s="96" t="s">
        <v>369</v>
      </c>
      <c r="G321" s="31">
        <v>40</v>
      </c>
    </row>
    <row r="322" spans="2:7" x14ac:dyDescent="0.4">
      <c r="B322" s="95">
        <v>320</v>
      </c>
      <c r="C322" s="96" t="s">
        <v>76</v>
      </c>
      <c r="D322" s="97" t="s">
        <v>294</v>
      </c>
      <c r="E322" s="97" t="s">
        <v>299</v>
      </c>
      <c r="F322" s="96" t="s">
        <v>510</v>
      </c>
      <c r="G322" s="31">
        <v>40</v>
      </c>
    </row>
    <row r="323" spans="2:7" x14ac:dyDescent="0.4">
      <c r="B323" s="95">
        <v>321</v>
      </c>
      <c r="C323" s="96" t="s">
        <v>76</v>
      </c>
      <c r="D323" s="97" t="s">
        <v>294</v>
      </c>
      <c r="E323" s="97" t="s">
        <v>299</v>
      </c>
      <c r="F323" s="96" t="s">
        <v>511</v>
      </c>
      <c r="G323" s="31">
        <v>40</v>
      </c>
    </row>
    <row r="324" spans="2:7" x14ac:dyDescent="0.4">
      <c r="B324" s="95">
        <v>322</v>
      </c>
      <c r="C324" s="96" t="s">
        <v>76</v>
      </c>
      <c r="D324" s="97" t="s">
        <v>294</v>
      </c>
      <c r="E324" s="97" t="s">
        <v>299</v>
      </c>
      <c r="F324" s="96" t="s">
        <v>512</v>
      </c>
      <c r="G324" s="31">
        <v>40</v>
      </c>
    </row>
    <row r="325" spans="2:7" x14ac:dyDescent="0.4">
      <c r="B325" s="95">
        <v>323</v>
      </c>
      <c r="C325" s="96" t="s">
        <v>76</v>
      </c>
      <c r="D325" s="97" t="s">
        <v>294</v>
      </c>
      <c r="E325" s="97" t="s">
        <v>299</v>
      </c>
      <c r="F325" s="96" t="s">
        <v>478</v>
      </c>
      <c r="G325" s="31">
        <v>40</v>
      </c>
    </row>
    <row r="326" spans="2:7" x14ac:dyDescent="0.4">
      <c r="B326" s="95">
        <v>324</v>
      </c>
      <c r="C326" s="96" t="s">
        <v>76</v>
      </c>
      <c r="D326" s="97" t="s">
        <v>294</v>
      </c>
      <c r="E326" s="97" t="s">
        <v>299</v>
      </c>
      <c r="F326" s="96" t="s">
        <v>513</v>
      </c>
      <c r="G326" s="31">
        <v>40</v>
      </c>
    </row>
    <row r="327" spans="2:7" x14ac:dyDescent="0.4">
      <c r="B327" s="95">
        <v>325</v>
      </c>
      <c r="C327" s="96" t="s">
        <v>76</v>
      </c>
      <c r="D327" s="97" t="s">
        <v>294</v>
      </c>
      <c r="E327" s="97" t="s">
        <v>299</v>
      </c>
      <c r="F327" s="96" t="s">
        <v>502</v>
      </c>
      <c r="G327" s="31">
        <v>40</v>
      </c>
    </row>
    <row r="328" spans="2:7" x14ac:dyDescent="0.4">
      <c r="B328" s="95">
        <v>326</v>
      </c>
      <c r="C328" s="96" t="s">
        <v>76</v>
      </c>
      <c r="D328" s="97" t="s">
        <v>294</v>
      </c>
      <c r="E328" s="97" t="s">
        <v>299</v>
      </c>
      <c r="F328" s="96" t="s">
        <v>440</v>
      </c>
      <c r="G328" s="31">
        <v>40</v>
      </c>
    </row>
    <row r="329" spans="2:7" x14ac:dyDescent="0.4">
      <c r="B329" s="95">
        <v>327</v>
      </c>
      <c r="C329" s="96" t="s">
        <v>76</v>
      </c>
      <c r="D329" s="97" t="s">
        <v>294</v>
      </c>
      <c r="E329" s="97" t="s">
        <v>299</v>
      </c>
      <c r="F329" s="96" t="s">
        <v>514</v>
      </c>
      <c r="G329" s="31">
        <v>40</v>
      </c>
    </row>
    <row r="330" spans="2:7" x14ac:dyDescent="0.4">
      <c r="B330" s="95">
        <v>328</v>
      </c>
      <c r="C330" s="96" t="s">
        <v>76</v>
      </c>
      <c r="D330" s="97" t="s">
        <v>294</v>
      </c>
      <c r="E330" s="97" t="s">
        <v>299</v>
      </c>
      <c r="F330" s="96" t="s">
        <v>515</v>
      </c>
      <c r="G330" s="31">
        <v>40</v>
      </c>
    </row>
    <row r="331" spans="2:7" x14ac:dyDescent="0.4">
      <c r="B331" s="95">
        <v>329</v>
      </c>
      <c r="C331" s="96" t="s">
        <v>76</v>
      </c>
      <c r="D331" s="97" t="s">
        <v>294</v>
      </c>
      <c r="E331" s="97" t="s">
        <v>302</v>
      </c>
      <c r="F331" s="96" t="s">
        <v>516</v>
      </c>
      <c r="G331" s="31">
        <v>40</v>
      </c>
    </row>
    <row r="332" spans="2:7" x14ac:dyDescent="0.4">
      <c r="B332" s="95">
        <v>330</v>
      </c>
      <c r="C332" s="96" t="s">
        <v>77</v>
      </c>
      <c r="D332" s="97" t="s">
        <v>294</v>
      </c>
      <c r="E332" s="97" t="s">
        <v>295</v>
      </c>
      <c r="F332" s="96" t="s">
        <v>442</v>
      </c>
      <c r="G332" s="31">
        <v>41</v>
      </c>
    </row>
    <row r="333" spans="2:7" x14ac:dyDescent="0.4">
      <c r="B333" s="95">
        <v>331</v>
      </c>
      <c r="C333" s="96" t="s">
        <v>77</v>
      </c>
      <c r="D333" s="97" t="s">
        <v>294</v>
      </c>
      <c r="E333" s="97" t="s">
        <v>295</v>
      </c>
      <c r="F333" s="96" t="s">
        <v>416</v>
      </c>
      <c r="G333" s="31">
        <v>41</v>
      </c>
    </row>
    <row r="334" spans="2:7" x14ac:dyDescent="0.4">
      <c r="B334" s="95">
        <v>332</v>
      </c>
      <c r="C334" s="96" t="s">
        <v>77</v>
      </c>
      <c r="D334" s="97" t="s">
        <v>294</v>
      </c>
      <c r="E334" s="97" t="s">
        <v>295</v>
      </c>
      <c r="F334" s="96" t="s">
        <v>428</v>
      </c>
      <c r="G334" s="31">
        <v>41</v>
      </c>
    </row>
    <row r="335" spans="2:7" x14ac:dyDescent="0.4">
      <c r="B335" s="95">
        <v>333</v>
      </c>
      <c r="C335" s="96" t="s">
        <v>77</v>
      </c>
      <c r="D335" s="97" t="s">
        <v>294</v>
      </c>
      <c r="E335" s="97" t="s">
        <v>295</v>
      </c>
      <c r="F335" s="96" t="s">
        <v>517</v>
      </c>
      <c r="G335" s="31">
        <v>41</v>
      </c>
    </row>
    <row r="336" spans="2:7" x14ac:dyDescent="0.4">
      <c r="B336" s="95">
        <v>334</v>
      </c>
      <c r="C336" s="96" t="s">
        <v>78</v>
      </c>
      <c r="D336" s="97" t="s">
        <v>294</v>
      </c>
      <c r="E336" s="97" t="s">
        <v>295</v>
      </c>
      <c r="F336" s="96" t="s">
        <v>518</v>
      </c>
      <c r="G336" s="31">
        <v>42</v>
      </c>
    </row>
    <row r="337" spans="2:7" x14ac:dyDescent="0.4">
      <c r="B337" s="95">
        <v>335</v>
      </c>
      <c r="C337" s="96" t="s">
        <v>78</v>
      </c>
      <c r="D337" s="97" t="s">
        <v>294</v>
      </c>
      <c r="E337" s="97" t="s">
        <v>295</v>
      </c>
      <c r="F337" s="96" t="s">
        <v>519</v>
      </c>
      <c r="G337" s="31">
        <v>42</v>
      </c>
    </row>
    <row r="338" spans="2:7" x14ac:dyDescent="0.4">
      <c r="B338" s="95">
        <v>336</v>
      </c>
      <c r="C338" s="96" t="s">
        <v>78</v>
      </c>
      <c r="D338" s="97" t="s">
        <v>294</v>
      </c>
      <c r="E338" s="97" t="s">
        <v>295</v>
      </c>
      <c r="F338" s="96" t="s">
        <v>322</v>
      </c>
      <c r="G338" s="31">
        <v>42</v>
      </c>
    </row>
    <row r="339" spans="2:7" x14ac:dyDescent="0.4">
      <c r="B339" s="95">
        <v>337</v>
      </c>
      <c r="C339" s="96" t="s">
        <v>78</v>
      </c>
      <c r="D339" s="97" t="s">
        <v>294</v>
      </c>
      <c r="E339" s="97" t="s">
        <v>299</v>
      </c>
      <c r="F339" s="96" t="s">
        <v>520</v>
      </c>
      <c r="G339" s="31">
        <v>42</v>
      </c>
    </row>
    <row r="340" spans="2:7" x14ac:dyDescent="0.4">
      <c r="B340" s="95">
        <v>338</v>
      </c>
      <c r="C340" s="96" t="s">
        <v>78</v>
      </c>
      <c r="D340" s="97" t="s">
        <v>294</v>
      </c>
      <c r="E340" s="97" t="s">
        <v>299</v>
      </c>
      <c r="F340" s="96" t="s">
        <v>369</v>
      </c>
      <c r="G340" s="31">
        <v>42</v>
      </c>
    </row>
    <row r="341" spans="2:7" x14ac:dyDescent="0.4">
      <c r="B341" s="95">
        <v>339</v>
      </c>
      <c r="C341" s="96" t="s">
        <v>78</v>
      </c>
      <c r="D341" s="97" t="s">
        <v>294</v>
      </c>
      <c r="E341" s="97" t="s">
        <v>299</v>
      </c>
      <c r="F341" s="96" t="s">
        <v>511</v>
      </c>
      <c r="G341" s="31">
        <v>42</v>
      </c>
    </row>
    <row r="342" spans="2:7" x14ac:dyDescent="0.4">
      <c r="B342" s="95">
        <v>340</v>
      </c>
      <c r="C342" s="96" t="s">
        <v>78</v>
      </c>
      <c r="D342" s="97" t="s">
        <v>294</v>
      </c>
      <c r="E342" s="97" t="s">
        <v>302</v>
      </c>
      <c r="F342" s="96" t="s">
        <v>384</v>
      </c>
      <c r="G342" s="31">
        <v>42</v>
      </c>
    </row>
    <row r="343" spans="2:7" x14ac:dyDescent="0.4">
      <c r="B343" s="95">
        <v>341</v>
      </c>
      <c r="C343" s="96" t="s">
        <v>79</v>
      </c>
      <c r="D343" s="97" t="s">
        <v>294</v>
      </c>
      <c r="E343" s="97" t="s">
        <v>295</v>
      </c>
      <c r="F343" s="96" t="s">
        <v>519</v>
      </c>
      <c r="G343" s="31">
        <v>43</v>
      </c>
    </row>
    <row r="344" spans="2:7" x14ac:dyDescent="0.4">
      <c r="B344" s="95">
        <v>342</v>
      </c>
      <c r="C344" s="96" t="s">
        <v>79</v>
      </c>
      <c r="D344" s="97" t="s">
        <v>294</v>
      </c>
      <c r="E344" s="97" t="s">
        <v>295</v>
      </c>
      <c r="F344" s="96" t="s">
        <v>325</v>
      </c>
      <c r="G344" s="31">
        <v>43</v>
      </c>
    </row>
    <row r="345" spans="2:7" x14ac:dyDescent="0.4">
      <c r="B345" s="95">
        <v>343</v>
      </c>
      <c r="C345" s="96" t="s">
        <v>79</v>
      </c>
      <c r="D345" s="97" t="s">
        <v>294</v>
      </c>
      <c r="E345" s="97" t="s">
        <v>299</v>
      </c>
      <c r="F345" s="96" t="s">
        <v>521</v>
      </c>
      <c r="G345" s="31">
        <v>43</v>
      </c>
    </row>
    <row r="346" spans="2:7" x14ac:dyDescent="0.4">
      <c r="B346" s="95">
        <v>344</v>
      </c>
      <c r="C346" s="96" t="s">
        <v>79</v>
      </c>
      <c r="D346" s="97" t="s">
        <v>294</v>
      </c>
      <c r="E346" s="97" t="s">
        <v>302</v>
      </c>
      <c r="F346" s="96" t="s">
        <v>522</v>
      </c>
      <c r="G346" s="31">
        <v>43</v>
      </c>
    </row>
    <row r="347" spans="2:7" x14ac:dyDescent="0.4">
      <c r="B347" s="95">
        <v>345</v>
      </c>
      <c r="C347" s="96" t="s">
        <v>80</v>
      </c>
      <c r="D347" s="97" t="s">
        <v>294</v>
      </c>
      <c r="E347" s="97" t="s">
        <v>295</v>
      </c>
      <c r="F347" s="96" t="s">
        <v>523</v>
      </c>
      <c r="G347" s="31">
        <v>44</v>
      </c>
    </row>
    <row r="348" spans="2:7" x14ac:dyDescent="0.4">
      <c r="B348" s="95">
        <v>346</v>
      </c>
      <c r="C348" s="96" t="s">
        <v>80</v>
      </c>
      <c r="D348" s="97" t="s">
        <v>294</v>
      </c>
      <c r="E348" s="97" t="s">
        <v>295</v>
      </c>
      <c r="F348" s="96" t="s">
        <v>445</v>
      </c>
      <c r="G348" s="31">
        <v>44</v>
      </c>
    </row>
    <row r="349" spans="2:7" x14ac:dyDescent="0.4">
      <c r="B349" s="95">
        <v>347</v>
      </c>
      <c r="C349" s="96" t="s">
        <v>80</v>
      </c>
      <c r="D349" s="97" t="s">
        <v>294</v>
      </c>
      <c r="E349" s="97" t="s">
        <v>295</v>
      </c>
      <c r="F349" s="96" t="s">
        <v>524</v>
      </c>
      <c r="G349" s="31">
        <v>44</v>
      </c>
    </row>
    <row r="350" spans="2:7" x14ac:dyDescent="0.4">
      <c r="B350" s="95">
        <v>348</v>
      </c>
      <c r="C350" s="96" t="s">
        <v>80</v>
      </c>
      <c r="D350" s="97" t="s">
        <v>294</v>
      </c>
      <c r="E350" s="97" t="s">
        <v>302</v>
      </c>
      <c r="F350" s="96" t="s">
        <v>447</v>
      </c>
      <c r="G350" s="31">
        <v>44</v>
      </c>
    </row>
    <row r="351" spans="2:7" x14ac:dyDescent="0.4">
      <c r="B351" s="95">
        <v>349</v>
      </c>
      <c r="C351" s="96" t="s">
        <v>80</v>
      </c>
      <c r="D351" s="97" t="s">
        <v>294</v>
      </c>
      <c r="E351" s="97" t="s">
        <v>302</v>
      </c>
      <c r="F351" s="96" t="s">
        <v>480</v>
      </c>
      <c r="G351" s="31">
        <v>44</v>
      </c>
    </row>
    <row r="352" spans="2:7" x14ac:dyDescent="0.4">
      <c r="B352" s="95">
        <v>350</v>
      </c>
      <c r="C352" s="96" t="s">
        <v>525</v>
      </c>
      <c r="D352" s="97" t="s">
        <v>294</v>
      </c>
      <c r="E352" s="97" t="s">
        <v>295</v>
      </c>
      <c r="F352" s="96" t="s">
        <v>398</v>
      </c>
      <c r="G352" s="31">
        <v>45</v>
      </c>
    </row>
    <row r="353" spans="2:7" x14ac:dyDescent="0.4">
      <c r="B353" s="95">
        <v>351</v>
      </c>
      <c r="C353" s="96" t="s">
        <v>525</v>
      </c>
      <c r="D353" s="97" t="s">
        <v>294</v>
      </c>
      <c r="E353" s="97" t="s">
        <v>295</v>
      </c>
      <c r="F353" s="96" t="s">
        <v>526</v>
      </c>
      <c r="G353" s="31">
        <v>45</v>
      </c>
    </row>
    <row r="354" spans="2:7" x14ac:dyDescent="0.4">
      <c r="B354" s="95">
        <v>352</v>
      </c>
      <c r="C354" s="96" t="s">
        <v>525</v>
      </c>
      <c r="D354" s="97" t="s">
        <v>294</v>
      </c>
      <c r="E354" s="97" t="s">
        <v>295</v>
      </c>
      <c r="F354" s="96" t="s">
        <v>527</v>
      </c>
      <c r="G354" s="31">
        <v>45</v>
      </c>
    </row>
    <row r="355" spans="2:7" x14ac:dyDescent="0.4">
      <c r="B355" s="95">
        <v>353</v>
      </c>
      <c r="C355" s="96" t="s">
        <v>525</v>
      </c>
      <c r="D355" s="97" t="s">
        <v>294</v>
      </c>
      <c r="E355" s="97" t="s">
        <v>295</v>
      </c>
      <c r="F355" s="96" t="s">
        <v>476</v>
      </c>
      <c r="G355" s="31">
        <v>45</v>
      </c>
    </row>
    <row r="356" spans="2:7" x14ac:dyDescent="0.4">
      <c r="B356" s="95">
        <v>354</v>
      </c>
      <c r="C356" s="96" t="s">
        <v>525</v>
      </c>
      <c r="D356" s="97" t="s">
        <v>294</v>
      </c>
      <c r="E356" s="97" t="s">
        <v>295</v>
      </c>
      <c r="F356" s="96" t="s">
        <v>454</v>
      </c>
      <c r="G356" s="31">
        <v>45</v>
      </c>
    </row>
    <row r="357" spans="2:7" x14ac:dyDescent="0.4">
      <c r="B357" s="95">
        <v>355</v>
      </c>
      <c r="C357" s="96" t="s">
        <v>525</v>
      </c>
      <c r="D357" s="97" t="s">
        <v>294</v>
      </c>
      <c r="E357" s="97" t="s">
        <v>295</v>
      </c>
      <c r="F357" s="96" t="s">
        <v>528</v>
      </c>
      <c r="G357" s="31">
        <v>45</v>
      </c>
    </row>
    <row r="358" spans="2:7" x14ac:dyDescent="0.4">
      <c r="B358" s="95">
        <v>356</v>
      </c>
      <c r="C358" s="96" t="s">
        <v>525</v>
      </c>
      <c r="D358" s="97" t="s">
        <v>294</v>
      </c>
      <c r="E358" s="97" t="s">
        <v>299</v>
      </c>
      <c r="F358" s="96" t="s">
        <v>440</v>
      </c>
      <c r="G358" s="31">
        <v>45</v>
      </c>
    </row>
    <row r="359" spans="2:7" x14ac:dyDescent="0.4">
      <c r="B359" s="95">
        <v>357</v>
      </c>
      <c r="C359" s="96" t="s">
        <v>525</v>
      </c>
      <c r="D359" s="97" t="s">
        <v>294</v>
      </c>
      <c r="E359" s="97" t="s">
        <v>299</v>
      </c>
      <c r="F359" s="96" t="s">
        <v>529</v>
      </c>
      <c r="G359" s="31">
        <v>45</v>
      </c>
    </row>
    <row r="360" spans="2:7" x14ac:dyDescent="0.4">
      <c r="B360" s="95">
        <v>358</v>
      </c>
      <c r="C360" s="96" t="s">
        <v>525</v>
      </c>
      <c r="D360" s="97" t="s">
        <v>294</v>
      </c>
      <c r="E360" s="97" t="s">
        <v>299</v>
      </c>
      <c r="F360" s="96" t="s">
        <v>479</v>
      </c>
      <c r="G360" s="31">
        <v>45</v>
      </c>
    </row>
    <row r="361" spans="2:7" x14ac:dyDescent="0.4">
      <c r="B361" s="95">
        <v>359</v>
      </c>
      <c r="C361" s="96" t="s">
        <v>525</v>
      </c>
      <c r="D361" s="97" t="s">
        <v>294</v>
      </c>
      <c r="E361" s="97" t="s">
        <v>299</v>
      </c>
      <c r="F361" s="96" t="s">
        <v>530</v>
      </c>
      <c r="G361" s="31">
        <v>45</v>
      </c>
    </row>
    <row r="362" spans="2:7" x14ac:dyDescent="0.4">
      <c r="B362" s="95">
        <v>360</v>
      </c>
      <c r="C362" s="96" t="s">
        <v>525</v>
      </c>
      <c r="D362" s="97" t="s">
        <v>294</v>
      </c>
      <c r="E362" s="97" t="s">
        <v>299</v>
      </c>
      <c r="F362" s="96" t="s">
        <v>505</v>
      </c>
      <c r="G362" s="31">
        <v>45</v>
      </c>
    </row>
    <row r="363" spans="2:7" x14ac:dyDescent="0.4">
      <c r="B363" s="95">
        <v>361</v>
      </c>
      <c r="C363" s="96" t="s">
        <v>81</v>
      </c>
      <c r="D363" s="97" t="s">
        <v>341</v>
      </c>
      <c r="E363" s="97" t="s">
        <v>299</v>
      </c>
      <c r="F363" s="96" t="s">
        <v>531</v>
      </c>
      <c r="G363" s="31">
        <v>46</v>
      </c>
    </row>
    <row r="364" spans="2:7" x14ac:dyDescent="0.4">
      <c r="B364" s="95">
        <v>362</v>
      </c>
      <c r="C364" s="96" t="s">
        <v>81</v>
      </c>
      <c r="D364" s="97" t="s">
        <v>294</v>
      </c>
      <c r="E364" s="97" t="s">
        <v>295</v>
      </c>
      <c r="F364" s="96" t="s">
        <v>311</v>
      </c>
      <c r="G364" s="31">
        <v>46</v>
      </c>
    </row>
    <row r="365" spans="2:7" x14ac:dyDescent="0.4">
      <c r="B365" s="95">
        <v>363</v>
      </c>
      <c r="C365" s="96" t="s">
        <v>81</v>
      </c>
      <c r="D365" s="97" t="s">
        <v>294</v>
      </c>
      <c r="E365" s="97" t="s">
        <v>295</v>
      </c>
      <c r="F365" s="96" t="s">
        <v>355</v>
      </c>
      <c r="G365" s="31">
        <v>46</v>
      </c>
    </row>
    <row r="366" spans="2:7" x14ac:dyDescent="0.4">
      <c r="B366" s="95">
        <v>364</v>
      </c>
      <c r="C366" s="96" t="s">
        <v>81</v>
      </c>
      <c r="D366" s="97" t="s">
        <v>294</v>
      </c>
      <c r="E366" s="97" t="s">
        <v>295</v>
      </c>
      <c r="F366" s="96" t="s">
        <v>441</v>
      </c>
      <c r="G366" s="31">
        <v>46</v>
      </c>
    </row>
    <row r="367" spans="2:7" x14ac:dyDescent="0.4">
      <c r="B367" s="95">
        <v>365</v>
      </c>
      <c r="C367" s="96" t="s">
        <v>81</v>
      </c>
      <c r="D367" s="97" t="s">
        <v>294</v>
      </c>
      <c r="E367" s="97" t="s">
        <v>295</v>
      </c>
      <c r="F367" s="96" t="s">
        <v>507</v>
      </c>
      <c r="G367" s="31">
        <v>46</v>
      </c>
    </row>
    <row r="368" spans="2:7" x14ac:dyDescent="0.4">
      <c r="B368" s="95">
        <v>366</v>
      </c>
      <c r="C368" s="96" t="s">
        <v>81</v>
      </c>
      <c r="D368" s="97" t="s">
        <v>294</v>
      </c>
      <c r="E368" s="97" t="s">
        <v>295</v>
      </c>
      <c r="F368" s="96" t="s">
        <v>314</v>
      </c>
      <c r="G368" s="31">
        <v>46</v>
      </c>
    </row>
    <row r="369" spans="2:7" x14ac:dyDescent="0.4">
      <c r="B369" s="95">
        <v>367</v>
      </c>
      <c r="C369" s="96" t="s">
        <v>81</v>
      </c>
      <c r="D369" s="97" t="s">
        <v>294</v>
      </c>
      <c r="E369" s="97" t="s">
        <v>295</v>
      </c>
      <c r="F369" s="96" t="s">
        <v>356</v>
      </c>
      <c r="G369" s="31">
        <v>46</v>
      </c>
    </row>
    <row r="370" spans="2:7" x14ac:dyDescent="0.4">
      <c r="B370" s="95">
        <v>368</v>
      </c>
      <c r="C370" s="96" t="s">
        <v>81</v>
      </c>
      <c r="D370" s="97" t="s">
        <v>294</v>
      </c>
      <c r="E370" s="97" t="s">
        <v>295</v>
      </c>
      <c r="F370" s="96" t="s">
        <v>316</v>
      </c>
      <c r="G370" s="31">
        <v>46</v>
      </c>
    </row>
    <row r="371" spans="2:7" x14ac:dyDescent="0.4">
      <c r="B371" s="95">
        <v>369</v>
      </c>
      <c r="C371" s="96" t="s">
        <v>81</v>
      </c>
      <c r="D371" s="97" t="s">
        <v>294</v>
      </c>
      <c r="E371" s="97" t="s">
        <v>295</v>
      </c>
      <c r="F371" s="96" t="s">
        <v>450</v>
      </c>
      <c r="G371" s="31">
        <v>46</v>
      </c>
    </row>
    <row r="372" spans="2:7" x14ac:dyDescent="0.4">
      <c r="B372" s="95">
        <v>370</v>
      </c>
      <c r="C372" s="96" t="s">
        <v>81</v>
      </c>
      <c r="D372" s="97" t="s">
        <v>294</v>
      </c>
      <c r="E372" s="97" t="s">
        <v>295</v>
      </c>
      <c r="F372" s="96" t="s">
        <v>308</v>
      </c>
      <c r="G372" s="31">
        <v>46</v>
      </c>
    </row>
    <row r="373" spans="2:7" x14ac:dyDescent="0.4">
      <c r="B373" s="95">
        <v>371</v>
      </c>
      <c r="C373" s="96" t="s">
        <v>81</v>
      </c>
      <c r="D373" s="97" t="s">
        <v>294</v>
      </c>
      <c r="E373" s="97" t="s">
        <v>295</v>
      </c>
      <c r="F373" s="96" t="s">
        <v>436</v>
      </c>
      <c r="G373" s="31">
        <v>46</v>
      </c>
    </row>
    <row r="374" spans="2:7" x14ac:dyDescent="0.4">
      <c r="B374" s="95">
        <v>372</v>
      </c>
      <c r="C374" s="96" t="s">
        <v>81</v>
      </c>
      <c r="D374" s="97" t="s">
        <v>294</v>
      </c>
      <c r="E374" s="97" t="s">
        <v>295</v>
      </c>
      <c r="F374" s="96" t="s">
        <v>399</v>
      </c>
      <c r="G374" s="31">
        <v>46</v>
      </c>
    </row>
    <row r="375" spans="2:7" x14ac:dyDescent="0.4">
      <c r="B375" s="95">
        <v>373</v>
      </c>
      <c r="C375" s="96" t="s">
        <v>81</v>
      </c>
      <c r="D375" s="97" t="s">
        <v>294</v>
      </c>
      <c r="E375" s="97" t="s">
        <v>295</v>
      </c>
      <c r="F375" s="96" t="s">
        <v>451</v>
      </c>
      <c r="G375" s="31">
        <v>46</v>
      </c>
    </row>
    <row r="376" spans="2:7" x14ac:dyDescent="0.4">
      <c r="B376" s="95">
        <v>374</v>
      </c>
      <c r="C376" s="96" t="s">
        <v>81</v>
      </c>
      <c r="D376" s="97" t="s">
        <v>294</v>
      </c>
      <c r="E376" s="97" t="s">
        <v>295</v>
      </c>
      <c r="F376" s="96" t="s">
        <v>532</v>
      </c>
      <c r="G376" s="31">
        <v>46</v>
      </c>
    </row>
    <row r="377" spans="2:7" x14ac:dyDescent="0.4">
      <c r="B377" s="95">
        <v>375</v>
      </c>
      <c r="C377" s="96" t="s">
        <v>81</v>
      </c>
      <c r="D377" s="97" t="s">
        <v>294</v>
      </c>
      <c r="E377" s="97" t="s">
        <v>295</v>
      </c>
      <c r="F377" s="96" t="s">
        <v>533</v>
      </c>
      <c r="G377" s="31">
        <v>46</v>
      </c>
    </row>
    <row r="378" spans="2:7" x14ac:dyDescent="0.4">
      <c r="B378" s="95">
        <v>376</v>
      </c>
      <c r="C378" s="96" t="s">
        <v>81</v>
      </c>
      <c r="D378" s="97" t="s">
        <v>294</v>
      </c>
      <c r="E378" s="97" t="s">
        <v>295</v>
      </c>
      <c r="F378" s="96" t="s">
        <v>476</v>
      </c>
      <c r="G378" s="31">
        <v>46</v>
      </c>
    </row>
    <row r="379" spans="2:7" x14ac:dyDescent="0.4">
      <c r="B379" s="95">
        <v>377</v>
      </c>
      <c r="C379" s="96" t="s">
        <v>81</v>
      </c>
      <c r="D379" s="97" t="s">
        <v>294</v>
      </c>
      <c r="E379" s="97" t="s">
        <v>295</v>
      </c>
      <c r="F379" s="96" t="s">
        <v>322</v>
      </c>
      <c r="G379" s="31">
        <v>46</v>
      </c>
    </row>
    <row r="380" spans="2:7" x14ac:dyDescent="0.4">
      <c r="B380" s="95">
        <v>378</v>
      </c>
      <c r="C380" s="96" t="s">
        <v>81</v>
      </c>
      <c r="D380" s="97" t="s">
        <v>294</v>
      </c>
      <c r="E380" s="97" t="s">
        <v>295</v>
      </c>
      <c r="F380" s="96" t="s">
        <v>323</v>
      </c>
      <c r="G380" s="31">
        <v>46</v>
      </c>
    </row>
    <row r="381" spans="2:7" x14ac:dyDescent="0.4">
      <c r="B381" s="95">
        <v>379</v>
      </c>
      <c r="C381" s="96" t="s">
        <v>81</v>
      </c>
      <c r="D381" s="97" t="s">
        <v>294</v>
      </c>
      <c r="E381" s="97" t="s">
        <v>295</v>
      </c>
      <c r="F381" s="96" t="s">
        <v>438</v>
      </c>
      <c r="G381" s="31">
        <v>46</v>
      </c>
    </row>
    <row r="382" spans="2:7" x14ac:dyDescent="0.4">
      <c r="B382" s="95">
        <v>380</v>
      </c>
      <c r="C382" s="96" t="s">
        <v>81</v>
      </c>
      <c r="D382" s="97" t="s">
        <v>294</v>
      </c>
      <c r="E382" s="97" t="s">
        <v>295</v>
      </c>
      <c r="F382" s="96" t="s">
        <v>455</v>
      </c>
      <c r="G382" s="31">
        <v>46</v>
      </c>
    </row>
    <row r="383" spans="2:7" x14ac:dyDescent="0.4">
      <c r="B383" s="95">
        <v>381</v>
      </c>
      <c r="C383" s="96" t="s">
        <v>81</v>
      </c>
      <c r="D383" s="97" t="s">
        <v>294</v>
      </c>
      <c r="E383" s="97" t="s">
        <v>295</v>
      </c>
      <c r="F383" s="96" t="s">
        <v>400</v>
      </c>
      <c r="G383" s="31">
        <v>46</v>
      </c>
    </row>
    <row r="384" spans="2:7" x14ac:dyDescent="0.4">
      <c r="B384" s="95">
        <v>382</v>
      </c>
      <c r="C384" s="96" t="s">
        <v>81</v>
      </c>
      <c r="D384" s="97" t="s">
        <v>294</v>
      </c>
      <c r="E384" s="97" t="s">
        <v>295</v>
      </c>
      <c r="F384" s="96" t="s">
        <v>326</v>
      </c>
      <c r="G384" s="31">
        <v>46</v>
      </c>
    </row>
    <row r="385" spans="2:7" x14ac:dyDescent="0.4">
      <c r="B385" s="95">
        <v>383</v>
      </c>
      <c r="C385" s="96" t="s">
        <v>81</v>
      </c>
      <c r="D385" s="97" t="s">
        <v>294</v>
      </c>
      <c r="E385" s="97" t="s">
        <v>295</v>
      </c>
      <c r="F385" s="96" t="s">
        <v>327</v>
      </c>
      <c r="G385" s="31">
        <v>46</v>
      </c>
    </row>
    <row r="386" spans="2:7" x14ac:dyDescent="0.4">
      <c r="B386" s="95">
        <v>384</v>
      </c>
      <c r="C386" s="96" t="s">
        <v>81</v>
      </c>
      <c r="D386" s="97" t="s">
        <v>294</v>
      </c>
      <c r="E386" s="97" t="s">
        <v>295</v>
      </c>
      <c r="F386" s="96" t="s">
        <v>439</v>
      </c>
      <c r="G386" s="31">
        <v>46</v>
      </c>
    </row>
    <row r="387" spans="2:7" x14ac:dyDescent="0.4">
      <c r="B387" s="95">
        <v>385</v>
      </c>
      <c r="C387" s="96" t="s">
        <v>81</v>
      </c>
      <c r="D387" s="97" t="s">
        <v>294</v>
      </c>
      <c r="E387" s="97" t="s">
        <v>295</v>
      </c>
      <c r="F387" s="96" t="s">
        <v>332</v>
      </c>
      <c r="G387" s="31">
        <v>46</v>
      </c>
    </row>
    <row r="388" spans="2:7" x14ac:dyDescent="0.4">
      <c r="B388" s="95">
        <v>386</v>
      </c>
      <c r="C388" s="96" t="s">
        <v>81</v>
      </c>
      <c r="D388" s="97" t="s">
        <v>294</v>
      </c>
      <c r="E388" s="97" t="s">
        <v>299</v>
      </c>
      <c r="F388" s="96" t="s">
        <v>460</v>
      </c>
      <c r="G388" s="31">
        <v>46</v>
      </c>
    </row>
    <row r="389" spans="2:7" x14ac:dyDescent="0.4">
      <c r="B389" s="95">
        <v>387</v>
      </c>
      <c r="C389" s="96" t="s">
        <v>81</v>
      </c>
      <c r="D389" s="97" t="s">
        <v>294</v>
      </c>
      <c r="E389" s="97" t="s">
        <v>299</v>
      </c>
      <c r="F389" s="96" t="s">
        <v>474</v>
      </c>
      <c r="G389" s="31">
        <v>46</v>
      </c>
    </row>
    <row r="390" spans="2:7" x14ac:dyDescent="0.4">
      <c r="B390" s="95">
        <v>388</v>
      </c>
      <c r="C390" s="96" t="s">
        <v>81</v>
      </c>
      <c r="D390" s="97" t="s">
        <v>294</v>
      </c>
      <c r="E390" s="97" t="s">
        <v>299</v>
      </c>
      <c r="F390" s="96" t="s">
        <v>438</v>
      </c>
      <c r="G390" s="31">
        <v>46</v>
      </c>
    </row>
    <row r="391" spans="2:7" x14ac:dyDescent="0.4">
      <c r="B391" s="95">
        <v>389</v>
      </c>
      <c r="C391" s="96" t="s">
        <v>81</v>
      </c>
      <c r="D391" s="97" t="s">
        <v>294</v>
      </c>
      <c r="E391" s="97" t="s">
        <v>299</v>
      </c>
      <c r="F391" s="96" t="s">
        <v>421</v>
      </c>
      <c r="G391" s="31">
        <v>46</v>
      </c>
    </row>
    <row r="392" spans="2:7" x14ac:dyDescent="0.4">
      <c r="B392" s="95">
        <v>390</v>
      </c>
      <c r="C392" s="96" t="s">
        <v>81</v>
      </c>
      <c r="D392" s="97" t="s">
        <v>294</v>
      </c>
      <c r="E392" s="97" t="s">
        <v>299</v>
      </c>
      <c r="F392" s="96" t="s">
        <v>354</v>
      </c>
      <c r="G392" s="31">
        <v>46</v>
      </c>
    </row>
    <row r="393" spans="2:7" x14ac:dyDescent="0.4">
      <c r="B393" s="95">
        <v>391</v>
      </c>
      <c r="C393" s="96" t="s">
        <v>82</v>
      </c>
      <c r="D393" s="97" t="s">
        <v>294</v>
      </c>
      <c r="E393" s="97" t="s">
        <v>295</v>
      </c>
      <c r="F393" s="96" t="s">
        <v>534</v>
      </c>
      <c r="G393" s="31">
        <v>47</v>
      </c>
    </row>
    <row r="394" spans="2:7" x14ac:dyDescent="0.4">
      <c r="B394" s="95">
        <v>392</v>
      </c>
      <c r="C394" s="96" t="s">
        <v>82</v>
      </c>
      <c r="D394" s="97" t="s">
        <v>294</v>
      </c>
      <c r="E394" s="97" t="s">
        <v>295</v>
      </c>
      <c r="F394" s="96" t="s">
        <v>450</v>
      </c>
      <c r="G394" s="31">
        <v>47</v>
      </c>
    </row>
    <row r="395" spans="2:7" x14ac:dyDescent="0.4">
      <c r="B395" s="95">
        <v>393</v>
      </c>
      <c r="C395" s="96" t="s">
        <v>82</v>
      </c>
      <c r="D395" s="97" t="s">
        <v>294</v>
      </c>
      <c r="E395" s="97" t="s">
        <v>295</v>
      </c>
      <c r="F395" s="96" t="s">
        <v>324</v>
      </c>
      <c r="G395" s="31">
        <v>47</v>
      </c>
    </row>
    <row r="396" spans="2:7" x14ac:dyDescent="0.4">
      <c r="B396" s="95">
        <v>394</v>
      </c>
      <c r="C396" s="96" t="s">
        <v>82</v>
      </c>
      <c r="D396" s="97" t="s">
        <v>294</v>
      </c>
      <c r="E396" s="97" t="s">
        <v>295</v>
      </c>
      <c r="F396" s="96" t="s">
        <v>535</v>
      </c>
      <c r="G396" s="31">
        <v>47</v>
      </c>
    </row>
    <row r="397" spans="2:7" x14ac:dyDescent="0.4">
      <c r="B397" s="95">
        <v>395</v>
      </c>
      <c r="C397" s="96" t="s">
        <v>82</v>
      </c>
      <c r="D397" s="97" t="s">
        <v>294</v>
      </c>
      <c r="E397" s="97" t="s">
        <v>295</v>
      </c>
      <c r="F397" s="96" t="s">
        <v>327</v>
      </c>
      <c r="G397" s="31">
        <v>47</v>
      </c>
    </row>
    <row r="398" spans="2:7" x14ac:dyDescent="0.4">
      <c r="B398" s="95">
        <v>396</v>
      </c>
      <c r="C398" s="96" t="s">
        <v>82</v>
      </c>
      <c r="D398" s="97" t="s">
        <v>294</v>
      </c>
      <c r="E398" s="97" t="s">
        <v>295</v>
      </c>
      <c r="F398" s="96" t="s">
        <v>331</v>
      </c>
      <c r="G398" s="31">
        <v>47</v>
      </c>
    </row>
    <row r="399" spans="2:7" x14ac:dyDescent="0.4">
      <c r="B399" s="95">
        <v>397</v>
      </c>
      <c r="C399" s="96" t="s">
        <v>82</v>
      </c>
      <c r="D399" s="97" t="s">
        <v>294</v>
      </c>
      <c r="E399" s="97" t="s">
        <v>295</v>
      </c>
      <c r="F399" s="96" t="s">
        <v>332</v>
      </c>
      <c r="G399" s="31">
        <v>47</v>
      </c>
    </row>
    <row r="400" spans="2:7" x14ac:dyDescent="0.4">
      <c r="B400" s="95">
        <v>398</v>
      </c>
      <c r="C400" s="96" t="s">
        <v>82</v>
      </c>
      <c r="D400" s="97" t="s">
        <v>294</v>
      </c>
      <c r="E400" s="97" t="s">
        <v>302</v>
      </c>
      <c r="F400" s="96" t="s">
        <v>412</v>
      </c>
      <c r="G400" s="31">
        <v>47</v>
      </c>
    </row>
    <row r="401" spans="2:7" x14ac:dyDescent="0.4">
      <c r="B401" s="95">
        <v>399</v>
      </c>
      <c r="C401" s="96" t="s">
        <v>83</v>
      </c>
      <c r="D401" s="97" t="s">
        <v>294</v>
      </c>
      <c r="E401" s="97" t="s">
        <v>295</v>
      </c>
      <c r="F401" s="96" t="s">
        <v>364</v>
      </c>
      <c r="G401" s="31">
        <v>48</v>
      </c>
    </row>
    <row r="402" spans="2:7" x14ac:dyDescent="0.4">
      <c r="B402" s="95">
        <v>400</v>
      </c>
      <c r="C402" s="96" t="s">
        <v>84</v>
      </c>
      <c r="D402" s="97" t="s">
        <v>294</v>
      </c>
      <c r="E402" s="97" t="s">
        <v>299</v>
      </c>
      <c r="F402" s="96" t="s">
        <v>401</v>
      </c>
      <c r="G402" s="31">
        <v>49</v>
      </c>
    </row>
    <row r="403" spans="2:7" x14ac:dyDescent="0.4">
      <c r="B403" s="95">
        <v>401</v>
      </c>
      <c r="C403" s="96" t="s">
        <v>84</v>
      </c>
      <c r="D403" s="97" t="s">
        <v>294</v>
      </c>
      <c r="E403" s="97" t="s">
        <v>299</v>
      </c>
      <c r="F403" s="96" t="s">
        <v>536</v>
      </c>
      <c r="G403" s="31">
        <v>49</v>
      </c>
    </row>
    <row r="404" spans="2:7" x14ac:dyDescent="0.4">
      <c r="B404" s="95">
        <v>402</v>
      </c>
      <c r="C404" s="96" t="s">
        <v>85</v>
      </c>
      <c r="D404" s="97" t="s">
        <v>294</v>
      </c>
      <c r="E404" s="97" t="s">
        <v>295</v>
      </c>
      <c r="F404" s="96" t="s">
        <v>310</v>
      </c>
      <c r="G404" s="31">
        <v>50</v>
      </c>
    </row>
    <row r="405" spans="2:7" x14ac:dyDescent="0.4">
      <c r="B405" s="95">
        <v>403</v>
      </c>
      <c r="C405" s="96" t="s">
        <v>85</v>
      </c>
      <c r="D405" s="97" t="s">
        <v>294</v>
      </c>
      <c r="E405" s="97" t="s">
        <v>295</v>
      </c>
      <c r="F405" s="96" t="s">
        <v>311</v>
      </c>
      <c r="G405" s="31">
        <v>50</v>
      </c>
    </row>
    <row r="406" spans="2:7" x14ac:dyDescent="0.4">
      <c r="B406" s="95">
        <v>404</v>
      </c>
      <c r="C406" s="96" t="s">
        <v>85</v>
      </c>
      <c r="D406" s="97" t="s">
        <v>294</v>
      </c>
      <c r="E406" s="97" t="s">
        <v>295</v>
      </c>
      <c r="F406" s="96" t="s">
        <v>442</v>
      </c>
      <c r="G406" s="31">
        <v>50</v>
      </c>
    </row>
    <row r="407" spans="2:7" x14ac:dyDescent="0.4">
      <c r="B407" s="95">
        <v>405</v>
      </c>
      <c r="C407" s="96" t="s">
        <v>85</v>
      </c>
      <c r="D407" s="97" t="s">
        <v>294</v>
      </c>
      <c r="E407" s="97" t="s">
        <v>295</v>
      </c>
      <c r="F407" s="96" t="s">
        <v>314</v>
      </c>
      <c r="G407" s="31">
        <v>50</v>
      </c>
    </row>
    <row r="408" spans="2:7" x14ac:dyDescent="0.4">
      <c r="B408" s="95">
        <v>406</v>
      </c>
      <c r="C408" s="96" t="s">
        <v>85</v>
      </c>
      <c r="D408" s="97" t="s">
        <v>294</v>
      </c>
      <c r="E408" s="97" t="s">
        <v>295</v>
      </c>
      <c r="F408" s="96" t="s">
        <v>308</v>
      </c>
      <c r="G408" s="31">
        <v>50</v>
      </c>
    </row>
    <row r="409" spans="2:7" x14ac:dyDescent="0.4">
      <c r="B409" s="95">
        <v>407</v>
      </c>
      <c r="C409" s="96" t="s">
        <v>85</v>
      </c>
      <c r="D409" s="97" t="s">
        <v>294</v>
      </c>
      <c r="E409" s="97" t="s">
        <v>295</v>
      </c>
      <c r="F409" s="96" t="s">
        <v>436</v>
      </c>
      <c r="G409" s="31">
        <v>50</v>
      </c>
    </row>
    <row r="410" spans="2:7" x14ac:dyDescent="0.4">
      <c r="B410" s="95">
        <v>408</v>
      </c>
      <c r="C410" s="96" t="s">
        <v>85</v>
      </c>
      <c r="D410" s="97" t="s">
        <v>294</v>
      </c>
      <c r="E410" s="97" t="s">
        <v>295</v>
      </c>
      <c r="F410" s="96" t="s">
        <v>532</v>
      </c>
      <c r="G410" s="31">
        <v>50</v>
      </c>
    </row>
    <row r="411" spans="2:7" x14ac:dyDescent="0.4">
      <c r="B411" s="95">
        <v>409</v>
      </c>
      <c r="C411" s="96" t="s">
        <v>85</v>
      </c>
      <c r="D411" s="97" t="s">
        <v>294</v>
      </c>
      <c r="E411" s="97" t="s">
        <v>295</v>
      </c>
      <c r="F411" s="96" t="s">
        <v>321</v>
      </c>
      <c r="G411" s="31">
        <v>50</v>
      </c>
    </row>
    <row r="412" spans="2:7" x14ac:dyDescent="0.4">
      <c r="B412" s="95">
        <v>410</v>
      </c>
      <c r="C412" s="96" t="s">
        <v>85</v>
      </c>
      <c r="D412" s="97" t="s">
        <v>294</v>
      </c>
      <c r="E412" s="97" t="s">
        <v>295</v>
      </c>
      <c r="F412" s="96" t="s">
        <v>324</v>
      </c>
      <c r="G412" s="31">
        <v>50</v>
      </c>
    </row>
    <row r="413" spans="2:7" x14ac:dyDescent="0.4">
      <c r="B413" s="95">
        <v>411</v>
      </c>
      <c r="C413" s="96" t="s">
        <v>85</v>
      </c>
      <c r="D413" s="97" t="s">
        <v>294</v>
      </c>
      <c r="E413" s="97" t="s">
        <v>295</v>
      </c>
      <c r="F413" s="96" t="s">
        <v>417</v>
      </c>
      <c r="G413" s="31">
        <v>50</v>
      </c>
    </row>
    <row r="414" spans="2:7" x14ac:dyDescent="0.4">
      <c r="B414" s="95">
        <v>412</v>
      </c>
      <c r="C414" s="96" t="s">
        <v>85</v>
      </c>
      <c r="D414" s="97" t="s">
        <v>294</v>
      </c>
      <c r="E414" s="97" t="s">
        <v>295</v>
      </c>
      <c r="F414" s="96" t="s">
        <v>325</v>
      </c>
      <c r="G414" s="31">
        <v>50</v>
      </c>
    </row>
    <row r="415" spans="2:7" x14ac:dyDescent="0.4">
      <c r="B415" s="95">
        <v>413</v>
      </c>
      <c r="C415" s="96" t="s">
        <v>85</v>
      </c>
      <c r="D415" s="97" t="s">
        <v>294</v>
      </c>
      <c r="E415" s="97" t="s">
        <v>295</v>
      </c>
      <c r="F415" s="96" t="s">
        <v>400</v>
      </c>
      <c r="G415" s="31">
        <v>50</v>
      </c>
    </row>
    <row r="416" spans="2:7" x14ac:dyDescent="0.4">
      <c r="B416" s="95">
        <v>414</v>
      </c>
      <c r="C416" s="96" t="s">
        <v>85</v>
      </c>
      <c r="D416" s="97" t="s">
        <v>294</v>
      </c>
      <c r="E416" s="97" t="s">
        <v>295</v>
      </c>
      <c r="F416" s="96" t="s">
        <v>327</v>
      </c>
      <c r="G416" s="31">
        <v>50</v>
      </c>
    </row>
    <row r="417" spans="2:7" x14ac:dyDescent="0.4">
      <c r="B417" s="95">
        <v>415</v>
      </c>
      <c r="C417" s="96" t="s">
        <v>85</v>
      </c>
      <c r="D417" s="97" t="s">
        <v>294</v>
      </c>
      <c r="E417" s="97" t="s">
        <v>295</v>
      </c>
      <c r="F417" s="96" t="s">
        <v>329</v>
      </c>
      <c r="G417" s="31">
        <v>50</v>
      </c>
    </row>
    <row r="418" spans="2:7" x14ac:dyDescent="0.4">
      <c r="B418" s="95">
        <v>416</v>
      </c>
      <c r="C418" s="96" t="s">
        <v>85</v>
      </c>
      <c r="D418" s="97" t="s">
        <v>294</v>
      </c>
      <c r="E418" s="97" t="s">
        <v>295</v>
      </c>
      <c r="F418" s="96" t="s">
        <v>330</v>
      </c>
      <c r="G418" s="31">
        <v>50</v>
      </c>
    </row>
    <row r="419" spans="2:7" x14ac:dyDescent="0.4">
      <c r="B419" s="95">
        <v>417</v>
      </c>
      <c r="C419" s="96" t="s">
        <v>85</v>
      </c>
      <c r="D419" s="97" t="s">
        <v>294</v>
      </c>
      <c r="E419" s="97" t="s">
        <v>295</v>
      </c>
      <c r="F419" s="96" t="s">
        <v>331</v>
      </c>
      <c r="G419" s="31">
        <v>50</v>
      </c>
    </row>
    <row r="420" spans="2:7" x14ac:dyDescent="0.4">
      <c r="B420" s="95">
        <v>418</v>
      </c>
      <c r="C420" s="96" t="s">
        <v>85</v>
      </c>
      <c r="D420" s="97" t="s">
        <v>294</v>
      </c>
      <c r="E420" s="97" t="s">
        <v>302</v>
      </c>
      <c r="F420" s="96" t="s">
        <v>332</v>
      </c>
      <c r="G420" s="31">
        <v>50</v>
      </c>
    </row>
    <row r="421" spans="2:7" x14ac:dyDescent="0.4">
      <c r="B421" s="95">
        <v>419</v>
      </c>
      <c r="C421" s="96" t="s">
        <v>86</v>
      </c>
      <c r="D421" s="97" t="s">
        <v>294</v>
      </c>
      <c r="E421" s="97" t="s">
        <v>302</v>
      </c>
      <c r="F421" s="96" t="s">
        <v>332</v>
      </c>
      <c r="G421" s="31">
        <v>51</v>
      </c>
    </row>
    <row r="422" spans="2:7" x14ac:dyDescent="0.4">
      <c r="B422" s="95">
        <v>420</v>
      </c>
      <c r="C422" s="96" t="s">
        <v>86</v>
      </c>
      <c r="D422" s="97" t="s">
        <v>294</v>
      </c>
      <c r="E422" s="97" t="s">
        <v>302</v>
      </c>
      <c r="F422" s="96" t="s">
        <v>418</v>
      </c>
      <c r="G422" s="31">
        <v>51</v>
      </c>
    </row>
    <row r="423" spans="2:7" x14ac:dyDescent="0.4">
      <c r="B423" s="95">
        <v>421</v>
      </c>
      <c r="C423" s="96" t="s">
        <v>87</v>
      </c>
      <c r="D423" s="97" t="s">
        <v>294</v>
      </c>
      <c r="E423" s="97" t="s">
        <v>299</v>
      </c>
      <c r="F423" s="96" t="s">
        <v>537</v>
      </c>
      <c r="G423" s="31">
        <v>52</v>
      </c>
    </row>
    <row r="424" spans="2:7" x14ac:dyDescent="0.4">
      <c r="B424" s="95">
        <v>422</v>
      </c>
      <c r="C424" s="96" t="s">
        <v>87</v>
      </c>
      <c r="D424" s="97" t="s">
        <v>294</v>
      </c>
      <c r="E424" s="97" t="s">
        <v>299</v>
      </c>
      <c r="F424" s="96" t="s">
        <v>397</v>
      </c>
      <c r="G424" s="31">
        <v>52</v>
      </c>
    </row>
    <row r="425" spans="2:7" x14ac:dyDescent="0.4">
      <c r="B425" s="95">
        <v>423</v>
      </c>
      <c r="C425" s="96" t="s">
        <v>87</v>
      </c>
      <c r="D425" s="97" t="s">
        <v>294</v>
      </c>
      <c r="E425" s="97" t="s">
        <v>299</v>
      </c>
      <c r="F425" s="96" t="s">
        <v>538</v>
      </c>
      <c r="G425" s="31">
        <v>52</v>
      </c>
    </row>
    <row r="426" spans="2:7" x14ac:dyDescent="0.4">
      <c r="B426" s="95">
        <v>424</v>
      </c>
      <c r="C426" s="96" t="s">
        <v>87</v>
      </c>
      <c r="D426" s="97" t="s">
        <v>294</v>
      </c>
      <c r="E426" s="97" t="s">
        <v>299</v>
      </c>
      <c r="F426" s="96" t="s">
        <v>539</v>
      </c>
      <c r="G426" s="31">
        <v>52</v>
      </c>
    </row>
    <row r="427" spans="2:7" x14ac:dyDescent="0.4">
      <c r="B427" s="95">
        <v>425</v>
      </c>
      <c r="C427" s="96" t="s">
        <v>87</v>
      </c>
      <c r="D427" s="97" t="s">
        <v>294</v>
      </c>
      <c r="E427" s="97" t="s">
        <v>299</v>
      </c>
      <c r="F427" s="96" t="s">
        <v>540</v>
      </c>
      <c r="G427" s="31">
        <v>52</v>
      </c>
    </row>
    <row r="428" spans="2:7" x14ac:dyDescent="0.4">
      <c r="B428" s="95">
        <v>426</v>
      </c>
      <c r="C428" s="96" t="s">
        <v>87</v>
      </c>
      <c r="D428" s="97" t="s">
        <v>294</v>
      </c>
      <c r="E428" s="97" t="s">
        <v>299</v>
      </c>
      <c r="F428" s="96" t="s">
        <v>541</v>
      </c>
      <c r="G428" s="31">
        <v>52</v>
      </c>
    </row>
    <row r="429" spans="2:7" x14ac:dyDescent="0.4">
      <c r="B429" s="95">
        <v>427</v>
      </c>
      <c r="C429" s="96" t="s">
        <v>87</v>
      </c>
      <c r="D429" s="97" t="s">
        <v>294</v>
      </c>
      <c r="E429" s="97" t="s">
        <v>299</v>
      </c>
      <c r="F429" s="96" t="s">
        <v>410</v>
      </c>
      <c r="G429" s="31">
        <v>52</v>
      </c>
    </row>
    <row r="430" spans="2:7" x14ac:dyDescent="0.4">
      <c r="B430" s="95">
        <v>428</v>
      </c>
      <c r="C430" s="96" t="s">
        <v>87</v>
      </c>
      <c r="D430" s="97" t="s">
        <v>294</v>
      </c>
      <c r="E430" s="97" t="s">
        <v>299</v>
      </c>
      <c r="F430" s="96" t="s">
        <v>421</v>
      </c>
      <c r="G430" s="31">
        <v>52</v>
      </c>
    </row>
    <row r="431" spans="2:7" x14ac:dyDescent="0.4">
      <c r="B431" s="95">
        <v>429</v>
      </c>
      <c r="C431" s="96" t="s">
        <v>87</v>
      </c>
      <c r="D431" s="97" t="s">
        <v>294</v>
      </c>
      <c r="E431" s="97" t="s">
        <v>299</v>
      </c>
      <c r="F431" s="96" t="s">
        <v>530</v>
      </c>
      <c r="G431" s="31">
        <v>52</v>
      </c>
    </row>
    <row r="432" spans="2:7" x14ac:dyDescent="0.4">
      <c r="B432" s="95">
        <v>430</v>
      </c>
      <c r="C432" s="96" t="s">
        <v>87</v>
      </c>
      <c r="D432" s="97" t="s">
        <v>294</v>
      </c>
      <c r="E432" s="97" t="s">
        <v>299</v>
      </c>
      <c r="F432" s="96" t="s">
        <v>542</v>
      </c>
      <c r="G432" s="31">
        <v>52</v>
      </c>
    </row>
    <row r="433" spans="2:7" x14ac:dyDescent="0.4">
      <c r="B433" s="95">
        <v>431</v>
      </c>
      <c r="C433" s="96" t="s">
        <v>87</v>
      </c>
      <c r="D433" s="97" t="s">
        <v>294</v>
      </c>
      <c r="E433" s="97" t="s">
        <v>299</v>
      </c>
      <c r="F433" s="96" t="s">
        <v>422</v>
      </c>
      <c r="G433" s="31">
        <v>52</v>
      </c>
    </row>
    <row r="434" spans="2:7" x14ac:dyDescent="0.4">
      <c r="B434" s="95">
        <v>432</v>
      </c>
      <c r="C434" s="96" t="s">
        <v>87</v>
      </c>
      <c r="D434" s="97" t="s">
        <v>294</v>
      </c>
      <c r="E434" s="97" t="s">
        <v>299</v>
      </c>
      <c r="F434" s="96" t="s">
        <v>354</v>
      </c>
      <c r="G434" s="31">
        <v>52</v>
      </c>
    </row>
    <row r="435" spans="2:7" x14ac:dyDescent="0.4">
      <c r="B435" s="95">
        <v>433</v>
      </c>
      <c r="C435" s="96" t="s">
        <v>87</v>
      </c>
      <c r="D435" s="97" t="s">
        <v>294</v>
      </c>
      <c r="E435" s="97" t="s">
        <v>299</v>
      </c>
      <c r="F435" s="96" t="s">
        <v>543</v>
      </c>
      <c r="G435" s="31">
        <v>52</v>
      </c>
    </row>
    <row r="436" spans="2:7" x14ac:dyDescent="0.4">
      <c r="B436" s="95">
        <v>434</v>
      </c>
      <c r="C436" s="96" t="s">
        <v>87</v>
      </c>
      <c r="D436" s="97" t="s">
        <v>294</v>
      </c>
      <c r="E436" s="97" t="s">
        <v>299</v>
      </c>
      <c r="F436" s="96" t="s">
        <v>544</v>
      </c>
      <c r="G436" s="31">
        <v>52</v>
      </c>
    </row>
    <row r="437" spans="2:7" x14ac:dyDescent="0.4">
      <c r="B437" s="95">
        <v>435</v>
      </c>
      <c r="C437" s="96" t="s">
        <v>88</v>
      </c>
      <c r="D437" s="97" t="s">
        <v>341</v>
      </c>
      <c r="E437" s="97" t="s">
        <v>295</v>
      </c>
      <c r="F437" s="96" t="s">
        <v>545</v>
      </c>
      <c r="G437" s="31">
        <v>53</v>
      </c>
    </row>
    <row r="438" spans="2:7" x14ac:dyDescent="0.4">
      <c r="B438" s="95">
        <v>436</v>
      </c>
      <c r="C438" s="96" t="s">
        <v>88</v>
      </c>
      <c r="D438" s="97" t="s">
        <v>294</v>
      </c>
      <c r="E438" s="97" t="s">
        <v>295</v>
      </c>
      <c r="F438" s="96" t="s">
        <v>326</v>
      </c>
      <c r="G438" s="31">
        <v>53</v>
      </c>
    </row>
    <row r="439" spans="2:7" x14ac:dyDescent="0.4">
      <c r="B439" s="95">
        <v>437</v>
      </c>
      <c r="C439" s="96" t="s">
        <v>88</v>
      </c>
      <c r="D439" s="97" t="s">
        <v>294</v>
      </c>
      <c r="E439" s="97" t="s">
        <v>299</v>
      </c>
      <c r="F439" s="96" t="s">
        <v>486</v>
      </c>
      <c r="G439" s="31">
        <v>53</v>
      </c>
    </row>
    <row r="440" spans="2:7" x14ac:dyDescent="0.4">
      <c r="B440" s="95">
        <v>438</v>
      </c>
      <c r="C440" s="96" t="s">
        <v>88</v>
      </c>
      <c r="D440" s="97" t="s">
        <v>294</v>
      </c>
      <c r="E440" s="97" t="s">
        <v>299</v>
      </c>
      <c r="F440" s="96" t="s">
        <v>546</v>
      </c>
      <c r="G440" s="31">
        <v>53</v>
      </c>
    </row>
    <row r="441" spans="2:7" x14ac:dyDescent="0.4">
      <c r="B441" s="95">
        <v>439</v>
      </c>
      <c r="C441" s="96" t="s">
        <v>88</v>
      </c>
      <c r="D441" s="97" t="s">
        <v>294</v>
      </c>
      <c r="E441" s="97" t="s">
        <v>299</v>
      </c>
      <c r="F441" s="96" t="s">
        <v>540</v>
      </c>
      <c r="G441" s="31">
        <v>53</v>
      </c>
    </row>
    <row r="442" spans="2:7" x14ac:dyDescent="0.4">
      <c r="B442" s="95">
        <v>440</v>
      </c>
      <c r="C442" s="96" t="s">
        <v>89</v>
      </c>
      <c r="D442" s="97" t="s">
        <v>294</v>
      </c>
      <c r="E442" s="97" t="s">
        <v>295</v>
      </c>
      <c r="F442" s="96" t="s">
        <v>311</v>
      </c>
      <c r="G442" s="31">
        <v>54</v>
      </c>
    </row>
    <row r="443" spans="2:7" x14ac:dyDescent="0.4">
      <c r="B443" s="95">
        <v>441</v>
      </c>
      <c r="C443" s="96" t="s">
        <v>89</v>
      </c>
      <c r="D443" s="97" t="s">
        <v>294</v>
      </c>
      <c r="E443" s="97" t="s">
        <v>295</v>
      </c>
      <c r="F443" s="96" t="s">
        <v>312</v>
      </c>
      <c r="G443" s="31">
        <v>54</v>
      </c>
    </row>
    <row r="444" spans="2:7" x14ac:dyDescent="0.4">
      <c r="B444" s="95">
        <v>442</v>
      </c>
      <c r="C444" s="96" t="s">
        <v>89</v>
      </c>
      <c r="D444" s="97" t="s">
        <v>294</v>
      </c>
      <c r="E444" s="97" t="s">
        <v>295</v>
      </c>
      <c r="F444" s="96" t="s">
        <v>398</v>
      </c>
      <c r="G444" s="31">
        <v>54</v>
      </c>
    </row>
    <row r="445" spans="2:7" x14ac:dyDescent="0.4">
      <c r="B445" s="95">
        <v>443</v>
      </c>
      <c r="C445" s="96" t="s">
        <v>89</v>
      </c>
      <c r="D445" s="97" t="s">
        <v>294</v>
      </c>
      <c r="E445" s="97" t="s">
        <v>295</v>
      </c>
      <c r="F445" s="96" t="s">
        <v>315</v>
      </c>
      <c r="G445" s="31">
        <v>54</v>
      </c>
    </row>
    <row r="446" spans="2:7" x14ac:dyDescent="0.4">
      <c r="B446" s="95">
        <v>444</v>
      </c>
      <c r="C446" s="96" t="s">
        <v>89</v>
      </c>
      <c r="D446" s="97" t="s">
        <v>294</v>
      </c>
      <c r="E446" s="97" t="s">
        <v>295</v>
      </c>
      <c r="F446" s="96" t="s">
        <v>356</v>
      </c>
      <c r="G446" s="31">
        <v>54</v>
      </c>
    </row>
    <row r="447" spans="2:7" x14ac:dyDescent="0.4">
      <c r="B447" s="95">
        <v>445</v>
      </c>
      <c r="C447" s="96" t="s">
        <v>89</v>
      </c>
      <c r="D447" s="97" t="s">
        <v>294</v>
      </c>
      <c r="E447" s="97" t="s">
        <v>295</v>
      </c>
      <c r="F447" s="96" t="s">
        <v>316</v>
      </c>
      <c r="G447" s="31">
        <v>54</v>
      </c>
    </row>
    <row r="448" spans="2:7" x14ac:dyDescent="0.4">
      <c r="B448" s="95">
        <v>446</v>
      </c>
      <c r="C448" s="96" t="s">
        <v>89</v>
      </c>
      <c r="D448" s="97" t="s">
        <v>294</v>
      </c>
      <c r="E448" s="97" t="s">
        <v>295</v>
      </c>
      <c r="F448" s="96" t="s">
        <v>450</v>
      </c>
      <c r="G448" s="31">
        <v>54</v>
      </c>
    </row>
    <row r="449" spans="2:7" x14ac:dyDescent="0.4">
      <c r="B449" s="95">
        <v>447</v>
      </c>
      <c r="C449" s="96" t="s">
        <v>89</v>
      </c>
      <c r="D449" s="97" t="s">
        <v>294</v>
      </c>
      <c r="E449" s="97" t="s">
        <v>295</v>
      </c>
      <c r="F449" s="96" t="s">
        <v>308</v>
      </c>
      <c r="G449" s="31">
        <v>54</v>
      </c>
    </row>
    <row r="450" spans="2:7" x14ac:dyDescent="0.4">
      <c r="B450" s="95">
        <v>448</v>
      </c>
      <c r="C450" s="96" t="s">
        <v>89</v>
      </c>
      <c r="D450" s="97" t="s">
        <v>294</v>
      </c>
      <c r="E450" s="97" t="s">
        <v>295</v>
      </c>
      <c r="F450" s="96" t="s">
        <v>436</v>
      </c>
      <c r="G450" s="31">
        <v>54</v>
      </c>
    </row>
    <row r="451" spans="2:7" x14ac:dyDescent="0.4">
      <c r="B451" s="95">
        <v>449</v>
      </c>
      <c r="C451" s="96" t="s">
        <v>89</v>
      </c>
      <c r="D451" s="97" t="s">
        <v>294</v>
      </c>
      <c r="E451" s="97" t="s">
        <v>295</v>
      </c>
      <c r="F451" s="96" t="s">
        <v>416</v>
      </c>
      <c r="G451" s="31">
        <v>54</v>
      </c>
    </row>
    <row r="452" spans="2:7" x14ac:dyDescent="0.4">
      <c r="B452" s="95">
        <v>450</v>
      </c>
      <c r="C452" s="96" t="s">
        <v>89</v>
      </c>
      <c r="D452" s="97" t="s">
        <v>294</v>
      </c>
      <c r="E452" s="97" t="s">
        <v>295</v>
      </c>
      <c r="F452" s="96" t="s">
        <v>363</v>
      </c>
      <c r="G452" s="31">
        <v>54</v>
      </c>
    </row>
    <row r="453" spans="2:7" x14ac:dyDescent="0.4">
      <c r="B453" s="95">
        <v>451</v>
      </c>
      <c r="C453" s="96" t="s">
        <v>89</v>
      </c>
      <c r="D453" s="97" t="s">
        <v>294</v>
      </c>
      <c r="E453" s="97" t="s">
        <v>295</v>
      </c>
      <c r="F453" s="96" t="s">
        <v>327</v>
      </c>
      <c r="G453" s="31">
        <v>54</v>
      </c>
    </row>
    <row r="454" spans="2:7" x14ac:dyDescent="0.4">
      <c r="B454" s="95">
        <v>452</v>
      </c>
      <c r="C454" s="96" t="s">
        <v>89</v>
      </c>
      <c r="D454" s="97" t="s">
        <v>294</v>
      </c>
      <c r="E454" s="97" t="s">
        <v>295</v>
      </c>
      <c r="F454" s="96" t="s">
        <v>332</v>
      </c>
      <c r="G454" s="31">
        <v>54</v>
      </c>
    </row>
    <row r="455" spans="2:7" x14ac:dyDescent="0.4">
      <c r="B455" s="95">
        <v>453</v>
      </c>
      <c r="C455" s="96" t="s">
        <v>89</v>
      </c>
      <c r="D455" s="97" t="s">
        <v>294</v>
      </c>
      <c r="E455" s="97" t="s">
        <v>299</v>
      </c>
      <c r="F455" s="96" t="s">
        <v>538</v>
      </c>
      <c r="G455" s="31">
        <v>54</v>
      </c>
    </row>
    <row r="456" spans="2:7" x14ac:dyDescent="0.4">
      <c r="B456" s="95">
        <v>454</v>
      </c>
      <c r="C456" s="96" t="s">
        <v>90</v>
      </c>
      <c r="D456" s="97" t="s">
        <v>294</v>
      </c>
      <c r="E456" s="97" t="s">
        <v>302</v>
      </c>
      <c r="F456" s="96" t="s">
        <v>505</v>
      </c>
      <c r="G456" s="31">
        <v>55</v>
      </c>
    </row>
    <row r="457" spans="2:7" x14ac:dyDescent="0.4">
      <c r="B457" s="95">
        <v>455</v>
      </c>
      <c r="C457" s="96" t="s">
        <v>91</v>
      </c>
      <c r="D457" s="97" t="s">
        <v>341</v>
      </c>
      <c r="E457" s="97" t="s">
        <v>295</v>
      </c>
      <c r="F457" s="96" t="s">
        <v>545</v>
      </c>
      <c r="G457" s="31">
        <v>56</v>
      </c>
    </row>
    <row r="458" spans="2:7" x14ac:dyDescent="0.4">
      <c r="B458" s="95">
        <v>456</v>
      </c>
      <c r="C458" s="96" t="s">
        <v>91</v>
      </c>
      <c r="D458" s="97" t="s">
        <v>341</v>
      </c>
      <c r="E458" s="97" t="s">
        <v>299</v>
      </c>
      <c r="F458" s="96" t="s">
        <v>531</v>
      </c>
      <c r="G458" s="31">
        <v>56</v>
      </c>
    </row>
    <row r="459" spans="2:7" x14ac:dyDescent="0.4">
      <c r="B459" s="95">
        <v>457</v>
      </c>
      <c r="C459" s="96" t="s">
        <v>91</v>
      </c>
      <c r="D459" s="97" t="s">
        <v>294</v>
      </c>
      <c r="E459" s="97" t="s">
        <v>295</v>
      </c>
      <c r="F459" s="96" t="s">
        <v>547</v>
      </c>
      <c r="G459" s="31">
        <v>56</v>
      </c>
    </row>
    <row r="460" spans="2:7" x14ac:dyDescent="0.4">
      <c r="B460" s="95">
        <v>458</v>
      </c>
      <c r="C460" s="96" t="s">
        <v>91</v>
      </c>
      <c r="D460" s="97" t="s">
        <v>294</v>
      </c>
      <c r="E460" s="97" t="s">
        <v>295</v>
      </c>
      <c r="F460" s="96" t="s">
        <v>397</v>
      </c>
      <c r="G460" s="31">
        <v>56</v>
      </c>
    </row>
    <row r="461" spans="2:7" x14ac:dyDescent="0.4">
      <c r="B461" s="95">
        <v>459</v>
      </c>
      <c r="C461" s="96" t="s">
        <v>91</v>
      </c>
      <c r="D461" s="97" t="s">
        <v>294</v>
      </c>
      <c r="E461" s="97" t="s">
        <v>295</v>
      </c>
      <c r="F461" s="96" t="s">
        <v>310</v>
      </c>
      <c r="G461" s="31">
        <v>56</v>
      </c>
    </row>
    <row r="462" spans="2:7" x14ac:dyDescent="0.4">
      <c r="B462" s="95">
        <v>460</v>
      </c>
      <c r="C462" s="96" t="s">
        <v>91</v>
      </c>
      <c r="D462" s="97" t="s">
        <v>294</v>
      </c>
      <c r="E462" s="97" t="s">
        <v>295</v>
      </c>
      <c r="F462" s="96" t="s">
        <v>311</v>
      </c>
      <c r="G462" s="31">
        <v>56</v>
      </c>
    </row>
    <row r="463" spans="2:7" x14ac:dyDescent="0.4">
      <c r="B463" s="95">
        <v>461</v>
      </c>
      <c r="C463" s="96" t="s">
        <v>91</v>
      </c>
      <c r="D463" s="97" t="s">
        <v>294</v>
      </c>
      <c r="E463" s="97" t="s">
        <v>295</v>
      </c>
      <c r="F463" s="96" t="s">
        <v>312</v>
      </c>
      <c r="G463" s="31">
        <v>56</v>
      </c>
    </row>
    <row r="464" spans="2:7" x14ac:dyDescent="0.4">
      <c r="B464" s="95">
        <v>462</v>
      </c>
      <c r="C464" s="96" t="s">
        <v>91</v>
      </c>
      <c r="D464" s="97" t="s">
        <v>294</v>
      </c>
      <c r="E464" s="97" t="s">
        <v>295</v>
      </c>
      <c r="F464" s="96" t="s">
        <v>313</v>
      </c>
      <c r="G464" s="31">
        <v>56</v>
      </c>
    </row>
    <row r="465" spans="2:7" x14ac:dyDescent="0.4">
      <c r="B465" s="95">
        <v>463</v>
      </c>
      <c r="C465" s="96" t="s">
        <v>91</v>
      </c>
      <c r="D465" s="97" t="s">
        <v>294</v>
      </c>
      <c r="E465" s="97" t="s">
        <v>295</v>
      </c>
      <c r="F465" s="96" t="s">
        <v>435</v>
      </c>
      <c r="G465" s="31">
        <v>56</v>
      </c>
    </row>
    <row r="466" spans="2:7" x14ac:dyDescent="0.4">
      <c r="B466" s="95">
        <v>464</v>
      </c>
      <c r="C466" s="96" t="s">
        <v>91</v>
      </c>
      <c r="D466" s="97" t="s">
        <v>294</v>
      </c>
      <c r="E466" s="97" t="s">
        <v>295</v>
      </c>
      <c r="F466" s="96" t="s">
        <v>356</v>
      </c>
      <c r="G466" s="31">
        <v>56</v>
      </c>
    </row>
    <row r="467" spans="2:7" x14ac:dyDescent="0.4">
      <c r="B467" s="95">
        <v>465</v>
      </c>
      <c r="C467" s="96" t="s">
        <v>91</v>
      </c>
      <c r="D467" s="97" t="s">
        <v>294</v>
      </c>
      <c r="E467" s="97" t="s">
        <v>295</v>
      </c>
      <c r="F467" s="96" t="s">
        <v>450</v>
      </c>
      <c r="G467" s="31">
        <v>56</v>
      </c>
    </row>
    <row r="468" spans="2:7" x14ac:dyDescent="0.4">
      <c r="B468" s="95">
        <v>466</v>
      </c>
      <c r="C468" s="96" t="s">
        <v>91</v>
      </c>
      <c r="D468" s="97" t="s">
        <v>294</v>
      </c>
      <c r="E468" s="97" t="s">
        <v>295</v>
      </c>
      <c r="F468" s="96" t="s">
        <v>308</v>
      </c>
      <c r="G468" s="31">
        <v>56</v>
      </c>
    </row>
    <row r="469" spans="2:7" x14ac:dyDescent="0.4">
      <c r="B469" s="95">
        <v>467</v>
      </c>
      <c r="C469" s="96" t="s">
        <v>91</v>
      </c>
      <c r="D469" s="97" t="s">
        <v>294</v>
      </c>
      <c r="E469" s="97" t="s">
        <v>295</v>
      </c>
      <c r="F469" s="96" t="s">
        <v>436</v>
      </c>
      <c r="G469" s="31">
        <v>56</v>
      </c>
    </row>
    <row r="470" spans="2:7" x14ac:dyDescent="0.4">
      <c r="B470" s="95">
        <v>468</v>
      </c>
      <c r="C470" s="96" t="s">
        <v>91</v>
      </c>
      <c r="D470" s="97" t="s">
        <v>294</v>
      </c>
      <c r="E470" s="97" t="s">
        <v>295</v>
      </c>
      <c r="F470" s="96" t="s">
        <v>381</v>
      </c>
      <c r="G470" s="31">
        <v>56</v>
      </c>
    </row>
    <row r="471" spans="2:7" x14ac:dyDescent="0.4">
      <c r="B471" s="95">
        <v>469</v>
      </c>
      <c r="C471" s="96" t="s">
        <v>91</v>
      </c>
      <c r="D471" s="97" t="s">
        <v>294</v>
      </c>
      <c r="E471" s="97" t="s">
        <v>295</v>
      </c>
      <c r="F471" s="96" t="s">
        <v>451</v>
      </c>
      <c r="G471" s="31">
        <v>56</v>
      </c>
    </row>
    <row r="472" spans="2:7" x14ac:dyDescent="0.4">
      <c r="B472" s="95">
        <v>470</v>
      </c>
      <c r="C472" s="96" t="s">
        <v>91</v>
      </c>
      <c r="D472" s="97" t="s">
        <v>294</v>
      </c>
      <c r="E472" s="97" t="s">
        <v>295</v>
      </c>
      <c r="F472" s="96" t="s">
        <v>519</v>
      </c>
      <c r="G472" s="31">
        <v>56</v>
      </c>
    </row>
    <row r="473" spans="2:7" x14ac:dyDescent="0.4">
      <c r="B473" s="95">
        <v>471</v>
      </c>
      <c r="C473" s="96" t="s">
        <v>91</v>
      </c>
      <c r="D473" s="97" t="s">
        <v>294</v>
      </c>
      <c r="E473" s="97" t="s">
        <v>295</v>
      </c>
      <c r="F473" s="96" t="s">
        <v>309</v>
      </c>
      <c r="G473" s="31">
        <v>56</v>
      </c>
    </row>
    <row r="474" spans="2:7" x14ac:dyDescent="0.4">
      <c r="B474" s="95">
        <v>472</v>
      </c>
      <c r="C474" s="96" t="s">
        <v>91</v>
      </c>
      <c r="D474" s="97" t="s">
        <v>294</v>
      </c>
      <c r="E474" s="97" t="s">
        <v>295</v>
      </c>
      <c r="F474" s="96" t="s">
        <v>452</v>
      </c>
      <c r="G474" s="31">
        <v>56</v>
      </c>
    </row>
    <row r="475" spans="2:7" x14ac:dyDescent="0.4">
      <c r="B475" s="95">
        <v>473</v>
      </c>
      <c r="C475" s="96" t="s">
        <v>91</v>
      </c>
      <c r="D475" s="97" t="s">
        <v>294</v>
      </c>
      <c r="E475" s="97" t="s">
        <v>295</v>
      </c>
      <c r="F475" s="96" t="s">
        <v>319</v>
      </c>
      <c r="G475" s="31">
        <v>56</v>
      </c>
    </row>
    <row r="476" spans="2:7" x14ac:dyDescent="0.4">
      <c r="B476" s="95">
        <v>474</v>
      </c>
      <c r="C476" s="96" t="s">
        <v>91</v>
      </c>
      <c r="D476" s="97" t="s">
        <v>294</v>
      </c>
      <c r="E476" s="97" t="s">
        <v>295</v>
      </c>
      <c r="F476" s="96" t="s">
        <v>321</v>
      </c>
      <c r="G476" s="31">
        <v>56</v>
      </c>
    </row>
    <row r="477" spans="2:7" x14ac:dyDescent="0.4">
      <c r="B477" s="95">
        <v>475</v>
      </c>
      <c r="C477" s="96" t="s">
        <v>91</v>
      </c>
      <c r="D477" s="97" t="s">
        <v>294</v>
      </c>
      <c r="E477" s="97" t="s">
        <v>295</v>
      </c>
      <c r="F477" s="96" t="s">
        <v>416</v>
      </c>
      <c r="G477" s="31">
        <v>56</v>
      </c>
    </row>
    <row r="478" spans="2:7" x14ac:dyDescent="0.4">
      <c r="B478" s="95">
        <v>476</v>
      </c>
      <c r="C478" s="96" t="s">
        <v>91</v>
      </c>
      <c r="D478" s="97" t="s">
        <v>294</v>
      </c>
      <c r="E478" s="97" t="s">
        <v>295</v>
      </c>
      <c r="F478" s="96" t="s">
        <v>476</v>
      </c>
      <c r="G478" s="31">
        <v>56</v>
      </c>
    </row>
    <row r="479" spans="2:7" x14ac:dyDescent="0.4">
      <c r="B479" s="95">
        <v>477</v>
      </c>
      <c r="C479" s="96" t="s">
        <v>91</v>
      </c>
      <c r="D479" s="97" t="s">
        <v>294</v>
      </c>
      <c r="E479" s="97" t="s">
        <v>295</v>
      </c>
      <c r="F479" s="96" t="s">
        <v>453</v>
      </c>
      <c r="G479" s="31">
        <v>56</v>
      </c>
    </row>
    <row r="480" spans="2:7" x14ac:dyDescent="0.4">
      <c r="B480" s="95">
        <v>478</v>
      </c>
      <c r="C480" s="96" t="s">
        <v>91</v>
      </c>
      <c r="D480" s="97" t="s">
        <v>294</v>
      </c>
      <c r="E480" s="97" t="s">
        <v>295</v>
      </c>
      <c r="F480" s="96" t="s">
        <v>322</v>
      </c>
      <c r="G480" s="31">
        <v>56</v>
      </c>
    </row>
    <row r="481" spans="2:7" x14ac:dyDescent="0.4">
      <c r="B481" s="95">
        <v>479</v>
      </c>
      <c r="C481" s="96" t="s">
        <v>91</v>
      </c>
      <c r="D481" s="97" t="s">
        <v>294</v>
      </c>
      <c r="E481" s="97" t="s">
        <v>295</v>
      </c>
      <c r="F481" s="96" t="s">
        <v>323</v>
      </c>
      <c r="G481" s="31">
        <v>56</v>
      </c>
    </row>
    <row r="482" spans="2:7" x14ac:dyDescent="0.4">
      <c r="B482" s="95">
        <v>480</v>
      </c>
      <c r="C482" s="96" t="s">
        <v>91</v>
      </c>
      <c r="D482" s="97" t="s">
        <v>294</v>
      </c>
      <c r="E482" s="97" t="s">
        <v>295</v>
      </c>
      <c r="F482" s="96" t="s">
        <v>324</v>
      </c>
      <c r="G482" s="31">
        <v>56</v>
      </c>
    </row>
    <row r="483" spans="2:7" x14ac:dyDescent="0.4">
      <c r="B483" s="95">
        <v>481</v>
      </c>
      <c r="C483" s="96" t="s">
        <v>91</v>
      </c>
      <c r="D483" s="97" t="s">
        <v>294</v>
      </c>
      <c r="E483" s="97" t="s">
        <v>295</v>
      </c>
      <c r="F483" s="96" t="s">
        <v>417</v>
      </c>
      <c r="G483" s="31">
        <v>56</v>
      </c>
    </row>
    <row r="484" spans="2:7" x14ac:dyDescent="0.4">
      <c r="B484" s="95">
        <v>482</v>
      </c>
      <c r="C484" s="96" t="s">
        <v>91</v>
      </c>
      <c r="D484" s="97" t="s">
        <v>294</v>
      </c>
      <c r="E484" s="97" t="s">
        <v>295</v>
      </c>
      <c r="F484" s="96" t="s">
        <v>454</v>
      </c>
      <c r="G484" s="31">
        <v>56</v>
      </c>
    </row>
    <row r="485" spans="2:7" x14ac:dyDescent="0.4">
      <c r="B485" s="95">
        <v>483</v>
      </c>
      <c r="C485" s="96" t="s">
        <v>91</v>
      </c>
      <c r="D485" s="97" t="s">
        <v>294</v>
      </c>
      <c r="E485" s="97" t="s">
        <v>295</v>
      </c>
      <c r="F485" s="96" t="s">
        <v>438</v>
      </c>
      <c r="G485" s="31">
        <v>56</v>
      </c>
    </row>
    <row r="486" spans="2:7" x14ac:dyDescent="0.4">
      <c r="B486" s="95">
        <v>484</v>
      </c>
      <c r="C486" s="96" t="s">
        <v>91</v>
      </c>
      <c r="D486" s="97" t="s">
        <v>294</v>
      </c>
      <c r="E486" s="97" t="s">
        <v>295</v>
      </c>
      <c r="F486" s="96" t="s">
        <v>456</v>
      </c>
      <c r="G486" s="31">
        <v>56</v>
      </c>
    </row>
    <row r="487" spans="2:7" x14ac:dyDescent="0.4">
      <c r="B487" s="95">
        <v>485</v>
      </c>
      <c r="C487" s="96" t="s">
        <v>91</v>
      </c>
      <c r="D487" s="97" t="s">
        <v>294</v>
      </c>
      <c r="E487" s="97" t="s">
        <v>295</v>
      </c>
      <c r="F487" s="96" t="s">
        <v>382</v>
      </c>
      <c r="G487" s="31">
        <v>56</v>
      </c>
    </row>
    <row r="488" spans="2:7" x14ac:dyDescent="0.4">
      <c r="B488" s="95">
        <v>486</v>
      </c>
      <c r="C488" s="96" t="s">
        <v>91</v>
      </c>
      <c r="D488" s="97" t="s">
        <v>294</v>
      </c>
      <c r="E488" s="97" t="s">
        <v>295</v>
      </c>
      <c r="F488" s="96" t="s">
        <v>325</v>
      </c>
      <c r="G488" s="31">
        <v>56</v>
      </c>
    </row>
    <row r="489" spans="2:7" x14ac:dyDescent="0.4">
      <c r="B489" s="95">
        <v>487</v>
      </c>
      <c r="C489" s="96" t="s">
        <v>91</v>
      </c>
      <c r="D489" s="97" t="s">
        <v>294</v>
      </c>
      <c r="E489" s="97" t="s">
        <v>295</v>
      </c>
      <c r="F489" s="96" t="s">
        <v>364</v>
      </c>
      <c r="G489" s="31">
        <v>56</v>
      </c>
    </row>
    <row r="490" spans="2:7" x14ac:dyDescent="0.4">
      <c r="B490" s="95">
        <v>488</v>
      </c>
      <c r="C490" s="96" t="s">
        <v>91</v>
      </c>
      <c r="D490" s="97" t="s">
        <v>294</v>
      </c>
      <c r="E490" s="97" t="s">
        <v>295</v>
      </c>
      <c r="F490" s="96" t="s">
        <v>326</v>
      </c>
      <c r="G490" s="31">
        <v>56</v>
      </c>
    </row>
    <row r="491" spans="2:7" x14ac:dyDescent="0.4">
      <c r="B491" s="95">
        <v>489</v>
      </c>
      <c r="C491" s="96" t="s">
        <v>91</v>
      </c>
      <c r="D491" s="97" t="s">
        <v>294</v>
      </c>
      <c r="E491" s="97" t="s">
        <v>295</v>
      </c>
      <c r="F491" s="96" t="s">
        <v>327</v>
      </c>
      <c r="G491" s="31">
        <v>56</v>
      </c>
    </row>
    <row r="492" spans="2:7" x14ac:dyDescent="0.4">
      <c r="B492" s="95">
        <v>490</v>
      </c>
      <c r="C492" s="96" t="s">
        <v>91</v>
      </c>
      <c r="D492" s="97" t="s">
        <v>294</v>
      </c>
      <c r="E492" s="97" t="s">
        <v>295</v>
      </c>
      <c r="F492" s="96" t="s">
        <v>548</v>
      </c>
      <c r="G492" s="31">
        <v>56</v>
      </c>
    </row>
    <row r="493" spans="2:7" x14ac:dyDescent="0.4">
      <c r="B493" s="95">
        <v>491</v>
      </c>
      <c r="C493" s="96" t="s">
        <v>91</v>
      </c>
      <c r="D493" s="97" t="s">
        <v>294</v>
      </c>
      <c r="E493" s="97" t="s">
        <v>295</v>
      </c>
      <c r="F493" s="96" t="s">
        <v>329</v>
      </c>
      <c r="G493" s="31">
        <v>56</v>
      </c>
    </row>
    <row r="494" spans="2:7" x14ac:dyDescent="0.4">
      <c r="B494" s="95">
        <v>492</v>
      </c>
      <c r="C494" s="96" t="s">
        <v>91</v>
      </c>
      <c r="D494" s="97" t="s">
        <v>294</v>
      </c>
      <c r="E494" s="97" t="s">
        <v>295</v>
      </c>
      <c r="F494" s="96" t="s">
        <v>331</v>
      </c>
      <c r="G494" s="31">
        <v>56</v>
      </c>
    </row>
    <row r="495" spans="2:7" x14ac:dyDescent="0.4">
      <c r="B495" s="95">
        <v>493</v>
      </c>
      <c r="C495" s="96" t="s">
        <v>91</v>
      </c>
      <c r="D495" s="97" t="s">
        <v>294</v>
      </c>
      <c r="E495" s="97" t="s">
        <v>295</v>
      </c>
      <c r="F495" s="96" t="s">
        <v>332</v>
      </c>
      <c r="G495" s="31">
        <v>56</v>
      </c>
    </row>
    <row r="496" spans="2:7" x14ac:dyDescent="0.4">
      <c r="B496" s="95">
        <v>494</v>
      </c>
      <c r="C496" s="96" t="s">
        <v>91</v>
      </c>
      <c r="D496" s="97" t="s">
        <v>294</v>
      </c>
      <c r="E496" s="97" t="s">
        <v>295</v>
      </c>
      <c r="F496" s="96" t="s">
        <v>477</v>
      </c>
      <c r="G496" s="31">
        <v>56</v>
      </c>
    </row>
    <row r="497" spans="2:7" x14ac:dyDescent="0.4">
      <c r="B497" s="95">
        <v>495</v>
      </c>
      <c r="C497" s="96" t="s">
        <v>91</v>
      </c>
      <c r="D497" s="97" t="s">
        <v>294</v>
      </c>
      <c r="E497" s="97" t="s">
        <v>299</v>
      </c>
      <c r="F497" s="96" t="s">
        <v>333</v>
      </c>
      <c r="G497" s="31">
        <v>56</v>
      </c>
    </row>
    <row r="498" spans="2:7" x14ac:dyDescent="0.4">
      <c r="B498" s="95">
        <v>496</v>
      </c>
      <c r="C498" s="96" t="s">
        <v>91</v>
      </c>
      <c r="D498" s="97" t="s">
        <v>294</v>
      </c>
      <c r="E498" s="97" t="s">
        <v>299</v>
      </c>
      <c r="F498" s="96" t="s">
        <v>520</v>
      </c>
      <c r="G498" s="31">
        <v>56</v>
      </c>
    </row>
    <row r="499" spans="2:7" x14ac:dyDescent="0.4">
      <c r="B499" s="95">
        <v>497</v>
      </c>
      <c r="C499" s="96" t="s">
        <v>91</v>
      </c>
      <c r="D499" s="97" t="s">
        <v>294</v>
      </c>
      <c r="E499" s="97" t="s">
        <v>299</v>
      </c>
      <c r="F499" s="96" t="s">
        <v>335</v>
      </c>
      <c r="G499" s="31">
        <v>56</v>
      </c>
    </row>
    <row r="500" spans="2:7" x14ac:dyDescent="0.4">
      <c r="B500" s="95">
        <v>498</v>
      </c>
      <c r="C500" s="96" t="s">
        <v>91</v>
      </c>
      <c r="D500" s="97" t="s">
        <v>294</v>
      </c>
      <c r="E500" s="97" t="s">
        <v>299</v>
      </c>
      <c r="F500" s="96" t="s">
        <v>388</v>
      </c>
      <c r="G500" s="31">
        <v>56</v>
      </c>
    </row>
    <row r="501" spans="2:7" x14ac:dyDescent="0.4">
      <c r="B501" s="95">
        <v>499</v>
      </c>
      <c r="C501" s="96" t="s">
        <v>91</v>
      </c>
      <c r="D501" s="97" t="s">
        <v>294</v>
      </c>
      <c r="E501" s="97" t="s">
        <v>299</v>
      </c>
      <c r="F501" s="96" t="s">
        <v>549</v>
      </c>
      <c r="G501" s="31">
        <v>56</v>
      </c>
    </row>
    <row r="502" spans="2:7" x14ac:dyDescent="0.4">
      <c r="B502" s="95">
        <v>500</v>
      </c>
      <c r="C502" s="96" t="s">
        <v>91</v>
      </c>
      <c r="D502" s="97" t="s">
        <v>294</v>
      </c>
      <c r="E502" s="97" t="s">
        <v>299</v>
      </c>
      <c r="F502" s="96" t="s">
        <v>336</v>
      </c>
      <c r="G502" s="31">
        <v>56</v>
      </c>
    </row>
    <row r="503" spans="2:7" x14ac:dyDescent="0.4">
      <c r="B503" s="95">
        <v>501</v>
      </c>
      <c r="C503" s="96" t="s">
        <v>91</v>
      </c>
      <c r="D503" s="97" t="s">
        <v>294</v>
      </c>
      <c r="E503" s="97" t="s">
        <v>299</v>
      </c>
      <c r="F503" s="96" t="s">
        <v>478</v>
      </c>
      <c r="G503" s="31">
        <v>56</v>
      </c>
    </row>
    <row r="504" spans="2:7" x14ac:dyDescent="0.4">
      <c r="B504" s="95">
        <v>502</v>
      </c>
      <c r="C504" s="96" t="s">
        <v>91</v>
      </c>
      <c r="D504" s="97" t="s">
        <v>294</v>
      </c>
      <c r="E504" s="97" t="s">
        <v>299</v>
      </c>
      <c r="F504" s="96" t="s">
        <v>550</v>
      </c>
      <c r="G504" s="31">
        <v>56</v>
      </c>
    </row>
    <row r="505" spans="2:7" x14ac:dyDescent="0.4">
      <c r="B505" s="95">
        <v>503</v>
      </c>
      <c r="C505" s="96" t="s">
        <v>91</v>
      </c>
      <c r="D505" s="97" t="s">
        <v>294</v>
      </c>
      <c r="E505" s="97" t="s">
        <v>299</v>
      </c>
      <c r="F505" s="96" t="s">
        <v>513</v>
      </c>
      <c r="G505" s="31">
        <v>56</v>
      </c>
    </row>
    <row r="506" spans="2:7" x14ac:dyDescent="0.4">
      <c r="B506" s="95">
        <v>504</v>
      </c>
      <c r="C506" s="96" t="s">
        <v>91</v>
      </c>
      <c r="D506" s="97" t="s">
        <v>294</v>
      </c>
      <c r="E506" s="97" t="s">
        <v>299</v>
      </c>
      <c r="F506" s="96" t="s">
        <v>440</v>
      </c>
      <c r="G506" s="31">
        <v>56</v>
      </c>
    </row>
    <row r="507" spans="2:7" x14ac:dyDescent="0.4">
      <c r="B507" s="95">
        <v>505</v>
      </c>
      <c r="C507" s="96" t="s">
        <v>91</v>
      </c>
      <c r="D507" s="97" t="s">
        <v>294</v>
      </c>
      <c r="E507" s="97" t="s">
        <v>299</v>
      </c>
      <c r="F507" s="96" t="s">
        <v>551</v>
      </c>
      <c r="G507" s="31">
        <v>56</v>
      </c>
    </row>
    <row r="508" spans="2:7" x14ac:dyDescent="0.4">
      <c r="B508" s="95">
        <v>506</v>
      </c>
      <c r="C508" s="96" t="s">
        <v>91</v>
      </c>
      <c r="D508" s="97" t="s">
        <v>294</v>
      </c>
      <c r="E508" s="97" t="s">
        <v>299</v>
      </c>
      <c r="F508" s="96" t="s">
        <v>514</v>
      </c>
      <c r="G508" s="31">
        <v>56</v>
      </c>
    </row>
    <row r="509" spans="2:7" x14ac:dyDescent="0.4">
      <c r="B509" s="95">
        <v>507</v>
      </c>
      <c r="C509" s="96" t="s">
        <v>91</v>
      </c>
      <c r="D509" s="97" t="s">
        <v>294</v>
      </c>
      <c r="E509" s="97" t="s">
        <v>299</v>
      </c>
      <c r="F509" s="96" t="s">
        <v>485</v>
      </c>
      <c r="G509" s="31">
        <v>56</v>
      </c>
    </row>
    <row r="510" spans="2:7" x14ac:dyDescent="0.4">
      <c r="B510" s="95">
        <v>508</v>
      </c>
      <c r="C510" s="96" t="s">
        <v>91</v>
      </c>
      <c r="D510" s="97" t="s">
        <v>294</v>
      </c>
      <c r="E510" s="97" t="s">
        <v>299</v>
      </c>
      <c r="F510" s="96" t="s">
        <v>410</v>
      </c>
      <c r="G510" s="31">
        <v>56</v>
      </c>
    </row>
    <row r="511" spans="2:7" x14ac:dyDescent="0.4">
      <c r="B511" s="95">
        <v>509</v>
      </c>
      <c r="C511" s="96" t="s">
        <v>91</v>
      </c>
      <c r="D511" s="97" t="s">
        <v>294</v>
      </c>
      <c r="E511" s="97" t="s">
        <v>299</v>
      </c>
      <c r="F511" s="96" t="s">
        <v>508</v>
      </c>
      <c r="G511" s="31">
        <v>56</v>
      </c>
    </row>
    <row r="512" spans="2:7" x14ac:dyDescent="0.4">
      <c r="B512" s="95">
        <v>510</v>
      </c>
      <c r="C512" s="96" t="s">
        <v>91</v>
      </c>
      <c r="D512" s="97" t="s">
        <v>294</v>
      </c>
      <c r="E512" s="97" t="s">
        <v>299</v>
      </c>
      <c r="F512" s="96" t="s">
        <v>421</v>
      </c>
      <c r="G512" s="31">
        <v>56</v>
      </c>
    </row>
    <row r="513" spans="2:7" x14ac:dyDescent="0.4">
      <c r="B513" s="95">
        <v>511</v>
      </c>
      <c r="C513" s="96" t="s">
        <v>91</v>
      </c>
      <c r="D513" s="97" t="s">
        <v>294</v>
      </c>
      <c r="E513" s="97" t="s">
        <v>299</v>
      </c>
      <c r="F513" s="96" t="s">
        <v>340</v>
      </c>
      <c r="G513" s="31">
        <v>56</v>
      </c>
    </row>
    <row r="514" spans="2:7" x14ac:dyDescent="0.4">
      <c r="B514" s="95">
        <v>512</v>
      </c>
      <c r="C514" s="96" t="s">
        <v>91</v>
      </c>
      <c r="D514" s="97" t="s">
        <v>294</v>
      </c>
      <c r="E514" s="97" t="s">
        <v>299</v>
      </c>
      <c r="F514" s="96" t="s">
        <v>375</v>
      </c>
      <c r="G514" s="31">
        <v>56</v>
      </c>
    </row>
    <row r="515" spans="2:7" x14ac:dyDescent="0.4">
      <c r="B515" s="95">
        <v>513</v>
      </c>
      <c r="C515" s="96" t="s">
        <v>91</v>
      </c>
      <c r="D515" s="97" t="s">
        <v>294</v>
      </c>
      <c r="E515" s="97" t="s">
        <v>299</v>
      </c>
      <c r="F515" s="96" t="s">
        <v>332</v>
      </c>
      <c r="G515" s="31">
        <v>56</v>
      </c>
    </row>
    <row r="516" spans="2:7" x14ac:dyDescent="0.4">
      <c r="B516" s="95">
        <v>514</v>
      </c>
      <c r="C516" s="96" t="s">
        <v>91</v>
      </c>
      <c r="D516" s="97" t="s">
        <v>294</v>
      </c>
      <c r="E516" s="97" t="s">
        <v>299</v>
      </c>
      <c r="F516" s="96" t="s">
        <v>422</v>
      </c>
      <c r="G516" s="31">
        <v>56</v>
      </c>
    </row>
    <row r="517" spans="2:7" x14ac:dyDescent="0.4">
      <c r="B517" s="95">
        <v>515</v>
      </c>
      <c r="C517" s="96" t="s">
        <v>91</v>
      </c>
      <c r="D517" s="97" t="s">
        <v>294</v>
      </c>
      <c r="E517" s="97" t="s">
        <v>299</v>
      </c>
      <c r="F517" s="96" t="s">
        <v>424</v>
      </c>
      <c r="G517" s="31">
        <v>56</v>
      </c>
    </row>
    <row r="518" spans="2:7" x14ac:dyDescent="0.4">
      <c r="B518" s="95">
        <v>516</v>
      </c>
      <c r="C518" s="96" t="s">
        <v>91</v>
      </c>
      <c r="D518" s="97" t="s">
        <v>294</v>
      </c>
      <c r="E518" s="97" t="s">
        <v>299</v>
      </c>
      <c r="F518" s="96" t="s">
        <v>354</v>
      </c>
      <c r="G518" s="31">
        <v>56</v>
      </c>
    </row>
    <row r="519" spans="2:7" x14ac:dyDescent="0.4">
      <c r="B519" s="95">
        <v>517</v>
      </c>
      <c r="C519" s="96" t="s">
        <v>91</v>
      </c>
      <c r="D519" s="97" t="s">
        <v>294</v>
      </c>
      <c r="E519" s="97" t="s">
        <v>299</v>
      </c>
      <c r="F519" s="96" t="s">
        <v>445</v>
      </c>
      <c r="G519" s="31">
        <v>56</v>
      </c>
    </row>
    <row r="520" spans="2:7" x14ac:dyDescent="0.4">
      <c r="B520" s="95">
        <v>518</v>
      </c>
      <c r="C520" s="96" t="s">
        <v>91</v>
      </c>
      <c r="D520" s="97" t="s">
        <v>294</v>
      </c>
      <c r="E520" s="97" t="s">
        <v>299</v>
      </c>
      <c r="F520" s="96" t="s">
        <v>543</v>
      </c>
      <c r="G520" s="31">
        <v>56</v>
      </c>
    </row>
    <row r="521" spans="2:7" x14ac:dyDescent="0.4">
      <c r="B521" s="95">
        <v>519</v>
      </c>
      <c r="C521" s="96" t="s">
        <v>91</v>
      </c>
      <c r="D521" s="97" t="s">
        <v>294</v>
      </c>
      <c r="E521" s="97" t="s">
        <v>302</v>
      </c>
      <c r="F521" s="96" t="s">
        <v>392</v>
      </c>
      <c r="G521" s="31">
        <v>56</v>
      </c>
    </row>
    <row r="522" spans="2:7" x14ac:dyDescent="0.4">
      <c r="B522" s="95">
        <v>520</v>
      </c>
      <c r="C522" s="96" t="s">
        <v>91</v>
      </c>
      <c r="D522" s="97" t="s">
        <v>294</v>
      </c>
      <c r="E522" s="97" t="s">
        <v>302</v>
      </c>
      <c r="F522" s="96" t="s">
        <v>505</v>
      </c>
      <c r="G522" s="31">
        <v>56</v>
      </c>
    </row>
    <row r="523" spans="2:7" x14ac:dyDescent="0.4">
      <c r="B523" s="95">
        <v>521</v>
      </c>
      <c r="C523" s="96" t="s">
        <v>91</v>
      </c>
      <c r="D523" s="97" t="s">
        <v>294</v>
      </c>
      <c r="E523" s="97" t="s">
        <v>302</v>
      </c>
      <c r="F523" s="96" t="s">
        <v>332</v>
      </c>
      <c r="G523" s="31">
        <v>56</v>
      </c>
    </row>
    <row r="524" spans="2:7" x14ac:dyDescent="0.4">
      <c r="B524" s="95">
        <v>522</v>
      </c>
      <c r="C524" s="96" t="s">
        <v>91</v>
      </c>
      <c r="D524" s="97" t="s">
        <v>294</v>
      </c>
      <c r="E524" s="97" t="s">
        <v>302</v>
      </c>
      <c r="F524" s="96" t="s">
        <v>480</v>
      </c>
      <c r="G524" s="31">
        <v>56</v>
      </c>
    </row>
    <row r="525" spans="2:7" x14ac:dyDescent="0.4">
      <c r="B525" s="95">
        <v>523</v>
      </c>
      <c r="C525" s="96" t="s">
        <v>92</v>
      </c>
      <c r="D525" s="97" t="s">
        <v>294</v>
      </c>
      <c r="E525" s="97" t="s">
        <v>295</v>
      </c>
      <c r="F525" s="96" t="s">
        <v>360</v>
      </c>
      <c r="G525" s="31">
        <v>57</v>
      </c>
    </row>
    <row r="526" spans="2:7" x14ac:dyDescent="0.4">
      <c r="B526" s="95">
        <v>524</v>
      </c>
      <c r="C526" s="96" t="s">
        <v>92</v>
      </c>
      <c r="D526" s="97" t="s">
        <v>294</v>
      </c>
      <c r="E526" s="97" t="s">
        <v>295</v>
      </c>
      <c r="F526" s="96" t="s">
        <v>552</v>
      </c>
      <c r="G526" s="31">
        <v>57</v>
      </c>
    </row>
    <row r="527" spans="2:7" x14ac:dyDescent="0.4">
      <c r="B527" s="95">
        <v>525</v>
      </c>
      <c r="C527" s="96" t="s">
        <v>92</v>
      </c>
      <c r="D527" s="97" t="s">
        <v>294</v>
      </c>
      <c r="E527" s="97" t="s">
        <v>295</v>
      </c>
      <c r="F527" s="96" t="s">
        <v>553</v>
      </c>
      <c r="G527" s="31">
        <v>57</v>
      </c>
    </row>
    <row r="528" spans="2:7" x14ac:dyDescent="0.4">
      <c r="B528" s="95">
        <v>526</v>
      </c>
      <c r="C528" s="96" t="s">
        <v>92</v>
      </c>
      <c r="D528" s="97" t="s">
        <v>294</v>
      </c>
      <c r="E528" s="97" t="s">
        <v>299</v>
      </c>
      <c r="F528" s="96" t="s">
        <v>554</v>
      </c>
      <c r="G528" s="31">
        <v>57</v>
      </c>
    </row>
    <row r="529" spans="2:7" x14ac:dyDescent="0.4">
      <c r="B529" s="95">
        <v>527</v>
      </c>
      <c r="C529" s="96" t="s">
        <v>92</v>
      </c>
      <c r="D529" s="97" t="s">
        <v>294</v>
      </c>
      <c r="E529" s="97" t="s">
        <v>299</v>
      </c>
      <c r="F529" s="96" t="s">
        <v>555</v>
      </c>
      <c r="G529" s="31">
        <v>57</v>
      </c>
    </row>
    <row r="530" spans="2:7" x14ac:dyDescent="0.4">
      <c r="B530" s="95">
        <v>528</v>
      </c>
      <c r="C530" s="96" t="s">
        <v>92</v>
      </c>
      <c r="D530" s="97" t="s">
        <v>294</v>
      </c>
      <c r="E530" s="97" t="s">
        <v>299</v>
      </c>
      <c r="F530" s="96" t="s">
        <v>556</v>
      </c>
      <c r="G530" s="31">
        <v>57</v>
      </c>
    </row>
    <row r="531" spans="2:7" x14ac:dyDescent="0.4">
      <c r="B531" s="95">
        <v>529</v>
      </c>
      <c r="C531" s="96" t="s">
        <v>92</v>
      </c>
      <c r="D531" s="97" t="s">
        <v>294</v>
      </c>
      <c r="E531" s="97" t="s">
        <v>299</v>
      </c>
      <c r="F531" s="96" t="s">
        <v>557</v>
      </c>
      <c r="G531" s="31">
        <v>57</v>
      </c>
    </row>
    <row r="532" spans="2:7" x14ac:dyDescent="0.4">
      <c r="B532" s="95">
        <v>530</v>
      </c>
      <c r="C532" s="96" t="s">
        <v>92</v>
      </c>
      <c r="D532" s="97" t="s">
        <v>294</v>
      </c>
      <c r="E532" s="97" t="s">
        <v>299</v>
      </c>
      <c r="F532" s="96" t="s">
        <v>558</v>
      </c>
      <c r="G532" s="31">
        <v>57</v>
      </c>
    </row>
    <row r="533" spans="2:7" x14ac:dyDescent="0.4">
      <c r="B533" s="95">
        <v>531</v>
      </c>
      <c r="C533" s="96" t="s">
        <v>559</v>
      </c>
      <c r="D533" s="97" t="s">
        <v>341</v>
      </c>
      <c r="E533" s="97" t="s">
        <v>295</v>
      </c>
      <c r="F533" s="96" t="s">
        <v>560</v>
      </c>
      <c r="G533" s="31">
        <v>58</v>
      </c>
    </row>
    <row r="534" spans="2:7" x14ac:dyDescent="0.4">
      <c r="B534" s="95">
        <v>532</v>
      </c>
      <c r="C534" s="96" t="s">
        <v>93</v>
      </c>
      <c r="D534" s="97" t="s">
        <v>341</v>
      </c>
      <c r="E534" s="97" t="s">
        <v>295</v>
      </c>
      <c r="F534" s="96" t="s">
        <v>561</v>
      </c>
      <c r="G534" s="31">
        <v>58</v>
      </c>
    </row>
    <row r="535" spans="2:7" x14ac:dyDescent="0.4">
      <c r="B535" s="95">
        <v>533</v>
      </c>
      <c r="C535" s="96" t="s">
        <v>93</v>
      </c>
      <c r="D535" s="97" t="s">
        <v>294</v>
      </c>
      <c r="E535" s="97" t="s">
        <v>295</v>
      </c>
      <c r="F535" s="96" t="s">
        <v>313</v>
      </c>
      <c r="G535" s="31">
        <v>58</v>
      </c>
    </row>
    <row r="536" spans="2:7" x14ac:dyDescent="0.4">
      <c r="B536" s="95">
        <v>534</v>
      </c>
      <c r="C536" s="96" t="s">
        <v>93</v>
      </c>
      <c r="D536" s="97" t="s">
        <v>294</v>
      </c>
      <c r="E536" s="97" t="s">
        <v>295</v>
      </c>
      <c r="F536" s="96" t="s">
        <v>562</v>
      </c>
      <c r="G536" s="31">
        <v>58</v>
      </c>
    </row>
    <row r="537" spans="2:7" x14ac:dyDescent="0.4">
      <c r="B537" s="95">
        <v>535</v>
      </c>
      <c r="C537" s="96" t="s">
        <v>93</v>
      </c>
      <c r="D537" s="97" t="s">
        <v>294</v>
      </c>
      <c r="E537" s="97" t="s">
        <v>295</v>
      </c>
      <c r="F537" s="96" t="s">
        <v>563</v>
      </c>
      <c r="G537" s="31">
        <v>58</v>
      </c>
    </row>
    <row r="538" spans="2:7" x14ac:dyDescent="0.4">
      <c r="B538" s="95">
        <v>536</v>
      </c>
      <c r="C538" s="96" t="s">
        <v>93</v>
      </c>
      <c r="D538" s="97" t="s">
        <v>294</v>
      </c>
      <c r="E538" s="97" t="s">
        <v>295</v>
      </c>
      <c r="F538" s="96" t="s">
        <v>564</v>
      </c>
      <c r="G538" s="31">
        <v>58</v>
      </c>
    </row>
    <row r="539" spans="2:7" x14ac:dyDescent="0.4">
      <c r="B539" s="95">
        <v>537</v>
      </c>
      <c r="C539" s="96" t="s">
        <v>93</v>
      </c>
      <c r="D539" s="97" t="s">
        <v>294</v>
      </c>
      <c r="E539" s="97" t="s">
        <v>295</v>
      </c>
      <c r="F539" s="96" t="s">
        <v>329</v>
      </c>
      <c r="G539" s="31">
        <v>58</v>
      </c>
    </row>
    <row r="540" spans="2:7" x14ac:dyDescent="0.4">
      <c r="B540" s="95">
        <v>538</v>
      </c>
      <c r="C540" s="96" t="s">
        <v>93</v>
      </c>
      <c r="D540" s="97" t="s">
        <v>294</v>
      </c>
      <c r="E540" s="97" t="s">
        <v>299</v>
      </c>
      <c r="F540" s="96" t="s">
        <v>369</v>
      </c>
      <c r="G540" s="31">
        <v>58</v>
      </c>
    </row>
    <row r="541" spans="2:7" x14ac:dyDescent="0.4">
      <c r="B541" s="95">
        <v>539</v>
      </c>
      <c r="C541" s="96" t="s">
        <v>93</v>
      </c>
      <c r="D541" s="97" t="s">
        <v>294</v>
      </c>
      <c r="E541" s="97" t="s">
        <v>299</v>
      </c>
      <c r="F541" s="96" t="s">
        <v>565</v>
      </c>
      <c r="G541" s="31">
        <v>58</v>
      </c>
    </row>
    <row r="542" spans="2:7" x14ac:dyDescent="0.4">
      <c r="B542" s="95">
        <v>540</v>
      </c>
      <c r="C542" s="96" t="s">
        <v>93</v>
      </c>
      <c r="D542" s="97" t="s">
        <v>294</v>
      </c>
      <c r="E542" s="97" t="s">
        <v>299</v>
      </c>
      <c r="F542" s="96" t="s">
        <v>566</v>
      </c>
      <c r="G542" s="31">
        <v>58</v>
      </c>
    </row>
    <row r="543" spans="2:7" x14ac:dyDescent="0.4">
      <c r="B543" s="95">
        <v>541</v>
      </c>
      <c r="C543" s="96" t="s">
        <v>93</v>
      </c>
      <c r="D543" s="97" t="s">
        <v>294</v>
      </c>
      <c r="E543" s="97" t="s">
        <v>299</v>
      </c>
      <c r="F543" s="96" t="s">
        <v>567</v>
      </c>
      <c r="G543" s="31">
        <v>58</v>
      </c>
    </row>
    <row r="544" spans="2:7" x14ac:dyDescent="0.4">
      <c r="B544" s="95">
        <v>542</v>
      </c>
      <c r="C544" s="96" t="s">
        <v>93</v>
      </c>
      <c r="D544" s="97" t="s">
        <v>294</v>
      </c>
      <c r="E544" s="97" t="s">
        <v>299</v>
      </c>
      <c r="F544" s="96" t="s">
        <v>478</v>
      </c>
      <c r="G544" s="31">
        <v>58</v>
      </c>
    </row>
    <row r="545" spans="2:7" x14ac:dyDescent="0.4">
      <c r="B545" s="95">
        <v>543</v>
      </c>
      <c r="C545" s="96" t="s">
        <v>93</v>
      </c>
      <c r="D545" s="97" t="s">
        <v>294</v>
      </c>
      <c r="E545" s="97" t="s">
        <v>299</v>
      </c>
      <c r="F545" s="96" t="s">
        <v>568</v>
      </c>
      <c r="G545" s="31">
        <v>58</v>
      </c>
    </row>
    <row r="546" spans="2:7" x14ac:dyDescent="0.4">
      <c r="B546" s="95">
        <v>544</v>
      </c>
      <c r="C546" s="96" t="s">
        <v>93</v>
      </c>
      <c r="D546" s="97" t="s">
        <v>294</v>
      </c>
      <c r="E546" s="97" t="s">
        <v>299</v>
      </c>
      <c r="F546" s="96" t="s">
        <v>569</v>
      </c>
      <c r="G546" s="31">
        <v>58</v>
      </c>
    </row>
    <row r="547" spans="2:7" x14ac:dyDescent="0.4">
      <c r="B547" s="95">
        <v>545</v>
      </c>
      <c r="C547" s="96" t="s">
        <v>93</v>
      </c>
      <c r="D547" s="97" t="s">
        <v>294</v>
      </c>
      <c r="E547" s="97" t="s">
        <v>302</v>
      </c>
      <c r="F547" s="96" t="s">
        <v>516</v>
      </c>
      <c r="G547" s="31">
        <v>58</v>
      </c>
    </row>
    <row r="548" spans="2:7" x14ac:dyDescent="0.4">
      <c r="B548" s="95">
        <v>546</v>
      </c>
      <c r="C548" s="96" t="s">
        <v>94</v>
      </c>
      <c r="D548" s="97" t="s">
        <v>294</v>
      </c>
      <c r="E548" s="97" t="s">
        <v>299</v>
      </c>
      <c r="F548" s="96" t="s">
        <v>487</v>
      </c>
      <c r="G548" s="31">
        <v>59</v>
      </c>
    </row>
    <row r="549" spans="2:7" x14ac:dyDescent="0.4">
      <c r="B549" s="95">
        <v>547</v>
      </c>
      <c r="C549" s="96" t="s">
        <v>94</v>
      </c>
      <c r="D549" s="97" t="s">
        <v>294</v>
      </c>
      <c r="E549" s="97" t="s">
        <v>299</v>
      </c>
      <c r="F549" s="96" t="s">
        <v>570</v>
      </c>
      <c r="G549" s="31">
        <v>59</v>
      </c>
    </row>
    <row r="550" spans="2:7" ht="31.5" x14ac:dyDescent="0.4">
      <c r="B550" s="95">
        <v>548</v>
      </c>
      <c r="C550" s="96" t="s">
        <v>94</v>
      </c>
      <c r="D550" s="97" t="s">
        <v>294</v>
      </c>
      <c r="E550" s="97" t="s">
        <v>299</v>
      </c>
      <c r="F550" s="96" t="s">
        <v>571</v>
      </c>
      <c r="G550" s="31">
        <v>59</v>
      </c>
    </row>
    <row r="551" spans="2:7" ht="31.5" x14ac:dyDescent="0.4">
      <c r="B551" s="95">
        <v>549</v>
      </c>
      <c r="C551" s="96" t="s">
        <v>94</v>
      </c>
      <c r="D551" s="97" t="s">
        <v>294</v>
      </c>
      <c r="E551" s="97" t="s">
        <v>299</v>
      </c>
      <c r="F551" s="96" t="s">
        <v>572</v>
      </c>
      <c r="G551" s="31">
        <v>59</v>
      </c>
    </row>
    <row r="552" spans="2:7" x14ac:dyDescent="0.4">
      <c r="B552" s="95">
        <v>550</v>
      </c>
      <c r="C552" s="96" t="s">
        <v>94</v>
      </c>
      <c r="D552" s="97" t="s">
        <v>294</v>
      </c>
      <c r="E552" s="97" t="s">
        <v>299</v>
      </c>
      <c r="F552" s="96" t="s">
        <v>573</v>
      </c>
      <c r="G552" s="31">
        <v>59</v>
      </c>
    </row>
    <row r="553" spans="2:7" x14ac:dyDescent="0.4">
      <c r="B553" s="95">
        <v>551</v>
      </c>
      <c r="C553" s="96" t="s">
        <v>94</v>
      </c>
      <c r="D553" s="97" t="s">
        <v>294</v>
      </c>
      <c r="E553" s="97" t="s">
        <v>299</v>
      </c>
      <c r="F553" s="96" t="s">
        <v>574</v>
      </c>
      <c r="G553" s="31">
        <v>59</v>
      </c>
    </row>
    <row r="554" spans="2:7" x14ac:dyDescent="0.4">
      <c r="B554" s="95">
        <v>552</v>
      </c>
      <c r="C554" s="96" t="s">
        <v>95</v>
      </c>
      <c r="D554" s="97" t="s">
        <v>341</v>
      </c>
      <c r="E554" s="97" t="s">
        <v>299</v>
      </c>
      <c r="F554" s="96" t="s">
        <v>575</v>
      </c>
      <c r="G554" s="31">
        <v>60</v>
      </c>
    </row>
    <row r="555" spans="2:7" x14ac:dyDescent="0.4">
      <c r="B555" s="95">
        <v>553</v>
      </c>
      <c r="C555" s="96" t="s">
        <v>95</v>
      </c>
      <c r="D555" s="97" t="s">
        <v>294</v>
      </c>
      <c r="E555" s="97" t="s">
        <v>295</v>
      </c>
      <c r="F555" s="96" t="s">
        <v>576</v>
      </c>
      <c r="G555" s="31">
        <v>60</v>
      </c>
    </row>
    <row r="556" spans="2:7" x14ac:dyDescent="0.4">
      <c r="B556" s="95">
        <v>554</v>
      </c>
      <c r="C556" s="96" t="s">
        <v>95</v>
      </c>
      <c r="D556" s="97" t="s">
        <v>294</v>
      </c>
      <c r="E556" s="97" t="s">
        <v>295</v>
      </c>
      <c r="F556" s="96" t="s">
        <v>577</v>
      </c>
      <c r="G556" s="31">
        <v>60</v>
      </c>
    </row>
    <row r="557" spans="2:7" x14ac:dyDescent="0.4">
      <c r="B557" s="95">
        <v>555</v>
      </c>
      <c r="C557" s="96" t="s">
        <v>95</v>
      </c>
      <c r="D557" s="97" t="s">
        <v>294</v>
      </c>
      <c r="E557" s="97" t="s">
        <v>295</v>
      </c>
      <c r="F557" s="96" t="s">
        <v>578</v>
      </c>
      <c r="G557" s="31">
        <v>60</v>
      </c>
    </row>
    <row r="558" spans="2:7" x14ac:dyDescent="0.4">
      <c r="B558" s="95">
        <v>556</v>
      </c>
      <c r="C558" s="96" t="s">
        <v>95</v>
      </c>
      <c r="D558" s="97" t="s">
        <v>294</v>
      </c>
      <c r="E558" s="97" t="s">
        <v>295</v>
      </c>
      <c r="F558" s="96" t="s">
        <v>579</v>
      </c>
      <c r="G558" s="31">
        <v>60</v>
      </c>
    </row>
    <row r="559" spans="2:7" x14ac:dyDescent="0.4">
      <c r="B559" s="95">
        <v>557</v>
      </c>
      <c r="C559" s="96" t="s">
        <v>95</v>
      </c>
      <c r="D559" s="97" t="s">
        <v>294</v>
      </c>
      <c r="E559" s="97" t="s">
        <v>295</v>
      </c>
      <c r="F559" s="96" t="s">
        <v>359</v>
      </c>
      <c r="G559" s="31">
        <v>60</v>
      </c>
    </row>
    <row r="560" spans="2:7" x14ac:dyDescent="0.4">
      <c r="B560" s="95">
        <v>558</v>
      </c>
      <c r="C560" s="96" t="s">
        <v>95</v>
      </c>
      <c r="D560" s="97" t="s">
        <v>294</v>
      </c>
      <c r="E560" s="97" t="s">
        <v>295</v>
      </c>
      <c r="F560" s="96" t="s">
        <v>453</v>
      </c>
      <c r="G560" s="31">
        <v>60</v>
      </c>
    </row>
    <row r="561" spans="2:7" x14ac:dyDescent="0.4">
      <c r="B561" s="95">
        <v>559</v>
      </c>
      <c r="C561" s="96" t="s">
        <v>95</v>
      </c>
      <c r="D561" s="97" t="s">
        <v>294</v>
      </c>
      <c r="E561" s="97" t="s">
        <v>295</v>
      </c>
      <c r="F561" s="96" t="s">
        <v>580</v>
      </c>
      <c r="G561" s="31">
        <v>60</v>
      </c>
    </row>
    <row r="562" spans="2:7" x14ac:dyDescent="0.4">
      <c r="B562" s="95">
        <v>560</v>
      </c>
      <c r="C562" s="96" t="s">
        <v>95</v>
      </c>
      <c r="D562" s="97" t="s">
        <v>294</v>
      </c>
      <c r="E562" s="97" t="s">
        <v>295</v>
      </c>
      <c r="F562" s="96" t="s">
        <v>477</v>
      </c>
      <c r="G562" s="31">
        <v>60</v>
      </c>
    </row>
    <row r="563" spans="2:7" x14ac:dyDescent="0.4">
      <c r="B563" s="95">
        <v>561</v>
      </c>
      <c r="C563" s="96" t="s">
        <v>95</v>
      </c>
      <c r="D563" s="97" t="s">
        <v>294</v>
      </c>
      <c r="E563" s="97" t="s">
        <v>299</v>
      </c>
      <c r="F563" s="96" t="s">
        <v>581</v>
      </c>
      <c r="G563" s="31">
        <v>60</v>
      </c>
    </row>
    <row r="564" spans="2:7" x14ac:dyDescent="0.4">
      <c r="B564" s="95">
        <v>562</v>
      </c>
      <c r="C564" s="96" t="s">
        <v>95</v>
      </c>
      <c r="D564" s="97" t="s">
        <v>294</v>
      </c>
      <c r="E564" s="97" t="s">
        <v>299</v>
      </c>
      <c r="F564" s="96" t="s">
        <v>577</v>
      </c>
      <c r="G564" s="31">
        <v>60</v>
      </c>
    </row>
    <row r="565" spans="2:7" x14ac:dyDescent="0.4">
      <c r="B565" s="95">
        <v>563</v>
      </c>
      <c r="C565" s="96" t="s">
        <v>95</v>
      </c>
      <c r="D565" s="97" t="s">
        <v>294</v>
      </c>
      <c r="E565" s="97" t="s">
        <v>299</v>
      </c>
      <c r="F565" s="96" t="s">
        <v>336</v>
      </c>
      <c r="G565" s="31">
        <v>60</v>
      </c>
    </row>
    <row r="566" spans="2:7" x14ac:dyDescent="0.4">
      <c r="B566" s="95">
        <v>564</v>
      </c>
      <c r="C566" s="96" t="s">
        <v>95</v>
      </c>
      <c r="D566" s="97" t="s">
        <v>294</v>
      </c>
      <c r="E566" s="97" t="s">
        <v>302</v>
      </c>
      <c r="F566" s="96" t="s">
        <v>582</v>
      </c>
      <c r="G566" s="31">
        <v>60</v>
      </c>
    </row>
    <row r="567" spans="2:7" x14ac:dyDescent="0.4">
      <c r="B567" s="95">
        <v>565</v>
      </c>
      <c r="C567" s="96" t="s">
        <v>96</v>
      </c>
      <c r="D567" s="97" t="s">
        <v>294</v>
      </c>
      <c r="E567" s="97" t="s">
        <v>299</v>
      </c>
      <c r="F567" s="96" t="s">
        <v>544</v>
      </c>
      <c r="G567" s="31">
        <v>61</v>
      </c>
    </row>
    <row r="568" spans="2:7" x14ac:dyDescent="0.4">
      <c r="B568" s="95">
        <v>566</v>
      </c>
      <c r="C568" s="96" t="s">
        <v>97</v>
      </c>
      <c r="D568" s="97" t="s">
        <v>294</v>
      </c>
      <c r="E568" s="97" t="s">
        <v>299</v>
      </c>
      <c r="F568" s="96" t="s">
        <v>520</v>
      </c>
      <c r="G568" s="31">
        <v>62</v>
      </c>
    </row>
    <row r="569" spans="2:7" x14ac:dyDescent="0.4">
      <c r="B569" s="95">
        <v>567</v>
      </c>
      <c r="C569" s="96" t="s">
        <v>98</v>
      </c>
      <c r="D569" s="97" t="s">
        <v>294</v>
      </c>
      <c r="E569" s="97" t="s">
        <v>295</v>
      </c>
      <c r="F569" s="96" t="s">
        <v>311</v>
      </c>
      <c r="G569" s="31">
        <v>63</v>
      </c>
    </row>
    <row r="570" spans="2:7" x14ac:dyDescent="0.4">
      <c r="B570" s="95">
        <v>568</v>
      </c>
      <c r="C570" s="96" t="s">
        <v>98</v>
      </c>
      <c r="D570" s="97" t="s">
        <v>294</v>
      </c>
      <c r="E570" s="97" t="s">
        <v>295</v>
      </c>
      <c r="F570" s="96" t="s">
        <v>416</v>
      </c>
      <c r="G570" s="31">
        <v>63</v>
      </c>
    </row>
    <row r="571" spans="2:7" x14ac:dyDescent="0.4">
      <c r="B571" s="95">
        <v>569</v>
      </c>
      <c r="C571" s="96" t="s">
        <v>98</v>
      </c>
      <c r="D571" s="97" t="s">
        <v>294</v>
      </c>
      <c r="E571" s="97" t="s">
        <v>295</v>
      </c>
      <c r="F571" s="96" t="s">
        <v>417</v>
      </c>
      <c r="G571" s="31">
        <v>63</v>
      </c>
    </row>
    <row r="572" spans="2:7" x14ac:dyDescent="0.4">
      <c r="B572" s="95">
        <v>570</v>
      </c>
      <c r="C572" s="96" t="s">
        <v>99</v>
      </c>
      <c r="D572" s="97" t="s">
        <v>341</v>
      </c>
      <c r="E572" s="97" t="s">
        <v>299</v>
      </c>
      <c r="F572" s="96" t="s">
        <v>531</v>
      </c>
      <c r="G572" s="31">
        <v>64</v>
      </c>
    </row>
    <row r="573" spans="2:7" x14ac:dyDescent="0.4">
      <c r="B573" s="95">
        <v>571</v>
      </c>
      <c r="C573" s="96" t="s">
        <v>99</v>
      </c>
      <c r="D573" s="97" t="s">
        <v>294</v>
      </c>
      <c r="E573" s="97" t="s">
        <v>295</v>
      </c>
      <c r="F573" s="96" t="s">
        <v>547</v>
      </c>
      <c r="G573" s="31">
        <v>64</v>
      </c>
    </row>
    <row r="574" spans="2:7" x14ac:dyDescent="0.4">
      <c r="B574" s="95">
        <v>572</v>
      </c>
      <c r="C574" s="96" t="s">
        <v>99</v>
      </c>
      <c r="D574" s="97" t="s">
        <v>294</v>
      </c>
      <c r="E574" s="97" t="s">
        <v>295</v>
      </c>
      <c r="F574" s="96" t="s">
        <v>583</v>
      </c>
      <c r="G574" s="31">
        <v>64</v>
      </c>
    </row>
    <row r="575" spans="2:7" x14ac:dyDescent="0.4">
      <c r="B575" s="95">
        <v>573</v>
      </c>
      <c r="C575" s="96" t="s">
        <v>99</v>
      </c>
      <c r="D575" s="97" t="s">
        <v>294</v>
      </c>
      <c r="E575" s="97" t="s">
        <v>295</v>
      </c>
      <c r="F575" s="96" t="s">
        <v>425</v>
      </c>
      <c r="G575" s="31">
        <v>64</v>
      </c>
    </row>
    <row r="576" spans="2:7" x14ac:dyDescent="0.4">
      <c r="B576" s="95">
        <v>574</v>
      </c>
      <c r="C576" s="96" t="s">
        <v>99</v>
      </c>
      <c r="D576" s="97" t="s">
        <v>294</v>
      </c>
      <c r="E576" s="97" t="s">
        <v>295</v>
      </c>
      <c r="F576" s="96" t="s">
        <v>442</v>
      </c>
      <c r="G576" s="31">
        <v>64</v>
      </c>
    </row>
    <row r="577" spans="2:7" x14ac:dyDescent="0.4">
      <c r="B577" s="95">
        <v>575</v>
      </c>
      <c r="C577" s="96" t="s">
        <v>99</v>
      </c>
      <c r="D577" s="97" t="s">
        <v>294</v>
      </c>
      <c r="E577" s="97" t="s">
        <v>295</v>
      </c>
      <c r="F577" s="96" t="s">
        <v>507</v>
      </c>
      <c r="G577" s="31">
        <v>64</v>
      </c>
    </row>
    <row r="578" spans="2:7" x14ac:dyDescent="0.4">
      <c r="B578" s="95">
        <v>576</v>
      </c>
      <c r="C578" s="96" t="s">
        <v>99</v>
      </c>
      <c r="D578" s="97" t="s">
        <v>294</v>
      </c>
      <c r="E578" s="97" t="s">
        <v>295</v>
      </c>
      <c r="F578" s="96" t="s">
        <v>314</v>
      </c>
      <c r="G578" s="31">
        <v>64</v>
      </c>
    </row>
    <row r="579" spans="2:7" x14ac:dyDescent="0.4">
      <c r="B579" s="95">
        <v>577</v>
      </c>
      <c r="C579" s="96" t="s">
        <v>99</v>
      </c>
      <c r="D579" s="97" t="s">
        <v>294</v>
      </c>
      <c r="E579" s="97" t="s">
        <v>295</v>
      </c>
      <c r="F579" s="96" t="s">
        <v>584</v>
      </c>
      <c r="G579" s="31">
        <v>64</v>
      </c>
    </row>
    <row r="580" spans="2:7" x14ac:dyDescent="0.4">
      <c r="B580" s="95">
        <v>578</v>
      </c>
      <c r="C580" s="96" t="s">
        <v>99</v>
      </c>
      <c r="D580" s="97" t="s">
        <v>294</v>
      </c>
      <c r="E580" s="97" t="s">
        <v>295</v>
      </c>
      <c r="F580" s="96" t="s">
        <v>315</v>
      </c>
      <c r="G580" s="31">
        <v>64</v>
      </c>
    </row>
    <row r="581" spans="2:7" x14ac:dyDescent="0.4">
      <c r="B581" s="95">
        <v>579</v>
      </c>
      <c r="C581" s="96" t="s">
        <v>99</v>
      </c>
      <c r="D581" s="97" t="s">
        <v>294</v>
      </c>
      <c r="E581" s="97" t="s">
        <v>295</v>
      </c>
      <c r="F581" s="96" t="s">
        <v>316</v>
      </c>
      <c r="G581" s="31">
        <v>64</v>
      </c>
    </row>
    <row r="582" spans="2:7" x14ac:dyDescent="0.4">
      <c r="B582" s="95">
        <v>580</v>
      </c>
      <c r="C582" s="96" t="s">
        <v>99</v>
      </c>
      <c r="D582" s="97" t="s">
        <v>294</v>
      </c>
      <c r="E582" s="97" t="s">
        <v>295</v>
      </c>
      <c r="F582" s="96" t="s">
        <v>308</v>
      </c>
      <c r="G582" s="31">
        <v>64</v>
      </c>
    </row>
    <row r="583" spans="2:7" x14ac:dyDescent="0.4">
      <c r="B583" s="95">
        <v>581</v>
      </c>
      <c r="C583" s="96" t="s">
        <v>99</v>
      </c>
      <c r="D583" s="97" t="s">
        <v>294</v>
      </c>
      <c r="E583" s="97" t="s">
        <v>295</v>
      </c>
      <c r="F583" s="96" t="s">
        <v>399</v>
      </c>
      <c r="G583" s="31">
        <v>64</v>
      </c>
    </row>
    <row r="584" spans="2:7" x14ac:dyDescent="0.4">
      <c r="B584" s="95">
        <v>582</v>
      </c>
      <c r="C584" s="96" t="s">
        <v>99</v>
      </c>
      <c r="D584" s="97" t="s">
        <v>294</v>
      </c>
      <c r="E584" s="97" t="s">
        <v>295</v>
      </c>
      <c r="F584" s="96" t="s">
        <v>451</v>
      </c>
      <c r="G584" s="31">
        <v>64</v>
      </c>
    </row>
    <row r="585" spans="2:7" x14ac:dyDescent="0.4">
      <c r="B585" s="95">
        <v>583</v>
      </c>
      <c r="C585" s="96" t="s">
        <v>99</v>
      </c>
      <c r="D585" s="97" t="s">
        <v>294</v>
      </c>
      <c r="E585" s="97" t="s">
        <v>295</v>
      </c>
      <c r="F585" s="96" t="s">
        <v>585</v>
      </c>
      <c r="G585" s="31">
        <v>64</v>
      </c>
    </row>
    <row r="586" spans="2:7" x14ac:dyDescent="0.4">
      <c r="B586" s="95">
        <v>584</v>
      </c>
      <c r="C586" s="96" t="s">
        <v>99</v>
      </c>
      <c r="D586" s="97" t="s">
        <v>294</v>
      </c>
      <c r="E586" s="97" t="s">
        <v>295</v>
      </c>
      <c r="F586" s="96" t="s">
        <v>452</v>
      </c>
      <c r="G586" s="31">
        <v>64</v>
      </c>
    </row>
    <row r="587" spans="2:7" x14ac:dyDescent="0.4">
      <c r="B587" s="95">
        <v>585</v>
      </c>
      <c r="C587" s="96" t="s">
        <v>99</v>
      </c>
      <c r="D587" s="97" t="s">
        <v>294</v>
      </c>
      <c r="E587" s="97" t="s">
        <v>295</v>
      </c>
      <c r="F587" s="96" t="s">
        <v>319</v>
      </c>
      <c r="G587" s="31">
        <v>64</v>
      </c>
    </row>
    <row r="588" spans="2:7" x14ac:dyDescent="0.4">
      <c r="B588" s="95">
        <v>586</v>
      </c>
      <c r="C588" s="96" t="s">
        <v>99</v>
      </c>
      <c r="D588" s="97" t="s">
        <v>294</v>
      </c>
      <c r="E588" s="97" t="s">
        <v>295</v>
      </c>
      <c r="F588" s="96" t="s">
        <v>586</v>
      </c>
      <c r="G588" s="31">
        <v>64</v>
      </c>
    </row>
    <row r="589" spans="2:7" x14ac:dyDescent="0.4">
      <c r="B589" s="95">
        <v>587</v>
      </c>
      <c r="C589" s="96" t="s">
        <v>99</v>
      </c>
      <c r="D589" s="97" t="s">
        <v>294</v>
      </c>
      <c r="E589" s="97" t="s">
        <v>295</v>
      </c>
      <c r="F589" s="96" t="s">
        <v>323</v>
      </c>
      <c r="G589" s="31">
        <v>64</v>
      </c>
    </row>
    <row r="590" spans="2:7" x14ac:dyDescent="0.4">
      <c r="B590" s="95">
        <v>588</v>
      </c>
      <c r="C590" s="96" t="s">
        <v>99</v>
      </c>
      <c r="D590" s="97" t="s">
        <v>294</v>
      </c>
      <c r="E590" s="97" t="s">
        <v>295</v>
      </c>
      <c r="F590" s="96" t="s">
        <v>587</v>
      </c>
      <c r="G590" s="31">
        <v>64</v>
      </c>
    </row>
    <row r="591" spans="2:7" x14ac:dyDescent="0.4">
      <c r="B591" s="95">
        <v>589</v>
      </c>
      <c r="C591" s="96" t="s">
        <v>99</v>
      </c>
      <c r="D591" s="97" t="s">
        <v>294</v>
      </c>
      <c r="E591" s="97" t="s">
        <v>295</v>
      </c>
      <c r="F591" s="96" t="s">
        <v>324</v>
      </c>
      <c r="G591" s="31">
        <v>64</v>
      </c>
    </row>
    <row r="592" spans="2:7" x14ac:dyDescent="0.4">
      <c r="B592" s="95">
        <v>590</v>
      </c>
      <c r="C592" s="96" t="s">
        <v>99</v>
      </c>
      <c r="D592" s="97" t="s">
        <v>294</v>
      </c>
      <c r="E592" s="97" t="s">
        <v>295</v>
      </c>
      <c r="F592" s="96" t="s">
        <v>508</v>
      </c>
      <c r="G592" s="31">
        <v>64</v>
      </c>
    </row>
    <row r="593" spans="2:7" x14ac:dyDescent="0.4">
      <c r="B593" s="95">
        <v>591</v>
      </c>
      <c r="C593" s="96" t="s">
        <v>99</v>
      </c>
      <c r="D593" s="97" t="s">
        <v>294</v>
      </c>
      <c r="E593" s="97" t="s">
        <v>295</v>
      </c>
      <c r="F593" s="96" t="s">
        <v>455</v>
      </c>
      <c r="G593" s="31">
        <v>64</v>
      </c>
    </row>
    <row r="594" spans="2:7" x14ac:dyDescent="0.4">
      <c r="B594" s="95">
        <v>592</v>
      </c>
      <c r="C594" s="96" t="s">
        <v>99</v>
      </c>
      <c r="D594" s="97" t="s">
        <v>294</v>
      </c>
      <c r="E594" s="97" t="s">
        <v>295</v>
      </c>
      <c r="F594" s="96" t="s">
        <v>588</v>
      </c>
      <c r="G594" s="31">
        <v>64</v>
      </c>
    </row>
    <row r="595" spans="2:7" x14ac:dyDescent="0.4">
      <c r="B595" s="95">
        <v>593</v>
      </c>
      <c r="C595" s="96" t="s">
        <v>99</v>
      </c>
      <c r="D595" s="97" t="s">
        <v>294</v>
      </c>
      <c r="E595" s="97" t="s">
        <v>295</v>
      </c>
      <c r="F595" s="96" t="s">
        <v>589</v>
      </c>
      <c r="G595" s="31">
        <v>64</v>
      </c>
    </row>
    <row r="596" spans="2:7" x14ac:dyDescent="0.4">
      <c r="B596" s="95">
        <v>594</v>
      </c>
      <c r="C596" s="96" t="s">
        <v>99</v>
      </c>
      <c r="D596" s="97" t="s">
        <v>294</v>
      </c>
      <c r="E596" s="97" t="s">
        <v>295</v>
      </c>
      <c r="F596" s="96" t="s">
        <v>400</v>
      </c>
      <c r="G596" s="31">
        <v>64</v>
      </c>
    </row>
    <row r="597" spans="2:7" x14ac:dyDescent="0.4">
      <c r="B597" s="95">
        <v>595</v>
      </c>
      <c r="C597" s="96" t="s">
        <v>99</v>
      </c>
      <c r="D597" s="97" t="s">
        <v>294</v>
      </c>
      <c r="E597" s="97" t="s">
        <v>295</v>
      </c>
      <c r="F597" s="96" t="s">
        <v>326</v>
      </c>
      <c r="G597" s="31">
        <v>64</v>
      </c>
    </row>
    <row r="598" spans="2:7" x14ac:dyDescent="0.4">
      <c r="B598" s="95">
        <v>596</v>
      </c>
      <c r="C598" s="96" t="s">
        <v>99</v>
      </c>
      <c r="D598" s="97" t="s">
        <v>294</v>
      </c>
      <c r="E598" s="97" t="s">
        <v>295</v>
      </c>
      <c r="F598" s="96" t="s">
        <v>590</v>
      </c>
      <c r="G598" s="31">
        <v>64</v>
      </c>
    </row>
    <row r="599" spans="2:7" x14ac:dyDescent="0.4">
      <c r="B599" s="95">
        <v>597</v>
      </c>
      <c r="C599" s="96" t="s">
        <v>99</v>
      </c>
      <c r="D599" s="97" t="s">
        <v>294</v>
      </c>
      <c r="E599" s="97" t="s">
        <v>295</v>
      </c>
      <c r="F599" s="96" t="s">
        <v>327</v>
      </c>
      <c r="G599" s="31">
        <v>64</v>
      </c>
    </row>
    <row r="600" spans="2:7" x14ac:dyDescent="0.4">
      <c r="B600" s="95">
        <v>598</v>
      </c>
      <c r="C600" s="96" t="s">
        <v>99</v>
      </c>
      <c r="D600" s="97" t="s">
        <v>294</v>
      </c>
      <c r="E600" s="97" t="s">
        <v>295</v>
      </c>
      <c r="F600" s="96" t="s">
        <v>548</v>
      </c>
      <c r="G600" s="31">
        <v>64</v>
      </c>
    </row>
    <row r="601" spans="2:7" x14ac:dyDescent="0.4">
      <c r="B601" s="95">
        <v>599</v>
      </c>
      <c r="C601" s="96" t="s">
        <v>99</v>
      </c>
      <c r="D601" s="97" t="s">
        <v>294</v>
      </c>
      <c r="E601" s="97" t="s">
        <v>295</v>
      </c>
      <c r="F601" s="96" t="s">
        <v>328</v>
      </c>
      <c r="G601" s="31">
        <v>64</v>
      </c>
    </row>
    <row r="602" spans="2:7" x14ac:dyDescent="0.4">
      <c r="B602" s="95">
        <v>600</v>
      </c>
      <c r="C602" s="96" t="s">
        <v>99</v>
      </c>
      <c r="D602" s="97" t="s">
        <v>294</v>
      </c>
      <c r="E602" s="97" t="s">
        <v>295</v>
      </c>
      <c r="F602" s="96" t="s">
        <v>329</v>
      </c>
      <c r="G602" s="31">
        <v>64</v>
      </c>
    </row>
    <row r="603" spans="2:7" x14ac:dyDescent="0.4">
      <c r="B603" s="95">
        <v>601</v>
      </c>
      <c r="C603" s="96" t="s">
        <v>99</v>
      </c>
      <c r="D603" s="97" t="s">
        <v>294</v>
      </c>
      <c r="E603" s="97" t="s">
        <v>295</v>
      </c>
      <c r="F603" s="96" t="s">
        <v>591</v>
      </c>
      <c r="G603" s="31">
        <v>64</v>
      </c>
    </row>
    <row r="604" spans="2:7" x14ac:dyDescent="0.4">
      <c r="B604" s="95">
        <v>602</v>
      </c>
      <c r="C604" s="96" t="s">
        <v>99</v>
      </c>
      <c r="D604" s="97" t="s">
        <v>294</v>
      </c>
      <c r="E604" s="97" t="s">
        <v>295</v>
      </c>
      <c r="F604" s="96" t="s">
        <v>592</v>
      </c>
      <c r="G604" s="31">
        <v>64</v>
      </c>
    </row>
    <row r="605" spans="2:7" x14ac:dyDescent="0.4">
      <c r="B605" s="95">
        <v>603</v>
      </c>
      <c r="C605" s="96" t="s">
        <v>99</v>
      </c>
      <c r="D605" s="97" t="s">
        <v>294</v>
      </c>
      <c r="E605" s="97" t="s">
        <v>299</v>
      </c>
      <c r="F605" s="96" t="s">
        <v>547</v>
      </c>
      <c r="G605" s="31">
        <v>64</v>
      </c>
    </row>
    <row r="606" spans="2:7" x14ac:dyDescent="0.4">
      <c r="B606" s="95">
        <v>604</v>
      </c>
      <c r="C606" s="96" t="s">
        <v>99</v>
      </c>
      <c r="D606" s="97" t="s">
        <v>294</v>
      </c>
      <c r="E606" s="97" t="s">
        <v>299</v>
      </c>
      <c r="F606" s="96" t="s">
        <v>593</v>
      </c>
      <c r="G606" s="31">
        <v>64</v>
      </c>
    </row>
    <row r="607" spans="2:7" x14ac:dyDescent="0.4">
      <c r="B607" s="95">
        <v>605</v>
      </c>
      <c r="C607" s="96" t="s">
        <v>99</v>
      </c>
      <c r="D607" s="97" t="s">
        <v>294</v>
      </c>
      <c r="E607" s="97" t="s">
        <v>299</v>
      </c>
      <c r="F607" s="96" t="s">
        <v>520</v>
      </c>
      <c r="G607" s="31">
        <v>64</v>
      </c>
    </row>
    <row r="608" spans="2:7" x14ac:dyDescent="0.4">
      <c r="B608" s="95">
        <v>606</v>
      </c>
      <c r="C608" s="96" t="s">
        <v>99</v>
      </c>
      <c r="D608" s="97" t="s">
        <v>294</v>
      </c>
      <c r="E608" s="97" t="s">
        <v>299</v>
      </c>
      <c r="F608" s="96" t="s">
        <v>401</v>
      </c>
      <c r="G608" s="31">
        <v>64</v>
      </c>
    </row>
    <row r="609" spans="2:7" x14ac:dyDescent="0.4">
      <c r="B609" s="95">
        <v>607</v>
      </c>
      <c r="C609" s="96" t="s">
        <v>99</v>
      </c>
      <c r="D609" s="97" t="s">
        <v>294</v>
      </c>
      <c r="E609" s="97" t="s">
        <v>299</v>
      </c>
      <c r="F609" s="96" t="s">
        <v>549</v>
      </c>
      <c r="G609" s="31">
        <v>64</v>
      </c>
    </row>
    <row r="610" spans="2:7" x14ac:dyDescent="0.4">
      <c r="B610" s="95">
        <v>608</v>
      </c>
      <c r="C610" s="96" t="s">
        <v>99</v>
      </c>
      <c r="D610" s="97" t="s">
        <v>294</v>
      </c>
      <c r="E610" s="97" t="s">
        <v>299</v>
      </c>
      <c r="F610" s="96" t="s">
        <v>511</v>
      </c>
      <c r="G610" s="31">
        <v>64</v>
      </c>
    </row>
    <row r="611" spans="2:7" x14ac:dyDescent="0.4">
      <c r="B611" s="95">
        <v>609</v>
      </c>
      <c r="C611" s="96" t="s">
        <v>99</v>
      </c>
      <c r="D611" s="97" t="s">
        <v>294</v>
      </c>
      <c r="E611" s="97" t="s">
        <v>299</v>
      </c>
      <c r="F611" s="96" t="s">
        <v>594</v>
      </c>
      <c r="G611" s="31">
        <v>64</v>
      </c>
    </row>
    <row r="612" spans="2:7" x14ac:dyDescent="0.4">
      <c r="B612" s="95">
        <v>610</v>
      </c>
      <c r="C612" s="96" t="s">
        <v>99</v>
      </c>
      <c r="D612" s="97" t="s">
        <v>294</v>
      </c>
      <c r="E612" s="97" t="s">
        <v>299</v>
      </c>
      <c r="F612" s="96" t="s">
        <v>595</v>
      </c>
      <c r="G612" s="31">
        <v>64</v>
      </c>
    </row>
    <row r="613" spans="2:7" x14ac:dyDescent="0.4">
      <c r="B613" s="95">
        <v>611</v>
      </c>
      <c r="C613" s="96" t="s">
        <v>99</v>
      </c>
      <c r="D613" s="97" t="s">
        <v>294</v>
      </c>
      <c r="E613" s="97" t="s">
        <v>299</v>
      </c>
      <c r="F613" s="96" t="s">
        <v>550</v>
      </c>
      <c r="G613" s="31">
        <v>64</v>
      </c>
    </row>
    <row r="614" spans="2:7" x14ac:dyDescent="0.4">
      <c r="B614" s="95">
        <v>612</v>
      </c>
      <c r="C614" s="96" t="s">
        <v>99</v>
      </c>
      <c r="D614" s="97" t="s">
        <v>294</v>
      </c>
      <c r="E614" s="97" t="s">
        <v>299</v>
      </c>
      <c r="F614" s="96" t="s">
        <v>513</v>
      </c>
      <c r="G614" s="31">
        <v>64</v>
      </c>
    </row>
    <row r="615" spans="2:7" x14ac:dyDescent="0.4">
      <c r="B615" s="95">
        <v>613</v>
      </c>
      <c r="C615" s="96" t="s">
        <v>99</v>
      </c>
      <c r="D615" s="97" t="s">
        <v>294</v>
      </c>
      <c r="E615" s="97" t="s">
        <v>299</v>
      </c>
      <c r="F615" s="96" t="s">
        <v>440</v>
      </c>
      <c r="G615" s="31">
        <v>64</v>
      </c>
    </row>
    <row r="616" spans="2:7" x14ac:dyDescent="0.4">
      <c r="B616" s="95">
        <v>614</v>
      </c>
      <c r="C616" s="96" t="s">
        <v>99</v>
      </c>
      <c r="D616" s="97" t="s">
        <v>294</v>
      </c>
      <c r="E616" s="97" t="s">
        <v>299</v>
      </c>
      <c r="F616" s="96" t="s">
        <v>536</v>
      </c>
      <c r="G616" s="31">
        <v>64</v>
      </c>
    </row>
    <row r="617" spans="2:7" x14ac:dyDescent="0.4">
      <c r="B617" s="95">
        <v>615</v>
      </c>
      <c r="C617" s="96" t="s">
        <v>99</v>
      </c>
      <c r="D617" s="97" t="s">
        <v>294</v>
      </c>
      <c r="E617" s="97" t="s">
        <v>299</v>
      </c>
      <c r="F617" s="96" t="s">
        <v>514</v>
      </c>
      <c r="G617" s="31">
        <v>64</v>
      </c>
    </row>
    <row r="618" spans="2:7" x14ac:dyDescent="0.4">
      <c r="B618" s="95">
        <v>616</v>
      </c>
      <c r="C618" s="96" t="s">
        <v>99</v>
      </c>
      <c r="D618" s="97" t="s">
        <v>294</v>
      </c>
      <c r="E618" s="97" t="s">
        <v>299</v>
      </c>
      <c r="F618" s="96" t="s">
        <v>596</v>
      </c>
      <c r="G618" s="31">
        <v>64</v>
      </c>
    </row>
    <row r="619" spans="2:7" x14ac:dyDescent="0.4">
      <c r="B619" s="95">
        <v>617</v>
      </c>
      <c r="C619" s="96" t="s">
        <v>99</v>
      </c>
      <c r="D619" s="97" t="s">
        <v>294</v>
      </c>
      <c r="E619" s="97" t="s">
        <v>299</v>
      </c>
      <c r="F619" s="96" t="s">
        <v>508</v>
      </c>
      <c r="G619" s="31">
        <v>64</v>
      </c>
    </row>
    <row r="620" spans="2:7" x14ac:dyDescent="0.4">
      <c r="B620" s="95">
        <v>618</v>
      </c>
      <c r="C620" s="96" t="s">
        <v>99</v>
      </c>
      <c r="D620" s="97" t="s">
        <v>294</v>
      </c>
      <c r="E620" s="97" t="s">
        <v>299</v>
      </c>
      <c r="F620" s="96" t="s">
        <v>597</v>
      </c>
      <c r="G620" s="31">
        <v>64</v>
      </c>
    </row>
    <row r="621" spans="2:7" x14ac:dyDescent="0.4">
      <c r="B621" s="95">
        <v>619</v>
      </c>
      <c r="C621" s="96" t="s">
        <v>99</v>
      </c>
      <c r="D621" s="97" t="s">
        <v>294</v>
      </c>
      <c r="E621" s="97" t="s">
        <v>299</v>
      </c>
      <c r="F621" s="96" t="s">
        <v>588</v>
      </c>
      <c r="G621" s="31">
        <v>64</v>
      </c>
    </row>
    <row r="622" spans="2:7" x14ac:dyDescent="0.4">
      <c r="B622" s="95">
        <v>620</v>
      </c>
      <c r="C622" s="96" t="s">
        <v>99</v>
      </c>
      <c r="D622" s="97" t="s">
        <v>294</v>
      </c>
      <c r="E622" s="97" t="s">
        <v>299</v>
      </c>
      <c r="F622" s="96" t="s">
        <v>598</v>
      </c>
      <c r="G622" s="31">
        <v>64</v>
      </c>
    </row>
    <row r="623" spans="2:7" x14ac:dyDescent="0.4">
      <c r="B623" s="95">
        <v>621</v>
      </c>
      <c r="C623" s="96" t="s">
        <v>99</v>
      </c>
      <c r="D623" s="97" t="s">
        <v>294</v>
      </c>
      <c r="E623" s="97" t="s">
        <v>299</v>
      </c>
      <c r="F623" s="96" t="s">
        <v>599</v>
      </c>
      <c r="G623" s="31">
        <v>64</v>
      </c>
    </row>
    <row r="624" spans="2:7" x14ac:dyDescent="0.4">
      <c r="B624" s="95">
        <v>622</v>
      </c>
      <c r="C624" s="96" t="s">
        <v>99</v>
      </c>
      <c r="D624" s="97" t="s">
        <v>294</v>
      </c>
      <c r="E624" s="97" t="s">
        <v>299</v>
      </c>
      <c r="F624" s="96" t="s">
        <v>589</v>
      </c>
      <c r="G624" s="31">
        <v>64</v>
      </c>
    </row>
    <row r="625" spans="2:7" x14ac:dyDescent="0.4">
      <c r="B625" s="95">
        <v>623</v>
      </c>
      <c r="C625" s="96" t="s">
        <v>99</v>
      </c>
      <c r="D625" s="97" t="s">
        <v>294</v>
      </c>
      <c r="E625" s="97" t="s">
        <v>299</v>
      </c>
      <c r="F625" s="96" t="s">
        <v>600</v>
      </c>
      <c r="G625" s="31">
        <v>64</v>
      </c>
    </row>
    <row r="626" spans="2:7" x14ac:dyDescent="0.4">
      <c r="B626" s="95">
        <v>624</v>
      </c>
      <c r="C626" s="96" t="s">
        <v>99</v>
      </c>
      <c r="D626" s="97" t="s">
        <v>294</v>
      </c>
      <c r="E626" s="97" t="s">
        <v>299</v>
      </c>
      <c r="F626" s="96" t="s">
        <v>528</v>
      </c>
      <c r="G626" s="31">
        <v>64</v>
      </c>
    </row>
    <row r="627" spans="2:7" x14ac:dyDescent="0.4">
      <c r="B627" s="95">
        <v>625</v>
      </c>
      <c r="C627" s="96" t="s">
        <v>99</v>
      </c>
      <c r="D627" s="97" t="s">
        <v>294</v>
      </c>
      <c r="E627" s="97" t="s">
        <v>299</v>
      </c>
      <c r="F627" s="96" t="s">
        <v>515</v>
      </c>
      <c r="G627" s="31">
        <v>64</v>
      </c>
    </row>
    <row r="628" spans="2:7" x14ac:dyDescent="0.4">
      <c r="B628" s="95">
        <v>626</v>
      </c>
      <c r="C628" s="96" t="s">
        <v>99</v>
      </c>
      <c r="D628" s="97" t="s">
        <v>294</v>
      </c>
      <c r="E628" s="97" t="s">
        <v>299</v>
      </c>
      <c r="F628" s="96" t="s">
        <v>328</v>
      </c>
      <c r="G628" s="31">
        <v>64</v>
      </c>
    </row>
    <row r="629" spans="2:7" x14ac:dyDescent="0.4">
      <c r="B629" s="95">
        <v>627</v>
      </c>
      <c r="C629" s="96" t="s">
        <v>99</v>
      </c>
      <c r="D629" s="97" t="s">
        <v>294</v>
      </c>
      <c r="E629" s="97" t="s">
        <v>299</v>
      </c>
      <c r="F629" s="96" t="s">
        <v>591</v>
      </c>
      <c r="G629" s="31">
        <v>64</v>
      </c>
    </row>
    <row r="630" spans="2:7" x14ac:dyDescent="0.4">
      <c r="B630" s="95">
        <v>628</v>
      </c>
      <c r="C630" s="96" t="s">
        <v>99</v>
      </c>
      <c r="D630" s="97" t="s">
        <v>294</v>
      </c>
      <c r="E630" s="97" t="s">
        <v>302</v>
      </c>
      <c r="F630" s="96" t="s">
        <v>332</v>
      </c>
      <c r="G630" s="31">
        <v>64</v>
      </c>
    </row>
    <row r="631" spans="2:7" x14ac:dyDescent="0.4">
      <c r="B631" s="95">
        <v>629</v>
      </c>
      <c r="C631" s="96" t="s">
        <v>99</v>
      </c>
      <c r="D631" s="97" t="s">
        <v>294</v>
      </c>
      <c r="E631" s="97" t="s">
        <v>302</v>
      </c>
      <c r="F631" s="96" t="s">
        <v>418</v>
      </c>
      <c r="G631" s="31">
        <v>64</v>
      </c>
    </row>
    <row r="632" spans="2:7" x14ac:dyDescent="0.4">
      <c r="B632" s="95">
        <v>630</v>
      </c>
      <c r="C632" s="96" t="s">
        <v>100</v>
      </c>
      <c r="D632" s="97" t="s">
        <v>294</v>
      </c>
      <c r="E632" s="97" t="s">
        <v>295</v>
      </c>
      <c r="F632" s="96" t="s">
        <v>303</v>
      </c>
      <c r="G632" s="31">
        <v>65</v>
      </c>
    </row>
    <row r="633" spans="2:7" x14ac:dyDescent="0.4">
      <c r="B633" s="95">
        <v>631</v>
      </c>
      <c r="C633" s="96" t="s">
        <v>100</v>
      </c>
      <c r="D633" s="97" t="s">
        <v>294</v>
      </c>
      <c r="E633" s="97" t="s">
        <v>299</v>
      </c>
      <c r="F633" s="96" t="s">
        <v>376</v>
      </c>
      <c r="G633" s="31">
        <v>65</v>
      </c>
    </row>
    <row r="634" spans="2:7" x14ac:dyDescent="0.4">
      <c r="B634" s="95">
        <v>632</v>
      </c>
      <c r="C634" s="96" t="s">
        <v>100</v>
      </c>
      <c r="D634" s="97" t="s">
        <v>294</v>
      </c>
      <c r="E634" s="97" t="s">
        <v>302</v>
      </c>
      <c r="F634" s="96" t="s">
        <v>303</v>
      </c>
      <c r="G634" s="31">
        <v>65</v>
      </c>
    </row>
    <row r="635" spans="2:7" x14ac:dyDescent="0.4">
      <c r="B635" s="95">
        <v>633</v>
      </c>
      <c r="C635" s="96" t="s">
        <v>101</v>
      </c>
      <c r="D635" s="97" t="s">
        <v>341</v>
      </c>
      <c r="E635" s="97" t="s">
        <v>295</v>
      </c>
      <c r="F635" s="96" t="s">
        <v>601</v>
      </c>
      <c r="G635" s="31">
        <v>66</v>
      </c>
    </row>
    <row r="636" spans="2:7" x14ac:dyDescent="0.4">
      <c r="B636" s="95">
        <v>634</v>
      </c>
      <c r="C636" s="96" t="s">
        <v>101</v>
      </c>
      <c r="D636" s="97" t="s">
        <v>294</v>
      </c>
      <c r="E636" s="97" t="s">
        <v>295</v>
      </c>
      <c r="F636" s="96" t="s">
        <v>602</v>
      </c>
      <c r="G636" s="31">
        <v>66</v>
      </c>
    </row>
    <row r="637" spans="2:7" x14ac:dyDescent="0.4">
      <c r="B637" s="95">
        <v>635</v>
      </c>
      <c r="C637" s="96" t="s">
        <v>101</v>
      </c>
      <c r="D637" s="97" t="s">
        <v>294</v>
      </c>
      <c r="E637" s="97" t="s">
        <v>295</v>
      </c>
      <c r="F637" s="96" t="s">
        <v>507</v>
      </c>
      <c r="G637" s="31">
        <v>66</v>
      </c>
    </row>
    <row r="638" spans="2:7" x14ac:dyDescent="0.4">
      <c r="B638" s="95">
        <v>636</v>
      </c>
      <c r="C638" s="96" t="s">
        <v>101</v>
      </c>
      <c r="D638" s="97" t="s">
        <v>294</v>
      </c>
      <c r="E638" s="97" t="s">
        <v>295</v>
      </c>
      <c r="F638" s="96" t="s">
        <v>603</v>
      </c>
      <c r="G638" s="31">
        <v>66</v>
      </c>
    </row>
    <row r="639" spans="2:7" x14ac:dyDescent="0.4">
      <c r="B639" s="95">
        <v>637</v>
      </c>
      <c r="C639" s="96" t="s">
        <v>101</v>
      </c>
      <c r="D639" s="97" t="s">
        <v>294</v>
      </c>
      <c r="E639" s="97" t="s">
        <v>295</v>
      </c>
      <c r="F639" s="96" t="s">
        <v>604</v>
      </c>
      <c r="G639" s="31">
        <v>66</v>
      </c>
    </row>
    <row r="640" spans="2:7" x14ac:dyDescent="0.4">
      <c r="B640" s="95">
        <v>638</v>
      </c>
      <c r="C640" s="96" t="s">
        <v>101</v>
      </c>
      <c r="D640" s="97" t="s">
        <v>294</v>
      </c>
      <c r="E640" s="97" t="s">
        <v>295</v>
      </c>
      <c r="F640" s="96" t="s">
        <v>605</v>
      </c>
      <c r="G640" s="31">
        <v>66</v>
      </c>
    </row>
    <row r="641" spans="2:7" x14ac:dyDescent="0.4">
      <c r="B641" s="95">
        <v>639</v>
      </c>
      <c r="C641" s="96" t="s">
        <v>101</v>
      </c>
      <c r="D641" s="97" t="s">
        <v>294</v>
      </c>
      <c r="E641" s="97" t="s">
        <v>299</v>
      </c>
      <c r="F641" s="96" t="s">
        <v>606</v>
      </c>
      <c r="G641" s="31">
        <v>66</v>
      </c>
    </row>
    <row r="642" spans="2:7" x14ac:dyDescent="0.4">
      <c r="B642" s="95">
        <v>640</v>
      </c>
      <c r="C642" s="96" t="s">
        <v>101</v>
      </c>
      <c r="D642" s="97" t="s">
        <v>294</v>
      </c>
      <c r="E642" s="97" t="s">
        <v>299</v>
      </c>
      <c r="F642" s="96" t="s">
        <v>510</v>
      </c>
      <c r="G642" s="31">
        <v>66</v>
      </c>
    </row>
    <row r="643" spans="2:7" x14ac:dyDescent="0.4">
      <c r="B643" s="95">
        <v>641</v>
      </c>
      <c r="C643" s="96" t="s">
        <v>101</v>
      </c>
      <c r="D643" s="97" t="s">
        <v>294</v>
      </c>
      <c r="E643" s="97" t="s">
        <v>299</v>
      </c>
      <c r="F643" s="96" t="s">
        <v>512</v>
      </c>
      <c r="G643" s="31">
        <v>66</v>
      </c>
    </row>
    <row r="644" spans="2:7" x14ac:dyDescent="0.4">
      <c r="B644" s="95">
        <v>642</v>
      </c>
      <c r="C644" s="96" t="s">
        <v>101</v>
      </c>
      <c r="D644" s="97" t="s">
        <v>294</v>
      </c>
      <c r="E644" s="97" t="s">
        <v>299</v>
      </c>
      <c r="F644" s="96" t="s">
        <v>514</v>
      </c>
      <c r="G644" s="31">
        <v>66</v>
      </c>
    </row>
    <row r="645" spans="2:7" x14ac:dyDescent="0.4">
      <c r="B645" s="95">
        <v>643</v>
      </c>
      <c r="C645" s="96" t="s">
        <v>102</v>
      </c>
      <c r="D645" s="97" t="s">
        <v>294</v>
      </c>
      <c r="E645" s="97" t="s">
        <v>299</v>
      </c>
      <c r="F645" s="96" t="s">
        <v>544</v>
      </c>
      <c r="G645" s="31">
        <v>67</v>
      </c>
    </row>
    <row r="646" spans="2:7" x14ac:dyDescent="0.4">
      <c r="B646" s="95">
        <v>644</v>
      </c>
      <c r="C646" s="96" t="s">
        <v>103</v>
      </c>
      <c r="D646" s="97" t="s">
        <v>341</v>
      </c>
      <c r="E646" s="97" t="s">
        <v>295</v>
      </c>
      <c r="F646" s="96" t="s">
        <v>378</v>
      </c>
      <c r="G646" s="31">
        <v>68</v>
      </c>
    </row>
    <row r="647" spans="2:7" x14ac:dyDescent="0.4">
      <c r="B647" s="95">
        <v>645</v>
      </c>
      <c r="C647" s="96" t="s">
        <v>103</v>
      </c>
      <c r="D647" s="97" t="s">
        <v>341</v>
      </c>
      <c r="E647" s="97" t="s">
        <v>299</v>
      </c>
      <c r="F647" s="96" t="s">
        <v>531</v>
      </c>
      <c r="G647" s="31">
        <v>68</v>
      </c>
    </row>
    <row r="648" spans="2:7" x14ac:dyDescent="0.4">
      <c r="B648" s="95">
        <v>646</v>
      </c>
      <c r="C648" s="96" t="s">
        <v>103</v>
      </c>
      <c r="D648" s="97" t="s">
        <v>294</v>
      </c>
      <c r="E648" s="97" t="s">
        <v>295</v>
      </c>
      <c r="F648" s="96" t="s">
        <v>460</v>
      </c>
      <c r="G648" s="31">
        <v>68</v>
      </c>
    </row>
    <row r="649" spans="2:7" x14ac:dyDescent="0.4">
      <c r="B649" s="95">
        <v>647</v>
      </c>
      <c r="C649" s="96" t="s">
        <v>103</v>
      </c>
      <c r="D649" s="97" t="s">
        <v>294</v>
      </c>
      <c r="E649" s="97" t="s">
        <v>295</v>
      </c>
      <c r="F649" s="96" t="s">
        <v>576</v>
      </c>
      <c r="G649" s="31">
        <v>68</v>
      </c>
    </row>
    <row r="650" spans="2:7" x14ac:dyDescent="0.4">
      <c r="B650" s="95">
        <v>648</v>
      </c>
      <c r="C650" s="96" t="s">
        <v>103</v>
      </c>
      <c r="D650" s="97" t="s">
        <v>294</v>
      </c>
      <c r="E650" s="97" t="s">
        <v>295</v>
      </c>
      <c r="F650" s="96" t="s">
        <v>397</v>
      </c>
      <c r="G650" s="31">
        <v>68</v>
      </c>
    </row>
    <row r="651" spans="2:7" x14ac:dyDescent="0.4">
      <c r="B651" s="95">
        <v>649</v>
      </c>
      <c r="C651" s="96" t="s">
        <v>103</v>
      </c>
      <c r="D651" s="97" t="s">
        <v>294</v>
      </c>
      <c r="E651" s="97" t="s">
        <v>295</v>
      </c>
      <c r="F651" s="96" t="s">
        <v>441</v>
      </c>
      <c r="G651" s="31">
        <v>68</v>
      </c>
    </row>
    <row r="652" spans="2:7" x14ac:dyDescent="0.4">
      <c r="B652" s="95">
        <v>650</v>
      </c>
      <c r="C652" s="96" t="s">
        <v>103</v>
      </c>
      <c r="D652" s="97" t="s">
        <v>294</v>
      </c>
      <c r="E652" s="97" t="s">
        <v>295</v>
      </c>
      <c r="F652" s="96" t="s">
        <v>583</v>
      </c>
      <c r="G652" s="31">
        <v>68</v>
      </c>
    </row>
    <row r="653" spans="2:7" x14ac:dyDescent="0.4">
      <c r="B653" s="95">
        <v>651</v>
      </c>
      <c r="C653" s="96" t="s">
        <v>103</v>
      </c>
      <c r="D653" s="97" t="s">
        <v>294</v>
      </c>
      <c r="E653" s="97" t="s">
        <v>295</v>
      </c>
      <c r="F653" s="96" t="s">
        <v>442</v>
      </c>
      <c r="G653" s="31">
        <v>68</v>
      </c>
    </row>
    <row r="654" spans="2:7" x14ac:dyDescent="0.4">
      <c r="B654" s="95">
        <v>652</v>
      </c>
      <c r="C654" s="96" t="s">
        <v>103</v>
      </c>
      <c r="D654" s="97" t="s">
        <v>294</v>
      </c>
      <c r="E654" s="97" t="s">
        <v>295</v>
      </c>
      <c r="F654" s="96" t="s">
        <v>507</v>
      </c>
      <c r="G654" s="31">
        <v>68</v>
      </c>
    </row>
    <row r="655" spans="2:7" x14ac:dyDescent="0.4">
      <c r="B655" s="95">
        <v>653</v>
      </c>
      <c r="C655" s="96" t="s">
        <v>103</v>
      </c>
      <c r="D655" s="97" t="s">
        <v>294</v>
      </c>
      <c r="E655" s="97" t="s">
        <v>295</v>
      </c>
      <c r="F655" s="96" t="s">
        <v>435</v>
      </c>
      <c r="G655" s="31">
        <v>68</v>
      </c>
    </row>
    <row r="656" spans="2:7" x14ac:dyDescent="0.4">
      <c r="B656" s="95">
        <v>654</v>
      </c>
      <c r="C656" s="96" t="s">
        <v>103</v>
      </c>
      <c r="D656" s="97" t="s">
        <v>294</v>
      </c>
      <c r="E656" s="97" t="s">
        <v>295</v>
      </c>
      <c r="F656" s="96" t="s">
        <v>314</v>
      </c>
      <c r="G656" s="31">
        <v>68</v>
      </c>
    </row>
    <row r="657" spans="2:7" x14ac:dyDescent="0.4">
      <c r="B657" s="95">
        <v>655</v>
      </c>
      <c r="C657" s="96" t="s">
        <v>103</v>
      </c>
      <c r="D657" s="97" t="s">
        <v>294</v>
      </c>
      <c r="E657" s="97" t="s">
        <v>295</v>
      </c>
      <c r="F657" s="96" t="s">
        <v>315</v>
      </c>
      <c r="G657" s="31">
        <v>68</v>
      </c>
    </row>
    <row r="658" spans="2:7" x14ac:dyDescent="0.4">
      <c r="B658" s="95">
        <v>656</v>
      </c>
      <c r="C658" s="96" t="s">
        <v>103</v>
      </c>
      <c r="D658" s="97" t="s">
        <v>294</v>
      </c>
      <c r="E658" s="97" t="s">
        <v>295</v>
      </c>
      <c r="F658" s="96" t="s">
        <v>316</v>
      </c>
      <c r="G658" s="31">
        <v>68</v>
      </c>
    </row>
    <row r="659" spans="2:7" x14ac:dyDescent="0.4">
      <c r="B659" s="95">
        <v>657</v>
      </c>
      <c r="C659" s="96" t="s">
        <v>103</v>
      </c>
      <c r="D659" s="97" t="s">
        <v>294</v>
      </c>
      <c r="E659" s="97" t="s">
        <v>295</v>
      </c>
      <c r="F659" s="96" t="s">
        <v>308</v>
      </c>
      <c r="G659" s="31">
        <v>68</v>
      </c>
    </row>
    <row r="660" spans="2:7" x14ac:dyDescent="0.4">
      <c r="B660" s="95">
        <v>658</v>
      </c>
      <c r="C660" s="96" t="s">
        <v>103</v>
      </c>
      <c r="D660" s="97" t="s">
        <v>294</v>
      </c>
      <c r="E660" s="97" t="s">
        <v>295</v>
      </c>
      <c r="F660" s="96" t="s">
        <v>436</v>
      </c>
      <c r="G660" s="31">
        <v>68</v>
      </c>
    </row>
    <row r="661" spans="2:7" x14ac:dyDescent="0.4">
      <c r="B661" s="95">
        <v>659</v>
      </c>
      <c r="C661" s="96" t="s">
        <v>103</v>
      </c>
      <c r="D661" s="97" t="s">
        <v>294</v>
      </c>
      <c r="E661" s="97" t="s">
        <v>295</v>
      </c>
      <c r="F661" s="96" t="s">
        <v>519</v>
      </c>
      <c r="G661" s="31">
        <v>68</v>
      </c>
    </row>
    <row r="662" spans="2:7" x14ac:dyDescent="0.4">
      <c r="B662" s="95">
        <v>660</v>
      </c>
      <c r="C662" s="96" t="s">
        <v>103</v>
      </c>
      <c r="D662" s="97" t="s">
        <v>294</v>
      </c>
      <c r="E662" s="97" t="s">
        <v>295</v>
      </c>
      <c r="F662" s="96" t="s">
        <v>607</v>
      </c>
      <c r="G662" s="31">
        <v>68</v>
      </c>
    </row>
    <row r="663" spans="2:7" x14ac:dyDescent="0.4">
      <c r="B663" s="95">
        <v>661</v>
      </c>
      <c r="C663" s="96" t="s">
        <v>103</v>
      </c>
      <c r="D663" s="97" t="s">
        <v>294</v>
      </c>
      <c r="E663" s="97" t="s">
        <v>295</v>
      </c>
      <c r="F663" s="96" t="s">
        <v>532</v>
      </c>
      <c r="G663" s="31">
        <v>68</v>
      </c>
    </row>
    <row r="664" spans="2:7" x14ac:dyDescent="0.4">
      <c r="B664" s="95">
        <v>662</v>
      </c>
      <c r="C664" s="96" t="s">
        <v>103</v>
      </c>
      <c r="D664" s="97" t="s">
        <v>294</v>
      </c>
      <c r="E664" s="97" t="s">
        <v>295</v>
      </c>
      <c r="F664" s="96" t="s">
        <v>463</v>
      </c>
      <c r="G664" s="31">
        <v>68</v>
      </c>
    </row>
    <row r="665" spans="2:7" x14ac:dyDescent="0.4">
      <c r="B665" s="95">
        <v>663</v>
      </c>
      <c r="C665" s="96" t="s">
        <v>103</v>
      </c>
      <c r="D665" s="97" t="s">
        <v>294</v>
      </c>
      <c r="E665" s="97" t="s">
        <v>295</v>
      </c>
      <c r="F665" s="96" t="s">
        <v>387</v>
      </c>
      <c r="G665" s="31">
        <v>68</v>
      </c>
    </row>
    <row r="666" spans="2:7" x14ac:dyDescent="0.4">
      <c r="B666" s="95">
        <v>664</v>
      </c>
      <c r="C666" s="96" t="s">
        <v>103</v>
      </c>
      <c r="D666" s="97" t="s">
        <v>294</v>
      </c>
      <c r="E666" s="97" t="s">
        <v>295</v>
      </c>
      <c r="F666" s="96" t="s">
        <v>323</v>
      </c>
      <c r="G666" s="31">
        <v>68</v>
      </c>
    </row>
    <row r="667" spans="2:7" x14ac:dyDescent="0.4">
      <c r="B667" s="95">
        <v>665</v>
      </c>
      <c r="C667" s="96" t="s">
        <v>103</v>
      </c>
      <c r="D667" s="97" t="s">
        <v>294</v>
      </c>
      <c r="E667" s="97" t="s">
        <v>295</v>
      </c>
      <c r="F667" s="96" t="s">
        <v>454</v>
      </c>
      <c r="G667" s="31">
        <v>68</v>
      </c>
    </row>
    <row r="668" spans="2:7" x14ac:dyDescent="0.4">
      <c r="B668" s="95">
        <v>666</v>
      </c>
      <c r="C668" s="96" t="s">
        <v>103</v>
      </c>
      <c r="D668" s="97" t="s">
        <v>294</v>
      </c>
      <c r="E668" s="97" t="s">
        <v>295</v>
      </c>
      <c r="F668" s="96" t="s">
        <v>455</v>
      </c>
      <c r="G668" s="31">
        <v>68</v>
      </c>
    </row>
    <row r="669" spans="2:7" x14ac:dyDescent="0.4">
      <c r="B669" s="95">
        <v>667</v>
      </c>
      <c r="C669" s="96" t="s">
        <v>103</v>
      </c>
      <c r="D669" s="97" t="s">
        <v>294</v>
      </c>
      <c r="E669" s="97" t="s">
        <v>295</v>
      </c>
      <c r="F669" s="96" t="s">
        <v>608</v>
      </c>
      <c r="G669" s="31">
        <v>68</v>
      </c>
    </row>
    <row r="670" spans="2:7" x14ac:dyDescent="0.4">
      <c r="B670" s="95">
        <v>668</v>
      </c>
      <c r="C670" s="96" t="s">
        <v>103</v>
      </c>
      <c r="D670" s="97" t="s">
        <v>294</v>
      </c>
      <c r="E670" s="97" t="s">
        <v>295</v>
      </c>
      <c r="F670" s="96" t="s">
        <v>364</v>
      </c>
      <c r="G670" s="31">
        <v>68</v>
      </c>
    </row>
    <row r="671" spans="2:7" x14ac:dyDescent="0.4">
      <c r="B671" s="95">
        <v>669</v>
      </c>
      <c r="C671" s="96" t="s">
        <v>103</v>
      </c>
      <c r="D671" s="97" t="s">
        <v>294</v>
      </c>
      <c r="E671" s="97" t="s">
        <v>295</v>
      </c>
      <c r="F671" s="96" t="s">
        <v>326</v>
      </c>
      <c r="G671" s="31">
        <v>68</v>
      </c>
    </row>
    <row r="672" spans="2:7" x14ac:dyDescent="0.4">
      <c r="B672" s="95">
        <v>670</v>
      </c>
      <c r="C672" s="96" t="s">
        <v>103</v>
      </c>
      <c r="D672" s="97" t="s">
        <v>294</v>
      </c>
      <c r="E672" s="97" t="s">
        <v>295</v>
      </c>
      <c r="F672" s="96" t="s">
        <v>327</v>
      </c>
      <c r="G672" s="31">
        <v>68</v>
      </c>
    </row>
    <row r="673" spans="2:7" x14ac:dyDescent="0.4">
      <c r="B673" s="95">
        <v>671</v>
      </c>
      <c r="C673" s="96" t="s">
        <v>103</v>
      </c>
      <c r="D673" s="97" t="s">
        <v>294</v>
      </c>
      <c r="E673" s="97" t="s">
        <v>295</v>
      </c>
      <c r="F673" s="96" t="s">
        <v>609</v>
      </c>
      <c r="G673" s="31">
        <v>68</v>
      </c>
    </row>
    <row r="674" spans="2:7" x14ac:dyDescent="0.4">
      <c r="B674" s="95">
        <v>672</v>
      </c>
      <c r="C674" s="96" t="s">
        <v>103</v>
      </c>
      <c r="D674" s="97" t="s">
        <v>294</v>
      </c>
      <c r="E674" s="97" t="s">
        <v>295</v>
      </c>
      <c r="F674" s="96" t="s">
        <v>329</v>
      </c>
      <c r="G674" s="31">
        <v>68</v>
      </c>
    </row>
    <row r="675" spans="2:7" x14ac:dyDescent="0.4">
      <c r="B675" s="95">
        <v>673</v>
      </c>
      <c r="C675" s="96" t="s">
        <v>103</v>
      </c>
      <c r="D675" s="97" t="s">
        <v>294</v>
      </c>
      <c r="E675" s="97" t="s">
        <v>295</v>
      </c>
      <c r="F675" s="96" t="s">
        <v>445</v>
      </c>
      <c r="G675" s="31">
        <v>68</v>
      </c>
    </row>
    <row r="676" spans="2:7" x14ac:dyDescent="0.4">
      <c r="B676" s="95">
        <v>674</v>
      </c>
      <c r="C676" s="96" t="s">
        <v>103</v>
      </c>
      <c r="D676" s="97" t="s">
        <v>294</v>
      </c>
      <c r="E676" s="97" t="s">
        <v>295</v>
      </c>
      <c r="F676" s="96" t="s">
        <v>524</v>
      </c>
      <c r="G676" s="31">
        <v>68</v>
      </c>
    </row>
    <row r="677" spans="2:7" x14ac:dyDescent="0.4">
      <c r="B677" s="95">
        <v>675</v>
      </c>
      <c r="C677" s="96" t="s">
        <v>103</v>
      </c>
      <c r="D677" s="97" t="s">
        <v>294</v>
      </c>
      <c r="E677" s="97" t="s">
        <v>299</v>
      </c>
      <c r="F677" s="96" t="s">
        <v>610</v>
      </c>
      <c r="G677" s="31">
        <v>68</v>
      </c>
    </row>
    <row r="678" spans="2:7" x14ac:dyDescent="0.4">
      <c r="B678" s="95">
        <v>676</v>
      </c>
      <c r="C678" s="96" t="s">
        <v>103</v>
      </c>
      <c r="D678" s="97" t="s">
        <v>294</v>
      </c>
      <c r="E678" s="97" t="s">
        <v>299</v>
      </c>
      <c r="F678" s="96" t="s">
        <v>478</v>
      </c>
      <c r="G678" s="31">
        <v>68</v>
      </c>
    </row>
    <row r="679" spans="2:7" x14ac:dyDescent="0.4">
      <c r="B679" s="95">
        <v>677</v>
      </c>
      <c r="C679" s="96" t="s">
        <v>103</v>
      </c>
      <c r="D679" s="97" t="s">
        <v>294</v>
      </c>
      <c r="E679" s="97" t="s">
        <v>299</v>
      </c>
      <c r="F679" s="96" t="s">
        <v>305</v>
      </c>
      <c r="G679" s="31">
        <v>68</v>
      </c>
    </row>
    <row r="680" spans="2:7" x14ac:dyDescent="0.4">
      <c r="B680" s="95">
        <v>678</v>
      </c>
      <c r="C680" s="96" t="s">
        <v>103</v>
      </c>
      <c r="D680" s="97" t="s">
        <v>294</v>
      </c>
      <c r="E680" s="97" t="s">
        <v>299</v>
      </c>
      <c r="F680" s="96" t="s">
        <v>539</v>
      </c>
      <c r="G680" s="31">
        <v>68</v>
      </c>
    </row>
    <row r="681" spans="2:7" x14ac:dyDescent="0.4">
      <c r="B681" s="95">
        <v>679</v>
      </c>
      <c r="C681" s="96" t="s">
        <v>103</v>
      </c>
      <c r="D681" s="97" t="s">
        <v>294</v>
      </c>
      <c r="E681" s="97" t="s">
        <v>299</v>
      </c>
      <c r="F681" s="96" t="s">
        <v>410</v>
      </c>
      <c r="G681" s="31">
        <v>68</v>
      </c>
    </row>
    <row r="682" spans="2:7" x14ac:dyDescent="0.4">
      <c r="B682" s="95">
        <v>680</v>
      </c>
      <c r="C682" s="96" t="s">
        <v>103</v>
      </c>
      <c r="D682" s="97" t="s">
        <v>294</v>
      </c>
      <c r="E682" s="97" t="s">
        <v>299</v>
      </c>
      <c r="F682" s="96" t="s">
        <v>479</v>
      </c>
      <c r="G682" s="31">
        <v>68</v>
      </c>
    </row>
    <row r="683" spans="2:7" x14ac:dyDescent="0.4">
      <c r="B683" s="95">
        <v>681</v>
      </c>
      <c r="C683" s="96" t="s">
        <v>103</v>
      </c>
      <c r="D683" s="97" t="s">
        <v>294</v>
      </c>
      <c r="E683" s="97" t="s">
        <v>299</v>
      </c>
      <c r="F683" s="96" t="s">
        <v>332</v>
      </c>
      <c r="G683" s="31">
        <v>68</v>
      </c>
    </row>
    <row r="684" spans="2:7" x14ac:dyDescent="0.4">
      <c r="B684" s="95">
        <v>682</v>
      </c>
      <c r="C684" s="96" t="s">
        <v>103</v>
      </c>
      <c r="D684" s="97" t="s">
        <v>294</v>
      </c>
      <c r="E684" s="97" t="s">
        <v>299</v>
      </c>
      <c r="F684" s="96" t="s">
        <v>354</v>
      </c>
      <c r="G684" s="31">
        <v>68</v>
      </c>
    </row>
    <row r="685" spans="2:7" x14ac:dyDescent="0.4">
      <c r="B685" s="95">
        <v>683</v>
      </c>
      <c r="C685" s="96" t="s">
        <v>103</v>
      </c>
      <c r="D685" s="97" t="s">
        <v>294</v>
      </c>
      <c r="E685" s="97" t="s">
        <v>299</v>
      </c>
      <c r="F685" s="96" t="s">
        <v>543</v>
      </c>
      <c r="G685" s="31">
        <v>68</v>
      </c>
    </row>
    <row r="686" spans="2:7" x14ac:dyDescent="0.4">
      <c r="B686" s="95">
        <v>684</v>
      </c>
      <c r="C686" s="96" t="s">
        <v>103</v>
      </c>
      <c r="D686" s="97" t="s">
        <v>294</v>
      </c>
      <c r="E686" s="97" t="s">
        <v>302</v>
      </c>
      <c r="F686" s="96" t="s">
        <v>611</v>
      </c>
      <c r="G686" s="31">
        <v>68</v>
      </c>
    </row>
    <row r="687" spans="2:7" x14ac:dyDescent="0.4">
      <c r="B687" s="95">
        <v>685</v>
      </c>
      <c r="C687" s="96" t="s">
        <v>103</v>
      </c>
      <c r="D687" s="97" t="s">
        <v>294</v>
      </c>
      <c r="E687" s="97" t="s">
        <v>302</v>
      </c>
      <c r="F687" s="96" t="s">
        <v>332</v>
      </c>
      <c r="G687" s="31">
        <v>68</v>
      </c>
    </row>
    <row r="688" spans="2:7" x14ac:dyDescent="0.4">
      <c r="B688" s="95">
        <v>686</v>
      </c>
      <c r="C688" s="96" t="s">
        <v>104</v>
      </c>
      <c r="D688" s="97" t="s">
        <v>294</v>
      </c>
      <c r="E688" s="97" t="s">
        <v>295</v>
      </c>
      <c r="F688" s="96" t="s">
        <v>460</v>
      </c>
      <c r="G688" s="31">
        <v>69</v>
      </c>
    </row>
    <row r="689" spans="2:7" x14ac:dyDescent="0.4">
      <c r="B689" s="95">
        <v>687</v>
      </c>
      <c r="C689" s="96" t="s">
        <v>104</v>
      </c>
      <c r="D689" s="97" t="s">
        <v>294</v>
      </c>
      <c r="E689" s="97" t="s">
        <v>295</v>
      </c>
      <c r="F689" s="96" t="s">
        <v>576</v>
      </c>
      <c r="G689" s="31">
        <v>69</v>
      </c>
    </row>
    <row r="690" spans="2:7" x14ac:dyDescent="0.4">
      <c r="B690" s="95">
        <v>688</v>
      </c>
      <c r="C690" s="96" t="s">
        <v>104</v>
      </c>
      <c r="D690" s="97" t="s">
        <v>294</v>
      </c>
      <c r="E690" s="97" t="s">
        <v>295</v>
      </c>
      <c r="F690" s="96" t="s">
        <v>397</v>
      </c>
      <c r="G690" s="31">
        <v>69</v>
      </c>
    </row>
    <row r="691" spans="2:7" x14ac:dyDescent="0.4">
      <c r="B691" s="95">
        <v>689</v>
      </c>
      <c r="C691" s="96" t="s">
        <v>104</v>
      </c>
      <c r="D691" s="97" t="s">
        <v>294</v>
      </c>
      <c r="E691" s="97" t="s">
        <v>295</v>
      </c>
      <c r="F691" s="96" t="s">
        <v>441</v>
      </c>
      <c r="G691" s="31">
        <v>69</v>
      </c>
    </row>
    <row r="692" spans="2:7" x14ac:dyDescent="0.4">
      <c r="B692" s="95">
        <v>690</v>
      </c>
      <c r="C692" s="96" t="s">
        <v>104</v>
      </c>
      <c r="D692" s="97" t="s">
        <v>294</v>
      </c>
      <c r="E692" s="97" t="s">
        <v>295</v>
      </c>
      <c r="F692" s="96" t="s">
        <v>313</v>
      </c>
      <c r="G692" s="31">
        <v>69</v>
      </c>
    </row>
    <row r="693" spans="2:7" x14ac:dyDescent="0.4">
      <c r="B693" s="95">
        <v>691</v>
      </c>
      <c r="C693" s="96" t="s">
        <v>104</v>
      </c>
      <c r="D693" s="97" t="s">
        <v>294</v>
      </c>
      <c r="E693" s="97" t="s">
        <v>295</v>
      </c>
      <c r="F693" s="96" t="s">
        <v>435</v>
      </c>
      <c r="G693" s="31">
        <v>69</v>
      </c>
    </row>
    <row r="694" spans="2:7" x14ac:dyDescent="0.4">
      <c r="B694" s="95">
        <v>692</v>
      </c>
      <c r="C694" s="96" t="s">
        <v>104</v>
      </c>
      <c r="D694" s="97" t="s">
        <v>294</v>
      </c>
      <c r="E694" s="97" t="s">
        <v>295</v>
      </c>
      <c r="F694" s="96" t="s">
        <v>450</v>
      </c>
      <c r="G694" s="31">
        <v>69</v>
      </c>
    </row>
    <row r="695" spans="2:7" x14ac:dyDescent="0.4">
      <c r="B695" s="95">
        <v>693</v>
      </c>
      <c r="C695" s="96" t="s">
        <v>104</v>
      </c>
      <c r="D695" s="97" t="s">
        <v>294</v>
      </c>
      <c r="E695" s="97" t="s">
        <v>295</v>
      </c>
      <c r="F695" s="96" t="s">
        <v>436</v>
      </c>
      <c r="G695" s="31">
        <v>69</v>
      </c>
    </row>
    <row r="696" spans="2:7" x14ac:dyDescent="0.4">
      <c r="B696" s="95">
        <v>694</v>
      </c>
      <c r="C696" s="96" t="s">
        <v>104</v>
      </c>
      <c r="D696" s="97" t="s">
        <v>294</v>
      </c>
      <c r="E696" s="97" t="s">
        <v>295</v>
      </c>
      <c r="F696" s="96" t="s">
        <v>532</v>
      </c>
      <c r="G696" s="31">
        <v>69</v>
      </c>
    </row>
    <row r="697" spans="2:7" x14ac:dyDescent="0.4">
      <c r="B697" s="95">
        <v>695</v>
      </c>
      <c r="C697" s="96" t="s">
        <v>104</v>
      </c>
      <c r="D697" s="97" t="s">
        <v>294</v>
      </c>
      <c r="E697" s="97" t="s">
        <v>295</v>
      </c>
      <c r="F697" s="96" t="s">
        <v>463</v>
      </c>
      <c r="G697" s="31">
        <v>69</v>
      </c>
    </row>
    <row r="698" spans="2:7" x14ac:dyDescent="0.4">
      <c r="B698" s="95">
        <v>696</v>
      </c>
      <c r="C698" s="96" t="s">
        <v>104</v>
      </c>
      <c r="D698" s="97" t="s">
        <v>294</v>
      </c>
      <c r="E698" s="97" t="s">
        <v>295</v>
      </c>
      <c r="F698" s="96" t="s">
        <v>323</v>
      </c>
      <c r="G698" s="31">
        <v>69</v>
      </c>
    </row>
    <row r="699" spans="2:7" x14ac:dyDescent="0.4">
      <c r="B699" s="95">
        <v>697</v>
      </c>
      <c r="C699" s="96" t="s">
        <v>104</v>
      </c>
      <c r="D699" s="97" t="s">
        <v>294</v>
      </c>
      <c r="E699" s="97" t="s">
        <v>295</v>
      </c>
      <c r="F699" s="96" t="s">
        <v>523</v>
      </c>
      <c r="G699" s="31">
        <v>69</v>
      </c>
    </row>
    <row r="700" spans="2:7" x14ac:dyDescent="0.4">
      <c r="B700" s="95">
        <v>698</v>
      </c>
      <c r="C700" s="96" t="s">
        <v>104</v>
      </c>
      <c r="D700" s="97" t="s">
        <v>294</v>
      </c>
      <c r="E700" s="97" t="s">
        <v>295</v>
      </c>
      <c r="F700" s="96" t="s">
        <v>454</v>
      </c>
      <c r="G700" s="31">
        <v>69</v>
      </c>
    </row>
    <row r="701" spans="2:7" x14ac:dyDescent="0.4">
      <c r="B701" s="95">
        <v>699</v>
      </c>
      <c r="C701" s="96" t="s">
        <v>104</v>
      </c>
      <c r="D701" s="97" t="s">
        <v>294</v>
      </c>
      <c r="E701" s="97" t="s">
        <v>295</v>
      </c>
      <c r="F701" s="96" t="s">
        <v>608</v>
      </c>
      <c r="G701" s="31">
        <v>69</v>
      </c>
    </row>
    <row r="702" spans="2:7" x14ac:dyDescent="0.4">
      <c r="B702" s="95">
        <v>700</v>
      </c>
      <c r="C702" s="96" t="s">
        <v>104</v>
      </c>
      <c r="D702" s="97" t="s">
        <v>294</v>
      </c>
      <c r="E702" s="97" t="s">
        <v>295</v>
      </c>
      <c r="F702" s="96" t="s">
        <v>364</v>
      </c>
      <c r="G702" s="31">
        <v>69</v>
      </c>
    </row>
    <row r="703" spans="2:7" x14ac:dyDescent="0.4">
      <c r="B703" s="95">
        <v>701</v>
      </c>
      <c r="C703" s="96" t="s">
        <v>104</v>
      </c>
      <c r="D703" s="97" t="s">
        <v>294</v>
      </c>
      <c r="E703" s="97" t="s">
        <v>295</v>
      </c>
      <c r="F703" s="96" t="s">
        <v>327</v>
      </c>
      <c r="G703" s="31">
        <v>69</v>
      </c>
    </row>
    <row r="704" spans="2:7" x14ac:dyDescent="0.4">
      <c r="B704" s="95">
        <v>702</v>
      </c>
      <c r="C704" s="96" t="s">
        <v>104</v>
      </c>
      <c r="D704" s="97" t="s">
        <v>294</v>
      </c>
      <c r="E704" s="97" t="s">
        <v>295</v>
      </c>
      <c r="F704" s="96" t="s">
        <v>612</v>
      </c>
      <c r="G704" s="31">
        <v>69</v>
      </c>
    </row>
    <row r="705" spans="2:7" x14ac:dyDescent="0.4">
      <c r="B705" s="95">
        <v>703</v>
      </c>
      <c r="C705" s="96" t="s">
        <v>104</v>
      </c>
      <c r="D705" s="97" t="s">
        <v>294</v>
      </c>
      <c r="E705" s="97" t="s">
        <v>295</v>
      </c>
      <c r="F705" s="96" t="s">
        <v>445</v>
      </c>
      <c r="G705" s="31">
        <v>69</v>
      </c>
    </row>
    <row r="706" spans="2:7" x14ac:dyDescent="0.4">
      <c r="B706" s="95">
        <v>704</v>
      </c>
      <c r="C706" s="96" t="s">
        <v>104</v>
      </c>
      <c r="D706" s="97" t="s">
        <v>294</v>
      </c>
      <c r="E706" s="97" t="s">
        <v>295</v>
      </c>
      <c r="F706" s="96" t="s">
        <v>446</v>
      </c>
      <c r="G706" s="31">
        <v>69</v>
      </c>
    </row>
    <row r="707" spans="2:7" x14ac:dyDescent="0.4">
      <c r="B707" s="95">
        <v>705</v>
      </c>
      <c r="C707" s="96" t="s">
        <v>104</v>
      </c>
      <c r="D707" s="97" t="s">
        <v>294</v>
      </c>
      <c r="E707" s="97" t="s">
        <v>295</v>
      </c>
      <c r="F707" s="96" t="s">
        <v>524</v>
      </c>
      <c r="G707" s="31">
        <v>69</v>
      </c>
    </row>
    <row r="708" spans="2:7" x14ac:dyDescent="0.4">
      <c r="B708" s="95">
        <v>706</v>
      </c>
      <c r="C708" s="96" t="s">
        <v>104</v>
      </c>
      <c r="D708" s="97" t="s">
        <v>294</v>
      </c>
      <c r="E708" s="97" t="s">
        <v>299</v>
      </c>
      <c r="F708" s="96" t="s">
        <v>520</v>
      </c>
      <c r="G708" s="31">
        <v>69</v>
      </c>
    </row>
    <row r="709" spans="2:7" x14ac:dyDescent="0.4">
      <c r="B709" s="95">
        <v>707</v>
      </c>
      <c r="C709" s="96" t="s">
        <v>104</v>
      </c>
      <c r="D709" s="97" t="s">
        <v>294</v>
      </c>
      <c r="E709" s="97" t="s">
        <v>299</v>
      </c>
      <c r="F709" s="96" t="s">
        <v>510</v>
      </c>
      <c r="G709" s="31">
        <v>69</v>
      </c>
    </row>
    <row r="710" spans="2:7" x14ac:dyDescent="0.4">
      <c r="B710" s="95">
        <v>708</v>
      </c>
      <c r="C710" s="96" t="s">
        <v>104</v>
      </c>
      <c r="D710" s="97" t="s">
        <v>294</v>
      </c>
      <c r="E710" s="97" t="s">
        <v>299</v>
      </c>
      <c r="F710" s="96" t="s">
        <v>610</v>
      </c>
      <c r="G710" s="31">
        <v>69</v>
      </c>
    </row>
    <row r="711" spans="2:7" x14ac:dyDescent="0.4">
      <c r="B711" s="95">
        <v>709</v>
      </c>
      <c r="C711" s="96" t="s">
        <v>104</v>
      </c>
      <c r="D711" s="97" t="s">
        <v>294</v>
      </c>
      <c r="E711" s="97" t="s">
        <v>299</v>
      </c>
      <c r="F711" s="96" t="s">
        <v>478</v>
      </c>
      <c r="G711" s="31">
        <v>69</v>
      </c>
    </row>
    <row r="712" spans="2:7" x14ac:dyDescent="0.4">
      <c r="B712" s="95">
        <v>710</v>
      </c>
      <c r="C712" s="96" t="s">
        <v>104</v>
      </c>
      <c r="D712" s="97" t="s">
        <v>294</v>
      </c>
      <c r="E712" s="97" t="s">
        <v>299</v>
      </c>
      <c r="F712" s="96" t="s">
        <v>539</v>
      </c>
      <c r="G712" s="31">
        <v>69</v>
      </c>
    </row>
    <row r="713" spans="2:7" x14ac:dyDescent="0.4">
      <c r="B713" s="95">
        <v>711</v>
      </c>
      <c r="C713" s="96" t="s">
        <v>104</v>
      </c>
      <c r="D713" s="97" t="s">
        <v>294</v>
      </c>
      <c r="E713" s="97" t="s">
        <v>299</v>
      </c>
      <c r="F713" s="96" t="s">
        <v>410</v>
      </c>
      <c r="G713" s="31">
        <v>69</v>
      </c>
    </row>
    <row r="714" spans="2:7" x14ac:dyDescent="0.4">
      <c r="B714" s="95">
        <v>712</v>
      </c>
      <c r="C714" s="96" t="s">
        <v>104</v>
      </c>
      <c r="D714" s="97" t="s">
        <v>294</v>
      </c>
      <c r="E714" s="97" t="s">
        <v>299</v>
      </c>
      <c r="F714" s="96" t="s">
        <v>479</v>
      </c>
      <c r="G714" s="31">
        <v>69</v>
      </c>
    </row>
    <row r="715" spans="2:7" x14ac:dyDescent="0.4">
      <c r="B715" s="95">
        <v>713</v>
      </c>
      <c r="C715" s="96" t="s">
        <v>104</v>
      </c>
      <c r="D715" s="97" t="s">
        <v>294</v>
      </c>
      <c r="E715" s="97" t="s">
        <v>299</v>
      </c>
      <c r="F715" s="96" t="s">
        <v>332</v>
      </c>
      <c r="G715" s="31">
        <v>69</v>
      </c>
    </row>
    <row r="716" spans="2:7" x14ac:dyDescent="0.4">
      <c r="B716" s="95">
        <v>714</v>
      </c>
      <c r="C716" s="96" t="s">
        <v>104</v>
      </c>
      <c r="D716" s="97" t="s">
        <v>294</v>
      </c>
      <c r="E716" s="97" t="s">
        <v>299</v>
      </c>
      <c r="F716" s="96" t="s">
        <v>354</v>
      </c>
      <c r="G716" s="31">
        <v>69</v>
      </c>
    </row>
    <row r="717" spans="2:7" x14ac:dyDescent="0.4">
      <c r="B717" s="95">
        <v>715</v>
      </c>
      <c r="C717" s="96" t="s">
        <v>104</v>
      </c>
      <c r="D717" s="97" t="s">
        <v>294</v>
      </c>
      <c r="E717" s="97" t="s">
        <v>302</v>
      </c>
      <c r="F717" s="96" t="s">
        <v>611</v>
      </c>
      <c r="G717" s="31">
        <v>69</v>
      </c>
    </row>
    <row r="718" spans="2:7" x14ac:dyDescent="0.4">
      <c r="B718" s="95">
        <v>716</v>
      </c>
      <c r="C718" s="96" t="s">
        <v>105</v>
      </c>
      <c r="D718" s="97" t="s">
        <v>294</v>
      </c>
      <c r="E718" s="97" t="s">
        <v>295</v>
      </c>
      <c r="F718" s="96" t="s">
        <v>613</v>
      </c>
      <c r="G718" s="31">
        <v>70</v>
      </c>
    </row>
    <row r="719" spans="2:7" x14ac:dyDescent="0.4">
      <c r="B719" s="95">
        <v>717</v>
      </c>
      <c r="C719" s="96" t="s">
        <v>105</v>
      </c>
      <c r="D719" s="97" t="s">
        <v>294</v>
      </c>
      <c r="E719" s="97" t="s">
        <v>295</v>
      </c>
      <c r="F719" s="96" t="s">
        <v>614</v>
      </c>
      <c r="G719" s="31">
        <v>70</v>
      </c>
    </row>
    <row r="720" spans="2:7" x14ac:dyDescent="0.4">
      <c r="B720" s="95">
        <v>718</v>
      </c>
      <c r="C720" s="96" t="s">
        <v>105</v>
      </c>
      <c r="D720" s="97" t="s">
        <v>294</v>
      </c>
      <c r="E720" s="97" t="s">
        <v>302</v>
      </c>
      <c r="F720" s="96" t="s">
        <v>467</v>
      </c>
      <c r="G720" s="31">
        <v>70</v>
      </c>
    </row>
    <row r="721" spans="2:7" x14ac:dyDescent="0.4">
      <c r="B721" s="95">
        <v>719</v>
      </c>
      <c r="C721" s="96" t="s">
        <v>105</v>
      </c>
      <c r="D721" s="97" t="s">
        <v>294</v>
      </c>
      <c r="E721" s="97" t="s">
        <v>302</v>
      </c>
      <c r="F721" s="96" t="s">
        <v>384</v>
      </c>
      <c r="G721" s="31">
        <v>70</v>
      </c>
    </row>
    <row r="722" spans="2:7" x14ac:dyDescent="0.4">
      <c r="B722" s="95">
        <v>720</v>
      </c>
      <c r="C722" s="96" t="s">
        <v>105</v>
      </c>
      <c r="D722" s="97" t="s">
        <v>294</v>
      </c>
      <c r="E722" s="97" t="s">
        <v>302</v>
      </c>
      <c r="F722" s="96" t="s">
        <v>522</v>
      </c>
      <c r="G722" s="31">
        <v>70</v>
      </c>
    </row>
    <row r="723" spans="2:7" x14ac:dyDescent="0.4">
      <c r="B723" s="95">
        <v>721</v>
      </c>
      <c r="C723" s="96" t="s">
        <v>106</v>
      </c>
      <c r="D723" s="97" t="s">
        <v>294</v>
      </c>
      <c r="E723" s="97" t="s">
        <v>295</v>
      </c>
      <c r="F723" s="96" t="s">
        <v>615</v>
      </c>
      <c r="G723" s="31">
        <v>71</v>
      </c>
    </row>
    <row r="724" spans="2:7" x14ac:dyDescent="0.4">
      <c r="B724" s="95">
        <v>722</v>
      </c>
      <c r="C724" s="96" t="s">
        <v>107</v>
      </c>
      <c r="D724" s="97" t="s">
        <v>294</v>
      </c>
      <c r="E724" s="97" t="s">
        <v>302</v>
      </c>
      <c r="F724" s="96" t="s">
        <v>447</v>
      </c>
      <c r="G724" s="31">
        <v>72</v>
      </c>
    </row>
    <row r="725" spans="2:7" x14ac:dyDescent="0.4">
      <c r="B725" s="95">
        <v>723</v>
      </c>
      <c r="C725" s="96" t="s">
        <v>108</v>
      </c>
      <c r="D725" s="97" t="s">
        <v>341</v>
      </c>
      <c r="E725" s="97" t="s">
        <v>299</v>
      </c>
      <c r="F725" s="96" t="s">
        <v>616</v>
      </c>
      <c r="G725" s="31">
        <v>73</v>
      </c>
    </row>
    <row r="726" spans="2:7" ht="31.5" x14ac:dyDescent="0.4">
      <c r="B726" s="95">
        <v>724</v>
      </c>
      <c r="C726" s="96" t="s">
        <v>108</v>
      </c>
      <c r="D726" s="97" t="s">
        <v>294</v>
      </c>
      <c r="E726" s="97" t="s">
        <v>299</v>
      </c>
      <c r="F726" s="96" t="s">
        <v>617</v>
      </c>
      <c r="G726" s="31">
        <v>73</v>
      </c>
    </row>
    <row r="727" spans="2:7" x14ac:dyDescent="0.4">
      <c r="B727" s="95">
        <v>725</v>
      </c>
      <c r="C727" s="96" t="s">
        <v>109</v>
      </c>
      <c r="D727" s="97" t="s">
        <v>294</v>
      </c>
      <c r="E727" s="97" t="s">
        <v>295</v>
      </c>
      <c r="F727" s="96" t="s">
        <v>442</v>
      </c>
      <c r="G727" s="31">
        <v>74</v>
      </c>
    </row>
    <row r="728" spans="2:7" x14ac:dyDescent="0.4">
      <c r="B728" s="95">
        <v>726</v>
      </c>
      <c r="C728" s="96" t="s">
        <v>109</v>
      </c>
      <c r="D728" s="97" t="s">
        <v>294</v>
      </c>
      <c r="E728" s="97" t="s">
        <v>295</v>
      </c>
      <c r="F728" s="96" t="s">
        <v>450</v>
      </c>
      <c r="G728" s="31">
        <v>74</v>
      </c>
    </row>
    <row r="729" spans="2:7" x14ac:dyDescent="0.4">
      <c r="B729" s="95">
        <v>727</v>
      </c>
      <c r="C729" s="96" t="s">
        <v>109</v>
      </c>
      <c r="D729" s="97" t="s">
        <v>294</v>
      </c>
      <c r="E729" s="97" t="s">
        <v>295</v>
      </c>
      <c r="F729" s="96" t="s">
        <v>387</v>
      </c>
      <c r="G729" s="31">
        <v>74</v>
      </c>
    </row>
    <row r="730" spans="2:7" x14ac:dyDescent="0.4">
      <c r="B730" s="95">
        <v>728</v>
      </c>
      <c r="C730" s="96" t="s">
        <v>109</v>
      </c>
      <c r="D730" s="97" t="s">
        <v>294</v>
      </c>
      <c r="E730" s="97" t="s">
        <v>295</v>
      </c>
      <c r="F730" s="96" t="s">
        <v>416</v>
      </c>
      <c r="G730" s="31">
        <v>74</v>
      </c>
    </row>
    <row r="731" spans="2:7" x14ac:dyDescent="0.4">
      <c r="B731" s="95">
        <v>729</v>
      </c>
      <c r="C731" s="96" t="s">
        <v>109</v>
      </c>
      <c r="D731" s="97" t="s">
        <v>294</v>
      </c>
      <c r="E731" s="97" t="s">
        <v>295</v>
      </c>
      <c r="F731" s="96" t="s">
        <v>367</v>
      </c>
      <c r="G731" s="31">
        <v>74</v>
      </c>
    </row>
    <row r="732" spans="2:7" x14ac:dyDescent="0.4">
      <c r="B732" s="95">
        <v>730</v>
      </c>
      <c r="C732" s="96" t="s">
        <v>110</v>
      </c>
      <c r="D732" s="97" t="s">
        <v>294</v>
      </c>
      <c r="E732" s="97" t="s">
        <v>299</v>
      </c>
      <c r="F732" s="96" t="s">
        <v>618</v>
      </c>
      <c r="G732" s="31">
        <v>75</v>
      </c>
    </row>
    <row r="733" spans="2:7" x14ac:dyDescent="0.4">
      <c r="B733" s="95">
        <v>731</v>
      </c>
      <c r="C733" s="96" t="s">
        <v>111</v>
      </c>
      <c r="D733" s="97" t="s">
        <v>294</v>
      </c>
      <c r="E733" s="97" t="s">
        <v>295</v>
      </c>
      <c r="F733" s="96" t="s">
        <v>332</v>
      </c>
      <c r="G733" s="31">
        <v>76</v>
      </c>
    </row>
    <row r="734" spans="2:7" x14ac:dyDescent="0.4">
      <c r="B734" s="95">
        <v>732</v>
      </c>
      <c r="C734" s="96" t="s">
        <v>111</v>
      </c>
      <c r="D734" s="97" t="s">
        <v>294</v>
      </c>
      <c r="E734" s="97" t="s">
        <v>299</v>
      </c>
      <c r="F734" s="96" t="s">
        <v>332</v>
      </c>
      <c r="G734" s="31">
        <v>76</v>
      </c>
    </row>
    <row r="735" spans="2:7" x14ac:dyDescent="0.4">
      <c r="B735" s="95">
        <v>733</v>
      </c>
      <c r="C735" s="96" t="s">
        <v>111</v>
      </c>
      <c r="D735" s="97" t="s">
        <v>294</v>
      </c>
      <c r="E735" s="97" t="s">
        <v>302</v>
      </c>
      <c r="F735" s="96" t="s">
        <v>447</v>
      </c>
      <c r="G735" s="31">
        <v>76</v>
      </c>
    </row>
    <row r="736" spans="2:7" x14ac:dyDescent="0.4">
      <c r="B736" s="95">
        <v>734</v>
      </c>
      <c r="C736" s="96" t="s">
        <v>111</v>
      </c>
      <c r="D736" s="97" t="s">
        <v>294</v>
      </c>
      <c r="E736" s="97" t="s">
        <v>302</v>
      </c>
      <c r="F736" s="96" t="s">
        <v>480</v>
      </c>
      <c r="G736" s="31">
        <v>76</v>
      </c>
    </row>
    <row r="737" spans="2:7" x14ac:dyDescent="0.4">
      <c r="B737" s="95">
        <v>735</v>
      </c>
      <c r="C737" s="96" t="s">
        <v>112</v>
      </c>
      <c r="D737" s="97" t="s">
        <v>341</v>
      </c>
      <c r="E737" s="97" t="s">
        <v>299</v>
      </c>
      <c r="F737" s="96" t="s">
        <v>619</v>
      </c>
      <c r="G737" s="31">
        <v>77</v>
      </c>
    </row>
    <row r="738" spans="2:7" x14ac:dyDescent="0.4">
      <c r="B738" s="95">
        <v>736</v>
      </c>
      <c r="C738" s="96" t="s">
        <v>112</v>
      </c>
      <c r="D738" s="97" t="s">
        <v>294</v>
      </c>
      <c r="E738" s="97" t="s">
        <v>295</v>
      </c>
      <c r="F738" s="96" t="s">
        <v>620</v>
      </c>
      <c r="G738" s="31">
        <v>77</v>
      </c>
    </row>
    <row r="739" spans="2:7" x14ac:dyDescent="0.4">
      <c r="B739" s="95">
        <v>737</v>
      </c>
      <c r="C739" s="96" t="s">
        <v>112</v>
      </c>
      <c r="D739" s="97" t="s">
        <v>294</v>
      </c>
      <c r="E739" s="97" t="s">
        <v>295</v>
      </c>
      <c r="F739" s="96" t="s">
        <v>583</v>
      </c>
      <c r="G739" s="31">
        <v>77</v>
      </c>
    </row>
    <row r="740" spans="2:7" x14ac:dyDescent="0.4">
      <c r="B740" s="95">
        <v>738</v>
      </c>
      <c r="C740" s="96" t="s">
        <v>112</v>
      </c>
      <c r="D740" s="97" t="s">
        <v>294</v>
      </c>
      <c r="E740" s="97" t="s">
        <v>295</v>
      </c>
      <c r="F740" s="96" t="s">
        <v>564</v>
      </c>
      <c r="G740" s="31">
        <v>77</v>
      </c>
    </row>
    <row r="741" spans="2:7" x14ac:dyDescent="0.4">
      <c r="B741" s="95">
        <v>739</v>
      </c>
      <c r="C741" s="96" t="s">
        <v>112</v>
      </c>
      <c r="D741" s="97" t="s">
        <v>294</v>
      </c>
      <c r="E741" s="97" t="s">
        <v>295</v>
      </c>
      <c r="F741" s="96" t="s">
        <v>548</v>
      </c>
      <c r="G741" s="31">
        <v>77</v>
      </c>
    </row>
    <row r="742" spans="2:7" x14ac:dyDescent="0.4">
      <c r="B742" s="95">
        <v>740</v>
      </c>
      <c r="C742" s="96" t="s">
        <v>112</v>
      </c>
      <c r="D742" s="97" t="s">
        <v>294</v>
      </c>
      <c r="E742" s="97" t="s">
        <v>295</v>
      </c>
      <c r="F742" s="96" t="s">
        <v>517</v>
      </c>
      <c r="G742" s="31">
        <v>77</v>
      </c>
    </row>
    <row r="743" spans="2:7" x14ac:dyDescent="0.4">
      <c r="B743" s="95">
        <v>741</v>
      </c>
      <c r="C743" s="96" t="s">
        <v>112</v>
      </c>
      <c r="D743" s="97" t="s">
        <v>294</v>
      </c>
      <c r="E743" s="97" t="s">
        <v>299</v>
      </c>
      <c r="F743" s="96" t="s">
        <v>465</v>
      </c>
      <c r="G743" s="31">
        <v>77</v>
      </c>
    </row>
    <row r="744" spans="2:7" x14ac:dyDescent="0.4">
      <c r="B744" s="95">
        <v>742</v>
      </c>
      <c r="C744" s="96" t="s">
        <v>112</v>
      </c>
      <c r="D744" s="97" t="s">
        <v>294</v>
      </c>
      <c r="E744" s="97" t="s">
        <v>299</v>
      </c>
      <c r="F744" s="96" t="s">
        <v>502</v>
      </c>
      <c r="G744" s="31">
        <v>77</v>
      </c>
    </row>
    <row r="745" spans="2:7" x14ac:dyDescent="0.4">
      <c r="B745" s="95">
        <v>743</v>
      </c>
      <c r="C745" s="96" t="s">
        <v>112</v>
      </c>
      <c r="D745" s="97" t="s">
        <v>294</v>
      </c>
      <c r="E745" s="97" t="s">
        <v>299</v>
      </c>
      <c r="F745" s="96" t="s">
        <v>599</v>
      </c>
      <c r="G745" s="31">
        <v>77</v>
      </c>
    </row>
    <row r="746" spans="2:7" x14ac:dyDescent="0.4">
      <c r="B746" s="95">
        <v>744</v>
      </c>
      <c r="C746" s="96" t="s">
        <v>112</v>
      </c>
      <c r="D746" s="97" t="s">
        <v>294</v>
      </c>
      <c r="E746" s="97" t="s">
        <v>299</v>
      </c>
      <c r="F746" s="96" t="s">
        <v>354</v>
      </c>
      <c r="G746" s="31">
        <v>77</v>
      </c>
    </row>
    <row r="747" spans="2:7" x14ac:dyDescent="0.4">
      <c r="B747" s="95">
        <v>745</v>
      </c>
      <c r="C747" s="96" t="s">
        <v>113</v>
      </c>
      <c r="D747" s="97" t="s">
        <v>294</v>
      </c>
      <c r="E747" s="97" t="s">
        <v>295</v>
      </c>
      <c r="F747" s="96" t="s">
        <v>621</v>
      </c>
      <c r="G747" s="31">
        <v>78</v>
      </c>
    </row>
    <row r="748" spans="2:7" x14ac:dyDescent="0.4">
      <c r="B748" s="95">
        <v>746</v>
      </c>
      <c r="C748" s="96" t="s">
        <v>113</v>
      </c>
      <c r="D748" s="97" t="s">
        <v>294</v>
      </c>
      <c r="E748" s="97" t="s">
        <v>295</v>
      </c>
      <c r="F748" s="96" t="s">
        <v>330</v>
      </c>
      <c r="G748" s="31">
        <v>78</v>
      </c>
    </row>
    <row r="749" spans="2:7" x14ac:dyDescent="0.4">
      <c r="B749" s="95">
        <v>747</v>
      </c>
      <c r="C749" s="96" t="s">
        <v>113</v>
      </c>
      <c r="D749" s="97" t="s">
        <v>294</v>
      </c>
      <c r="E749" s="97" t="s">
        <v>299</v>
      </c>
      <c r="F749" s="96" t="s">
        <v>330</v>
      </c>
      <c r="G749" s="31">
        <v>78</v>
      </c>
    </row>
    <row r="750" spans="2:7" x14ac:dyDescent="0.4">
      <c r="B750" s="95">
        <v>748</v>
      </c>
      <c r="C750" s="96" t="s">
        <v>114</v>
      </c>
      <c r="D750" s="97" t="s">
        <v>294</v>
      </c>
      <c r="E750" s="97" t="s">
        <v>295</v>
      </c>
      <c r="F750" s="96" t="s">
        <v>441</v>
      </c>
      <c r="G750" s="31">
        <v>79</v>
      </c>
    </row>
    <row r="751" spans="2:7" x14ac:dyDescent="0.4">
      <c r="B751" s="95">
        <v>749</v>
      </c>
      <c r="C751" s="96" t="s">
        <v>115</v>
      </c>
      <c r="D751" s="97" t="s">
        <v>294</v>
      </c>
      <c r="E751" s="97" t="s">
        <v>299</v>
      </c>
      <c r="F751" s="96" t="s">
        <v>622</v>
      </c>
      <c r="G751" s="31">
        <v>80</v>
      </c>
    </row>
    <row r="752" spans="2:7" x14ac:dyDescent="0.4">
      <c r="B752" s="95">
        <v>750</v>
      </c>
      <c r="C752" s="96" t="s">
        <v>116</v>
      </c>
      <c r="D752" s="97" t="s">
        <v>294</v>
      </c>
      <c r="E752" s="97" t="s">
        <v>302</v>
      </c>
      <c r="F752" s="96" t="s">
        <v>460</v>
      </c>
      <c r="G752" s="31">
        <v>81</v>
      </c>
    </row>
    <row r="753" spans="2:7" x14ac:dyDescent="0.4">
      <c r="B753" s="95">
        <v>751</v>
      </c>
      <c r="C753" s="96" t="s">
        <v>116</v>
      </c>
      <c r="D753" s="97" t="s">
        <v>294</v>
      </c>
      <c r="E753" s="97" t="s">
        <v>302</v>
      </c>
      <c r="F753" s="96" t="s">
        <v>623</v>
      </c>
      <c r="G753" s="31">
        <v>81</v>
      </c>
    </row>
    <row r="754" spans="2:7" x14ac:dyDescent="0.4">
      <c r="B754" s="95">
        <v>752</v>
      </c>
      <c r="C754" s="96" t="s">
        <v>116</v>
      </c>
      <c r="D754" s="97" t="s">
        <v>294</v>
      </c>
      <c r="E754" s="97" t="s">
        <v>302</v>
      </c>
      <c r="F754" s="96" t="s">
        <v>516</v>
      </c>
      <c r="G754" s="31">
        <v>81</v>
      </c>
    </row>
    <row r="755" spans="2:7" x14ac:dyDescent="0.4">
      <c r="B755" s="95">
        <v>753</v>
      </c>
      <c r="C755" s="96" t="s">
        <v>116</v>
      </c>
      <c r="D755" s="97" t="s">
        <v>294</v>
      </c>
      <c r="E755" s="97" t="s">
        <v>302</v>
      </c>
      <c r="F755" s="96" t="s">
        <v>332</v>
      </c>
      <c r="G755" s="31">
        <v>81</v>
      </c>
    </row>
    <row r="756" spans="2:7" x14ac:dyDescent="0.4">
      <c r="B756" s="95">
        <v>754</v>
      </c>
      <c r="C756" s="96" t="s">
        <v>116</v>
      </c>
      <c r="D756" s="97" t="s">
        <v>294</v>
      </c>
      <c r="E756" s="97" t="s">
        <v>302</v>
      </c>
      <c r="F756" s="96" t="s">
        <v>418</v>
      </c>
      <c r="G756" s="31">
        <v>81</v>
      </c>
    </row>
    <row r="757" spans="2:7" x14ac:dyDescent="0.4">
      <c r="B757" s="95">
        <v>755</v>
      </c>
      <c r="C757" s="96" t="s">
        <v>117</v>
      </c>
      <c r="D757" s="97" t="s">
        <v>294</v>
      </c>
      <c r="E757" s="97" t="s">
        <v>302</v>
      </c>
      <c r="F757" s="96" t="s">
        <v>332</v>
      </c>
      <c r="G757" s="31">
        <v>82</v>
      </c>
    </row>
    <row r="758" spans="2:7" x14ac:dyDescent="0.4">
      <c r="B758" s="95">
        <v>756</v>
      </c>
      <c r="C758" s="96" t="s">
        <v>117</v>
      </c>
      <c r="D758" s="97" t="s">
        <v>294</v>
      </c>
      <c r="E758" s="97" t="s">
        <v>302</v>
      </c>
      <c r="F758" s="96" t="s">
        <v>418</v>
      </c>
      <c r="G758" s="31">
        <v>82</v>
      </c>
    </row>
    <row r="759" spans="2:7" x14ac:dyDescent="0.4">
      <c r="B759" s="95">
        <v>757</v>
      </c>
      <c r="C759" s="96" t="s">
        <v>118</v>
      </c>
      <c r="D759" s="97" t="s">
        <v>294</v>
      </c>
      <c r="E759" s="97" t="s">
        <v>295</v>
      </c>
      <c r="F759" s="96" t="s">
        <v>454</v>
      </c>
      <c r="G759" s="31">
        <v>83</v>
      </c>
    </row>
    <row r="760" spans="2:7" x14ac:dyDescent="0.4">
      <c r="B760" s="95">
        <v>758</v>
      </c>
      <c r="C760" s="96" t="s">
        <v>118</v>
      </c>
      <c r="D760" s="97" t="s">
        <v>294</v>
      </c>
      <c r="E760" s="97" t="s">
        <v>295</v>
      </c>
      <c r="F760" s="96" t="s">
        <v>624</v>
      </c>
      <c r="G760" s="31">
        <v>83</v>
      </c>
    </row>
    <row r="761" spans="2:7" x14ac:dyDescent="0.4">
      <c r="B761" s="95">
        <v>759</v>
      </c>
      <c r="C761" s="96" t="s">
        <v>118</v>
      </c>
      <c r="D761" s="97" t="s">
        <v>294</v>
      </c>
      <c r="E761" s="97" t="s">
        <v>295</v>
      </c>
      <c r="F761" s="96" t="s">
        <v>446</v>
      </c>
      <c r="G761" s="31">
        <v>83</v>
      </c>
    </row>
    <row r="762" spans="2:7" x14ac:dyDescent="0.4">
      <c r="B762" s="95">
        <v>760</v>
      </c>
      <c r="C762" s="96" t="s">
        <v>118</v>
      </c>
      <c r="D762" s="97" t="s">
        <v>294</v>
      </c>
      <c r="E762" s="97" t="s">
        <v>299</v>
      </c>
      <c r="F762" s="96" t="s">
        <v>478</v>
      </c>
      <c r="G762" s="31">
        <v>83</v>
      </c>
    </row>
    <row r="763" spans="2:7" x14ac:dyDescent="0.4">
      <c r="B763" s="95">
        <v>761</v>
      </c>
      <c r="C763" s="96" t="s">
        <v>118</v>
      </c>
      <c r="D763" s="97" t="s">
        <v>294</v>
      </c>
      <c r="E763" s="97" t="s">
        <v>299</v>
      </c>
      <c r="F763" s="96" t="s">
        <v>625</v>
      </c>
      <c r="G763" s="31">
        <v>83</v>
      </c>
    </row>
    <row r="764" spans="2:7" x14ac:dyDescent="0.4">
      <c r="B764" s="95">
        <v>762</v>
      </c>
      <c r="C764" s="96" t="s">
        <v>118</v>
      </c>
      <c r="D764" s="97" t="s">
        <v>294</v>
      </c>
      <c r="E764" s="97" t="s">
        <v>299</v>
      </c>
      <c r="F764" s="96" t="s">
        <v>419</v>
      </c>
      <c r="G764" s="31">
        <v>83</v>
      </c>
    </row>
    <row r="765" spans="2:7" x14ac:dyDescent="0.4">
      <c r="B765" s="95">
        <v>763</v>
      </c>
      <c r="C765" s="96" t="s">
        <v>118</v>
      </c>
      <c r="D765" s="97" t="s">
        <v>294</v>
      </c>
      <c r="E765" s="97" t="s">
        <v>299</v>
      </c>
      <c r="F765" s="96" t="s">
        <v>626</v>
      </c>
      <c r="G765" s="31">
        <v>83</v>
      </c>
    </row>
    <row r="766" spans="2:7" x14ac:dyDescent="0.4">
      <c r="B766" s="95">
        <v>764</v>
      </c>
      <c r="C766" s="96" t="s">
        <v>119</v>
      </c>
      <c r="D766" s="97" t="s">
        <v>294</v>
      </c>
      <c r="E766" s="97" t="s">
        <v>295</v>
      </c>
      <c r="F766" s="96" t="s">
        <v>364</v>
      </c>
      <c r="G766" s="31">
        <v>84</v>
      </c>
    </row>
    <row r="767" spans="2:7" x14ac:dyDescent="0.4">
      <c r="B767" s="95">
        <v>765</v>
      </c>
      <c r="C767" s="96" t="s">
        <v>119</v>
      </c>
      <c r="D767" s="97" t="s">
        <v>294</v>
      </c>
      <c r="E767" s="97" t="s">
        <v>295</v>
      </c>
      <c r="F767" s="96" t="s">
        <v>327</v>
      </c>
      <c r="G767" s="31">
        <v>84</v>
      </c>
    </row>
    <row r="768" spans="2:7" x14ac:dyDescent="0.4">
      <c r="B768" s="95">
        <v>766</v>
      </c>
      <c r="C768" s="96" t="s">
        <v>119</v>
      </c>
      <c r="D768" s="97" t="s">
        <v>294</v>
      </c>
      <c r="E768" s="97" t="s">
        <v>299</v>
      </c>
      <c r="F768" s="96" t="s">
        <v>627</v>
      </c>
      <c r="G768" s="31">
        <v>84</v>
      </c>
    </row>
    <row r="769" spans="2:7" x14ac:dyDescent="0.4">
      <c r="B769" s="95">
        <v>767</v>
      </c>
      <c r="C769" s="96" t="s">
        <v>119</v>
      </c>
      <c r="D769" s="97" t="s">
        <v>294</v>
      </c>
      <c r="E769" s="97" t="s">
        <v>299</v>
      </c>
      <c r="F769" s="96" t="s">
        <v>628</v>
      </c>
      <c r="G769" s="31">
        <v>84</v>
      </c>
    </row>
    <row r="770" spans="2:7" x14ac:dyDescent="0.4">
      <c r="B770" s="95">
        <v>768</v>
      </c>
      <c r="C770" s="96" t="s">
        <v>120</v>
      </c>
      <c r="D770" s="97" t="s">
        <v>294</v>
      </c>
      <c r="E770" s="97" t="s">
        <v>295</v>
      </c>
      <c r="F770" s="96" t="s">
        <v>629</v>
      </c>
      <c r="G770" s="31">
        <v>85</v>
      </c>
    </row>
    <row r="771" spans="2:7" x14ac:dyDescent="0.4">
      <c r="B771" s="95">
        <v>769</v>
      </c>
      <c r="C771" s="96" t="s">
        <v>120</v>
      </c>
      <c r="D771" s="97" t="s">
        <v>294</v>
      </c>
      <c r="E771" s="97" t="s">
        <v>295</v>
      </c>
      <c r="F771" s="96" t="s">
        <v>630</v>
      </c>
      <c r="G771" s="31">
        <v>85</v>
      </c>
    </row>
    <row r="772" spans="2:7" x14ac:dyDescent="0.4">
      <c r="B772" s="95">
        <v>770</v>
      </c>
      <c r="C772" s="96" t="s">
        <v>120</v>
      </c>
      <c r="D772" s="97" t="s">
        <v>294</v>
      </c>
      <c r="E772" s="97" t="s">
        <v>295</v>
      </c>
      <c r="F772" s="96" t="s">
        <v>321</v>
      </c>
      <c r="G772" s="31">
        <v>85</v>
      </c>
    </row>
    <row r="773" spans="2:7" x14ac:dyDescent="0.4">
      <c r="B773" s="95">
        <v>771</v>
      </c>
      <c r="C773" s="96" t="s">
        <v>120</v>
      </c>
      <c r="D773" s="97" t="s">
        <v>294</v>
      </c>
      <c r="E773" s="97" t="s">
        <v>299</v>
      </c>
      <c r="F773" s="96" t="s">
        <v>631</v>
      </c>
      <c r="G773" s="31">
        <v>85</v>
      </c>
    </row>
    <row r="774" spans="2:7" x14ac:dyDescent="0.4">
      <c r="B774" s="95">
        <v>772</v>
      </c>
      <c r="C774" s="96" t="s">
        <v>120</v>
      </c>
      <c r="D774" s="97" t="s">
        <v>294</v>
      </c>
      <c r="E774" s="97" t="s">
        <v>299</v>
      </c>
      <c r="F774" s="96" t="s">
        <v>630</v>
      </c>
      <c r="G774" s="31">
        <v>85</v>
      </c>
    </row>
    <row r="775" spans="2:7" x14ac:dyDescent="0.4">
      <c r="B775" s="95">
        <v>773</v>
      </c>
      <c r="C775" s="96" t="s">
        <v>121</v>
      </c>
      <c r="D775" s="97" t="s">
        <v>294</v>
      </c>
      <c r="E775" s="97" t="s">
        <v>295</v>
      </c>
      <c r="F775" s="96" t="s">
        <v>437</v>
      </c>
      <c r="G775" s="31">
        <v>86</v>
      </c>
    </row>
    <row r="776" spans="2:7" x14ac:dyDescent="0.4">
      <c r="B776" s="95">
        <v>774</v>
      </c>
      <c r="C776" s="96" t="s">
        <v>122</v>
      </c>
      <c r="D776" s="97" t="s">
        <v>294</v>
      </c>
      <c r="E776" s="97" t="s">
        <v>295</v>
      </c>
      <c r="F776" s="96" t="s">
        <v>583</v>
      </c>
      <c r="G776" s="31">
        <v>87</v>
      </c>
    </row>
    <row r="777" spans="2:7" x14ac:dyDescent="0.4">
      <c r="B777" s="95">
        <v>775</v>
      </c>
      <c r="C777" s="96" t="s">
        <v>122</v>
      </c>
      <c r="D777" s="97" t="s">
        <v>294</v>
      </c>
      <c r="E777" s="97" t="s">
        <v>295</v>
      </c>
      <c r="F777" s="96" t="s">
        <v>455</v>
      </c>
      <c r="G777" s="31">
        <v>87</v>
      </c>
    </row>
    <row r="778" spans="2:7" x14ac:dyDescent="0.4">
      <c r="B778" s="95">
        <v>776</v>
      </c>
      <c r="C778" s="96" t="s">
        <v>122</v>
      </c>
      <c r="D778" s="97" t="s">
        <v>294</v>
      </c>
      <c r="E778" s="97" t="s">
        <v>302</v>
      </c>
      <c r="F778" s="96" t="s">
        <v>418</v>
      </c>
      <c r="G778" s="31">
        <v>87</v>
      </c>
    </row>
    <row r="779" spans="2:7" x14ac:dyDescent="0.4">
      <c r="B779" s="95">
        <v>777</v>
      </c>
      <c r="C779" s="96" t="s">
        <v>123</v>
      </c>
      <c r="D779" s="97" t="s">
        <v>294</v>
      </c>
      <c r="E779" s="97" t="s">
        <v>295</v>
      </c>
      <c r="F779" s="96" t="s">
        <v>632</v>
      </c>
      <c r="G779" s="31">
        <v>88</v>
      </c>
    </row>
    <row r="780" spans="2:7" x14ac:dyDescent="0.4">
      <c r="B780" s="95">
        <v>778</v>
      </c>
      <c r="C780" s="96" t="s">
        <v>124</v>
      </c>
      <c r="D780" s="97" t="s">
        <v>294</v>
      </c>
      <c r="E780" s="97" t="s">
        <v>302</v>
      </c>
      <c r="F780" s="96" t="s">
        <v>480</v>
      </c>
      <c r="G780" s="31">
        <v>89</v>
      </c>
    </row>
    <row r="781" spans="2:7" x14ac:dyDescent="0.4">
      <c r="B781" s="95">
        <v>779</v>
      </c>
      <c r="C781" s="96" t="s">
        <v>125</v>
      </c>
      <c r="D781" s="97" t="s">
        <v>294</v>
      </c>
      <c r="E781" s="97" t="s">
        <v>295</v>
      </c>
      <c r="F781" s="96" t="s">
        <v>612</v>
      </c>
      <c r="G781" s="31">
        <v>90</v>
      </c>
    </row>
    <row r="782" spans="2:7" x14ac:dyDescent="0.4">
      <c r="B782" s="95">
        <v>780</v>
      </c>
      <c r="C782" s="96" t="s">
        <v>126</v>
      </c>
      <c r="D782" s="97" t="s">
        <v>341</v>
      </c>
      <c r="E782" s="97" t="s">
        <v>299</v>
      </c>
      <c r="F782" s="96" t="s">
        <v>531</v>
      </c>
      <c r="G782" s="31">
        <v>91</v>
      </c>
    </row>
    <row r="783" spans="2:7" x14ac:dyDescent="0.4">
      <c r="B783" s="95">
        <v>781</v>
      </c>
      <c r="C783" s="96" t="s">
        <v>126</v>
      </c>
      <c r="D783" s="97" t="s">
        <v>294</v>
      </c>
      <c r="E783" s="97" t="s">
        <v>295</v>
      </c>
      <c r="F783" s="96" t="s">
        <v>547</v>
      </c>
      <c r="G783" s="31">
        <v>91</v>
      </c>
    </row>
    <row r="784" spans="2:7" x14ac:dyDescent="0.4">
      <c r="B784" s="95">
        <v>782</v>
      </c>
      <c r="C784" s="96" t="s">
        <v>126</v>
      </c>
      <c r="D784" s="97" t="s">
        <v>294</v>
      </c>
      <c r="E784" s="97" t="s">
        <v>295</v>
      </c>
      <c r="F784" s="96" t="s">
        <v>507</v>
      </c>
      <c r="G784" s="31">
        <v>91</v>
      </c>
    </row>
    <row r="785" spans="2:7" x14ac:dyDescent="0.4">
      <c r="B785" s="95">
        <v>783</v>
      </c>
      <c r="C785" s="96" t="s">
        <v>126</v>
      </c>
      <c r="D785" s="97" t="s">
        <v>294</v>
      </c>
      <c r="E785" s="97" t="s">
        <v>295</v>
      </c>
      <c r="F785" s="96" t="s">
        <v>322</v>
      </c>
      <c r="G785" s="31">
        <v>91</v>
      </c>
    </row>
    <row r="786" spans="2:7" x14ac:dyDescent="0.4">
      <c r="B786" s="95">
        <v>784</v>
      </c>
      <c r="C786" s="96" t="s">
        <v>126</v>
      </c>
      <c r="D786" s="97" t="s">
        <v>294</v>
      </c>
      <c r="E786" s="97" t="s">
        <v>295</v>
      </c>
      <c r="F786" s="96" t="s">
        <v>327</v>
      </c>
      <c r="G786" s="31">
        <v>91</v>
      </c>
    </row>
    <row r="787" spans="2:7" x14ac:dyDescent="0.4">
      <c r="B787" s="95">
        <v>785</v>
      </c>
      <c r="C787" s="96" t="s">
        <v>126</v>
      </c>
      <c r="D787" s="97" t="s">
        <v>294</v>
      </c>
      <c r="E787" s="97" t="s">
        <v>299</v>
      </c>
      <c r="F787" s="96" t="s">
        <v>512</v>
      </c>
      <c r="G787" s="31">
        <v>91</v>
      </c>
    </row>
    <row r="788" spans="2:7" x14ac:dyDescent="0.4">
      <c r="B788" s="95">
        <v>786</v>
      </c>
      <c r="C788" s="96" t="s">
        <v>126</v>
      </c>
      <c r="D788" s="97" t="s">
        <v>294</v>
      </c>
      <c r="E788" s="97" t="s">
        <v>299</v>
      </c>
      <c r="F788" s="96" t="s">
        <v>410</v>
      </c>
      <c r="G788" s="31">
        <v>91</v>
      </c>
    </row>
    <row r="789" spans="2:7" x14ac:dyDescent="0.4">
      <c r="B789" s="95">
        <v>787</v>
      </c>
      <c r="C789" s="96" t="s">
        <v>126</v>
      </c>
      <c r="D789" s="97" t="s">
        <v>294</v>
      </c>
      <c r="E789" s="97" t="s">
        <v>299</v>
      </c>
      <c r="F789" s="96" t="s">
        <v>354</v>
      </c>
      <c r="G789" s="31">
        <v>91</v>
      </c>
    </row>
    <row r="790" spans="2:7" x14ac:dyDescent="0.4">
      <c r="B790" s="95">
        <v>788</v>
      </c>
      <c r="C790" s="96" t="s">
        <v>126</v>
      </c>
      <c r="D790" s="97" t="s">
        <v>294</v>
      </c>
      <c r="E790" s="97" t="s">
        <v>299</v>
      </c>
      <c r="F790" s="96" t="s">
        <v>445</v>
      </c>
      <c r="G790" s="31">
        <v>91</v>
      </c>
    </row>
    <row r="791" spans="2:7" x14ac:dyDescent="0.4">
      <c r="B791" s="95">
        <v>789</v>
      </c>
      <c r="C791" s="96" t="s">
        <v>633</v>
      </c>
      <c r="D791" s="97" t="s">
        <v>294</v>
      </c>
      <c r="E791" s="97" t="s">
        <v>299</v>
      </c>
      <c r="F791" s="96" t="s">
        <v>634</v>
      </c>
      <c r="G791" s="31">
        <v>92</v>
      </c>
    </row>
    <row r="792" spans="2:7" x14ac:dyDescent="0.4">
      <c r="B792" s="95">
        <v>790</v>
      </c>
      <c r="C792" s="96" t="s">
        <v>127</v>
      </c>
      <c r="D792" s="97" t="s">
        <v>294</v>
      </c>
      <c r="E792" s="97" t="s">
        <v>295</v>
      </c>
      <c r="F792" s="96" t="s">
        <v>472</v>
      </c>
      <c r="G792" s="31">
        <v>93</v>
      </c>
    </row>
    <row r="793" spans="2:7" x14ac:dyDescent="0.4">
      <c r="B793" s="95">
        <v>791</v>
      </c>
      <c r="C793" s="96" t="s">
        <v>128</v>
      </c>
      <c r="D793" s="97" t="s">
        <v>294</v>
      </c>
      <c r="E793" s="97" t="s">
        <v>295</v>
      </c>
      <c r="F793" s="96" t="s">
        <v>450</v>
      </c>
      <c r="G793" s="31">
        <v>94</v>
      </c>
    </row>
    <row r="794" spans="2:7" x14ac:dyDescent="0.4">
      <c r="B794" s="95">
        <v>792</v>
      </c>
      <c r="C794" s="96" t="s">
        <v>128</v>
      </c>
      <c r="D794" s="97" t="s">
        <v>294</v>
      </c>
      <c r="E794" s="97" t="s">
        <v>295</v>
      </c>
      <c r="F794" s="96" t="s">
        <v>635</v>
      </c>
      <c r="G794" s="31">
        <v>94</v>
      </c>
    </row>
    <row r="795" spans="2:7" x14ac:dyDescent="0.4">
      <c r="B795" s="95">
        <v>793</v>
      </c>
      <c r="C795" s="96" t="s">
        <v>129</v>
      </c>
      <c r="D795" s="97" t="s">
        <v>294</v>
      </c>
      <c r="E795" s="97" t="s">
        <v>295</v>
      </c>
      <c r="F795" s="96" t="s">
        <v>355</v>
      </c>
      <c r="G795" s="31">
        <v>95</v>
      </c>
    </row>
    <row r="796" spans="2:7" x14ac:dyDescent="0.4">
      <c r="B796" s="95">
        <v>794</v>
      </c>
      <c r="C796" s="96" t="s">
        <v>129</v>
      </c>
      <c r="D796" s="97" t="s">
        <v>294</v>
      </c>
      <c r="E796" s="97" t="s">
        <v>295</v>
      </c>
      <c r="F796" s="96" t="s">
        <v>314</v>
      </c>
      <c r="G796" s="31">
        <v>95</v>
      </c>
    </row>
    <row r="797" spans="2:7" x14ac:dyDescent="0.4">
      <c r="B797" s="95">
        <v>795</v>
      </c>
      <c r="C797" s="96" t="s">
        <v>129</v>
      </c>
      <c r="D797" s="97" t="s">
        <v>294</v>
      </c>
      <c r="E797" s="97" t="s">
        <v>295</v>
      </c>
      <c r="F797" s="96" t="s">
        <v>636</v>
      </c>
      <c r="G797" s="31">
        <v>95</v>
      </c>
    </row>
    <row r="798" spans="2:7" x14ac:dyDescent="0.4">
      <c r="B798" s="95">
        <v>796</v>
      </c>
      <c r="C798" s="96" t="s">
        <v>129</v>
      </c>
      <c r="D798" s="97" t="s">
        <v>294</v>
      </c>
      <c r="E798" s="97" t="s">
        <v>295</v>
      </c>
      <c r="F798" s="96" t="s">
        <v>324</v>
      </c>
      <c r="G798" s="31">
        <v>95</v>
      </c>
    </row>
    <row r="799" spans="2:7" x14ac:dyDescent="0.4">
      <c r="B799" s="95">
        <v>797</v>
      </c>
      <c r="C799" s="96" t="s">
        <v>130</v>
      </c>
      <c r="D799" s="97" t="s">
        <v>294</v>
      </c>
      <c r="E799" s="97" t="s">
        <v>295</v>
      </c>
      <c r="F799" s="96" t="s">
        <v>314</v>
      </c>
      <c r="G799" s="31">
        <v>96</v>
      </c>
    </row>
    <row r="800" spans="2:7" x14ac:dyDescent="0.4">
      <c r="B800" s="95">
        <v>798</v>
      </c>
      <c r="C800" s="96" t="s">
        <v>130</v>
      </c>
      <c r="D800" s="97" t="s">
        <v>294</v>
      </c>
      <c r="E800" s="97" t="s">
        <v>295</v>
      </c>
      <c r="F800" s="96" t="s">
        <v>450</v>
      </c>
      <c r="G800" s="31">
        <v>96</v>
      </c>
    </row>
    <row r="801" spans="2:7" x14ac:dyDescent="0.4">
      <c r="B801" s="95">
        <v>799</v>
      </c>
      <c r="C801" s="96" t="s">
        <v>130</v>
      </c>
      <c r="D801" s="97" t="s">
        <v>294</v>
      </c>
      <c r="E801" s="97" t="s">
        <v>295</v>
      </c>
      <c r="F801" s="96" t="s">
        <v>308</v>
      </c>
      <c r="G801" s="31">
        <v>96</v>
      </c>
    </row>
    <row r="802" spans="2:7" x14ac:dyDescent="0.4">
      <c r="B802" s="95">
        <v>800</v>
      </c>
      <c r="C802" s="96" t="s">
        <v>130</v>
      </c>
      <c r="D802" s="97" t="s">
        <v>294</v>
      </c>
      <c r="E802" s="97" t="s">
        <v>295</v>
      </c>
      <c r="F802" s="96" t="s">
        <v>436</v>
      </c>
      <c r="G802" s="31">
        <v>96</v>
      </c>
    </row>
    <row r="803" spans="2:7" x14ac:dyDescent="0.4">
      <c r="B803" s="95">
        <v>801</v>
      </c>
      <c r="C803" s="96" t="s">
        <v>130</v>
      </c>
      <c r="D803" s="97" t="s">
        <v>294</v>
      </c>
      <c r="E803" s="97" t="s">
        <v>295</v>
      </c>
      <c r="F803" s="96" t="s">
        <v>417</v>
      </c>
      <c r="G803" s="31">
        <v>96</v>
      </c>
    </row>
    <row r="804" spans="2:7" x14ac:dyDescent="0.4">
      <c r="B804" s="95">
        <v>802</v>
      </c>
      <c r="C804" s="96" t="s">
        <v>130</v>
      </c>
      <c r="D804" s="97" t="s">
        <v>294</v>
      </c>
      <c r="E804" s="97" t="s">
        <v>295</v>
      </c>
      <c r="F804" s="96" t="s">
        <v>325</v>
      </c>
      <c r="G804" s="31">
        <v>96</v>
      </c>
    </row>
    <row r="805" spans="2:7" x14ac:dyDescent="0.4">
      <c r="B805" s="95">
        <v>803</v>
      </c>
      <c r="C805" s="96" t="s">
        <v>130</v>
      </c>
      <c r="D805" s="97" t="s">
        <v>294</v>
      </c>
      <c r="E805" s="97" t="s">
        <v>295</v>
      </c>
      <c r="F805" s="96" t="s">
        <v>327</v>
      </c>
      <c r="G805" s="31">
        <v>96</v>
      </c>
    </row>
    <row r="806" spans="2:7" x14ac:dyDescent="0.4">
      <c r="B806" s="95">
        <v>804</v>
      </c>
      <c r="C806" s="96" t="s">
        <v>130</v>
      </c>
      <c r="D806" s="97" t="s">
        <v>294</v>
      </c>
      <c r="E806" s="97" t="s">
        <v>295</v>
      </c>
      <c r="F806" s="96" t="s">
        <v>330</v>
      </c>
      <c r="G806" s="31">
        <v>96</v>
      </c>
    </row>
    <row r="807" spans="2:7" x14ac:dyDescent="0.4">
      <c r="B807" s="95">
        <v>805</v>
      </c>
      <c r="C807" s="96" t="s">
        <v>130</v>
      </c>
      <c r="D807" s="97" t="s">
        <v>294</v>
      </c>
      <c r="E807" s="97" t="s">
        <v>295</v>
      </c>
      <c r="F807" s="96" t="s">
        <v>331</v>
      </c>
      <c r="G807" s="31">
        <v>96</v>
      </c>
    </row>
    <row r="808" spans="2:7" x14ac:dyDescent="0.4">
      <c r="B808" s="95">
        <v>806</v>
      </c>
      <c r="C808" s="96" t="s">
        <v>131</v>
      </c>
      <c r="D808" s="97" t="s">
        <v>294</v>
      </c>
      <c r="E808" s="97" t="s">
        <v>295</v>
      </c>
      <c r="F808" s="96" t="s">
        <v>637</v>
      </c>
      <c r="G808" s="31">
        <v>97</v>
      </c>
    </row>
    <row r="809" spans="2:7" x14ac:dyDescent="0.4">
      <c r="B809" s="95">
        <v>807</v>
      </c>
      <c r="C809" s="96" t="s">
        <v>132</v>
      </c>
      <c r="D809" s="97" t="s">
        <v>294</v>
      </c>
      <c r="E809" s="97" t="s">
        <v>295</v>
      </c>
      <c r="F809" s="96" t="s">
        <v>638</v>
      </c>
      <c r="G809" s="31">
        <v>98</v>
      </c>
    </row>
    <row r="810" spans="2:7" x14ac:dyDescent="0.4">
      <c r="B810" s="95">
        <v>808</v>
      </c>
      <c r="C810" s="96" t="s">
        <v>132</v>
      </c>
      <c r="D810" s="97" t="s">
        <v>294</v>
      </c>
      <c r="E810" s="97" t="s">
        <v>299</v>
      </c>
      <c r="F810" s="96" t="s">
        <v>520</v>
      </c>
      <c r="G810" s="31">
        <v>98</v>
      </c>
    </row>
    <row r="811" spans="2:7" x14ac:dyDescent="0.4">
      <c r="B811" s="95">
        <v>809</v>
      </c>
      <c r="C811" s="96" t="s">
        <v>132</v>
      </c>
      <c r="D811" s="97" t="s">
        <v>294</v>
      </c>
      <c r="E811" s="97" t="s">
        <v>299</v>
      </c>
      <c r="F811" s="96" t="s">
        <v>440</v>
      </c>
      <c r="G811" s="31">
        <v>98</v>
      </c>
    </row>
    <row r="812" spans="2:7" x14ac:dyDescent="0.4">
      <c r="B812" s="95">
        <v>810</v>
      </c>
      <c r="C812" s="96" t="s">
        <v>133</v>
      </c>
      <c r="D812" s="97" t="s">
        <v>294</v>
      </c>
      <c r="E812" s="97" t="s">
        <v>295</v>
      </c>
      <c r="F812" s="96" t="s">
        <v>397</v>
      </c>
      <c r="G812" s="31">
        <v>99</v>
      </c>
    </row>
    <row r="813" spans="2:7" x14ac:dyDescent="0.4">
      <c r="B813" s="95">
        <v>811</v>
      </c>
      <c r="C813" s="96" t="s">
        <v>133</v>
      </c>
      <c r="D813" s="97" t="s">
        <v>294</v>
      </c>
      <c r="E813" s="97" t="s">
        <v>295</v>
      </c>
      <c r="F813" s="96" t="s">
        <v>534</v>
      </c>
      <c r="G813" s="31">
        <v>99</v>
      </c>
    </row>
    <row r="814" spans="2:7" x14ac:dyDescent="0.4">
      <c r="B814" s="95">
        <v>812</v>
      </c>
      <c r="C814" s="96" t="s">
        <v>133</v>
      </c>
      <c r="D814" s="97" t="s">
        <v>294</v>
      </c>
      <c r="E814" s="97" t="s">
        <v>295</v>
      </c>
      <c r="F814" s="96" t="s">
        <v>356</v>
      </c>
      <c r="G814" s="31">
        <v>99</v>
      </c>
    </row>
    <row r="815" spans="2:7" x14ac:dyDescent="0.4">
      <c r="B815" s="95">
        <v>813</v>
      </c>
      <c r="C815" s="96" t="s">
        <v>133</v>
      </c>
      <c r="D815" s="97" t="s">
        <v>294</v>
      </c>
      <c r="E815" s="97" t="s">
        <v>295</v>
      </c>
      <c r="F815" s="96" t="s">
        <v>308</v>
      </c>
      <c r="G815" s="31">
        <v>99</v>
      </c>
    </row>
    <row r="816" spans="2:7" x14ac:dyDescent="0.4">
      <c r="B816" s="95">
        <v>814</v>
      </c>
      <c r="C816" s="96" t="s">
        <v>133</v>
      </c>
      <c r="D816" s="97" t="s">
        <v>294</v>
      </c>
      <c r="E816" s="97" t="s">
        <v>295</v>
      </c>
      <c r="F816" s="96" t="s">
        <v>453</v>
      </c>
      <c r="G816" s="31">
        <v>99</v>
      </c>
    </row>
    <row r="817" spans="2:7" x14ac:dyDescent="0.4">
      <c r="B817" s="95">
        <v>815</v>
      </c>
      <c r="C817" s="96" t="s">
        <v>133</v>
      </c>
      <c r="D817" s="97" t="s">
        <v>294</v>
      </c>
      <c r="E817" s="97" t="s">
        <v>295</v>
      </c>
      <c r="F817" s="96" t="s">
        <v>322</v>
      </c>
      <c r="G817" s="31">
        <v>99</v>
      </c>
    </row>
    <row r="818" spans="2:7" x14ac:dyDescent="0.4">
      <c r="B818" s="95">
        <v>816</v>
      </c>
      <c r="C818" s="96" t="s">
        <v>133</v>
      </c>
      <c r="D818" s="97" t="s">
        <v>294</v>
      </c>
      <c r="E818" s="97" t="s">
        <v>295</v>
      </c>
      <c r="F818" s="96" t="s">
        <v>456</v>
      </c>
      <c r="G818" s="31">
        <v>99</v>
      </c>
    </row>
    <row r="819" spans="2:7" x14ac:dyDescent="0.4">
      <c r="B819" s="95">
        <v>817</v>
      </c>
      <c r="C819" s="96" t="s">
        <v>133</v>
      </c>
      <c r="D819" s="97" t="s">
        <v>294</v>
      </c>
      <c r="E819" s="97" t="s">
        <v>295</v>
      </c>
      <c r="F819" s="96" t="s">
        <v>326</v>
      </c>
      <c r="G819" s="31">
        <v>99</v>
      </c>
    </row>
    <row r="820" spans="2:7" x14ac:dyDescent="0.4">
      <c r="B820" s="95">
        <v>818</v>
      </c>
      <c r="C820" s="96" t="s">
        <v>133</v>
      </c>
      <c r="D820" s="97" t="s">
        <v>294</v>
      </c>
      <c r="E820" s="97" t="s">
        <v>295</v>
      </c>
      <c r="F820" s="96" t="s">
        <v>327</v>
      </c>
      <c r="G820" s="31">
        <v>99</v>
      </c>
    </row>
    <row r="821" spans="2:7" x14ac:dyDescent="0.4">
      <c r="B821" s="95">
        <v>819</v>
      </c>
      <c r="C821" s="96" t="s">
        <v>133</v>
      </c>
      <c r="D821" s="97" t="s">
        <v>294</v>
      </c>
      <c r="E821" s="97" t="s">
        <v>295</v>
      </c>
      <c r="F821" s="96" t="s">
        <v>367</v>
      </c>
      <c r="G821" s="31">
        <v>99</v>
      </c>
    </row>
    <row r="822" spans="2:7" x14ac:dyDescent="0.4">
      <c r="B822" s="95">
        <v>820</v>
      </c>
      <c r="C822" s="96" t="s">
        <v>133</v>
      </c>
      <c r="D822" s="97" t="s">
        <v>294</v>
      </c>
      <c r="E822" s="97" t="s">
        <v>295</v>
      </c>
      <c r="F822" s="96" t="s">
        <v>446</v>
      </c>
      <c r="G822" s="31">
        <v>99</v>
      </c>
    </row>
    <row r="823" spans="2:7" x14ac:dyDescent="0.4">
      <c r="B823" s="95">
        <v>821</v>
      </c>
      <c r="C823" s="96" t="s">
        <v>133</v>
      </c>
      <c r="D823" s="97" t="s">
        <v>294</v>
      </c>
      <c r="E823" s="97" t="s">
        <v>299</v>
      </c>
      <c r="F823" s="96" t="s">
        <v>305</v>
      </c>
      <c r="G823" s="31">
        <v>99</v>
      </c>
    </row>
    <row r="824" spans="2:7" x14ac:dyDescent="0.4">
      <c r="B824" s="95">
        <v>822</v>
      </c>
      <c r="C824" s="96" t="s">
        <v>133</v>
      </c>
      <c r="D824" s="97" t="s">
        <v>294</v>
      </c>
      <c r="E824" s="97" t="s">
        <v>299</v>
      </c>
      <c r="F824" s="96" t="s">
        <v>540</v>
      </c>
      <c r="G824" s="31">
        <v>99</v>
      </c>
    </row>
    <row r="825" spans="2:7" x14ac:dyDescent="0.4">
      <c r="B825" s="95">
        <v>823</v>
      </c>
      <c r="C825" s="96" t="s">
        <v>134</v>
      </c>
      <c r="D825" s="97" t="s">
        <v>341</v>
      </c>
      <c r="E825" s="97" t="s">
        <v>295</v>
      </c>
      <c r="F825" s="96" t="s">
        <v>545</v>
      </c>
      <c r="G825" s="31">
        <v>100</v>
      </c>
    </row>
    <row r="826" spans="2:7" x14ac:dyDescent="0.4">
      <c r="B826" s="95">
        <v>824</v>
      </c>
      <c r="C826" s="96" t="s">
        <v>134</v>
      </c>
      <c r="D826" s="97" t="s">
        <v>294</v>
      </c>
      <c r="E826" s="97" t="s">
        <v>295</v>
      </c>
      <c r="F826" s="96" t="s">
        <v>402</v>
      </c>
      <c r="G826" s="31">
        <v>100</v>
      </c>
    </row>
    <row r="827" spans="2:7" x14ac:dyDescent="0.4">
      <c r="B827" s="95">
        <v>825</v>
      </c>
      <c r="C827" s="96" t="s">
        <v>134</v>
      </c>
      <c r="D827" s="97" t="s">
        <v>294</v>
      </c>
      <c r="E827" s="97" t="s">
        <v>299</v>
      </c>
      <c r="F827" s="96" t="s">
        <v>639</v>
      </c>
      <c r="G827" s="31">
        <v>100</v>
      </c>
    </row>
    <row r="828" spans="2:7" x14ac:dyDescent="0.4">
      <c r="B828" s="95">
        <v>826</v>
      </c>
      <c r="C828" s="96" t="s">
        <v>134</v>
      </c>
      <c r="D828" s="97" t="s">
        <v>294</v>
      </c>
      <c r="E828" s="97" t="s">
        <v>299</v>
      </c>
      <c r="F828" s="96" t="s">
        <v>410</v>
      </c>
      <c r="G828" s="31">
        <v>100</v>
      </c>
    </row>
    <row r="829" spans="2:7" x14ac:dyDescent="0.4">
      <c r="B829" s="95">
        <v>827</v>
      </c>
      <c r="C829" s="96" t="s">
        <v>134</v>
      </c>
      <c r="D829" s="97" t="s">
        <v>294</v>
      </c>
      <c r="E829" s="97" t="s">
        <v>299</v>
      </c>
      <c r="F829" s="96" t="s">
        <v>421</v>
      </c>
      <c r="G829" s="31">
        <v>100</v>
      </c>
    </row>
    <row r="830" spans="2:7" x14ac:dyDescent="0.4">
      <c r="B830" s="95">
        <v>828</v>
      </c>
      <c r="C830" s="96" t="s">
        <v>134</v>
      </c>
      <c r="D830" s="97" t="s">
        <v>294</v>
      </c>
      <c r="E830" s="97" t="s">
        <v>299</v>
      </c>
      <c r="F830" s="96" t="s">
        <v>640</v>
      </c>
      <c r="G830" s="31">
        <v>100</v>
      </c>
    </row>
    <row r="831" spans="2:7" x14ac:dyDescent="0.4">
      <c r="B831" s="95">
        <v>829</v>
      </c>
      <c r="C831" s="96" t="s">
        <v>134</v>
      </c>
      <c r="D831" s="97" t="s">
        <v>294</v>
      </c>
      <c r="E831" s="97" t="s">
        <v>299</v>
      </c>
      <c r="F831" s="96" t="s">
        <v>542</v>
      </c>
      <c r="G831" s="31">
        <v>100</v>
      </c>
    </row>
    <row r="832" spans="2:7" x14ac:dyDescent="0.4">
      <c r="B832" s="95">
        <v>830</v>
      </c>
      <c r="C832" s="96" t="s">
        <v>134</v>
      </c>
      <c r="D832" s="97" t="s">
        <v>294</v>
      </c>
      <c r="E832" s="97" t="s">
        <v>299</v>
      </c>
      <c r="F832" s="96" t="s">
        <v>354</v>
      </c>
      <c r="G832" s="31">
        <v>100</v>
      </c>
    </row>
    <row r="833" spans="2:7" x14ac:dyDescent="0.4">
      <c r="B833" s="95">
        <v>831</v>
      </c>
      <c r="C833" s="96" t="s">
        <v>134</v>
      </c>
      <c r="D833" s="97" t="s">
        <v>294</v>
      </c>
      <c r="E833" s="97" t="s">
        <v>299</v>
      </c>
      <c r="F833" s="96" t="s">
        <v>445</v>
      </c>
      <c r="G833" s="31">
        <v>100</v>
      </c>
    </row>
    <row r="834" spans="2:7" x14ac:dyDescent="0.4">
      <c r="B834" s="95">
        <v>832</v>
      </c>
      <c r="C834" s="96" t="s">
        <v>134</v>
      </c>
      <c r="D834" s="97" t="s">
        <v>294</v>
      </c>
      <c r="E834" s="97" t="s">
        <v>299</v>
      </c>
      <c r="F834" s="96" t="s">
        <v>641</v>
      </c>
      <c r="G834" s="31">
        <v>100</v>
      </c>
    </row>
    <row r="835" spans="2:7" x14ac:dyDescent="0.4">
      <c r="B835" s="95">
        <v>833</v>
      </c>
      <c r="C835" s="96" t="s">
        <v>135</v>
      </c>
      <c r="D835" s="97" t="s">
        <v>294</v>
      </c>
      <c r="E835" s="97" t="s">
        <v>299</v>
      </c>
      <c r="F835" s="96" t="s">
        <v>460</v>
      </c>
      <c r="G835" s="31">
        <v>101</v>
      </c>
    </row>
    <row r="836" spans="2:7" x14ac:dyDescent="0.4">
      <c r="B836" s="95">
        <v>834</v>
      </c>
      <c r="C836" s="96" t="s">
        <v>135</v>
      </c>
      <c r="D836" s="97" t="s">
        <v>294</v>
      </c>
      <c r="E836" s="97" t="s">
        <v>299</v>
      </c>
      <c r="F836" s="96" t="s">
        <v>307</v>
      </c>
      <c r="G836" s="31">
        <v>101</v>
      </c>
    </row>
    <row r="837" spans="2:7" x14ac:dyDescent="0.4">
      <c r="B837" s="95">
        <v>835</v>
      </c>
      <c r="C837" s="96" t="s">
        <v>135</v>
      </c>
      <c r="D837" s="97" t="s">
        <v>294</v>
      </c>
      <c r="E837" s="97" t="s">
        <v>299</v>
      </c>
      <c r="F837" s="96" t="s">
        <v>422</v>
      </c>
      <c r="G837" s="31">
        <v>101</v>
      </c>
    </row>
    <row r="838" spans="2:7" x14ac:dyDescent="0.4">
      <c r="B838" s="95">
        <v>836</v>
      </c>
      <c r="C838" s="96" t="s">
        <v>136</v>
      </c>
      <c r="D838" s="97" t="s">
        <v>294</v>
      </c>
      <c r="E838" s="97" t="s">
        <v>295</v>
      </c>
      <c r="F838" s="96" t="s">
        <v>547</v>
      </c>
      <c r="G838" s="31">
        <v>102</v>
      </c>
    </row>
    <row r="839" spans="2:7" x14ac:dyDescent="0.4">
      <c r="B839" s="95">
        <v>837</v>
      </c>
      <c r="C839" s="96" t="s">
        <v>136</v>
      </c>
      <c r="D839" s="97" t="s">
        <v>294</v>
      </c>
      <c r="E839" s="97" t="s">
        <v>295</v>
      </c>
      <c r="F839" s="96" t="s">
        <v>311</v>
      </c>
      <c r="G839" s="31">
        <v>102</v>
      </c>
    </row>
    <row r="840" spans="2:7" x14ac:dyDescent="0.4">
      <c r="B840" s="95">
        <v>838</v>
      </c>
      <c r="C840" s="96" t="s">
        <v>136</v>
      </c>
      <c r="D840" s="97" t="s">
        <v>294</v>
      </c>
      <c r="E840" s="97" t="s">
        <v>295</v>
      </c>
      <c r="F840" s="96" t="s">
        <v>312</v>
      </c>
      <c r="G840" s="31">
        <v>102</v>
      </c>
    </row>
    <row r="841" spans="2:7" x14ac:dyDescent="0.4">
      <c r="B841" s="95">
        <v>839</v>
      </c>
      <c r="C841" s="96" t="s">
        <v>136</v>
      </c>
      <c r="D841" s="97" t="s">
        <v>294</v>
      </c>
      <c r="E841" s="97" t="s">
        <v>295</v>
      </c>
      <c r="F841" s="96" t="s">
        <v>441</v>
      </c>
      <c r="G841" s="31">
        <v>102</v>
      </c>
    </row>
    <row r="842" spans="2:7" x14ac:dyDescent="0.4">
      <c r="B842" s="95">
        <v>840</v>
      </c>
      <c r="C842" s="96" t="s">
        <v>136</v>
      </c>
      <c r="D842" s="97" t="s">
        <v>294</v>
      </c>
      <c r="E842" s="97" t="s">
        <v>295</v>
      </c>
      <c r="F842" s="96" t="s">
        <v>435</v>
      </c>
      <c r="G842" s="31">
        <v>102</v>
      </c>
    </row>
    <row r="843" spans="2:7" x14ac:dyDescent="0.4">
      <c r="B843" s="95">
        <v>841</v>
      </c>
      <c r="C843" s="96" t="s">
        <v>136</v>
      </c>
      <c r="D843" s="97" t="s">
        <v>294</v>
      </c>
      <c r="E843" s="97" t="s">
        <v>295</v>
      </c>
      <c r="F843" s="96" t="s">
        <v>314</v>
      </c>
      <c r="G843" s="31">
        <v>102</v>
      </c>
    </row>
    <row r="844" spans="2:7" x14ac:dyDescent="0.4">
      <c r="B844" s="95">
        <v>842</v>
      </c>
      <c r="C844" s="96" t="s">
        <v>136</v>
      </c>
      <c r="D844" s="97" t="s">
        <v>294</v>
      </c>
      <c r="E844" s="97" t="s">
        <v>295</v>
      </c>
      <c r="F844" s="96" t="s">
        <v>636</v>
      </c>
      <c r="G844" s="31">
        <v>102</v>
      </c>
    </row>
    <row r="845" spans="2:7" x14ac:dyDescent="0.4">
      <c r="B845" s="95">
        <v>843</v>
      </c>
      <c r="C845" s="96" t="s">
        <v>136</v>
      </c>
      <c r="D845" s="97" t="s">
        <v>294</v>
      </c>
      <c r="E845" s="97" t="s">
        <v>295</v>
      </c>
      <c r="F845" s="96" t="s">
        <v>356</v>
      </c>
      <c r="G845" s="31">
        <v>102</v>
      </c>
    </row>
    <row r="846" spans="2:7" x14ac:dyDescent="0.4">
      <c r="B846" s="95">
        <v>844</v>
      </c>
      <c r="C846" s="96" t="s">
        <v>136</v>
      </c>
      <c r="D846" s="97" t="s">
        <v>294</v>
      </c>
      <c r="E846" s="97" t="s">
        <v>295</v>
      </c>
      <c r="F846" s="96" t="s">
        <v>308</v>
      </c>
      <c r="G846" s="31">
        <v>102</v>
      </c>
    </row>
    <row r="847" spans="2:7" x14ac:dyDescent="0.4">
      <c r="B847" s="95">
        <v>845</v>
      </c>
      <c r="C847" s="96" t="s">
        <v>136</v>
      </c>
      <c r="D847" s="97" t="s">
        <v>294</v>
      </c>
      <c r="E847" s="97" t="s">
        <v>295</v>
      </c>
      <c r="F847" s="96" t="s">
        <v>436</v>
      </c>
      <c r="G847" s="31">
        <v>102</v>
      </c>
    </row>
    <row r="848" spans="2:7" x14ac:dyDescent="0.4">
      <c r="B848" s="95">
        <v>846</v>
      </c>
      <c r="C848" s="96" t="s">
        <v>136</v>
      </c>
      <c r="D848" s="97" t="s">
        <v>294</v>
      </c>
      <c r="E848" s="97" t="s">
        <v>295</v>
      </c>
      <c r="F848" s="96" t="s">
        <v>357</v>
      </c>
      <c r="G848" s="31">
        <v>102</v>
      </c>
    </row>
    <row r="849" spans="2:7" x14ac:dyDescent="0.4">
      <c r="B849" s="95">
        <v>847</v>
      </c>
      <c r="C849" s="96" t="s">
        <v>136</v>
      </c>
      <c r="D849" s="97" t="s">
        <v>294</v>
      </c>
      <c r="E849" s="97" t="s">
        <v>295</v>
      </c>
      <c r="F849" s="96" t="s">
        <v>381</v>
      </c>
      <c r="G849" s="31">
        <v>102</v>
      </c>
    </row>
    <row r="850" spans="2:7" x14ac:dyDescent="0.4">
      <c r="B850" s="95">
        <v>848</v>
      </c>
      <c r="C850" s="96" t="s">
        <v>136</v>
      </c>
      <c r="D850" s="97" t="s">
        <v>294</v>
      </c>
      <c r="E850" s="97" t="s">
        <v>295</v>
      </c>
      <c r="F850" s="96" t="s">
        <v>451</v>
      </c>
      <c r="G850" s="31">
        <v>102</v>
      </c>
    </row>
    <row r="851" spans="2:7" x14ac:dyDescent="0.4">
      <c r="B851" s="95">
        <v>849</v>
      </c>
      <c r="C851" s="96" t="s">
        <v>136</v>
      </c>
      <c r="D851" s="97" t="s">
        <v>294</v>
      </c>
      <c r="E851" s="97" t="s">
        <v>295</v>
      </c>
      <c r="F851" s="96" t="s">
        <v>532</v>
      </c>
      <c r="G851" s="31">
        <v>102</v>
      </c>
    </row>
    <row r="852" spans="2:7" x14ac:dyDescent="0.4">
      <c r="B852" s="95">
        <v>850</v>
      </c>
      <c r="C852" s="96" t="s">
        <v>136</v>
      </c>
      <c r="D852" s="97" t="s">
        <v>294</v>
      </c>
      <c r="E852" s="97" t="s">
        <v>295</v>
      </c>
      <c r="F852" s="96" t="s">
        <v>309</v>
      </c>
      <c r="G852" s="31">
        <v>102</v>
      </c>
    </row>
    <row r="853" spans="2:7" x14ac:dyDescent="0.4">
      <c r="B853" s="95">
        <v>851</v>
      </c>
      <c r="C853" s="96" t="s">
        <v>136</v>
      </c>
      <c r="D853" s="97" t="s">
        <v>294</v>
      </c>
      <c r="E853" s="97" t="s">
        <v>295</v>
      </c>
      <c r="F853" s="96" t="s">
        <v>452</v>
      </c>
      <c r="G853" s="31">
        <v>102</v>
      </c>
    </row>
    <row r="854" spans="2:7" x14ac:dyDescent="0.4">
      <c r="B854" s="95">
        <v>852</v>
      </c>
      <c r="C854" s="96" t="s">
        <v>136</v>
      </c>
      <c r="D854" s="97" t="s">
        <v>294</v>
      </c>
      <c r="E854" s="97" t="s">
        <v>295</v>
      </c>
      <c r="F854" s="96" t="s">
        <v>463</v>
      </c>
      <c r="G854" s="31">
        <v>102</v>
      </c>
    </row>
    <row r="855" spans="2:7" x14ac:dyDescent="0.4">
      <c r="B855" s="95">
        <v>853</v>
      </c>
      <c r="C855" s="96" t="s">
        <v>136</v>
      </c>
      <c r="D855" s="97" t="s">
        <v>294</v>
      </c>
      <c r="E855" s="97" t="s">
        <v>295</v>
      </c>
      <c r="F855" s="96" t="s">
        <v>319</v>
      </c>
      <c r="G855" s="31">
        <v>102</v>
      </c>
    </row>
    <row r="856" spans="2:7" x14ac:dyDescent="0.4">
      <c r="B856" s="95">
        <v>854</v>
      </c>
      <c r="C856" s="96" t="s">
        <v>136</v>
      </c>
      <c r="D856" s="97" t="s">
        <v>294</v>
      </c>
      <c r="E856" s="97" t="s">
        <v>295</v>
      </c>
      <c r="F856" s="96" t="s">
        <v>321</v>
      </c>
      <c r="G856" s="31">
        <v>102</v>
      </c>
    </row>
    <row r="857" spans="2:7" x14ac:dyDescent="0.4">
      <c r="B857" s="95">
        <v>855</v>
      </c>
      <c r="C857" s="96" t="s">
        <v>136</v>
      </c>
      <c r="D857" s="97" t="s">
        <v>294</v>
      </c>
      <c r="E857" s="97" t="s">
        <v>295</v>
      </c>
      <c r="F857" s="96" t="s">
        <v>416</v>
      </c>
      <c r="G857" s="31">
        <v>102</v>
      </c>
    </row>
    <row r="858" spans="2:7" x14ac:dyDescent="0.4">
      <c r="B858" s="95">
        <v>856</v>
      </c>
      <c r="C858" s="96" t="s">
        <v>136</v>
      </c>
      <c r="D858" s="97" t="s">
        <v>294</v>
      </c>
      <c r="E858" s="97" t="s">
        <v>295</v>
      </c>
      <c r="F858" s="96" t="s">
        <v>322</v>
      </c>
      <c r="G858" s="31">
        <v>102</v>
      </c>
    </row>
    <row r="859" spans="2:7" x14ac:dyDescent="0.4">
      <c r="B859" s="95">
        <v>857</v>
      </c>
      <c r="C859" s="96" t="s">
        <v>136</v>
      </c>
      <c r="D859" s="97" t="s">
        <v>294</v>
      </c>
      <c r="E859" s="97" t="s">
        <v>295</v>
      </c>
      <c r="F859" s="96" t="s">
        <v>324</v>
      </c>
      <c r="G859" s="31">
        <v>102</v>
      </c>
    </row>
    <row r="860" spans="2:7" x14ac:dyDescent="0.4">
      <c r="B860" s="95">
        <v>858</v>
      </c>
      <c r="C860" s="96" t="s">
        <v>136</v>
      </c>
      <c r="D860" s="97" t="s">
        <v>294</v>
      </c>
      <c r="E860" s="97" t="s">
        <v>295</v>
      </c>
      <c r="F860" s="96" t="s">
        <v>417</v>
      </c>
      <c r="G860" s="31">
        <v>102</v>
      </c>
    </row>
    <row r="861" spans="2:7" x14ac:dyDescent="0.4">
      <c r="B861" s="95">
        <v>859</v>
      </c>
      <c r="C861" s="96" t="s">
        <v>136</v>
      </c>
      <c r="D861" s="97" t="s">
        <v>294</v>
      </c>
      <c r="E861" s="97" t="s">
        <v>295</v>
      </c>
      <c r="F861" s="96" t="s">
        <v>454</v>
      </c>
      <c r="G861" s="31">
        <v>102</v>
      </c>
    </row>
    <row r="862" spans="2:7" x14ac:dyDescent="0.4">
      <c r="B862" s="95">
        <v>860</v>
      </c>
      <c r="C862" s="96" t="s">
        <v>136</v>
      </c>
      <c r="D862" s="97" t="s">
        <v>294</v>
      </c>
      <c r="E862" s="97" t="s">
        <v>295</v>
      </c>
      <c r="F862" s="96" t="s">
        <v>455</v>
      </c>
      <c r="G862" s="31">
        <v>102</v>
      </c>
    </row>
    <row r="863" spans="2:7" x14ac:dyDescent="0.4">
      <c r="B863" s="95">
        <v>861</v>
      </c>
      <c r="C863" s="96" t="s">
        <v>136</v>
      </c>
      <c r="D863" s="97" t="s">
        <v>294</v>
      </c>
      <c r="E863" s="97" t="s">
        <v>295</v>
      </c>
      <c r="F863" s="96" t="s">
        <v>382</v>
      </c>
      <c r="G863" s="31">
        <v>102</v>
      </c>
    </row>
    <row r="864" spans="2:7" x14ac:dyDescent="0.4">
      <c r="B864" s="95">
        <v>862</v>
      </c>
      <c r="C864" s="96" t="s">
        <v>136</v>
      </c>
      <c r="D864" s="97" t="s">
        <v>294</v>
      </c>
      <c r="E864" s="97" t="s">
        <v>295</v>
      </c>
      <c r="F864" s="96" t="s">
        <v>325</v>
      </c>
      <c r="G864" s="31">
        <v>102</v>
      </c>
    </row>
    <row r="865" spans="2:7" x14ac:dyDescent="0.4">
      <c r="B865" s="95">
        <v>863</v>
      </c>
      <c r="C865" s="96" t="s">
        <v>136</v>
      </c>
      <c r="D865" s="97" t="s">
        <v>294</v>
      </c>
      <c r="E865" s="97" t="s">
        <v>295</v>
      </c>
      <c r="F865" s="96" t="s">
        <v>428</v>
      </c>
      <c r="G865" s="31">
        <v>102</v>
      </c>
    </row>
    <row r="866" spans="2:7" x14ac:dyDescent="0.4">
      <c r="B866" s="95">
        <v>864</v>
      </c>
      <c r="C866" s="96" t="s">
        <v>136</v>
      </c>
      <c r="D866" s="97" t="s">
        <v>294</v>
      </c>
      <c r="E866" s="97" t="s">
        <v>295</v>
      </c>
      <c r="F866" s="96" t="s">
        <v>327</v>
      </c>
      <c r="G866" s="31">
        <v>102</v>
      </c>
    </row>
    <row r="867" spans="2:7" x14ac:dyDescent="0.4">
      <c r="B867" s="95">
        <v>865</v>
      </c>
      <c r="C867" s="96" t="s">
        <v>136</v>
      </c>
      <c r="D867" s="97" t="s">
        <v>294</v>
      </c>
      <c r="E867" s="97" t="s">
        <v>295</v>
      </c>
      <c r="F867" s="96" t="s">
        <v>330</v>
      </c>
      <c r="G867" s="31">
        <v>102</v>
      </c>
    </row>
    <row r="868" spans="2:7" x14ac:dyDescent="0.4">
      <c r="B868" s="95">
        <v>866</v>
      </c>
      <c r="C868" s="96" t="s">
        <v>136</v>
      </c>
      <c r="D868" s="97" t="s">
        <v>294</v>
      </c>
      <c r="E868" s="97" t="s">
        <v>295</v>
      </c>
      <c r="F868" s="96" t="s">
        <v>331</v>
      </c>
      <c r="G868" s="31">
        <v>102</v>
      </c>
    </row>
    <row r="869" spans="2:7" x14ac:dyDescent="0.4">
      <c r="B869" s="95">
        <v>867</v>
      </c>
      <c r="C869" s="96" t="s">
        <v>136</v>
      </c>
      <c r="D869" s="97" t="s">
        <v>294</v>
      </c>
      <c r="E869" s="97" t="s">
        <v>295</v>
      </c>
      <c r="F869" s="96" t="s">
        <v>332</v>
      </c>
      <c r="G869" s="31">
        <v>102</v>
      </c>
    </row>
    <row r="870" spans="2:7" x14ac:dyDescent="0.4">
      <c r="B870" s="95">
        <v>868</v>
      </c>
      <c r="C870" s="96" t="s">
        <v>136</v>
      </c>
      <c r="D870" s="97" t="s">
        <v>294</v>
      </c>
      <c r="E870" s="97" t="s">
        <v>295</v>
      </c>
      <c r="F870" s="96" t="s">
        <v>367</v>
      </c>
      <c r="G870" s="31">
        <v>102</v>
      </c>
    </row>
    <row r="871" spans="2:7" x14ac:dyDescent="0.4">
      <c r="B871" s="95">
        <v>869</v>
      </c>
      <c r="C871" s="96" t="s">
        <v>136</v>
      </c>
      <c r="D871" s="97" t="s">
        <v>294</v>
      </c>
      <c r="E871" s="97" t="s">
        <v>295</v>
      </c>
      <c r="F871" s="96" t="s">
        <v>477</v>
      </c>
      <c r="G871" s="31">
        <v>102</v>
      </c>
    </row>
    <row r="872" spans="2:7" x14ac:dyDescent="0.4">
      <c r="B872" s="95">
        <v>870</v>
      </c>
      <c r="C872" s="96" t="s">
        <v>136</v>
      </c>
      <c r="D872" s="97" t="s">
        <v>294</v>
      </c>
      <c r="E872" s="97" t="s">
        <v>299</v>
      </c>
      <c r="F872" s="96" t="s">
        <v>537</v>
      </c>
      <c r="G872" s="31">
        <v>102</v>
      </c>
    </row>
    <row r="873" spans="2:7" x14ac:dyDescent="0.4">
      <c r="B873" s="95">
        <v>871</v>
      </c>
      <c r="C873" s="96" t="s">
        <v>136</v>
      </c>
      <c r="D873" s="97" t="s">
        <v>294</v>
      </c>
      <c r="E873" s="97" t="s">
        <v>299</v>
      </c>
      <c r="F873" s="96" t="s">
        <v>335</v>
      </c>
      <c r="G873" s="31">
        <v>102</v>
      </c>
    </row>
    <row r="874" spans="2:7" x14ac:dyDescent="0.4">
      <c r="B874" s="95">
        <v>872</v>
      </c>
      <c r="C874" s="96" t="s">
        <v>136</v>
      </c>
      <c r="D874" s="97" t="s">
        <v>294</v>
      </c>
      <c r="E874" s="97" t="s">
        <v>302</v>
      </c>
      <c r="F874" s="96" t="s">
        <v>332</v>
      </c>
      <c r="G874" s="31">
        <v>102</v>
      </c>
    </row>
    <row r="875" spans="2:7" x14ac:dyDescent="0.4">
      <c r="B875" s="95">
        <v>873</v>
      </c>
      <c r="C875" s="96" t="s">
        <v>137</v>
      </c>
      <c r="D875" s="97" t="s">
        <v>294</v>
      </c>
      <c r="E875" s="97" t="s">
        <v>295</v>
      </c>
      <c r="F875" s="96" t="s">
        <v>576</v>
      </c>
      <c r="G875" s="31">
        <v>103</v>
      </c>
    </row>
    <row r="876" spans="2:7" x14ac:dyDescent="0.4">
      <c r="B876" s="95">
        <v>874</v>
      </c>
      <c r="C876" s="96" t="s">
        <v>137</v>
      </c>
      <c r="D876" s="97" t="s">
        <v>294</v>
      </c>
      <c r="E876" s="97" t="s">
        <v>295</v>
      </c>
      <c r="F876" s="96" t="s">
        <v>397</v>
      </c>
      <c r="G876" s="31">
        <v>103</v>
      </c>
    </row>
    <row r="877" spans="2:7" x14ac:dyDescent="0.4">
      <c r="B877" s="95">
        <v>875</v>
      </c>
      <c r="C877" s="96" t="s">
        <v>137</v>
      </c>
      <c r="D877" s="97" t="s">
        <v>294</v>
      </c>
      <c r="E877" s="97" t="s">
        <v>295</v>
      </c>
      <c r="F877" s="96" t="s">
        <v>523</v>
      </c>
      <c r="G877" s="31">
        <v>103</v>
      </c>
    </row>
    <row r="878" spans="2:7" x14ac:dyDescent="0.4">
      <c r="B878" s="95">
        <v>876</v>
      </c>
      <c r="C878" s="96" t="s">
        <v>137</v>
      </c>
      <c r="D878" s="97" t="s">
        <v>294</v>
      </c>
      <c r="E878" s="97" t="s">
        <v>295</v>
      </c>
      <c r="F878" s="96" t="s">
        <v>542</v>
      </c>
      <c r="G878" s="31">
        <v>103</v>
      </c>
    </row>
    <row r="879" spans="2:7" x14ac:dyDescent="0.4">
      <c r="B879" s="95">
        <v>877</v>
      </c>
      <c r="C879" s="96" t="s">
        <v>137</v>
      </c>
      <c r="D879" s="97" t="s">
        <v>294</v>
      </c>
      <c r="E879" s="97" t="s">
        <v>299</v>
      </c>
      <c r="F879" s="96" t="s">
        <v>642</v>
      </c>
      <c r="G879" s="31">
        <v>103</v>
      </c>
    </row>
    <row r="880" spans="2:7" x14ac:dyDescent="0.4">
      <c r="B880" s="95">
        <v>878</v>
      </c>
      <c r="C880" s="96" t="s">
        <v>137</v>
      </c>
      <c r="D880" s="97" t="s">
        <v>294</v>
      </c>
      <c r="E880" s="97" t="s">
        <v>299</v>
      </c>
      <c r="F880" s="96" t="s">
        <v>643</v>
      </c>
      <c r="G880" s="31">
        <v>103</v>
      </c>
    </row>
    <row r="881" spans="2:7" x14ac:dyDescent="0.4">
      <c r="B881" s="95">
        <v>879</v>
      </c>
      <c r="C881" s="96" t="s">
        <v>137</v>
      </c>
      <c r="D881" s="97" t="s">
        <v>294</v>
      </c>
      <c r="E881" s="97" t="s">
        <v>299</v>
      </c>
      <c r="F881" s="96" t="s">
        <v>644</v>
      </c>
      <c r="G881" s="31">
        <v>103</v>
      </c>
    </row>
    <row r="882" spans="2:7" x14ac:dyDescent="0.4">
      <c r="B882" s="95">
        <v>880</v>
      </c>
      <c r="C882" s="96" t="s">
        <v>137</v>
      </c>
      <c r="D882" s="97" t="s">
        <v>294</v>
      </c>
      <c r="E882" s="97" t="s">
        <v>299</v>
      </c>
      <c r="F882" s="96" t="s">
        <v>645</v>
      </c>
      <c r="G882" s="31">
        <v>103</v>
      </c>
    </row>
    <row r="883" spans="2:7" x14ac:dyDescent="0.4">
      <c r="B883" s="95">
        <v>881</v>
      </c>
      <c r="C883" s="96" t="s">
        <v>137</v>
      </c>
      <c r="D883" s="97" t="s">
        <v>294</v>
      </c>
      <c r="E883" s="97" t="s">
        <v>299</v>
      </c>
      <c r="F883" s="96" t="s">
        <v>627</v>
      </c>
      <c r="G883" s="31">
        <v>103</v>
      </c>
    </row>
    <row r="884" spans="2:7" x14ac:dyDescent="0.4">
      <c r="B884" s="95">
        <v>882</v>
      </c>
      <c r="C884" s="96" t="s">
        <v>137</v>
      </c>
      <c r="D884" s="97" t="s">
        <v>294</v>
      </c>
      <c r="E884" s="97" t="s">
        <v>299</v>
      </c>
      <c r="F884" s="96" t="s">
        <v>646</v>
      </c>
      <c r="G884" s="31">
        <v>103</v>
      </c>
    </row>
    <row r="885" spans="2:7" x14ac:dyDescent="0.4">
      <c r="B885" s="95">
        <v>883</v>
      </c>
      <c r="C885" s="96" t="s">
        <v>137</v>
      </c>
      <c r="D885" s="97" t="s">
        <v>294</v>
      </c>
      <c r="E885" s="97" t="s">
        <v>299</v>
      </c>
      <c r="F885" s="96" t="s">
        <v>542</v>
      </c>
      <c r="G885" s="31">
        <v>103</v>
      </c>
    </row>
    <row r="886" spans="2:7" x14ac:dyDescent="0.4">
      <c r="B886" s="95">
        <v>884</v>
      </c>
      <c r="C886" s="96" t="s">
        <v>137</v>
      </c>
      <c r="D886" s="97" t="s">
        <v>294</v>
      </c>
      <c r="E886" s="97" t="s">
        <v>302</v>
      </c>
      <c r="F886" s="96" t="s">
        <v>447</v>
      </c>
      <c r="G886" s="31">
        <v>103</v>
      </c>
    </row>
    <row r="887" spans="2:7" x14ac:dyDescent="0.4">
      <c r="B887" s="95">
        <v>885</v>
      </c>
      <c r="C887" s="96" t="s">
        <v>137</v>
      </c>
      <c r="D887" s="97" t="s">
        <v>294</v>
      </c>
      <c r="E887" s="97" t="s">
        <v>302</v>
      </c>
      <c r="F887" s="96" t="s">
        <v>611</v>
      </c>
      <c r="G887" s="31">
        <v>103</v>
      </c>
    </row>
    <row r="888" spans="2:7" x14ac:dyDescent="0.4">
      <c r="B888" s="95">
        <v>886</v>
      </c>
      <c r="C888" s="96" t="s">
        <v>137</v>
      </c>
      <c r="D888" s="97" t="s">
        <v>294</v>
      </c>
      <c r="E888" s="97" t="s">
        <v>302</v>
      </c>
      <c r="F888" s="96" t="s">
        <v>480</v>
      </c>
      <c r="G888" s="31">
        <v>103</v>
      </c>
    </row>
    <row r="889" spans="2:7" x14ac:dyDescent="0.4">
      <c r="B889" s="95">
        <v>887</v>
      </c>
      <c r="C889" s="96" t="s">
        <v>138</v>
      </c>
      <c r="D889" s="97" t="s">
        <v>294</v>
      </c>
      <c r="E889" s="97" t="s">
        <v>295</v>
      </c>
      <c r="F889" s="96" t="s">
        <v>397</v>
      </c>
      <c r="G889" s="31">
        <v>104</v>
      </c>
    </row>
    <row r="890" spans="2:7" x14ac:dyDescent="0.4">
      <c r="B890" s="95">
        <v>888</v>
      </c>
      <c r="C890" s="96" t="s">
        <v>138</v>
      </c>
      <c r="D890" s="97" t="s">
        <v>294</v>
      </c>
      <c r="E890" s="97" t="s">
        <v>295</v>
      </c>
      <c r="F890" s="96" t="s">
        <v>322</v>
      </c>
      <c r="G890" s="31">
        <v>104</v>
      </c>
    </row>
    <row r="891" spans="2:7" x14ac:dyDescent="0.4">
      <c r="B891" s="95">
        <v>889</v>
      </c>
      <c r="C891" s="96" t="s">
        <v>138</v>
      </c>
      <c r="D891" s="97" t="s">
        <v>294</v>
      </c>
      <c r="E891" s="97" t="s">
        <v>295</v>
      </c>
      <c r="F891" s="96" t="s">
        <v>332</v>
      </c>
      <c r="G891" s="31">
        <v>104</v>
      </c>
    </row>
    <row r="892" spans="2:7" x14ac:dyDescent="0.4">
      <c r="B892" s="95">
        <v>890</v>
      </c>
      <c r="C892" s="96" t="s">
        <v>138</v>
      </c>
      <c r="D892" s="97" t="s">
        <v>294</v>
      </c>
      <c r="E892" s="97" t="s">
        <v>302</v>
      </c>
      <c r="F892" s="96" t="s">
        <v>467</v>
      </c>
      <c r="G892" s="31">
        <v>104</v>
      </c>
    </row>
    <row r="893" spans="2:7" x14ac:dyDescent="0.4">
      <c r="B893" s="95">
        <v>891</v>
      </c>
      <c r="C893" s="96" t="s">
        <v>138</v>
      </c>
      <c r="D893" s="97" t="s">
        <v>294</v>
      </c>
      <c r="E893" s="97" t="s">
        <v>302</v>
      </c>
      <c r="F893" s="96" t="s">
        <v>384</v>
      </c>
      <c r="G893" s="31">
        <v>104</v>
      </c>
    </row>
    <row r="894" spans="2:7" x14ac:dyDescent="0.4">
      <c r="B894" s="95">
        <v>892</v>
      </c>
      <c r="C894" s="96" t="s">
        <v>138</v>
      </c>
      <c r="D894" s="97" t="s">
        <v>294</v>
      </c>
      <c r="E894" s="97" t="s">
        <v>302</v>
      </c>
      <c r="F894" s="96" t="s">
        <v>647</v>
      </c>
      <c r="G894" s="31">
        <v>104</v>
      </c>
    </row>
    <row r="895" spans="2:7" x14ac:dyDescent="0.4">
      <c r="B895" s="95">
        <v>893</v>
      </c>
      <c r="C895" s="96" t="s">
        <v>139</v>
      </c>
      <c r="D895" s="97" t="s">
        <v>294</v>
      </c>
      <c r="E895" s="97" t="s">
        <v>295</v>
      </c>
      <c r="F895" s="96" t="s">
        <v>576</v>
      </c>
      <c r="G895" s="31">
        <v>105</v>
      </c>
    </row>
    <row r="896" spans="2:7" x14ac:dyDescent="0.4">
      <c r="B896" s="95">
        <v>894</v>
      </c>
      <c r="C896" s="96" t="s">
        <v>139</v>
      </c>
      <c r="D896" s="97" t="s">
        <v>294</v>
      </c>
      <c r="E896" s="97" t="s">
        <v>295</v>
      </c>
      <c r="F896" s="96" t="s">
        <v>397</v>
      </c>
      <c r="G896" s="31">
        <v>105</v>
      </c>
    </row>
    <row r="897" spans="2:7" x14ac:dyDescent="0.4">
      <c r="B897" s="95">
        <v>895</v>
      </c>
      <c r="C897" s="96" t="s">
        <v>139</v>
      </c>
      <c r="D897" s="97" t="s">
        <v>294</v>
      </c>
      <c r="E897" s="97" t="s">
        <v>295</v>
      </c>
      <c r="F897" s="96" t="s">
        <v>446</v>
      </c>
      <c r="G897" s="31">
        <v>105</v>
      </c>
    </row>
    <row r="898" spans="2:7" x14ac:dyDescent="0.4">
      <c r="B898" s="95">
        <v>896</v>
      </c>
      <c r="C898" s="96" t="s">
        <v>139</v>
      </c>
      <c r="D898" s="97" t="s">
        <v>294</v>
      </c>
      <c r="E898" s="97" t="s">
        <v>295</v>
      </c>
      <c r="F898" s="96" t="s">
        <v>524</v>
      </c>
      <c r="G898" s="31">
        <v>105</v>
      </c>
    </row>
    <row r="899" spans="2:7" x14ac:dyDescent="0.4">
      <c r="B899" s="95">
        <v>897</v>
      </c>
      <c r="C899" s="96" t="s">
        <v>139</v>
      </c>
      <c r="D899" s="97" t="s">
        <v>294</v>
      </c>
      <c r="E899" s="97" t="s">
        <v>302</v>
      </c>
      <c r="F899" s="96" t="s">
        <v>447</v>
      </c>
      <c r="G899" s="31">
        <v>105</v>
      </c>
    </row>
    <row r="900" spans="2:7" x14ac:dyDescent="0.4">
      <c r="B900" s="95">
        <v>898</v>
      </c>
      <c r="C900" s="96" t="s">
        <v>139</v>
      </c>
      <c r="D900" s="97" t="s">
        <v>294</v>
      </c>
      <c r="E900" s="97" t="s">
        <v>302</v>
      </c>
      <c r="F900" s="96" t="s">
        <v>480</v>
      </c>
      <c r="G900" s="31">
        <v>105</v>
      </c>
    </row>
    <row r="901" spans="2:7" x14ac:dyDescent="0.4">
      <c r="B901" s="95">
        <v>899</v>
      </c>
      <c r="C901" s="96" t="s">
        <v>140</v>
      </c>
      <c r="D901" s="97" t="s">
        <v>341</v>
      </c>
      <c r="E901" s="97" t="s">
        <v>302</v>
      </c>
      <c r="F901" s="96" t="s">
        <v>648</v>
      </c>
      <c r="G901" s="31">
        <v>106</v>
      </c>
    </row>
    <row r="902" spans="2:7" x14ac:dyDescent="0.4">
      <c r="B902" s="95">
        <v>900</v>
      </c>
      <c r="C902" s="96" t="s">
        <v>140</v>
      </c>
      <c r="D902" s="97" t="s">
        <v>294</v>
      </c>
      <c r="E902" s="97" t="s">
        <v>302</v>
      </c>
      <c r="F902" s="96" t="s">
        <v>578</v>
      </c>
      <c r="G902" s="31">
        <v>106</v>
      </c>
    </row>
    <row r="903" spans="2:7" x14ac:dyDescent="0.4">
      <c r="B903" s="95">
        <v>901</v>
      </c>
      <c r="C903" s="96" t="s">
        <v>140</v>
      </c>
      <c r="D903" s="97" t="s">
        <v>294</v>
      </c>
      <c r="E903" s="97" t="s">
        <v>302</v>
      </c>
      <c r="F903" s="96" t="s">
        <v>649</v>
      </c>
      <c r="G903" s="31">
        <v>106</v>
      </c>
    </row>
    <row r="904" spans="2:7" x14ac:dyDescent="0.4">
      <c r="B904" s="95">
        <v>902</v>
      </c>
      <c r="C904" s="96" t="s">
        <v>140</v>
      </c>
      <c r="D904" s="97" t="s">
        <v>294</v>
      </c>
      <c r="E904" s="97" t="s">
        <v>302</v>
      </c>
      <c r="F904" s="96" t="s">
        <v>467</v>
      </c>
      <c r="G904" s="31">
        <v>106</v>
      </c>
    </row>
    <row r="905" spans="2:7" x14ac:dyDescent="0.4">
      <c r="B905" s="95">
        <v>903</v>
      </c>
      <c r="C905" s="96" t="s">
        <v>140</v>
      </c>
      <c r="D905" s="97" t="s">
        <v>294</v>
      </c>
      <c r="E905" s="97" t="s">
        <v>302</v>
      </c>
      <c r="F905" s="96" t="s">
        <v>541</v>
      </c>
      <c r="G905" s="31">
        <v>106</v>
      </c>
    </row>
    <row r="906" spans="2:7" x14ac:dyDescent="0.4">
      <c r="B906" s="95">
        <v>904</v>
      </c>
      <c r="C906" s="96" t="s">
        <v>141</v>
      </c>
      <c r="D906" s="97" t="s">
        <v>294</v>
      </c>
      <c r="E906" s="97" t="s">
        <v>295</v>
      </c>
      <c r="F906" s="96" t="s">
        <v>311</v>
      </c>
      <c r="G906" s="31">
        <v>107</v>
      </c>
    </row>
    <row r="907" spans="2:7" x14ac:dyDescent="0.4">
      <c r="B907" s="95">
        <v>905</v>
      </c>
      <c r="C907" s="96" t="s">
        <v>141</v>
      </c>
      <c r="D907" s="97" t="s">
        <v>294</v>
      </c>
      <c r="E907" s="97" t="s">
        <v>295</v>
      </c>
      <c r="F907" s="96" t="s">
        <v>314</v>
      </c>
      <c r="G907" s="31">
        <v>107</v>
      </c>
    </row>
    <row r="908" spans="2:7" x14ac:dyDescent="0.4">
      <c r="B908" s="95">
        <v>906</v>
      </c>
      <c r="C908" s="96" t="s">
        <v>141</v>
      </c>
      <c r="D908" s="97" t="s">
        <v>294</v>
      </c>
      <c r="E908" s="97" t="s">
        <v>295</v>
      </c>
      <c r="F908" s="96" t="s">
        <v>319</v>
      </c>
      <c r="G908" s="31">
        <v>107</v>
      </c>
    </row>
    <row r="909" spans="2:7" x14ac:dyDescent="0.4">
      <c r="B909" s="95">
        <v>907</v>
      </c>
      <c r="C909" s="96" t="s">
        <v>141</v>
      </c>
      <c r="D909" s="97" t="s">
        <v>294</v>
      </c>
      <c r="E909" s="97" t="s">
        <v>302</v>
      </c>
      <c r="F909" s="96" t="s">
        <v>541</v>
      </c>
      <c r="G909" s="31">
        <v>107</v>
      </c>
    </row>
    <row r="910" spans="2:7" x14ac:dyDescent="0.4">
      <c r="B910" s="95">
        <v>908</v>
      </c>
      <c r="C910" s="96" t="s">
        <v>142</v>
      </c>
      <c r="D910" s="97" t="s">
        <v>294</v>
      </c>
      <c r="E910" s="97" t="s">
        <v>295</v>
      </c>
      <c r="F910" s="96" t="s">
        <v>404</v>
      </c>
      <c r="G910" s="31">
        <v>108</v>
      </c>
    </row>
    <row r="911" spans="2:7" x14ac:dyDescent="0.4">
      <c r="B911" s="95">
        <v>909</v>
      </c>
      <c r="C911" s="96" t="s">
        <v>142</v>
      </c>
      <c r="D911" s="97" t="s">
        <v>294</v>
      </c>
      <c r="E911" s="97" t="s">
        <v>295</v>
      </c>
      <c r="F911" s="96" t="s">
        <v>453</v>
      </c>
      <c r="G911" s="31">
        <v>108</v>
      </c>
    </row>
    <row r="912" spans="2:7" x14ac:dyDescent="0.4">
      <c r="B912" s="95">
        <v>910</v>
      </c>
      <c r="C912" s="96" t="s">
        <v>143</v>
      </c>
      <c r="D912" s="97" t="s">
        <v>294</v>
      </c>
      <c r="E912" s="97" t="s">
        <v>295</v>
      </c>
      <c r="F912" s="96" t="s">
        <v>313</v>
      </c>
      <c r="G912" s="31">
        <v>109</v>
      </c>
    </row>
    <row r="913" spans="2:7" x14ac:dyDescent="0.4">
      <c r="B913" s="95">
        <v>911</v>
      </c>
      <c r="C913" s="96" t="s">
        <v>143</v>
      </c>
      <c r="D913" s="97" t="s">
        <v>294</v>
      </c>
      <c r="E913" s="97" t="s">
        <v>295</v>
      </c>
      <c r="F913" s="96" t="s">
        <v>356</v>
      </c>
      <c r="G913" s="31">
        <v>109</v>
      </c>
    </row>
    <row r="914" spans="2:7" x14ac:dyDescent="0.4">
      <c r="B914" s="95">
        <v>912</v>
      </c>
      <c r="C914" s="96" t="s">
        <v>143</v>
      </c>
      <c r="D914" s="97" t="s">
        <v>294</v>
      </c>
      <c r="E914" s="97" t="s">
        <v>295</v>
      </c>
      <c r="F914" s="96" t="s">
        <v>316</v>
      </c>
      <c r="G914" s="31">
        <v>109</v>
      </c>
    </row>
    <row r="915" spans="2:7" x14ac:dyDescent="0.4">
      <c r="B915" s="95">
        <v>913</v>
      </c>
      <c r="C915" s="96" t="s">
        <v>143</v>
      </c>
      <c r="D915" s="97" t="s">
        <v>294</v>
      </c>
      <c r="E915" s="97" t="s">
        <v>295</v>
      </c>
      <c r="F915" s="96" t="s">
        <v>436</v>
      </c>
      <c r="G915" s="31">
        <v>109</v>
      </c>
    </row>
    <row r="916" spans="2:7" x14ac:dyDescent="0.4">
      <c r="B916" s="95">
        <v>914</v>
      </c>
      <c r="C916" s="96" t="s">
        <v>143</v>
      </c>
      <c r="D916" s="97" t="s">
        <v>294</v>
      </c>
      <c r="E916" s="97" t="s">
        <v>295</v>
      </c>
      <c r="F916" s="96" t="s">
        <v>309</v>
      </c>
      <c r="G916" s="31">
        <v>109</v>
      </c>
    </row>
    <row r="917" spans="2:7" x14ac:dyDescent="0.4">
      <c r="B917" s="95">
        <v>915</v>
      </c>
      <c r="C917" s="96" t="s">
        <v>143</v>
      </c>
      <c r="D917" s="97" t="s">
        <v>294</v>
      </c>
      <c r="E917" s="97" t="s">
        <v>295</v>
      </c>
      <c r="F917" s="96" t="s">
        <v>319</v>
      </c>
      <c r="G917" s="31">
        <v>109</v>
      </c>
    </row>
    <row r="918" spans="2:7" x14ac:dyDescent="0.4">
      <c r="B918" s="95">
        <v>916</v>
      </c>
      <c r="C918" s="96" t="s">
        <v>143</v>
      </c>
      <c r="D918" s="97" t="s">
        <v>294</v>
      </c>
      <c r="E918" s="97" t="s">
        <v>295</v>
      </c>
      <c r="F918" s="96" t="s">
        <v>321</v>
      </c>
      <c r="G918" s="31">
        <v>109</v>
      </c>
    </row>
    <row r="919" spans="2:7" x14ac:dyDescent="0.4">
      <c r="B919" s="95">
        <v>917</v>
      </c>
      <c r="C919" s="96" t="s">
        <v>143</v>
      </c>
      <c r="D919" s="97" t="s">
        <v>294</v>
      </c>
      <c r="E919" s="97" t="s">
        <v>295</v>
      </c>
      <c r="F919" s="96" t="s">
        <v>322</v>
      </c>
      <c r="G919" s="31">
        <v>109</v>
      </c>
    </row>
    <row r="920" spans="2:7" x14ac:dyDescent="0.4">
      <c r="B920" s="95">
        <v>918</v>
      </c>
      <c r="C920" s="96" t="s">
        <v>143</v>
      </c>
      <c r="D920" s="97" t="s">
        <v>294</v>
      </c>
      <c r="E920" s="97" t="s">
        <v>295</v>
      </c>
      <c r="F920" s="96" t="s">
        <v>324</v>
      </c>
      <c r="G920" s="31">
        <v>109</v>
      </c>
    </row>
    <row r="921" spans="2:7" x14ac:dyDescent="0.4">
      <c r="B921" s="95">
        <v>919</v>
      </c>
      <c r="C921" s="96" t="s">
        <v>143</v>
      </c>
      <c r="D921" s="97" t="s">
        <v>294</v>
      </c>
      <c r="E921" s="97" t="s">
        <v>295</v>
      </c>
      <c r="F921" s="96" t="s">
        <v>417</v>
      </c>
      <c r="G921" s="31">
        <v>109</v>
      </c>
    </row>
    <row r="922" spans="2:7" x14ac:dyDescent="0.4">
      <c r="B922" s="95">
        <v>920</v>
      </c>
      <c r="C922" s="96" t="s">
        <v>143</v>
      </c>
      <c r="D922" s="97" t="s">
        <v>294</v>
      </c>
      <c r="E922" s="97" t="s">
        <v>295</v>
      </c>
      <c r="F922" s="96" t="s">
        <v>325</v>
      </c>
      <c r="G922" s="31">
        <v>109</v>
      </c>
    </row>
    <row r="923" spans="2:7" x14ac:dyDescent="0.4">
      <c r="B923" s="95">
        <v>921</v>
      </c>
      <c r="C923" s="96" t="s">
        <v>143</v>
      </c>
      <c r="D923" s="97" t="s">
        <v>294</v>
      </c>
      <c r="E923" s="97" t="s">
        <v>295</v>
      </c>
      <c r="F923" s="96" t="s">
        <v>331</v>
      </c>
      <c r="G923" s="31">
        <v>109</v>
      </c>
    </row>
    <row r="924" spans="2:7" x14ac:dyDescent="0.4">
      <c r="B924" s="95">
        <v>922</v>
      </c>
      <c r="C924" s="96" t="s">
        <v>143</v>
      </c>
      <c r="D924" s="97" t="s">
        <v>294</v>
      </c>
      <c r="E924" s="97" t="s">
        <v>299</v>
      </c>
      <c r="F924" s="96" t="s">
        <v>642</v>
      </c>
      <c r="G924" s="31">
        <v>109</v>
      </c>
    </row>
    <row r="925" spans="2:7" x14ac:dyDescent="0.4">
      <c r="B925" s="95">
        <v>923</v>
      </c>
      <c r="C925" s="96" t="s">
        <v>143</v>
      </c>
      <c r="D925" s="97" t="s">
        <v>294</v>
      </c>
      <c r="E925" s="97" t="s">
        <v>299</v>
      </c>
      <c r="F925" s="96" t="s">
        <v>643</v>
      </c>
      <c r="G925" s="31">
        <v>109</v>
      </c>
    </row>
    <row r="926" spans="2:7" x14ac:dyDescent="0.4">
      <c r="B926" s="95">
        <v>924</v>
      </c>
      <c r="C926" s="96" t="s">
        <v>143</v>
      </c>
      <c r="D926" s="97" t="s">
        <v>294</v>
      </c>
      <c r="E926" s="97" t="s">
        <v>299</v>
      </c>
      <c r="F926" s="96" t="s">
        <v>550</v>
      </c>
      <c r="G926" s="31">
        <v>109</v>
      </c>
    </row>
    <row r="927" spans="2:7" x14ac:dyDescent="0.4">
      <c r="B927" s="95">
        <v>925</v>
      </c>
      <c r="C927" s="96" t="s">
        <v>143</v>
      </c>
      <c r="D927" s="97" t="s">
        <v>294</v>
      </c>
      <c r="E927" s="97" t="s">
        <v>299</v>
      </c>
      <c r="F927" s="96" t="s">
        <v>539</v>
      </c>
      <c r="G927" s="31">
        <v>109</v>
      </c>
    </row>
    <row r="928" spans="2:7" x14ac:dyDescent="0.4">
      <c r="B928" s="95">
        <v>926</v>
      </c>
      <c r="C928" s="96" t="s">
        <v>143</v>
      </c>
      <c r="D928" s="97" t="s">
        <v>294</v>
      </c>
      <c r="E928" s="97" t="s">
        <v>299</v>
      </c>
      <c r="F928" s="96" t="s">
        <v>419</v>
      </c>
      <c r="G928" s="31">
        <v>109</v>
      </c>
    </row>
    <row r="929" spans="2:7" x14ac:dyDescent="0.4">
      <c r="B929" s="95">
        <v>927</v>
      </c>
      <c r="C929" s="96" t="s">
        <v>143</v>
      </c>
      <c r="D929" s="97" t="s">
        <v>294</v>
      </c>
      <c r="E929" s="97" t="s">
        <v>299</v>
      </c>
      <c r="F929" s="96" t="s">
        <v>374</v>
      </c>
      <c r="G929" s="31">
        <v>109</v>
      </c>
    </row>
    <row r="930" spans="2:7" x14ac:dyDescent="0.4">
      <c r="B930" s="95">
        <v>928</v>
      </c>
      <c r="C930" s="96" t="s">
        <v>143</v>
      </c>
      <c r="D930" s="97" t="s">
        <v>294</v>
      </c>
      <c r="E930" s="97" t="s">
        <v>302</v>
      </c>
      <c r="F930" s="96" t="s">
        <v>332</v>
      </c>
      <c r="G930" s="31">
        <v>109</v>
      </c>
    </row>
    <row r="931" spans="2:7" x14ac:dyDescent="0.4">
      <c r="B931" s="95">
        <v>929</v>
      </c>
      <c r="C931" s="96" t="s">
        <v>144</v>
      </c>
      <c r="D931" s="97" t="s">
        <v>294</v>
      </c>
      <c r="E931" s="97" t="s">
        <v>295</v>
      </c>
      <c r="F931" s="96" t="s">
        <v>650</v>
      </c>
      <c r="G931" s="31">
        <v>110</v>
      </c>
    </row>
    <row r="932" spans="2:7" x14ac:dyDescent="0.4">
      <c r="B932" s="95">
        <v>930</v>
      </c>
      <c r="C932" s="96" t="s">
        <v>144</v>
      </c>
      <c r="D932" s="97" t="s">
        <v>294</v>
      </c>
      <c r="E932" s="97" t="s">
        <v>299</v>
      </c>
      <c r="F932" s="96" t="s">
        <v>460</v>
      </c>
      <c r="G932" s="31">
        <v>110</v>
      </c>
    </row>
    <row r="933" spans="2:7" x14ac:dyDescent="0.4">
      <c r="B933" s="95">
        <v>931</v>
      </c>
      <c r="C933" s="96" t="s">
        <v>144</v>
      </c>
      <c r="D933" s="97" t="s">
        <v>294</v>
      </c>
      <c r="E933" s="97" t="s">
        <v>299</v>
      </c>
      <c r="F933" s="96" t="s">
        <v>335</v>
      </c>
      <c r="G933" s="31">
        <v>110</v>
      </c>
    </row>
    <row r="934" spans="2:7" x14ac:dyDescent="0.4">
      <c r="B934" s="95">
        <v>932</v>
      </c>
      <c r="C934" s="96" t="s">
        <v>144</v>
      </c>
      <c r="D934" s="97" t="s">
        <v>294</v>
      </c>
      <c r="E934" s="97" t="s">
        <v>299</v>
      </c>
      <c r="F934" s="96" t="s">
        <v>478</v>
      </c>
      <c r="G934" s="31">
        <v>110</v>
      </c>
    </row>
    <row r="935" spans="2:7" x14ac:dyDescent="0.4">
      <c r="B935" s="95">
        <v>933</v>
      </c>
      <c r="C935" s="96" t="s">
        <v>144</v>
      </c>
      <c r="D935" s="97" t="s">
        <v>294</v>
      </c>
      <c r="E935" s="97" t="s">
        <v>299</v>
      </c>
      <c r="F935" s="96" t="s">
        <v>550</v>
      </c>
      <c r="G935" s="31">
        <v>110</v>
      </c>
    </row>
    <row r="936" spans="2:7" x14ac:dyDescent="0.4">
      <c r="B936" s="95">
        <v>934</v>
      </c>
      <c r="C936" s="96" t="s">
        <v>144</v>
      </c>
      <c r="D936" s="97" t="s">
        <v>294</v>
      </c>
      <c r="E936" s="97" t="s">
        <v>299</v>
      </c>
      <c r="F936" s="96" t="s">
        <v>539</v>
      </c>
      <c r="G936" s="31">
        <v>110</v>
      </c>
    </row>
    <row r="937" spans="2:7" x14ac:dyDescent="0.4">
      <c r="B937" s="95">
        <v>935</v>
      </c>
      <c r="C937" s="96" t="s">
        <v>144</v>
      </c>
      <c r="D937" s="97" t="s">
        <v>294</v>
      </c>
      <c r="E937" s="97" t="s">
        <v>299</v>
      </c>
      <c r="F937" s="96" t="s">
        <v>626</v>
      </c>
      <c r="G937" s="31">
        <v>110</v>
      </c>
    </row>
    <row r="938" spans="2:7" x14ac:dyDescent="0.4">
      <c r="B938" s="95">
        <v>936</v>
      </c>
      <c r="C938" s="96" t="s">
        <v>144</v>
      </c>
      <c r="D938" s="97" t="s">
        <v>294</v>
      </c>
      <c r="E938" s="97" t="s">
        <v>299</v>
      </c>
      <c r="F938" s="96" t="s">
        <v>410</v>
      </c>
      <c r="G938" s="31">
        <v>110</v>
      </c>
    </row>
    <row r="939" spans="2:7" x14ac:dyDescent="0.4">
      <c r="B939" s="95">
        <v>937</v>
      </c>
      <c r="C939" s="96" t="s">
        <v>144</v>
      </c>
      <c r="D939" s="97" t="s">
        <v>294</v>
      </c>
      <c r="E939" s="97" t="s">
        <v>299</v>
      </c>
      <c r="F939" s="96" t="s">
        <v>328</v>
      </c>
      <c r="G939" s="31">
        <v>110</v>
      </c>
    </row>
    <row r="940" spans="2:7" x14ac:dyDescent="0.4">
      <c r="B940" s="95">
        <v>938</v>
      </c>
      <c r="C940" s="96" t="s">
        <v>144</v>
      </c>
      <c r="D940" s="97" t="s">
        <v>294</v>
      </c>
      <c r="E940" s="97" t="s">
        <v>299</v>
      </c>
      <c r="F940" s="96" t="s">
        <v>332</v>
      </c>
      <c r="G940" s="31">
        <v>110</v>
      </c>
    </row>
    <row r="941" spans="2:7" x14ac:dyDescent="0.4">
      <c r="B941" s="95">
        <v>939</v>
      </c>
      <c r="C941" s="96" t="s">
        <v>144</v>
      </c>
      <c r="D941" s="97" t="s">
        <v>294</v>
      </c>
      <c r="E941" s="97" t="s">
        <v>299</v>
      </c>
      <c r="F941" s="96" t="s">
        <v>354</v>
      </c>
      <c r="G941" s="31">
        <v>110</v>
      </c>
    </row>
    <row r="942" spans="2:7" x14ac:dyDescent="0.4">
      <c r="B942" s="95">
        <v>940</v>
      </c>
      <c r="C942" s="96" t="s">
        <v>145</v>
      </c>
      <c r="D942" s="97" t="s">
        <v>294</v>
      </c>
      <c r="E942" s="97" t="s">
        <v>295</v>
      </c>
      <c r="F942" s="96" t="s">
        <v>547</v>
      </c>
      <c r="G942" s="31">
        <v>111</v>
      </c>
    </row>
    <row r="943" spans="2:7" x14ac:dyDescent="0.4">
      <c r="B943" s="95">
        <v>941</v>
      </c>
      <c r="C943" s="96" t="s">
        <v>145</v>
      </c>
      <c r="D943" s="97" t="s">
        <v>294</v>
      </c>
      <c r="E943" s="97" t="s">
        <v>295</v>
      </c>
      <c r="F943" s="96" t="s">
        <v>311</v>
      </c>
      <c r="G943" s="31">
        <v>111</v>
      </c>
    </row>
    <row r="944" spans="2:7" x14ac:dyDescent="0.4">
      <c r="B944" s="95">
        <v>942</v>
      </c>
      <c r="C944" s="96" t="s">
        <v>145</v>
      </c>
      <c r="D944" s="97" t="s">
        <v>294</v>
      </c>
      <c r="E944" s="97" t="s">
        <v>295</v>
      </c>
      <c r="F944" s="96" t="s">
        <v>312</v>
      </c>
      <c r="G944" s="31">
        <v>111</v>
      </c>
    </row>
    <row r="945" spans="2:7" x14ac:dyDescent="0.4">
      <c r="B945" s="95">
        <v>943</v>
      </c>
      <c r="C945" s="96" t="s">
        <v>145</v>
      </c>
      <c r="D945" s="97" t="s">
        <v>294</v>
      </c>
      <c r="E945" s="97" t="s">
        <v>295</v>
      </c>
      <c r="F945" s="96" t="s">
        <v>355</v>
      </c>
      <c r="G945" s="31">
        <v>111</v>
      </c>
    </row>
    <row r="946" spans="2:7" x14ac:dyDescent="0.4">
      <c r="B946" s="95">
        <v>944</v>
      </c>
      <c r="C946" s="96" t="s">
        <v>145</v>
      </c>
      <c r="D946" s="97" t="s">
        <v>294</v>
      </c>
      <c r="E946" s="97" t="s">
        <v>295</v>
      </c>
      <c r="F946" s="96" t="s">
        <v>441</v>
      </c>
      <c r="G946" s="31">
        <v>111</v>
      </c>
    </row>
    <row r="947" spans="2:7" x14ac:dyDescent="0.4">
      <c r="B947" s="95">
        <v>945</v>
      </c>
      <c r="C947" s="96" t="s">
        <v>145</v>
      </c>
      <c r="D947" s="97" t="s">
        <v>294</v>
      </c>
      <c r="E947" s="97" t="s">
        <v>295</v>
      </c>
      <c r="F947" s="96" t="s">
        <v>398</v>
      </c>
      <c r="G947" s="31">
        <v>111</v>
      </c>
    </row>
    <row r="948" spans="2:7" x14ac:dyDescent="0.4">
      <c r="B948" s="95">
        <v>946</v>
      </c>
      <c r="C948" s="96" t="s">
        <v>145</v>
      </c>
      <c r="D948" s="97" t="s">
        <v>294</v>
      </c>
      <c r="E948" s="97" t="s">
        <v>295</v>
      </c>
      <c r="F948" s="96" t="s">
        <v>442</v>
      </c>
      <c r="G948" s="31">
        <v>111</v>
      </c>
    </row>
    <row r="949" spans="2:7" x14ac:dyDescent="0.4">
      <c r="B949" s="95">
        <v>947</v>
      </c>
      <c r="C949" s="96" t="s">
        <v>145</v>
      </c>
      <c r="D949" s="97" t="s">
        <v>294</v>
      </c>
      <c r="E949" s="97" t="s">
        <v>295</v>
      </c>
      <c r="F949" s="96" t="s">
        <v>435</v>
      </c>
      <c r="G949" s="31">
        <v>111</v>
      </c>
    </row>
    <row r="950" spans="2:7" x14ac:dyDescent="0.4">
      <c r="B950" s="95">
        <v>948</v>
      </c>
      <c r="C950" s="96" t="s">
        <v>145</v>
      </c>
      <c r="D950" s="97" t="s">
        <v>294</v>
      </c>
      <c r="E950" s="97" t="s">
        <v>295</v>
      </c>
      <c r="F950" s="96" t="s">
        <v>314</v>
      </c>
      <c r="G950" s="31">
        <v>111</v>
      </c>
    </row>
    <row r="951" spans="2:7" x14ac:dyDescent="0.4">
      <c r="B951" s="95">
        <v>949</v>
      </c>
      <c r="C951" s="96" t="s">
        <v>145</v>
      </c>
      <c r="D951" s="97" t="s">
        <v>294</v>
      </c>
      <c r="E951" s="97" t="s">
        <v>295</v>
      </c>
      <c r="F951" s="96" t="s">
        <v>518</v>
      </c>
      <c r="G951" s="31">
        <v>111</v>
      </c>
    </row>
    <row r="952" spans="2:7" x14ac:dyDescent="0.4">
      <c r="B952" s="95">
        <v>950</v>
      </c>
      <c r="C952" s="96" t="s">
        <v>145</v>
      </c>
      <c r="D952" s="97" t="s">
        <v>294</v>
      </c>
      <c r="E952" s="97" t="s">
        <v>295</v>
      </c>
      <c r="F952" s="96" t="s">
        <v>315</v>
      </c>
      <c r="G952" s="31">
        <v>111</v>
      </c>
    </row>
    <row r="953" spans="2:7" x14ac:dyDescent="0.4">
      <c r="B953" s="95">
        <v>951</v>
      </c>
      <c r="C953" s="96" t="s">
        <v>145</v>
      </c>
      <c r="D953" s="97" t="s">
        <v>294</v>
      </c>
      <c r="E953" s="97" t="s">
        <v>295</v>
      </c>
      <c r="F953" s="96" t="s">
        <v>356</v>
      </c>
      <c r="G953" s="31">
        <v>111</v>
      </c>
    </row>
    <row r="954" spans="2:7" x14ac:dyDescent="0.4">
      <c r="B954" s="95">
        <v>952</v>
      </c>
      <c r="C954" s="96" t="s">
        <v>145</v>
      </c>
      <c r="D954" s="97" t="s">
        <v>294</v>
      </c>
      <c r="E954" s="97" t="s">
        <v>295</v>
      </c>
      <c r="F954" s="96" t="s">
        <v>316</v>
      </c>
      <c r="G954" s="31">
        <v>111</v>
      </c>
    </row>
    <row r="955" spans="2:7" x14ac:dyDescent="0.4">
      <c r="B955" s="95">
        <v>953</v>
      </c>
      <c r="C955" s="96" t="s">
        <v>145</v>
      </c>
      <c r="D955" s="97" t="s">
        <v>294</v>
      </c>
      <c r="E955" s="97" t="s">
        <v>295</v>
      </c>
      <c r="F955" s="96" t="s">
        <v>308</v>
      </c>
      <c r="G955" s="31">
        <v>111</v>
      </c>
    </row>
    <row r="956" spans="2:7" x14ac:dyDescent="0.4">
      <c r="B956" s="95">
        <v>954</v>
      </c>
      <c r="C956" s="96" t="s">
        <v>145</v>
      </c>
      <c r="D956" s="97" t="s">
        <v>294</v>
      </c>
      <c r="E956" s="97" t="s">
        <v>295</v>
      </c>
      <c r="F956" s="96" t="s">
        <v>436</v>
      </c>
      <c r="G956" s="31">
        <v>111</v>
      </c>
    </row>
    <row r="957" spans="2:7" x14ac:dyDescent="0.4">
      <c r="B957" s="95">
        <v>955</v>
      </c>
      <c r="C957" s="96" t="s">
        <v>145</v>
      </c>
      <c r="D957" s="97" t="s">
        <v>294</v>
      </c>
      <c r="E957" s="97" t="s">
        <v>295</v>
      </c>
      <c r="F957" s="96" t="s">
        <v>451</v>
      </c>
      <c r="G957" s="31">
        <v>111</v>
      </c>
    </row>
    <row r="958" spans="2:7" x14ac:dyDescent="0.4">
      <c r="B958" s="95">
        <v>956</v>
      </c>
      <c r="C958" s="96" t="s">
        <v>145</v>
      </c>
      <c r="D958" s="97" t="s">
        <v>294</v>
      </c>
      <c r="E958" s="97" t="s">
        <v>295</v>
      </c>
      <c r="F958" s="96" t="s">
        <v>463</v>
      </c>
      <c r="G958" s="31">
        <v>111</v>
      </c>
    </row>
    <row r="959" spans="2:7" x14ac:dyDescent="0.4">
      <c r="B959" s="95">
        <v>957</v>
      </c>
      <c r="C959" s="96" t="s">
        <v>145</v>
      </c>
      <c r="D959" s="97" t="s">
        <v>294</v>
      </c>
      <c r="E959" s="97" t="s">
        <v>295</v>
      </c>
      <c r="F959" s="96" t="s">
        <v>651</v>
      </c>
      <c r="G959" s="31">
        <v>111</v>
      </c>
    </row>
    <row r="960" spans="2:7" x14ac:dyDescent="0.4">
      <c r="B960" s="95">
        <v>958</v>
      </c>
      <c r="C960" s="96" t="s">
        <v>145</v>
      </c>
      <c r="D960" s="97" t="s">
        <v>294</v>
      </c>
      <c r="E960" s="97" t="s">
        <v>295</v>
      </c>
      <c r="F960" s="96" t="s">
        <v>533</v>
      </c>
      <c r="G960" s="31">
        <v>111</v>
      </c>
    </row>
    <row r="961" spans="2:7" x14ac:dyDescent="0.4">
      <c r="B961" s="95">
        <v>959</v>
      </c>
      <c r="C961" s="96" t="s">
        <v>145</v>
      </c>
      <c r="D961" s="97" t="s">
        <v>294</v>
      </c>
      <c r="E961" s="97" t="s">
        <v>295</v>
      </c>
      <c r="F961" s="96" t="s">
        <v>652</v>
      </c>
      <c r="G961" s="31">
        <v>111</v>
      </c>
    </row>
    <row r="962" spans="2:7" x14ac:dyDescent="0.4">
      <c r="B962" s="95">
        <v>960</v>
      </c>
      <c r="C962" s="96" t="s">
        <v>145</v>
      </c>
      <c r="D962" s="97" t="s">
        <v>294</v>
      </c>
      <c r="E962" s="97" t="s">
        <v>295</v>
      </c>
      <c r="F962" s="96" t="s">
        <v>653</v>
      </c>
      <c r="G962" s="31">
        <v>111</v>
      </c>
    </row>
    <row r="963" spans="2:7" x14ac:dyDescent="0.4">
      <c r="B963" s="95">
        <v>961</v>
      </c>
      <c r="C963" s="96" t="s">
        <v>145</v>
      </c>
      <c r="D963" s="97" t="s">
        <v>294</v>
      </c>
      <c r="E963" s="97" t="s">
        <v>295</v>
      </c>
      <c r="F963" s="96" t="s">
        <v>319</v>
      </c>
      <c r="G963" s="31">
        <v>111</v>
      </c>
    </row>
    <row r="964" spans="2:7" x14ac:dyDescent="0.4">
      <c r="B964" s="95">
        <v>962</v>
      </c>
      <c r="C964" s="96" t="s">
        <v>145</v>
      </c>
      <c r="D964" s="97" t="s">
        <v>294</v>
      </c>
      <c r="E964" s="97" t="s">
        <v>295</v>
      </c>
      <c r="F964" s="96" t="s">
        <v>321</v>
      </c>
      <c r="G964" s="31">
        <v>111</v>
      </c>
    </row>
    <row r="965" spans="2:7" x14ac:dyDescent="0.4">
      <c r="B965" s="95">
        <v>963</v>
      </c>
      <c r="C965" s="96" t="s">
        <v>145</v>
      </c>
      <c r="D965" s="97" t="s">
        <v>294</v>
      </c>
      <c r="E965" s="97" t="s">
        <v>295</v>
      </c>
      <c r="F965" s="96" t="s">
        <v>416</v>
      </c>
      <c r="G965" s="31">
        <v>111</v>
      </c>
    </row>
    <row r="966" spans="2:7" x14ac:dyDescent="0.4">
      <c r="B966" s="95">
        <v>964</v>
      </c>
      <c r="C966" s="96" t="s">
        <v>145</v>
      </c>
      <c r="D966" s="97" t="s">
        <v>294</v>
      </c>
      <c r="E966" s="97" t="s">
        <v>295</v>
      </c>
      <c r="F966" s="96" t="s">
        <v>654</v>
      </c>
      <c r="G966" s="31">
        <v>111</v>
      </c>
    </row>
    <row r="967" spans="2:7" x14ac:dyDescent="0.4">
      <c r="B967" s="95">
        <v>965</v>
      </c>
      <c r="C967" s="96" t="s">
        <v>145</v>
      </c>
      <c r="D967" s="97" t="s">
        <v>294</v>
      </c>
      <c r="E967" s="97" t="s">
        <v>295</v>
      </c>
      <c r="F967" s="96" t="s">
        <v>405</v>
      </c>
      <c r="G967" s="31">
        <v>111</v>
      </c>
    </row>
    <row r="968" spans="2:7" x14ac:dyDescent="0.4">
      <c r="B968" s="95">
        <v>966</v>
      </c>
      <c r="C968" s="96" t="s">
        <v>145</v>
      </c>
      <c r="D968" s="97" t="s">
        <v>294</v>
      </c>
      <c r="E968" s="97" t="s">
        <v>295</v>
      </c>
      <c r="F968" s="96" t="s">
        <v>322</v>
      </c>
      <c r="G968" s="31">
        <v>111</v>
      </c>
    </row>
    <row r="969" spans="2:7" x14ac:dyDescent="0.4">
      <c r="B969" s="95">
        <v>967</v>
      </c>
      <c r="C969" s="96" t="s">
        <v>145</v>
      </c>
      <c r="D969" s="97" t="s">
        <v>294</v>
      </c>
      <c r="E969" s="97" t="s">
        <v>295</v>
      </c>
      <c r="F969" s="96" t="s">
        <v>650</v>
      </c>
      <c r="G969" s="31">
        <v>111</v>
      </c>
    </row>
    <row r="970" spans="2:7" x14ac:dyDescent="0.4">
      <c r="B970" s="95">
        <v>968</v>
      </c>
      <c r="C970" s="96" t="s">
        <v>145</v>
      </c>
      <c r="D970" s="97" t="s">
        <v>294</v>
      </c>
      <c r="E970" s="97" t="s">
        <v>295</v>
      </c>
      <c r="F970" s="96" t="s">
        <v>324</v>
      </c>
      <c r="G970" s="31">
        <v>111</v>
      </c>
    </row>
    <row r="971" spans="2:7" x14ac:dyDescent="0.4">
      <c r="B971" s="95">
        <v>969</v>
      </c>
      <c r="C971" s="96" t="s">
        <v>145</v>
      </c>
      <c r="D971" s="97" t="s">
        <v>294</v>
      </c>
      <c r="E971" s="97" t="s">
        <v>295</v>
      </c>
      <c r="F971" s="96" t="s">
        <v>508</v>
      </c>
      <c r="G971" s="31">
        <v>111</v>
      </c>
    </row>
    <row r="972" spans="2:7" x14ac:dyDescent="0.4">
      <c r="B972" s="95">
        <v>970</v>
      </c>
      <c r="C972" s="96" t="s">
        <v>145</v>
      </c>
      <c r="D972" s="97" t="s">
        <v>294</v>
      </c>
      <c r="E972" s="97" t="s">
        <v>295</v>
      </c>
      <c r="F972" s="96" t="s">
        <v>417</v>
      </c>
      <c r="G972" s="31">
        <v>111</v>
      </c>
    </row>
    <row r="973" spans="2:7" x14ac:dyDescent="0.4">
      <c r="B973" s="95">
        <v>971</v>
      </c>
      <c r="C973" s="96" t="s">
        <v>145</v>
      </c>
      <c r="D973" s="97" t="s">
        <v>294</v>
      </c>
      <c r="E973" s="97" t="s">
        <v>295</v>
      </c>
      <c r="F973" s="96" t="s">
        <v>588</v>
      </c>
      <c r="G973" s="31">
        <v>111</v>
      </c>
    </row>
    <row r="974" spans="2:7" x14ac:dyDescent="0.4">
      <c r="B974" s="95">
        <v>972</v>
      </c>
      <c r="C974" s="96" t="s">
        <v>145</v>
      </c>
      <c r="D974" s="97" t="s">
        <v>294</v>
      </c>
      <c r="E974" s="97" t="s">
        <v>295</v>
      </c>
      <c r="F974" s="96" t="s">
        <v>325</v>
      </c>
      <c r="G974" s="31">
        <v>111</v>
      </c>
    </row>
    <row r="975" spans="2:7" x14ac:dyDescent="0.4">
      <c r="B975" s="95">
        <v>973</v>
      </c>
      <c r="C975" s="96" t="s">
        <v>145</v>
      </c>
      <c r="D975" s="97" t="s">
        <v>294</v>
      </c>
      <c r="E975" s="97" t="s">
        <v>295</v>
      </c>
      <c r="F975" s="96" t="s">
        <v>464</v>
      </c>
      <c r="G975" s="31">
        <v>111</v>
      </c>
    </row>
    <row r="976" spans="2:7" x14ac:dyDescent="0.4">
      <c r="B976" s="95">
        <v>974</v>
      </c>
      <c r="C976" s="96" t="s">
        <v>145</v>
      </c>
      <c r="D976" s="97" t="s">
        <v>294</v>
      </c>
      <c r="E976" s="97" t="s">
        <v>295</v>
      </c>
      <c r="F976" s="96" t="s">
        <v>548</v>
      </c>
      <c r="G976" s="31">
        <v>111</v>
      </c>
    </row>
    <row r="977" spans="2:7" x14ac:dyDescent="0.4">
      <c r="B977" s="95">
        <v>975</v>
      </c>
      <c r="C977" s="96" t="s">
        <v>145</v>
      </c>
      <c r="D977" s="97" t="s">
        <v>294</v>
      </c>
      <c r="E977" s="97" t="s">
        <v>295</v>
      </c>
      <c r="F977" s="96" t="s">
        <v>329</v>
      </c>
      <c r="G977" s="31">
        <v>111</v>
      </c>
    </row>
    <row r="978" spans="2:7" x14ac:dyDescent="0.4">
      <c r="B978" s="95">
        <v>976</v>
      </c>
      <c r="C978" s="96" t="s">
        <v>145</v>
      </c>
      <c r="D978" s="97" t="s">
        <v>294</v>
      </c>
      <c r="E978" s="97" t="s">
        <v>295</v>
      </c>
      <c r="F978" s="96" t="s">
        <v>330</v>
      </c>
      <c r="G978" s="31">
        <v>111</v>
      </c>
    </row>
    <row r="979" spans="2:7" x14ac:dyDescent="0.4">
      <c r="B979" s="95">
        <v>977</v>
      </c>
      <c r="C979" s="96" t="s">
        <v>145</v>
      </c>
      <c r="D979" s="97" t="s">
        <v>294</v>
      </c>
      <c r="E979" s="97" t="s">
        <v>295</v>
      </c>
      <c r="F979" s="96" t="s">
        <v>331</v>
      </c>
      <c r="G979" s="31">
        <v>111</v>
      </c>
    </row>
    <row r="980" spans="2:7" x14ac:dyDescent="0.4">
      <c r="B980" s="95">
        <v>978</v>
      </c>
      <c r="C980" s="96" t="s">
        <v>145</v>
      </c>
      <c r="D980" s="97" t="s">
        <v>294</v>
      </c>
      <c r="E980" s="97" t="s">
        <v>295</v>
      </c>
      <c r="F980" s="96" t="s">
        <v>332</v>
      </c>
      <c r="G980" s="31">
        <v>111</v>
      </c>
    </row>
    <row r="981" spans="2:7" x14ac:dyDescent="0.4">
      <c r="B981" s="95">
        <v>979</v>
      </c>
      <c r="C981" s="96" t="s">
        <v>145</v>
      </c>
      <c r="D981" s="97" t="s">
        <v>294</v>
      </c>
      <c r="E981" s="97" t="s">
        <v>295</v>
      </c>
      <c r="F981" s="96" t="s">
        <v>367</v>
      </c>
      <c r="G981" s="31">
        <v>111</v>
      </c>
    </row>
    <row r="982" spans="2:7" x14ac:dyDescent="0.4">
      <c r="B982" s="95">
        <v>980</v>
      </c>
      <c r="C982" s="96" t="s">
        <v>145</v>
      </c>
      <c r="D982" s="97" t="s">
        <v>294</v>
      </c>
      <c r="E982" s="97" t="s">
        <v>295</v>
      </c>
      <c r="F982" s="96" t="s">
        <v>635</v>
      </c>
      <c r="G982" s="31">
        <v>111</v>
      </c>
    </row>
    <row r="983" spans="2:7" x14ac:dyDescent="0.4">
      <c r="B983" s="95">
        <v>981</v>
      </c>
      <c r="C983" s="96" t="s">
        <v>145</v>
      </c>
      <c r="D983" s="97" t="s">
        <v>294</v>
      </c>
      <c r="E983" s="97" t="s">
        <v>299</v>
      </c>
      <c r="F983" s="96" t="s">
        <v>539</v>
      </c>
      <c r="G983" s="31">
        <v>111</v>
      </c>
    </row>
    <row r="984" spans="2:7" x14ac:dyDescent="0.4">
      <c r="B984" s="95">
        <v>982</v>
      </c>
      <c r="C984" s="96" t="s">
        <v>145</v>
      </c>
      <c r="D984" s="97" t="s">
        <v>294</v>
      </c>
      <c r="E984" s="97" t="s">
        <v>299</v>
      </c>
      <c r="F984" s="96" t="s">
        <v>330</v>
      </c>
      <c r="G984" s="31">
        <v>111</v>
      </c>
    </row>
    <row r="985" spans="2:7" x14ac:dyDescent="0.4">
      <c r="B985" s="95">
        <v>983</v>
      </c>
      <c r="C985" s="96" t="s">
        <v>145</v>
      </c>
      <c r="D985" s="97" t="s">
        <v>294</v>
      </c>
      <c r="E985" s="97" t="s">
        <v>302</v>
      </c>
      <c r="F985" s="96" t="s">
        <v>496</v>
      </c>
      <c r="G985" s="31">
        <v>111</v>
      </c>
    </row>
    <row r="986" spans="2:7" x14ac:dyDescent="0.4">
      <c r="B986" s="95">
        <v>984</v>
      </c>
      <c r="C986" s="96" t="s">
        <v>146</v>
      </c>
      <c r="D986" s="97" t="s">
        <v>294</v>
      </c>
      <c r="E986" s="97" t="s">
        <v>299</v>
      </c>
      <c r="F986" s="96" t="s">
        <v>305</v>
      </c>
      <c r="G986" s="31">
        <v>112</v>
      </c>
    </row>
    <row r="987" spans="2:7" x14ac:dyDescent="0.4">
      <c r="B987" s="95">
        <v>985</v>
      </c>
      <c r="C987" s="96" t="s">
        <v>147</v>
      </c>
      <c r="D987" s="97" t="s">
        <v>341</v>
      </c>
      <c r="E987" s="97" t="s">
        <v>299</v>
      </c>
      <c r="F987" s="96" t="s">
        <v>655</v>
      </c>
      <c r="G987" s="31">
        <v>113</v>
      </c>
    </row>
    <row r="988" spans="2:7" x14ac:dyDescent="0.4">
      <c r="B988" s="95">
        <v>986</v>
      </c>
      <c r="C988" s="96" t="s">
        <v>147</v>
      </c>
      <c r="D988" s="97" t="s">
        <v>294</v>
      </c>
      <c r="E988" s="97" t="s">
        <v>295</v>
      </c>
      <c r="F988" s="96" t="s">
        <v>656</v>
      </c>
      <c r="G988" s="31">
        <v>113</v>
      </c>
    </row>
    <row r="989" spans="2:7" x14ac:dyDescent="0.4">
      <c r="B989" s="95">
        <v>987</v>
      </c>
      <c r="C989" s="96" t="s">
        <v>147</v>
      </c>
      <c r="D989" s="97" t="s">
        <v>294</v>
      </c>
      <c r="E989" s="97" t="s">
        <v>295</v>
      </c>
      <c r="F989" s="96" t="s">
        <v>314</v>
      </c>
      <c r="G989" s="31">
        <v>113</v>
      </c>
    </row>
    <row r="990" spans="2:7" x14ac:dyDescent="0.4">
      <c r="B990" s="95">
        <v>988</v>
      </c>
      <c r="C990" s="96" t="s">
        <v>147</v>
      </c>
      <c r="D990" s="97" t="s">
        <v>294</v>
      </c>
      <c r="E990" s="97" t="s">
        <v>295</v>
      </c>
      <c r="F990" s="96" t="s">
        <v>657</v>
      </c>
      <c r="G990" s="31">
        <v>113</v>
      </c>
    </row>
    <row r="991" spans="2:7" x14ac:dyDescent="0.4">
      <c r="B991" s="95">
        <v>989</v>
      </c>
      <c r="C991" s="96" t="s">
        <v>147</v>
      </c>
      <c r="D991" s="97" t="s">
        <v>294</v>
      </c>
      <c r="E991" s="97" t="s">
        <v>295</v>
      </c>
      <c r="F991" s="96" t="s">
        <v>654</v>
      </c>
      <c r="G991" s="31">
        <v>113</v>
      </c>
    </row>
    <row r="992" spans="2:7" x14ac:dyDescent="0.4">
      <c r="B992" s="95">
        <v>990</v>
      </c>
      <c r="C992" s="96" t="s">
        <v>147</v>
      </c>
      <c r="D992" s="97" t="s">
        <v>294</v>
      </c>
      <c r="E992" s="97" t="s">
        <v>295</v>
      </c>
      <c r="F992" s="96" t="s">
        <v>650</v>
      </c>
      <c r="G992" s="31">
        <v>113</v>
      </c>
    </row>
    <row r="993" spans="2:7" x14ac:dyDescent="0.4">
      <c r="B993" s="95">
        <v>991</v>
      </c>
      <c r="C993" s="96" t="s">
        <v>147</v>
      </c>
      <c r="D993" s="97" t="s">
        <v>294</v>
      </c>
      <c r="E993" s="97" t="s">
        <v>295</v>
      </c>
      <c r="F993" s="96" t="s">
        <v>590</v>
      </c>
      <c r="G993" s="31">
        <v>113</v>
      </c>
    </row>
    <row r="994" spans="2:7" x14ac:dyDescent="0.4">
      <c r="B994" s="95">
        <v>992</v>
      </c>
      <c r="C994" s="96" t="s">
        <v>147</v>
      </c>
      <c r="D994" s="97" t="s">
        <v>294</v>
      </c>
      <c r="E994" s="97" t="s">
        <v>299</v>
      </c>
      <c r="F994" s="96" t="s">
        <v>658</v>
      </c>
      <c r="G994" s="31">
        <v>113</v>
      </c>
    </row>
    <row r="995" spans="2:7" x14ac:dyDescent="0.4">
      <c r="B995" s="95">
        <v>993</v>
      </c>
      <c r="C995" s="96" t="s">
        <v>147</v>
      </c>
      <c r="D995" s="97" t="s">
        <v>294</v>
      </c>
      <c r="E995" s="97" t="s">
        <v>299</v>
      </c>
      <c r="F995" s="96" t="s">
        <v>659</v>
      </c>
      <c r="G995" s="31">
        <v>113</v>
      </c>
    </row>
    <row r="996" spans="2:7" x14ac:dyDescent="0.4">
      <c r="B996" s="95">
        <v>994</v>
      </c>
      <c r="C996" s="96" t="s">
        <v>147</v>
      </c>
      <c r="D996" s="97" t="s">
        <v>294</v>
      </c>
      <c r="E996" s="97" t="s">
        <v>299</v>
      </c>
      <c r="F996" s="96" t="s">
        <v>636</v>
      </c>
      <c r="G996" s="31">
        <v>113</v>
      </c>
    </row>
    <row r="997" spans="2:7" x14ac:dyDescent="0.4">
      <c r="B997" s="95">
        <v>995</v>
      </c>
      <c r="C997" s="96" t="s">
        <v>147</v>
      </c>
      <c r="D997" s="97" t="s">
        <v>294</v>
      </c>
      <c r="E997" s="97" t="s">
        <v>299</v>
      </c>
      <c r="F997" s="96" t="s">
        <v>305</v>
      </c>
      <c r="G997" s="31">
        <v>113</v>
      </c>
    </row>
    <row r="998" spans="2:7" x14ac:dyDescent="0.4">
      <c r="B998" s="95">
        <v>996</v>
      </c>
      <c r="C998" s="96" t="s">
        <v>147</v>
      </c>
      <c r="D998" s="97" t="s">
        <v>294</v>
      </c>
      <c r="E998" s="97" t="s">
        <v>299</v>
      </c>
      <c r="F998" s="96" t="s">
        <v>660</v>
      </c>
      <c r="G998" s="31">
        <v>113</v>
      </c>
    </row>
    <row r="999" spans="2:7" x14ac:dyDescent="0.4">
      <c r="B999" s="95">
        <v>997</v>
      </c>
      <c r="C999" s="96" t="s">
        <v>147</v>
      </c>
      <c r="D999" s="97" t="s">
        <v>294</v>
      </c>
      <c r="E999" s="97" t="s">
        <v>299</v>
      </c>
      <c r="F999" s="96" t="s">
        <v>661</v>
      </c>
      <c r="G999" s="31">
        <v>113</v>
      </c>
    </row>
    <row r="1000" spans="2:7" x14ac:dyDescent="0.4">
      <c r="B1000" s="95">
        <v>998</v>
      </c>
      <c r="C1000" s="96" t="s">
        <v>148</v>
      </c>
      <c r="D1000" s="97" t="s">
        <v>294</v>
      </c>
      <c r="E1000" s="97" t="s">
        <v>299</v>
      </c>
      <c r="F1000" s="96" t="s">
        <v>394</v>
      </c>
      <c r="G1000" s="31">
        <v>114</v>
      </c>
    </row>
    <row r="1001" spans="2:7" x14ac:dyDescent="0.4">
      <c r="B1001" s="95">
        <v>999</v>
      </c>
      <c r="C1001" s="96" t="s">
        <v>149</v>
      </c>
      <c r="D1001" s="97" t="s">
        <v>294</v>
      </c>
      <c r="E1001" s="97" t="s">
        <v>295</v>
      </c>
      <c r="F1001" s="96" t="s">
        <v>534</v>
      </c>
      <c r="G1001" s="31">
        <v>115</v>
      </c>
    </row>
    <row r="1002" spans="2:7" x14ac:dyDescent="0.4">
      <c r="B1002" s="95">
        <v>1000</v>
      </c>
      <c r="C1002" s="96" t="s">
        <v>149</v>
      </c>
      <c r="D1002" s="97" t="s">
        <v>294</v>
      </c>
      <c r="E1002" s="97" t="s">
        <v>295</v>
      </c>
      <c r="F1002" s="96" t="s">
        <v>650</v>
      </c>
      <c r="G1002" s="31">
        <v>115</v>
      </c>
    </row>
    <row r="1003" spans="2:7" x14ac:dyDescent="0.4">
      <c r="B1003" s="95">
        <v>1001</v>
      </c>
      <c r="C1003" s="96" t="s">
        <v>149</v>
      </c>
      <c r="D1003" s="97" t="s">
        <v>294</v>
      </c>
      <c r="E1003" s="97" t="s">
        <v>295</v>
      </c>
      <c r="F1003" s="96" t="s">
        <v>456</v>
      </c>
      <c r="G1003" s="31">
        <v>115</v>
      </c>
    </row>
    <row r="1004" spans="2:7" x14ac:dyDescent="0.4">
      <c r="B1004" s="95">
        <v>1002</v>
      </c>
      <c r="C1004" s="96" t="s">
        <v>149</v>
      </c>
      <c r="D1004" s="97" t="s">
        <v>294</v>
      </c>
      <c r="E1004" s="97" t="s">
        <v>302</v>
      </c>
      <c r="F1004" s="96" t="s">
        <v>418</v>
      </c>
      <c r="G1004" s="31">
        <v>115</v>
      </c>
    </row>
    <row r="1005" spans="2:7" x14ac:dyDescent="0.4">
      <c r="B1005" s="95">
        <v>1003</v>
      </c>
      <c r="C1005" s="96" t="s">
        <v>150</v>
      </c>
      <c r="D1005" s="97" t="s">
        <v>294</v>
      </c>
      <c r="E1005" s="97" t="s">
        <v>295</v>
      </c>
      <c r="F1005" s="96" t="s">
        <v>445</v>
      </c>
      <c r="G1005" s="31">
        <v>116</v>
      </c>
    </row>
    <row r="1006" spans="2:7" x14ac:dyDescent="0.4">
      <c r="B1006" s="95">
        <v>1004</v>
      </c>
      <c r="C1006" s="96" t="s">
        <v>150</v>
      </c>
      <c r="D1006" s="97" t="s">
        <v>294</v>
      </c>
      <c r="E1006" s="97" t="s">
        <v>295</v>
      </c>
      <c r="F1006" s="96" t="s">
        <v>446</v>
      </c>
      <c r="G1006" s="31">
        <v>116</v>
      </c>
    </row>
    <row r="1007" spans="2:7" x14ac:dyDescent="0.4">
      <c r="B1007" s="95">
        <v>1005</v>
      </c>
      <c r="C1007" s="96" t="s">
        <v>150</v>
      </c>
      <c r="D1007" s="97" t="s">
        <v>294</v>
      </c>
      <c r="E1007" s="97" t="s">
        <v>302</v>
      </c>
      <c r="F1007" s="96" t="s">
        <v>447</v>
      </c>
      <c r="G1007" s="31">
        <v>116</v>
      </c>
    </row>
    <row r="1008" spans="2:7" x14ac:dyDescent="0.4">
      <c r="B1008" s="95">
        <v>1006</v>
      </c>
      <c r="C1008" s="96" t="s">
        <v>151</v>
      </c>
      <c r="D1008" s="97" t="s">
        <v>294</v>
      </c>
      <c r="E1008" s="97" t="s">
        <v>295</v>
      </c>
      <c r="F1008" s="96" t="s">
        <v>576</v>
      </c>
      <c r="G1008" s="31">
        <v>117</v>
      </c>
    </row>
    <row r="1009" spans="2:7" x14ac:dyDescent="0.4">
      <c r="B1009" s="95">
        <v>1007</v>
      </c>
      <c r="C1009" s="96" t="s">
        <v>151</v>
      </c>
      <c r="D1009" s="97" t="s">
        <v>294</v>
      </c>
      <c r="E1009" s="97" t="s">
        <v>295</v>
      </c>
      <c r="F1009" s="96" t="s">
        <v>445</v>
      </c>
      <c r="G1009" s="31">
        <v>117</v>
      </c>
    </row>
    <row r="1010" spans="2:7" x14ac:dyDescent="0.4">
      <c r="B1010" s="95">
        <v>1008</v>
      </c>
      <c r="C1010" s="96" t="s">
        <v>151</v>
      </c>
      <c r="D1010" s="97" t="s">
        <v>294</v>
      </c>
      <c r="E1010" s="97" t="s">
        <v>295</v>
      </c>
      <c r="F1010" s="96" t="s">
        <v>446</v>
      </c>
      <c r="G1010" s="31">
        <v>117</v>
      </c>
    </row>
    <row r="1011" spans="2:7" x14ac:dyDescent="0.4">
      <c r="B1011" s="95">
        <v>1009</v>
      </c>
      <c r="C1011" s="96" t="s">
        <v>151</v>
      </c>
      <c r="D1011" s="97" t="s">
        <v>294</v>
      </c>
      <c r="E1011" s="97" t="s">
        <v>295</v>
      </c>
      <c r="F1011" s="96" t="s">
        <v>524</v>
      </c>
      <c r="G1011" s="31">
        <v>117</v>
      </c>
    </row>
    <row r="1012" spans="2:7" x14ac:dyDescent="0.4">
      <c r="B1012" s="95">
        <v>1010</v>
      </c>
      <c r="C1012" s="96" t="s">
        <v>151</v>
      </c>
      <c r="D1012" s="97" t="s">
        <v>294</v>
      </c>
      <c r="E1012" s="97" t="s">
        <v>302</v>
      </c>
      <c r="F1012" s="96" t="s">
        <v>447</v>
      </c>
      <c r="G1012" s="31">
        <v>117</v>
      </c>
    </row>
    <row r="1013" spans="2:7" x14ac:dyDescent="0.4">
      <c r="B1013" s="95">
        <v>1011</v>
      </c>
      <c r="C1013" s="96" t="s">
        <v>151</v>
      </c>
      <c r="D1013" s="97" t="s">
        <v>294</v>
      </c>
      <c r="E1013" s="97" t="s">
        <v>302</v>
      </c>
      <c r="F1013" s="96" t="s">
        <v>480</v>
      </c>
      <c r="G1013" s="31">
        <v>117</v>
      </c>
    </row>
    <row r="1014" spans="2:7" x14ac:dyDescent="0.4">
      <c r="B1014" s="95">
        <v>1012</v>
      </c>
      <c r="C1014" s="96" t="s">
        <v>152</v>
      </c>
      <c r="D1014" s="97" t="s">
        <v>294</v>
      </c>
      <c r="E1014" s="97" t="s">
        <v>302</v>
      </c>
      <c r="F1014" s="96" t="s">
        <v>480</v>
      </c>
      <c r="G1014" s="31">
        <v>118</v>
      </c>
    </row>
    <row r="1015" spans="2:7" x14ac:dyDescent="0.4">
      <c r="B1015" s="95">
        <v>1013</v>
      </c>
      <c r="C1015" s="96" t="s">
        <v>153</v>
      </c>
      <c r="D1015" s="97" t="s">
        <v>294</v>
      </c>
      <c r="E1015" s="97" t="s">
        <v>299</v>
      </c>
      <c r="F1015" s="96" t="s">
        <v>410</v>
      </c>
      <c r="G1015" s="31">
        <v>119</v>
      </c>
    </row>
    <row r="1016" spans="2:7" x14ac:dyDescent="0.4">
      <c r="B1016" s="95">
        <v>1014</v>
      </c>
      <c r="C1016" s="96" t="s">
        <v>153</v>
      </c>
      <c r="D1016" s="97" t="s">
        <v>294</v>
      </c>
      <c r="E1016" s="97" t="s">
        <v>299</v>
      </c>
      <c r="F1016" s="96" t="s">
        <v>354</v>
      </c>
      <c r="G1016" s="31">
        <v>119</v>
      </c>
    </row>
    <row r="1017" spans="2:7" x14ac:dyDescent="0.4">
      <c r="B1017" s="95">
        <v>1015</v>
      </c>
      <c r="C1017" s="96" t="s">
        <v>153</v>
      </c>
      <c r="D1017" s="97" t="s">
        <v>294</v>
      </c>
      <c r="E1017" s="97" t="s">
        <v>299</v>
      </c>
      <c r="F1017" s="96" t="s">
        <v>445</v>
      </c>
      <c r="G1017" s="31">
        <v>119</v>
      </c>
    </row>
    <row r="1018" spans="2:7" x14ac:dyDescent="0.4">
      <c r="B1018" s="95">
        <v>1016</v>
      </c>
      <c r="C1018" s="96" t="s">
        <v>154</v>
      </c>
      <c r="D1018" s="97" t="s">
        <v>294</v>
      </c>
      <c r="E1018" s="97" t="s">
        <v>299</v>
      </c>
      <c r="F1018" s="96" t="s">
        <v>301</v>
      </c>
      <c r="G1018" s="31">
        <v>120</v>
      </c>
    </row>
    <row r="1019" spans="2:7" x14ac:dyDescent="0.4">
      <c r="B1019" s="95">
        <v>1017</v>
      </c>
      <c r="C1019" s="96" t="s">
        <v>154</v>
      </c>
      <c r="D1019" s="97" t="s">
        <v>294</v>
      </c>
      <c r="E1019" s="97" t="s">
        <v>299</v>
      </c>
      <c r="F1019" s="96" t="s">
        <v>550</v>
      </c>
      <c r="G1019" s="31">
        <v>120</v>
      </c>
    </row>
    <row r="1020" spans="2:7" x14ac:dyDescent="0.4">
      <c r="B1020" s="95">
        <v>1018</v>
      </c>
      <c r="C1020" s="96" t="s">
        <v>154</v>
      </c>
      <c r="D1020" s="97" t="s">
        <v>294</v>
      </c>
      <c r="E1020" s="97" t="s">
        <v>299</v>
      </c>
      <c r="F1020" s="96" t="s">
        <v>540</v>
      </c>
      <c r="G1020" s="31">
        <v>120</v>
      </c>
    </row>
    <row r="1021" spans="2:7" x14ac:dyDescent="0.4">
      <c r="B1021" s="95">
        <v>1019</v>
      </c>
      <c r="C1021" s="96" t="s">
        <v>154</v>
      </c>
      <c r="D1021" s="97" t="s">
        <v>294</v>
      </c>
      <c r="E1021" s="97" t="s">
        <v>299</v>
      </c>
      <c r="F1021" s="96" t="s">
        <v>410</v>
      </c>
      <c r="G1021" s="31">
        <v>120</v>
      </c>
    </row>
    <row r="1022" spans="2:7" x14ac:dyDescent="0.4">
      <c r="B1022" s="95">
        <v>1020</v>
      </c>
      <c r="C1022" s="96" t="s">
        <v>154</v>
      </c>
      <c r="D1022" s="97" t="s">
        <v>294</v>
      </c>
      <c r="E1022" s="97" t="s">
        <v>299</v>
      </c>
      <c r="F1022" s="96" t="s">
        <v>328</v>
      </c>
      <c r="G1022" s="31">
        <v>120</v>
      </c>
    </row>
    <row r="1023" spans="2:7" x14ac:dyDescent="0.4">
      <c r="B1023" s="95">
        <v>1021</v>
      </c>
      <c r="C1023" s="96" t="s">
        <v>154</v>
      </c>
      <c r="D1023" s="97" t="s">
        <v>294</v>
      </c>
      <c r="E1023" s="97" t="s">
        <v>299</v>
      </c>
      <c r="F1023" s="96" t="s">
        <v>332</v>
      </c>
      <c r="G1023" s="31">
        <v>120</v>
      </c>
    </row>
    <row r="1024" spans="2:7" x14ac:dyDescent="0.4">
      <c r="B1024" s="95">
        <v>1022</v>
      </c>
      <c r="C1024" s="96" t="s">
        <v>154</v>
      </c>
      <c r="D1024" s="97" t="s">
        <v>294</v>
      </c>
      <c r="E1024" s="97" t="s">
        <v>299</v>
      </c>
      <c r="F1024" s="96" t="s">
        <v>354</v>
      </c>
      <c r="G1024" s="31">
        <v>120</v>
      </c>
    </row>
    <row r="1025" spans="2:7" x14ac:dyDescent="0.4">
      <c r="B1025" s="95">
        <v>1023</v>
      </c>
      <c r="C1025" s="96" t="s">
        <v>154</v>
      </c>
      <c r="D1025" s="97" t="s">
        <v>294</v>
      </c>
      <c r="E1025" s="97" t="s">
        <v>299</v>
      </c>
      <c r="F1025" s="96" t="s">
        <v>543</v>
      </c>
      <c r="G1025" s="31">
        <v>120</v>
      </c>
    </row>
    <row r="1026" spans="2:7" x14ac:dyDescent="0.4">
      <c r="B1026" s="95">
        <v>1024</v>
      </c>
      <c r="C1026" s="96" t="s">
        <v>155</v>
      </c>
      <c r="D1026" s="97" t="s">
        <v>294</v>
      </c>
      <c r="E1026" s="97" t="s">
        <v>295</v>
      </c>
      <c r="F1026" s="96" t="s">
        <v>311</v>
      </c>
      <c r="G1026" s="31">
        <v>121</v>
      </c>
    </row>
    <row r="1027" spans="2:7" x14ac:dyDescent="0.4">
      <c r="B1027" s="95">
        <v>1025</v>
      </c>
      <c r="C1027" s="96" t="s">
        <v>155</v>
      </c>
      <c r="D1027" s="97" t="s">
        <v>294</v>
      </c>
      <c r="E1027" s="97" t="s">
        <v>295</v>
      </c>
      <c r="F1027" s="96" t="s">
        <v>314</v>
      </c>
      <c r="G1027" s="31">
        <v>121</v>
      </c>
    </row>
    <row r="1028" spans="2:7" x14ac:dyDescent="0.4">
      <c r="B1028" s="95">
        <v>1026</v>
      </c>
      <c r="C1028" s="96" t="s">
        <v>155</v>
      </c>
      <c r="D1028" s="97" t="s">
        <v>294</v>
      </c>
      <c r="E1028" s="97" t="s">
        <v>295</v>
      </c>
      <c r="F1028" s="96" t="s">
        <v>436</v>
      </c>
      <c r="G1028" s="31">
        <v>121</v>
      </c>
    </row>
    <row r="1029" spans="2:7" x14ac:dyDescent="0.4">
      <c r="B1029" s="95">
        <v>1027</v>
      </c>
      <c r="C1029" s="96" t="s">
        <v>155</v>
      </c>
      <c r="D1029" s="97" t="s">
        <v>294</v>
      </c>
      <c r="E1029" s="97" t="s">
        <v>295</v>
      </c>
      <c r="F1029" s="96" t="s">
        <v>319</v>
      </c>
      <c r="G1029" s="31">
        <v>121</v>
      </c>
    </row>
    <row r="1030" spans="2:7" x14ac:dyDescent="0.4">
      <c r="B1030" s="95">
        <v>1028</v>
      </c>
      <c r="C1030" s="96" t="s">
        <v>155</v>
      </c>
      <c r="D1030" s="97" t="s">
        <v>294</v>
      </c>
      <c r="E1030" s="97" t="s">
        <v>295</v>
      </c>
      <c r="F1030" s="96" t="s">
        <v>548</v>
      </c>
      <c r="G1030" s="31">
        <v>121</v>
      </c>
    </row>
    <row r="1031" spans="2:7" x14ac:dyDescent="0.4">
      <c r="B1031" s="95">
        <v>1029</v>
      </c>
      <c r="C1031" s="96" t="s">
        <v>155</v>
      </c>
      <c r="D1031" s="97" t="s">
        <v>294</v>
      </c>
      <c r="E1031" s="97" t="s">
        <v>295</v>
      </c>
      <c r="F1031" s="96" t="s">
        <v>332</v>
      </c>
      <c r="G1031" s="31">
        <v>121</v>
      </c>
    </row>
    <row r="1032" spans="2:7" x14ac:dyDescent="0.4">
      <c r="B1032" s="95">
        <v>1030</v>
      </c>
      <c r="C1032" s="96" t="s">
        <v>155</v>
      </c>
      <c r="D1032" s="97" t="s">
        <v>294</v>
      </c>
      <c r="E1032" s="97" t="s">
        <v>295</v>
      </c>
      <c r="F1032" s="96" t="s">
        <v>367</v>
      </c>
      <c r="G1032" s="31">
        <v>121</v>
      </c>
    </row>
    <row r="1033" spans="2:7" x14ac:dyDescent="0.4">
      <c r="B1033" s="95">
        <v>1031</v>
      </c>
      <c r="C1033" s="96" t="s">
        <v>156</v>
      </c>
      <c r="D1033" s="97" t="s">
        <v>294</v>
      </c>
      <c r="E1033" s="97" t="s">
        <v>302</v>
      </c>
      <c r="F1033" s="96" t="s">
        <v>480</v>
      </c>
      <c r="G1033" s="31">
        <v>122</v>
      </c>
    </row>
    <row r="1034" spans="2:7" x14ac:dyDescent="0.4">
      <c r="B1034" s="95">
        <v>1032</v>
      </c>
      <c r="C1034" s="96" t="s">
        <v>157</v>
      </c>
      <c r="D1034" s="97" t="s">
        <v>341</v>
      </c>
      <c r="E1034" s="97" t="s">
        <v>302</v>
      </c>
      <c r="F1034" s="96" t="s">
        <v>644</v>
      </c>
      <c r="G1034" s="31">
        <v>123</v>
      </c>
    </row>
    <row r="1035" spans="2:7" x14ac:dyDescent="0.4">
      <c r="B1035" s="95">
        <v>1033</v>
      </c>
      <c r="C1035" s="96" t="s">
        <v>157</v>
      </c>
      <c r="D1035" s="97" t="s">
        <v>294</v>
      </c>
      <c r="E1035" s="97" t="s">
        <v>295</v>
      </c>
      <c r="F1035" s="96" t="s">
        <v>460</v>
      </c>
      <c r="G1035" s="31">
        <v>123</v>
      </c>
    </row>
    <row r="1036" spans="2:7" x14ac:dyDescent="0.4">
      <c r="B1036" s="95">
        <v>1034</v>
      </c>
      <c r="C1036" s="96" t="s">
        <v>157</v>
      </c>
      <c r="D1036" s="97" t="s">
        <v>294</v>
      </c>
      <c r="E1036" s="97" t="s">
        <v>295</v>
      </c>
      <c r="F1036" s="96" t="s">
        <v>547</v>
      </c>
      <c r="G1036" s="31">
        <v>123</v>
      </c>
    </row>
    <row r="1037" spans="2:7" x14ac:dyDescent="0.4">
      <c r="B1037" s="95">
        <v>1035</v>
      </c>
      <c r="C1037" s="96" t="s">
        <v>157</v>
      </c>
      <c r="D1037" s="97" t="s">
        <v>294</v>
      </c>
      <c r="E1037" s="97" t="s">
        <v>295</v>
      </c>
      <c r="F1037" s="96" t="s">
        <v>397</v>
      </c>
      <c r="G1037" s="31">
        <v>123</v>
      </c>
    </row>
    <row r="1038" spans="2:7" x14ac:dyDescent="0.4">
      <c r="B1038" s="95">
        <v>1036</v>
      </c>
      <c r="C1038" s="96" t="s">
        <v>157</v>
      </c>
      <c r="D1038" s="97" t="s">
        <v>294</v>
      </c>
      <c r="E1038" s="97" t="s">
        <v>295</v>
      </c>
      <c r="F1038" s="96" t="s">
        <v>311</v>
      </c>
      <c r="G1038" s="31">
        <v>123</v>
      </c>
    </row>
    <row r="1039" spans="2:7" x14ac:dyDescent="0.4">
      <c r="B1039" s="95">
        <v>1037</v>
      </c>
      <c r="C1039" s="96" t="s">
        <v>157</v>
      </c>
      <c r="D1039" s="97" t="s">
        <v>294</v>
      </c>
      <c r="E1039" s="97" t="s">
        <v>295</v>
      </c>
      <c r="F1039" s="96" t="s">
        <v>312</v>
      </c>
      <c r="G1039" s="31">
        <v>123</v>
      </c>
    </row>
    <row r="1040" spans="2:7" x14ac:dyDescent="0.4">
      <c r="B1040" s="95">
        <v>1038</v>
      </c>
      <c r="C1040" s="96" t="s">
        <v>157</v>
      </c>
      <c r="D1040" s="97" t="s">
        <v>294</v>
      </c>
      <c r="E1040" s="97" t="s">
        <v>295</v>
      </c>
      <c r="F1040" s="96" t="s">
        <v>398</v>
      </c>
      <c r="G1040" s="31">
        <v>123</v>
      </c>
    </row>
    <row r="1041" spans="2:7" x14ac:dyDescent="0.4">
      <c r="B1041" s="95">
        <v>1039</v>
      </c>
      <c r="C1041" s="96" t="s">
        <v>157</v>
      </c>
      <c r="D1041" s="97" t="s">
        <v>294</v>
      </c>
      <c r="E1041" s="97" t="s">
        <v>295</v>
      </c>
      <c r="F1041" s="96" t="s">
        <v>313</v>
      </c>
      <c r="G1041" s="31">
        <v>123</v>
      </c>
    </row>
    <row r="1042" spans="2:7" x14ac:dyDescent="0.4">
      <c r="B1042" s="95">
        <v>1040</v>
      </c>
      <c r="C1042" s="96" t="s">
        <v>157</v>
      </c>
      <c r="D1042" s="97" t="s">
        <v>294</v>
      </c>
      <c r="E1042" s="97" t="s">
        <v>295</v>
      </c>
      <c r="F1042" s="96" t="s">
        <v>507</v>
      </c>
      <c r="G1042" s="31">
        <v>123</v>
      </c>
    </row>
    <row r="1043" spans="2:7" x14ac:dyDescent="0.4">
      <c r="B1043" s="95">
        <v>1041</v>
      </c>
      <c r="C1043" s="96" t="s">
        <v>157</v>
      </c>
      <c r="D1043" s="97" t="s">
        <v>294</v>
      </c>
      <c r="E1043" s="97" t="s">
        <v>295</v>
      </c>
      <c r="F1043" s="96" t="s">
        <v>314</v>
      </c>
      <c r="G1043" s="31">
        <v>123</v>
      </c>
    </row>
    <row r="1044" spans="2:7" x14ac:dyDescent="0.4">
      <c r="B1044" s="95">
        <v>1042</v>
      </c>
      <c r="C1044" s="96" t="s">
        <v>157</v>
      </c>
      <c r="D1044" s="97" t="s">
        <v>294</v>
      </c>
      <c r="E1044" s="97" t="s">
        <v>295</v>
      </c>
      <c r="F1044" s="96" t="s">
        <v>316</v>
      </c>
      <c r="G1044" s="31">
        <v>123</v>
      </c>
    </row>
    <row r="1045" spans="2:7" x14ac:dyDescent="0.4">
      <c r="B1045" s="95">
        <v>1043</v>
      </c>
      <c r="C1045" s="96" t="s">
        <v>157</v>
      </c>
      <c r="D1045" s="97" t="s">
        <v>294</v>
      </c>
      <c r="E1045" s="97" t="s">
        <v>295</v>
      </c>
      <c r="F1045" s="96" t="s">
        <v>450</v>
      </c>
      <c r="G1045" s="31">
        <v>123</v>
      </c>
    </row>
    <row r="1046" spans="2:7" x14ac:dyDescent="0.4">
      <c r="B1046" s="95">
        <v>1044</v>
      </c>
      <c r="C1046" s="96" t="s">
        <v>157</v>
      </c>
      <c r="D1046" s="97" t="s">
        <v>294</v>
      </c>
      <c r="E1046" s="97" t="s">
        <v>295</v>
      </c>
      <c r="F1046" s="96" t="s">
        <v>436</v>
      </c>
      <c r="G1046" s="31">
        <v>123</v>
      </c>
    </row>
    <row r="1047" spans="2:7" x14ac:dyDescent="0.4">
      <c r="B1047" s="95">
        <v>1045</v>
      </c>
      <c r="C1047" s="96" t="s">
        <v>157</v>
      </c>
      <c r="D1047" s="97" t="s">
        <v>294</v>
      </c>
      <c r="E1047" s="97" t="s">
        <v>295</v>
      </c>
      <c r="F1047" s="96" t="s">
        <v>451</v>
      </c>
      <c r="G1047" s="31">
        <v>123</v>
      </c>
    </row>
    <row r="1048" spans="2:7" x14ac:dyDescent="0.4">
      <c r="B1048" s="95">
        <v>1046</v>
      </c>
      <c r="C1048" s="96" t="s">
        <v>157</v>
      </c>
      <c r="D1048" s="97" t="s">
        <v>294</v>
      </c>
      <c r="E1048" s="97" t="s">
        <v>295</v>
      </c>
      <c r="F1048" s="96" t="s">
        <v>532</v>
      </c>
      <c r="G1048" s="31">
        <v>123</v>
      </c>
    </row>
    <row r="1049" spans="2:7" x14ac:dyDescent="0.4">
      <c r="B1049" s="95">
        <v>1047</v>
      </c>
      <c r="C1049" s="96" t="s">
        <v>157</v>
      </c>
      <c r="D1049" s="97" t="s">
        <v>294</v>
      </c>
      <c r="E1049" s="97" t="s">
        <v>295</v>
      </c>
      <c r="F1049" s="96" t="s">
        <v>463</v>
      </c>
      <c r="G1049" s="31">
        <v>123</v>
      </c>
    </row>
    <row r="1050" spans="2:7" x14ac:dyDescent="0.4">
      <c r="B1050" s="95">
        <v>1048</v>
      </c>
      <c r="C1050" s="96" t="s">
        <v>157</v>
      </c>
      <c r="D1050" s="97" t="s">
        <v>294</v>
      </c>
      <c r="E1050" s="97" t="s">
        <v>295</v>
      </c>
      <c r="F1050" s="96" t="s">
        <v>319</v>
      </c>
      <c r="G1050" s="31">
        <v>123</v>
      </c>
    </row>
    <row r="1051" spans="2:7" x14ac:dyDescent="0.4">
      <c r="B1051" s="95">
        <v>1049</v>
      </c>
      <c r="C1051" s="96" t="s">
        <v>157</v>
      </c>
      <c r="D1051" s="97" t="s">
        <v>294</v>
      </c>
      <c r="E1051" s="97" t="s">
        <v>295</v>
      </c>
      <c r="F1051" s="96" t="s">
        <v>321</v>
      </c>
      <c r="G1051" s="31">
        <v>123</v>
      </c>
    </row>
    <row r="1052" spans="2:7" x14ac:dyDescent="0.4">
      <c r="B1052" s="95">
        <v>1050</v>
      </c>
      <c r="C1052" s="96" t="s">
        <v>157</v>
      </c>
      <c r="D1052" s="97" t="s">
        <v>294</v>
      </c>
      <c r="E1052" s="97" t="s">
        <v>295</v>
      </c>
      <c r="F1052" s="96" t="s">
        <v>324</v>
      </c>
      <c r="G1052" s="31">
        <v>123</v>
      </c>
    </row>
    <row r="1053" spans="2:7" x14ac:dyDescent="0.4">
      <c r="B1053" s="95">
        <v>1051</v>
      </c>
      <c r="C1053" s="96" t="s">
        <v>157</v>
      </c>
      <c r="D1053" s="97" t="s">
        <v>294</v>
      </c>
      <c r="E1053" s="97" t="s">
        <v>295</v>
      </c>
      <c r="F1053" s="96" t="s">
        <v>508</v>
      </c>
      <c r="G1053" s="31">
        <v>123</v>
      </c>
    </row>
    <row r="1054" spans="2:7" x14ac:dyDescent="0.4">
      <c r="B1054" s="95">
        <v>1052</v>
      </c>
      <c r="C1054" s="96" t="s">
        <v>157</v>
      </c>
      <c r="D1054" s="97" t="s">
        <v>294</v>
      </c>
      <c r="E1054" s="97" t="s">
        <v>295</v>
      </c>
      <c r="F1054" s="96" t="s">
        <v>588</v>
      </c>
      <c r="G1054" s="31">
        <v>123</v>
      </c>
    </row>
    <row r="1055" spans="2:7" x14ac:dyDescent="0.4">
      <c r="B1055" s="95">
        <v>1053</v>
      </c>
      <c r="C1055" s="96" t="s">
        <v>157</v>
      </c>
      <c r="D1055" s="97" t="s">
        <v>294</v>
      </c>
      <c r="E1055" s="97" t="s">
        <v>295</v>
      </c>
      <c r="F1055" s="96" t="s">
        <v>327</v>
      </c>
      <c r="G1055" s="31">
        <v>123</v>
      </c>
    </row>
    <row r="1056" spans="2:7" x14ac:dyDescent="0.4">
      <c r="B1056" s="95">
        <v>1054</v>
      </c>
      <c r="C1056" s="96" t="s">
        <v>157</v>
      </c>
      <c r="D1056" s="97" t="s">
        <v>294</v>
      </c>
      <c r="E1056" s="97" t="s">
        <v>295</v>
      </c>
      <c r="F1056" s="96" t="s">
        <v>548</v>
      </c>
      <c r="G1056" s="31">
        <v>123</v>
      </c>
    </row>
    <row r="1057" spans="2:7" x14ac:dyDescent="0.4">
      <c r="B1057" s="95">
        <v>1055</v>
      </c>
      <c r="C1057" s="96" t="s">
        <v>157</v>
      </c>
      <c r="D1057" s="97" t="s">
        <v>294</v>
      </c>
      <c r="E1057" s="97" t="s">
        <v>295</v>
      </c>
      <c r="F1057" s="96" t="s">
        <v>330</v>
      </c>
      <c r="G1057" s="31">
        <v>123</v>
      </c>
    </row>
    <row r="1058" spans="2:7" x14ac:dyDescent="0.4">
      <c r="B1058" s="95">
        <v>1056</v>
      </c>
      <c r="C1058" s="96" t="s">
        <v>157</v>
      </c>
      <c r="D1058" s="97" t="s">
        <v>294</v>
      </c>
      <c r="E1058" s="97" t="s">
        <v>295</v>
      </c>
      <c r="F1058" s="96" t="s">
        <v>331</v>
      </c>
      <c r="G1058" s="31">
        <v>123</v>
      </c>
    </row>
    <row r="1059" spans="2:7" x14ac:dyDescent="0.4">
      <c r="B1059" s="95">
        <v>1057</v>
      </c>
      <c r="C1059" s="96" t="s">
        <v>157</v>
      </c>
      <c r="D1059" s="97" t="s">
        <v>294</v>
      </c>
      <c r="E1059" s="97" t="s">
        <v>295</v>
      </c>
      <c r="F1059" s="96" t="s">
        <v>332</v>
      </c>
      <c r="G1059" s="31">
        <v>123</v>
      </c>
    </row>
    <row r="1060" spans="2:7" x14ac:dyDescent="0.4">
      <c r="B1060" s="95">
        <v>1058</v>
      </c>
      <c r="C1060" s="96" t="s">
        <v>157</v>
      </c>
      <c r="D1060" s="97" t="s">
        <v>294</v>
      </c>
      <c r="E1060" s="97" t="s">
        <v>299</v>
      </c>
      <c r="F1060" s="96" t="s">
        <v>642</v>
      </c>
      <c r="G1060" s="31">
        <v>123</v>
      </c>
    </row>
    <row r="1061" spans="2:7" x14ac:dyDescent="0.4">
      <c r="B1061" s="95">
        <v>1059</v>
      </c>
      <c r="C1061" s="96" t="s">
        <v>157</v>
      </c>
      <c r="D1061" s="97" t="s">
        <v>294</v>
      </c>
      <c r="E1061" s="97" t="s">
        <v>299</v>
      </c>
      <c r="F1061" s="96" t="s">
        <v>335</v>
      </c>
      <c r="G1061" s="31">
        <v>123</v>
      </c>
    </row>
    <row r="1062" spans="2:7" x14ac:dyDescent="0.4">
      <c r="B1062" s="95">
        <v>1060</v>
      </c>
      <c r="C1062" s="96" t="s">
        <v>157</v>
      </c>
      <c r="D1062" s="97" t="s">
        <v>294</v>
      </c>
      <c r="E1062" s="97" t="s">
        <v>299</v>
      </c>
      <c r="F1062" s="96" t="s">
        <v>643</v>
      </c>
      <c r="G1062" s="31">
        <v>123</v>
      </c>
    </row>
    <row r="1063" spans="2:7" x14ac:dyDescent="0.4">
      <c r="B1063" s="95">
        <v>1061</v>
      </c>
      <c r="C1063" s="96" t="s">
        <v>157</v>
      </c>
      <c r="D1063" s="97" t="s">
        <v>294</v>
      </c>
      <c r="E1063" s="97" t="s">
        <v>299</v>
      </c>
      <c r="F1063" s="96" t="s">
        <v>511</v>
      </c>
      <c r="G1063" s="31">
        <v>123</v>
      </c>
    </row>
    <row r="1064" spans="2:7" x14ac:dyDescent="0.4">
      <c r="B1064" s="95">
        <v>1062</v>
      </c>
      <c r="C1064" s="96" t="s">
        <v>157</v>
      </c>
      <c r="D1064" s="97" t="s">
        <v>294</v>
      </c>
      <c r="E1064" s="97" t="s">
        <v>299</v>
      </c>
      <c r="F1064" s="96" t="s">
        <v>662</v>
      </c>
      <c r="G1064" s="31">
        <v>123</v>
      </c>
    </row>
    <row r="1065" spans="2:7" x14ac:dyDescent="0.4">
      <c r="B1065" s="95">
        <v>1063</v>
      </c>
      <c r="C1065" s="96" t="s">
        <v>157</v>
      </c>
      <c r="D1065" s="97" t="s">
        <v>294</v>
      </c>
      <c r="E1065" s="97" t="s">
        <v>299</v>
      </c>
      <c r="F1065" s="96" t="s">
        <v>478</v>
      </c>
      <c r="G1065" s="31">
        <v>123</v>
      </c>
    </row>
    <row r="1066" spans="2:7" x14ac:dyDescent="0.4">
      <c r="B1066" s="95">
        <v>1064</v>
      </c>
      <c r="C1066" s="96" t="s">
        <v>157</v>
      </c>
      <c r="D1066" s="97" t="s">
        <v>294</v>
      </c>
      <c r="E1066" s="97" t="s">
        <v>299</v>
      </c>
      <c r="F1066" s="96" t="s">
        <v>485</v>
      </c>
      <c r="G1066" s="31">
        <v>123</v>
      </c>
    </row>
    <row r="1067" spans="2:7" x14ac:dyDescent="0.4">
      <c r="B1067" s="95">
        <v>1065</v>
      </c>
      <c r="C1067" s="96" t="s">
        <v>157</v>
      </c>
      <c r="D1067" s="97" t="s">
        <v>294</v>
      </c>
      <c r="E1067" s="97" t="s">
        <v>299</v>
      </c>
      <c r="F1067" s="96" t="s">
        <v>508</v>
      </c>
      <c r="G1067" s="31">
        <v>123</v>
      </c>
    </row>
    <row r="1068" spans="2:7" x14ac:dyDescent="0.4">
      <c r="B1068" s="95">
        <v>1066</v>
      </c>
      <c r="C1068" s="96" t="s">
        <v>157</v>
      </c>
      <c r="D1068" s="97" t="s">
        <v>294</v>
      </c>
      <c r="E1068" s="97" t="s">
        <v>299</v>
      </c>
      <c r="F1068" s="96" t="s">
        <v>599</v>
      </c>
      <c r="G1068" s="31">
        <v>123</v>
      </c>
    </row>
    <row r="1069" spans="2:7" x14ac:dyDescent="0.4">
      <c r="B1069" s="95">
        <v>1067</v>
      </c>
      <c r="C1069" s="96" t="s">
        <v>157</v>
      </c>
      <c r="D1069" s="97" t="s">
        <v>294</v>
      </c>
      <c r="E1069" s="97" t="s">
        <v>299</v>
      </c>
      <c r="F1069" s="96" t="s">
        <v>663</v>
      </c>
      <c r="G1069" s="31">
        <v>123</v>
      </c>
    </row>
    <row r="1070" spans="2:7" x14ac:dyDescent="0.4">
      <c r="B1070" s="95">
        <v>1068</v>
      </c>
      <c r="C1070" s="96" t="s">
        <v>157</v>
      </c>
      <c r="D1070" s="97" t="s">
        <v>294</v>
      </c>
      <c r="E1070" s="97" t="s">
        <v>299</v>
      </c>
      <c r="F1070" s="96" t="s">
        <v>505</v>
      </c>
      <c r="G1070" s="31">
        <v>123</v>
      </c>
    </row>
    <row r="1071" spans="2:7" x14ac:dyDescent="0.4">
      <c r="B1071" s="95">
        <v>1069</v>
      </c>
      <c r="C1071" s="96" t="s">
        <v>157</v>
      </c>
      <c r="D1071" s="97" t="s">
        <v>294</v>
      </c>
      <c r="E1071" s="97" t="s">
        <v>299</v>
      </c>
      <c r="F1071" s="96" t="s">
        <v>332</v>
      </c>
      <c r="G1071" s="31">
        <v>123</v>
      </c>
    </row>
    <row r="1072" spans="2:7" x14ac:dyDescent="0.4">
      <c r="B1072" s="95">
        <v>1070</v>
      </c>
      <c r="C1072" s="96" t="s">
        <v>157</v>
      </c>
      <c r="D1072" s="97" t="s">
        <v>294</v>
      </c>
      <c r="E1072" s="97" t="s">
        <v>299</v>
      </c>
      <c r="F1072" s="96" t="s">
        <v>434</v>
      </c>
      <c r="G1072" s="31">
        <v>123</v>
      </c>
    </row>
    <row r="1073" spans="2:7" x14ac:dyDescent="0.4">
      <c r="B1073" s="95">
        <v>1071</v>
      </c>
      <c r="C1073" s="96" t="s">
        <v>157</v>
      </c>
      <c r="D1073" s="97" t="s">
        <v>294</v>
      </c>
      <c r="E1073" s="97" t="s">
        <v>302</v>
      </c>
      <c r="F1073" s="96" t="s">
        <v>384</v>
      </c>
      <c r="G1073" s="31">
        <v>123</v>
      </c>
    </row>
    <row r="1074" spans="2:7" x14ac:dyDescent="0.4">
      <c r="B1074" s="95">
        <v>1072</v>
      </c>
      <c r="C1074" s="96" t="s">
        <v>157</v>
      </c>
      <c r="D1074" s="97" t="s">
        <v>294</v>
      </c>
      <c r="E1074" s="97" t="s">
        <v>302</v>
      </c>
      <c r="F1074" s="96" t="s">
        <v>443</v>
      </c>
      <c r="G1074" s="31">
        <v>123</v>
      </c>
    </row>
    <row r="1075" spans="2:7" x14ac:dyDescent="0.4">
      <c r="B1075" s="95">
        <v>1073</v>
      </c>
      <c r="C1075" s="96" t="s">
        <v>157</v>
      </c>
      <c r="D1075" s="97" t="s">
        <v>294</v>
      </c>
      <c r="E1075" s="97" t="s">
        <v>302</v>
      </c>
      <c r="F1075" s="96" t="s">
        <v>332</v>
      </c>
      <c r="G1075" s="31">
        <v>123</v>
      </c>
    </row>
    <row r="1076" spans="2:7" x14ac:dyDescent="0.4">
      <c r="B1076" s="95">
        <v>1074</v>
      </c>
      <c r="C1076" s="96" t="s">
        <v>158</v>
      </c>
      <c r="D1076" s="97" t="s">
        <v>294</v>
      </c>
      <c r="E1076" s="97" t="s">
        <v>302</v>
      </c>
      <c r="F1076" s="96" t="s">
        <v>480</v>
      </c>
      <c r="G1076" s="31">
        <v>124</v>
      </c>
    </row>
    <row r="1077" spans="2:7" x14ac:dyDescent="0.4">
      <c r="B1077" s="95">
        <v>1075</v>
      </c>
      <c r="C1077" s="96" t="s">
        <v>159</v>
      </c>
      <c r="D1077" s="97" t="s">
        <v>294</v>
      </c>
      <c r="E1077" s="97" t="s">
        <v>295</v>
      </c>
      <c r="F1077" s="96" t="s">
        <v>322</v>
      </c>
      <c r="G1077" s="31">
        <v>125</v>
      </c>
    </row>
    <row r="1078" spans="2:7" x14ac:dyDescent="0.4">
      <c r="B1078" s="95">
        <v>1076</v>
      </c>
      <c r="C1078" s="96" t="s">
        <v>159</v>
      </c>
      <c r="D1078" s="97" t="s">
        <v>294</v>
      </c>
      <c r="E1078" s="97" t="s">
        <v>302</v>
      </c>
      <c r="F1078" s="96" t="s">
        <v>467</v>
      </c>
      <c r="G1078" s="31">
        <v>125</v>
      </c>
    </row>
    <row r="1079" spans="2:7" x14ac:dyDescent="0.4">
      <c r="B1079" s="95">
        <v>1077</v>
      </c>
      <c r="C1079" s="96" t="s">
        <v>160</v>
      </c>
      <c r="D1079" s="97" t="s">
        <v>294</v>
      </c>
      <c r="E1079" s="97" t="s">
        <v>295</v>
      </c>
      <c r="F1079" s="96" t="s">
        <v>664</v>
      </c>
      <c r="G1079" s="31">
        <v>126</v>
      </c>
    </row>
    <row r="1080" spans="2:7" x14ac:dyDescent="0.4">
      <c r="B1080" s="95">
        <v>1078</v>
      </c>
      <c r="C1080" s="96" t="s">
        <v>160</v>
      </c>
      <c r="D1080" s="97" t="s">
        <v>294</v>
      </c>
      <c r="E1080" s="97" t="s">
        <v>295</v>
      </c>
      <c r="F1080" s="96" t="s">
        <v>542</v>
      </c>
      <c r="G1080" s="31">
        <v>126</v>
      </c>
    </row>
    <row r="1081" spans="2:7" x14ac:dyDescent="0.4">
      <c r="B1081" s="95">
        <v>1079</v>
      </c>
      <c r="C1081" s="96" t="s">
        <v>161</v>
      </c>
      <c r="D1081" s="97" t="s">
        <v>294</v>
      </c>
      <c r="E1081" s="97" t="s">
        <v>295</v>
      </c>
      <c r="F1081" s="96" t="s">
        <v>321</v>
      </c>
      <c r="G1081" s="31">
        <v>127</v>
      </c>
    </row>
    <row r="1082" spans="2:7" x14ac:dyDescent="0.4">
      <c r="B1082" s="95">
        <v>1080</v>
      </c>
      <c r="C1082" s="96" t="s">
        <v>161</v>
      </c>
      <c r="D1082" s="97" t="s">
        <v>294</v>
      </c>
      <c r="E1082" s="97" t="s">
        <v>295</v>
      </c>
      <c r="F1082" s="96" t="s">
        <v>417</v>
      </c>
      <c r="G1082" s="31">
        <v>127</v>
      </c>
    </row>
    <row r="1083" spans="2:7" x14ac:dyDescent="0.4">
      <c r="B1083" s="95">
        <v>1081</v>
      </c>
      <c r="C1083" s="96" t="s">
        <v>161</v>
      </c>
      <c r="D1083" s="97" t="s">
        <v>294</v>
      </c>
      <c r="E1083" s="97" t="s">
        <v>295</v>
      </c>
      <c r="F1083" s="96" t="s">
        <v>382</v>
      </c>
      <c r="G1083" s="31">
        <v>127</v>
      </c>
    </row>
    <row r="1084" spans="2:7" x14ac:dyDescent="0.4">
      <c r="B1084" s="95">
        <v>1082</v>
      </c>
      <c r="C1084" s="96" t="s">
        <v>162</v>
      </c>
      <c r="D1084" s="97" t="s">
        <v>294</v>
      </c>
      <c r="E1084" s="97" t="s">
        <v>295</v>
      </c>
      <c r="F1084" s="96" t="s">
        <v>367</v>
      </c>
      <c r="G1084" s="31">
        <v>128</v>
      </c>
    </row>
    <row r="1085" spans="2:7" x14ac:dyDescent="0.4">
      <c r="B1085" s="95">
        <v>1083</v>
      </c>
      <c r="C1085" s="96" t="s">
        <v>162</v>
      </c>
      <c r="D1085" s="97" t="s">
        <v>294</v>
      </c>
      <c r="E1085" s="97" t="s">
        <v>295</v>
      </c>
      <c r="F1085" s="96" t="s">
        <v>445</v>
      </c>
      <c r="G1085" s="31">
        <v>128</v>
      </c>
    </row>
    <row r="1086" spans="2:7" x14ac:dyDescent="0.4">
      <c r="B1086" s="95">
        <v>1084</v>
      </c>
      <c r="C1086" s="96" t="s">
        <v>163</v>
      </c>
      <c r="D1086" s="97" t="s">
        <v>294</v>
      </c>
      <c r="E1086" s="97" t="s">
        <v>302</v>
      </c>
      <c r="F1086" s="96" t="s">
        <v>332</v>
      </c>
      <c r="G1086" s="31">
        <v>129</v>
      </c>
    </row>
    <row r="1087" spans="2:7" x14ac:dyDescent="0.4">
      <c r="B1087" s="95">
        <v>1085</v>
      </c>
      <c r="C1087" s="96" t="s">
        <v>163</v>
      </c>
      <c r="D1087" s="97" t="s">
        <v>294</v>
      </c>
      <c r="E1087" s="97" t="s">
        <v>302</v>
      </c>
      <c r="F1087" s="96" t="s">
        <v>418</v>
      </c>
      <c r="G1087" s="31">
        <v>129</v>
      </c>
    </row>
    <row r="1088" spans="2:7" x14ac:dyDescent="0.4">
      <c r="B1088" s="95">
        <v>1086</v>
      </c>
      <c r="C1088" s="96" t="s">
        <v>164</v>
      </c>
      <c r="D1088" s="97" t="s">
        <v>294</v>
      </c>
      <c r="E1088" s="97" t="s">
        <v>295</v>
      </c>
      <c r="F1088" s="96" t="s">
        <v>576</v>
      </c>
      <c r="G1088" s="31">
        <v>130</v>
      </c>
    </row>
    <row r="1089" spans="2:7" x14ac:dyDescent="0.4">
      <c r="B1089" s="95">
        <v>1087</v>
      </c>
      <c r="C1089" s="96" t="s">
        <v>164</v>
      </c>
      <c r="D1089" s="97" t="s">
        <v>294</v>
      </c>
      <c r="E1089" s="97" t="s">
        <v>295</v>
      </c>
      <c r="F1089" s="96" t="s">
        <v>609</v>
      </c>
      <c r="G1089" s="31">
        <v>130</v>
      </c>
    </row>
    <row r="1090" spans="2:7" x14ac:dyDescent="0.4">
      <c r="B1090" s="95">
        <v>1088</v>
      </c>
      <c r="C1090" s="96" t="s">
        <v>164</v>
      </c>
      <c r="D1090" s="97" t="s">
        <v>294</v>
      </c>
      <c r="E1090" s="97" t="s">
        <v>295</v>
      </c>
      <c r="F1090" s="96" t="s">
        <v>542</v>
      </c>
      <c r="G1090" s="31">
        <v>130</v>
      </c>
    </row>
    <row r="1091" spans="2:7" x14ac:dyDescent="0.4">
      <c r="B1091" s="95">
        <v>1089</v>
      </c>
      <c r="C1091" s="96" t="s">
        <v>164</v>
      </c>
      <c r="D1091" s="97" t="s">
        <v>294</v>
      </c>
      <c r="E1091" s="97" t="s">
        <v>295</v>
      </c>
      <c r="F1091" s="96" t="s">
        <v>665</v>
      </c>
      <c r="G1091" s="31">
        <v>130</v>
      </c>
    </row>
    <row r="1092" spans="2:7" x14ac:dyDescent="0.4">
      <c r="B1092" s="95">
        <v>1090</v>
      </c>
      <c r="C1092" s="96" t="s">
        <v>164</v>
      </c>
      <c r="D1092" s="97" t="s">
        <v>294</v>
      </c>
      <c r="E1092" s="97" t="s">
        <v>295</v>
      </c>
      <c r="F1092" s="96" t="s">
        <v>445</v>
      </c>
      <c r="G1092" s="31">
        <v>130</v>
      </c>
    </row>
    <row r="1093" spans="2:7" x14ac:dyDescent="0.4">
      <c r="B1093" s="95">
        <v>1091</v>
      </c>
      <c r="C1093" s="96" t="s">
        <v>164</v>
      </c>
      <c r="D1093" s="97" t="s">
        <v>294</v>
      </c>
      <c r="E1093" s="97" t="s">
        <v>295</v>
      </c>
      <c r="F1093" s="96" t="s">
        <v>446</v>
      </c>
      <c r="G1093" s="31">
        <v>130</v>
      </c>
    </row>
    <row r="1094" spans="2:7" x14ac:dyDescent="0.4">
      <c r="B1094" s="95">
        <v>1092</v>
      </c>
      <c r="C1094" s="96" t="s">
        <v>164</v>
      </c>
      <c r="D1094" s="97" t="s">
        <v>294</v>
      </c>
      <c r="E1094" s="97" t="s">
        <v>302</v>
      </c>
      <c r="F1094" s="96" t="s">
        <v>447</v>
      </c>
      <c r="G1094" s="31">
        <v>130</v>
      </c>
    </row>
    <row r="1095" spans="2:7" x14ac:dyDescent="0.4">
      <c r="B1095" s="95">
        <v>1093</v>
      </c>
      <c r="C1095" s="96" t="s">
        <v>164</v>
      </c>
      <c r="D1095" s="97" t="s">
        <v>294</v>
      </c>
      <c r="E1095" s="97" t="s">
        <v>302</v>
      </c>
      <c r="F1095" s="96" t="s">
        <v>480</v>
      </c>
      <c r="G1095" s="31">
        <v>130</v>
      </c>
    </row>
    <row r="1096" spans="2:7" x14ac:dyDescent="0.4">
      <c r="B1096" s="95">
        <v>1094</v>
      </c>
      <c r="C1096" s="96" t="s">
        <v>165</v>
      </c>
      <c r="D1096" s="97" t="s">
        <v>294</v>
      </c>
      <c r="E1096" s="97" t="s">
        <v>295</v>
      </c>
      <c r="F1096" s="96" t="s">
        <v>609</v>
      </c>
      <c r="G1096" s="31">
        <v>131</v>
      </c>
    </row>
    <row r="1097" spans="2:7" x14ac:dyDescent="0.4">
      <c r="B1097" s="95">
        <v>1095</v>
      </c>
      <c r="C1097" s="96" t="s">
        <v>165</v>
      </c>
      <c r="D1097" s="97" t="s">
        <v>294</v>
      </c>
      <c r="E1097" s="97" t="s">
        <v>295</v>
      </c>
      <c r="F1097" s="96" t="s">
        <v>445</v>
      </c>
      <c r="G1097" s="31">
        <v>131</v>
      </c>
    </row>
    <row r="1098" spans="2:7" x14ac:dyDescent="0.4">
      <c r="B1098" s="95">
        <v>1096</v>
      </c>
      <c r="C1098" s="96" t="s">
        <v>165</v>
      </c>
      <c r="D1098" s="97" t="s">
        <v>294</v>
      </c>
      <c r="E1098" s="97" t="s">
        <v>295</v>
      </c>
      <c r="F1098" s="96" t="s">
        <v>446</v>
      </c>
      <c r="G1098" s="31">
        <v>131</v>
      </c>
    </row>
    <row r="1099" spans="2:7" x14ac:dyDescent="0.4">
      <c r="B1099" s="95">
        <v>1097</v>
      </c>
      <c r="C1099" s="96" t="s">
        <v>165</v>
      </c>
      <c r="D1099" s="97" t="s">
        <v>294</v>
      </c>
      <c r="E1099" s="97" t="s">
        <v>302</v>
      </c>
      <c r="F1099" s="96" t="s">
        <v>447</v>
      </c>
      <c r="G1099" s="31">
        <v>131</v>
      </c>
    </row>
    <row r="1100" spans="2:7" x14ac:dyDescent="0.4">
      <c r="B1100" s="95">
        <v>1098</v>
      </c>
      <c r="C1100" s="96" t="s">
        <v>165</v>
      </c>
      <c r="D1100" s="97" t="s">
        <v>294</v>
      </c>
      <c r="E1100" s="97" t="s">
        <v>302</v>
      </c>
      <c r="F1100" s="96" t="s">
        <v>666</v>
      </c>
      <c r="G1100" s="31">
        <v>131</v>
      </c>
    </row>
    <row r="1101" spans="2:7" x14ac:dyDescent="0.4">
      <c r="B1101" s="95">
        <v>1099</v>
      </c>
      <c r="C1101" s="96" t="s">
        <v>165</v>
      </c>
      <c r="D1101" s="97" t="s">
        <v>294</v>
      </c>
      <c r="E1101" s="97" t="s">
        <v>302</v>
      </c>
      <c r="F1101" s="96" t="s">
        <v>480</v>
      </c>
      <c r="G1101" s="31">
        <v>131</v>
      </c>
    </row>
    <row r="1102" spans="2:7" x14ac:dyDescent="0.4">
      <c r="B1102" s="95">
        <v>1100</v>
      </c>
      <c r="C1102" s="96" t="s">
        <v>166</v>
      </c>
      <c r="D1102" s="97" t="s">
        <v>341</v>
      </c>
      <c r="E1102" s="97" t="s">
        <v>299</v>
      </c>
      <c r="F1102" s="96" t="s">
        <v>667</v>
      </c>
      <c r="G1102" s="31">
        <v>132</v>
      </c>
    </row>
    <row r="1103" spans="2:7" x14ac:dyDescent="0.4">
      <c r="B1103" s="95">
        <v>1101</v>
      </c>
      <c r="C1103" s="96" t="s">
        <v>166</v>
      </c>
      <c r="D1103" s="97" t="s">
        <v>294</v>
      </c>
      <c r="E1103" s="97" t="s">
        <v>295</v>
      </c>
      <c r="F1103" s="96" t="s">
        <v>668</v>
      </c>
      <c r="G1103" s="31">
        <v>132</v>
      </c>
    </row>
    <row r="1104" spans="2:7" x14ac:dyDescent="0.4">
      <c r="B1104" s="95">
        <v>1102</v>
      </c>
      <c r="C1104" s="96" t="s">
        <v>166</v>
      </c>
      <c r="D1104" s="97" t="s">
        <v>294</v>
      </c>
      <c r="E1104" s="97" t="s">
        <v>295</v>
      </c>
      <c r="F1104" s="96" t="s">
        <v>519</v>
      </c>
      <c r="G1104" s="31">
        <v>132</v>
      </c>
    </row>
    <row r="1105" spans="2:7" x14ac:dyDescent="0.4">
      <c r="B1105" s="95">
        <v>1103</v>
      </c>
      <c r="C1105" s="96" t="s">
        <v>166</v>
      </c>
      <c r="D1105" s="97" t="s">
        <v>294</v>
      </c>
      <c r="E1105" s="97" t="s">
        <v>295</v>
      </c>
      <c r="F1105" s="96" t="s">
        <v>364</v>
      </c>
      <c r="G1105" s="31">
        <v>132</v>
      </c>
    </row>
    <row r="1106" spans="2:7" x14ac:dyDescent="0.4">
      <c r="B1106" s="95">
        <v>1104</v>
      </c>
      <c r="C1106" s="96" t="s">
        <v>166</v>
      </c>
      <c r="D1106" s="97" t="s">
        <v>294</v>
      </c>
      <c r="E1106" s="97" t="s">
        <v>299</v>
      </c>
      <c r="F1106" s="96" t="s">
        <v>370</v>
      </c>
      <c r="G1106" s="31">
        <v>132</v>
      </c>
    </row>
    <row r="1107" spans="2:7" x14ac:dyDescent="0.4">
      <c r="B1107" s="95">
        <v>1105</v>
      </c>
      <c r="C1107" s="96" t="s">
        <v>166</v>
      </c>
      <c r="D1107" s="97" t="s">
        <v>294</v>
      </c>
      <c r="E1107" s="97" t="s">
        <v>299</v>
      </c>
      <c r="F1107" s="96" t="s">
        <v>669</v>
      </c>
      <c r="G1107" s="31">
        <v>132</v>
      </c>
    </row>
    <row r="1108" spans="2:7" x14ac:dyDescent="0.4">
      <c r="B1108" s="95">
        <v>1106</v>
      </c>
      <c r="C1108" s="96" t="s">
        <v>166</v>
      </c>
      <c r="D1108" s="97" t="s">
        <v>294</v>
      </c>
      <c r="E1108" s="97" t="s">
        <v>299</v>
      </c>
      <c r="F1108" s="96" t="s">
        <v>371</v>
      </c>
      <c r="G1108" s="31">
        <v>132</v>
      </c>
    </row>
    <row r="1109" spans="2:7" x14ac:dyDescent="0.4">
      <c r="B1109" s="95">
        <v>1107</v>
      </c>
      <c r="C1109" s="96" t="s">
        <v>166</v>
      </c>
      <c r="D1109" s="97" t="s">
        <v>294</v>
      </c>
      <c r="E1109" s="97" t="s">
        <v>299</v>
      </c>
      <c r="F1109" s="96" t="s">
        <v>670</v>
      </c>
      <c r="G1109" s="31">
        <v>132</v>
      </c>
    </row>
    <row r="1110" spans="2:7" x14ac:dyDescent="0.4">
      <c r="B1110" s="95">
        <v>1108</v>
      </c>
      <c r="C1110" s="96" t="s">
        <v>166</v>
      </c>
      <c r="D1110" s="97" t="s">
        <v>294</v>
      </c>
      <c r="E1110" s="97" t="s">
        <v>299</v>
      </c>
      <c r="F1110" s="96" t="s">
        <v>420</v>
      </c>
      <c r="G1110" s="31">
        <v>132</v>
      </c>
    </row>
    <row r="1111" spans="2:7" x14ac:dyDescent="0.4">
      <c r="B1111" s="95">
        <v>1109</v>
      </c>
      <c r="C1111" s="96" t="s">
        <v>166</v>
      </c>
      <c r="D1111" s="97" t="s">
        <v>294</v>
      </c>
      <c r="E1111" s="97" t="s">
        <v>299</v>
      </c>
      <c r="F1111" s="96" t="s">
        <v>421</v>
      </c>
      <c r="G1111" s="31">
        <v>132</v>
      </c>
    </row>
    <row r="1112" spans="2:7" x14ac:dyDescent="0.4">
      <c r="B1112" s="95">
        <v>1110</v>
      </c>
      <c r="C1112" s="96" t="s">
        <v>166</v>
      </c>
      <c r="D1112" s="97" t="s">
        <v>294</v>
      </c>
      <c r="E1112" s="97" t="s">
        <v>299</v>
      </c>
      <c r="F1112" s="96" t="s">
        <v>373</v>
      </c>
      <c r="G1112" s="31">
        <v>132</v>
      </c>
    </row>
    <row r="1113" spans="2:7" x14ac:dyDescent="0.4">
      <c r="B1113" s="95">
        <v>1111</v>
      </c>
      <c r="C1113" s="96" t="s">
        <v>167</v>
      </c>
      <c r="D1113" s="97" t="s">
        <v>294</v>
      </c>
      <c r="E1113" s="97" t="s">
        <v>295</v>
      </c>
      <c r="F1113" s="96" t="s">
        <v>436</v>
      </c>
      <c r="G1113" s="31">
        <v>133</v>
      </c>
    </row>
    <row r="1114" spans="2:7" x14ac:dyDescent="0.4">
      <c r="B1114" s="95">
        <v>1112</v>
      </c>
      <c r="C1114" s="96" t="s">
        <v>167</v>
      </c>
      <c r="D1114" s="97" t="s">
        <v>294</v>
      </c>
      <c r="E1114" s="97" t="s">
        <v>295</v>
      </c>
      <c r="F1114" s="96" t="s">
        <v>519</v>
      </c>
      <c r="G1114" s="31">
        <v>133</v>
      </c>
    </row>
    <row r="1115" spans="2:7" x14ac:dyDescent="0.4">
      <c r="B1115" s="95">
        <v>1113</v>
      </c>
      <c r="C1115" s="96" t="s">
        <v>167</v>
      </c>
      <c r="D1115" s="97" t="s">
        <v>294</v>
      </c>
      <c r="E1115" s="97" t="s">
        <v>295</v>
      </c>
      <c r="F1115" s="96" t="s">
        <v>360</v>
      </c>
      <c r="G1115" s="31">
        <v>133</v>
      </c>
    </row>
    <row r="1116" spans="2:7" x14ac:dyDescent="0.4">
      <c r="B1116" s="95">
        <v>1114</v>
      </c>
      <c r="C1116" s="96" t="s">
        <v>167</v>
      </c>
      <c r="D1116" s="97" t="s">
        <v>294</v>
      </c>
      <c r="E1116" s="97" t="s">
        <v>295</v>
      </c>
      <c r="F1116" s="96" t="s">
        <v>322</v>
      </c>
      <c r="G1116" s="31">
        <v>133</v>
      </c>
    </row>
    <row r="1117" spans="2:7" x14ac:dyDescent="0.4">
      <c r="B1117" s="95">
        <v>1115</v>
      </c>
      <c r="C1117" s="96" t="s">
        <v>167</v>
      </c>
      <c r="D1117" s="97" t="s">
        <v>294</v>
      </c>
      <c r="E1117" s="97" t="s">
        <v>295</v>
      </c>
      <c r="F1117" s="96" t="s">
        <v>332</v>
      </c>
      <c r="G1117" s="31">
        <v>133</v>
      </c>
    </row>
    <row r="1118" spans="2:7" x14ac:dyDescent="0.4">
      <c r="B1118" s="95">
        <v>1116</v>
      </c>
      <c r="C1118" s="96" t="s">
        <v>168</v>
      </c>
      <c r="D1118" s="97" t="s">
        <v>294</v>
      </c>
      <c r="E1118" s="97" t="s">
        <v>295</v>
      </c>
      <c r="F1118" s="96" t="s">
        <v>653</v>
      </c>
      <c r="G1118" s="31">
        <v>134</v>
      </c>
    </row>
    <row r="1119" spans="2:7" x14ac:dyDescent="0.4">
      <c r="B1119" s="95">
        <v>1117</v>
      </c>
      <c r="C1119" s="96" t="s">
        <v>168</v>
      </c>
      <c r="D1119" s="97" t="s">
        <v>294</v>
      </c>
      <c r="E1119" s="97" t="s">
        <v>295</v>
      </c>
      <c r="F1119" s="96" t="s">
        <v>327</v>
      </c>
      <c r="G1119" s="31">
        <v>134</v>
      </c>
    </row>
    <row r="1120" spans="2:7" x14ac:dyDescent="0.4">
      <c r="B1120" s="95">
        <v>1118</v>
      </c>
      <c r="C1120" s="96" t="s">
        <v>168</v>
      </c>
      <c r="D1120" s="97" t="s">
        <v>294</v>
      </c>
      <c r="E1120" s="97" t="s">
        <v>295</v>
      </c>
      <c r="F1120" s="96" t="s">
        <v>367</v>
      </c>
      <c r="G1120" s="31">
        <v>134</v>
      </c>
    </row>
    <row r="1121" spans="2:7" x14ac:dyDescent="0.4">
      <c r="B1121" s="95">
        <v>1119</v>
      </c>
      <c r="C1121" s="96" t="s">
        <v>169</v>
      </c>
      <c r="D1121" s="97" t="s">
        <v>294</v>
      </c>
      <c r="E1121" s="97" t="s">
        <v>295</v>
      </c>
      <c r="F1121" s="96" t="s">
        <v>326</v>
      </c>
      <c r="G1121" s="31">
        <v>135</v>
      </c>
    </row>
    <row r="1122" spans="2:7" x14ac:dyDescent="0.4">
      <c r="B1122" s="95">
        <v>1120</v>
      </c>
      <c r="C1122" s="96" t="s">
        <v>170</v>
      </c>
      <c r="D1122" s="97" t="s">
        <v>341</v>
      </c>
      <c r="E1122" s="97" t="s">
        <v>299</v>
      </c>
      <c r="F1122" s="96" t="s">
        <v>473</v>
      </c>
      <c r="G1122" s="31">
        <v>136</v>
      </c>
    </row>
    <row r="1123" spans="2:7" x14ac:dyDescent="0.4">
      <c r="B1123" s="95">
        <v>1121</v>
      </c>
      <c r="C1123" s="96" t="s">
        <v>170</v>
      </c>
      <c r="D1123" s="97" t="s">
        <v>294</v>
      </c>
      <c r="E1123" s="97" t="s">
        <v>295</v>
      </c>
      <c r="F1123" s="96" t="s">
        <v>671</v>
      </c>
      <c r="G1123" s="31">
        <v>136</v>
      </c>
    </row>
    <row r="1124" spans="2:7" x14ac:dyDescent="0.4">
      <c r="B1124" s="95">
        <v>1122</v>
      </c>
      <c r="C1124" s="96" t="s">
        <v>170</v>
      </c>
      <c r="D1124" s="97" t="s">
        <v>294</v>
      </c>
      <c r="E1124" s="97" t="s">
        <v>295</v>
      </c>
      <c r="F1124" s="96" t="s">
        <v>311</v>
      </c>
      <c r="G1124" s="31">
        <v>136</v>
      </c>
    </row>
    <row r="1125" spans="2:7" x14ac:dyDescent="0.4">
      <c r="B1125" s="95">
        <v>1123</v>
      </c>
      <c r="C1125" s="96" t="s">
        <v>170</v>
      </c>
      <c r="D1125" s="97" t="s">
        <v>294</v>
      </c>
      <c r="E1125" s="97" t="s">
        <v>295</v>
      </c>
      <c r="F1125" s="96" t="s">
        <v>398</v>
      </c>
      <c r="G1125" s="31">
        <v>136</v>
      </c>
    </row>
    <row r="1126" spans="2:7" x14ac:dyDescent="0.4">
      <c r="B1126" s="95">
        <v>1124</v>
      </c>
      <c r="C1126" s="96" t="s">
        <v>170</v>
      </c>
      <c r="D1126" s="97" t="s">
        <v>294</v>
      </c>
      <c r="E1126" s="97" t="s">
        <v>295</v>
      </c>
      <c r="F1126" s="96" t="s">
        <v>672</v>
      </c>
      <c r="G1126" s="31">
        <v>136</v>
      </c>
    </row>
    <row r="1127" spans="2:7" x14ac:dyDescent="0.4">
      <c r="B1127" s="95">
        <v>1125</v>
      </c>
      <c r="C1127" s="96" t="s">
        <v>170</v>
      </c>
      <c r="D1127" s="97" t="s">
        <v>294</v>
      </c>
      <c r="E1127" s="97" t="s">
        <v>295</v>
      </c>
      <c r="F1127" s="96" t="s">
        <v>673</v>
      </c>
      <c r="G1127" s="31">
        <v>136</v>
      </c>
    </row>
    <row r="1128" spans="2:7" x14ac:dyDescent="0.4">
      <c r="B1128" s="95">
        <v>1126</v>
      </c>
      <c r="C1128" s="96" t="s">
        <v>170</v>
      </c>
      <c r="D1128" s="97" t="s">
        <v>294</v>
      </c>
      <c r="E1128" s="97" t="s">
        <v>295</v>
      </c>
      <c r="F1128" s="96" t="s">
        <v>674</v>
      </c>
      <c r="G1128" s="31">
        <v>136</v>
      </c>
    </row>
    <row r="1129" spans="2:7" x14ac:dyDescent="0.4">
      <c r="B1129" s="95">
        <v>1127</v>
      </c>
      <c r="C1129" s="96" t="s">
        <v>170</v>
      </c>
      <c r="D1129" s="97" t="s">
        <v>294</v>
      </c>
      <c r="E1129" s="97" t="s">
        <v>295</v>
      </c>
      <c r="F1129" s="96" t="s">
        <v>653</v>
      </c>
      <c r="G1129" s="31">
        <v>136</v>
      </c>
    </row>
    <row r="1130" spans="2:7" x14ac:dyDescent="0.4">
      <c r="B1130" s="95">
        <v>1128</v>
      </c>
      <c r="C1130" s="96" t="s">
        <v>170</v>
      </c>
      <c r="D1130" s="97" t="s">
        <v>294</v>
      </c>
      <c r="E1130" s="97" t="s">
        <v>295</v>
      </c>
      <c r="F1130" s="96" t="s">
        <v>650</v>
      </c>
      <c r="G1130" s="31">
        <v>136</v>
      </c>
    </row>
    <row r="1131" spans="2:7" x14ac:dyDescent="0.4">
      <c r="B1131" s="95">
        <v>1129</v>
      </c>
      <c r="C1131" s="96" t="s">
        <v>170</v>
      </c>
      <c r="D1131" s="97" t="s">
        <v>294</v>
      </c>
      <c r="E1131" s="97" t="s">
        <v>295</v>
      </c>
      <c r="F1131" s="96" t="s">
        <v>675</v>
      </c>
      <c r="G1131" s="31">
        <v>136</v>
      </c>
    </row>
    <row r="1132" spans="2:7" x14ac:dyDescent="0.4">
      <c r="B1132" s="95">
        <v>1130</v>
      </c>
      <c r="C1132" s="96" t="s">
        <v>170</v>
      </c>
      <c r="D1132" s="97" t="s">
        <v>294</v>
      </c>
      <c r="E1132" s="97" t="s">
        <v>295</v>
      </c>
      <c r="F1132" s="96" t="s">
        <v>326</v>
      </c>
      <c r="G1132" s="31">
        <v>136</v>
      </c>
    </row>
    <row r="1133" spans="2:7" x14ac:dyDescent="0.4">
      <c r="B1133" s="95">
        <v>1131</v>
      </c>
      <c r="C1133" s="96" t="s">
        <v>170</v>
      </c>
      <c r="D1133" s="97" t="s">
        <v>294</v>
      </c>
      <c r="E1133" s="97" t="s">
        <v>299</v>
      </c>
      <c r="F1133" s="96" t="s">
        <v>676</v>
      </c>
      <c r="G1133" s="31">
        <v>136</v>
      </c>
    </row>
    <row r="1134" spans="2:7" x14ac:dyDescent="0.4">
      <c r="B1134" s="95">
        <v>1132</v>
      </c>
      <c r="C1134" s="96" t="s">
        <v>170</v>
      </c>
      <c r="D1134" s="97" t="s">
        <v>294</v>
      </c>
      <c r="E1134" s="97" t="s">
        <v>299</v>
      </c>
      <c r="F1134" s="96" t="s">
        <v>677</v>
      </c>
      <c r="G1134" s="31">
        <v>136</v>
      </c>
    </row>
    <row r="1135" spans="2:7" x14ac:dyDescent="0.4">
      <c r="B1135" s="95">
        <v>1133</v>
      </c>
      <c r="C1135" s="96" t="s">
        <v>170</v>
      </c>
      <c r="D1135" s="97" t="s">
        <v>294</v>
      </c>
      <c r="E1135" s="97" t="s">
        <v>299</v>
      </c>
      <c r="F1135" s="96" t="s">
        <v>678</v>
      </c>
      <c r="G1135" s="31">
        <v>136</v>
      </c>
    </row>
    <row r="1136" spans="2:7" x14ac:dyDescent="0.4">
      <c r="B1136" s="95">
        <v>1134</v>
      </c>
      <c r="C1136" s="96" t="s">
        <v>170</v>
      </c>
      <c r="D1136" s="97" t="s">
        <v>294</v>
      </c>
      <c r="E1136" s="97" t="s">
        <v>299</v>
      </c>
      <c r="F1136" s="96" t="s">
        <v>530</v>
      </c>
      <c r="G1136" s="31">
        <v>136</v>
      </c>
    </row>
    <row r="1137" spans="2:7" x14ac:dyDescent="0.4">
      <c r="B1137" s="95">
        <v>1135</v>
      </c>
      <c r="C1137" s="96" t="s">
        <v>170</v>
      </c>
      <c r="D1137" s="97" t="s">
        <v>294</v>
      </c>
      <c r="E1137" s="97" t="s">
        <v>302</v>
      </c>
      <c r="F1137" s="96" t="s">
        <v>530</v>
      </c>
      <c r="G1137" s="31">
        <v>136</v>
      </c>
    </row>
    <row r="1138" spans="2:7" x14ac:dyDescent="0.4">
      <c r="B1138" s="95">
        <v>1136</v>
      </c>
      <c r="C1138" s="96" t="s">
        <v>171</v>
      </c>
      <c r="D1138" s="97" t="s">
        <v>294</v>
      </c>
      <c r="E1138" s="97" t="s">
        <v>295</v>
      </c>
      <c r="F1138" s="96" t="s">
        <v>331</v>
      </c>
      <c r="G1138" s="31">
        <v>137</v>
      </c>
    </row>
    <row r="1139" spans="2:7" x14ac:dyDescent="0.4">
      <c r="B1139" s="95">
        <v>1137</v>
      </c>
      <c r="C1139" s="96" t="s">
        <v>172</v>
      </c>
      <c r="D1139" s="97" t="s">
        <v>294</v>
      </c>
      <c r="E1139" s="97" t="s">
        <v>295</v>
      </c>
      <c r="F1139" s="96" t="s">
        <v>609</v>
      </c>
      <c r="G1139" s="31">
        <v>138</v>
      </c>
    </row>
    <row r="1140" spans="2:7" x14ac:dyDescent="0.4">
      <c r="B1140" s="95">
        <v>1138</v>
      </c>
      <c r="C1140" s="96" t="s">
        <v>172</v>
      </c>
      <c r="D1140" s="97" t="s">
        <v>294</v>
      </c>
      <c r="E1140" s="97" t="s">
        <v>295</v>
      </c>
      <c r="F1140" s="96" t="s">
        <v>445</v>
      </c>
      <c r="G1140" s="31">
        <v>138</v>
      </c>
    </row>
    <row r="1141" spans="2:7" x14ac:dyDescent="0.4">
      <c r="B1141" s="95">
        <v>1139</v>
      </c>
      <c r="C1141" s="96" t="s">
        <v>172</v>
      </c>
      <c r="D1141" s="97" t="s">
        <v>294</v>
      </c>
      <c r="E1141" s="97" t="s">
        <v>295</v>
      </c>
      <c r="F1141" s="96" t="s">
        <v>446</v>
      </c>
      <c r="G1141" s="31">
        <v>138</v>
      </c>
    </row>
    <row r="1142" spans="2:7" x14ac:dyDescent="0.4">
      <c r="B1142" s="95">
        <v>1140</v>
      </c>
      <c r="C1142" s="96" t="s">
        <v>172</v>
      </c>
      <c r="D1142" s="97" t="s">
        <v>294</v>
      </c>
      <c r="E1142" s="97" t="s">
        <v>295</v>
      </c>
      <c r="F1142" s="96" t="s">
        <v>524</v>
      </c>
      <c r="G1142" s="31">
        <v>138</v>
      </c>
    </row>
    <row r="1143" spans="2:7" x14ac:dyDescent="0.4">
      <c r="B1143" s="95">
        <v>1141</v>
      </c>
      <c r="C1143" s="96" t="s">
        <v>172</v>
      </c>
      <c r="D1143" s="97" t="s">
        <v>294</v>
      </c>
      <c r="E1143" s="97" t="s">
        <v>302</v>
      </c>
      <c r="F1143" s="96" t="s">
        <v>447</v>
      </c>
      <c r="G1143" s="31">
        <v>138</v>
      </c>
    </row>
    <row r="1144" spans="2:7" x14ac:dyDescent="0.4">
      <c r="B1144" s="95">
        <v>1142</v>
      </c>
      <c r="C1144" s="96" t="s">
        <v>172</v>
      </c>
      <c r="D1144" s="97" t="s">
        <v>294</v>
      </c>
      <c r="E1144" s="97" t="s">
        <v>302</v>
      </c>
      <c r="F1144" s="96" t="s">
        <v>480</v>
      </c>
      <c r="G1144" s="31">
        <v>138</v>
      </c>
    </row>
    <row r="1145" spans="2:7" x14ac:dyDescent="0.4">
      <c r="B1145" s="95">
        <v>1143</v>
      </c>
      <c r="C1145" s="96" t="s">
        <v>173</v>
      </c>
      <c r="D1145" s="97" t="s">
        <v>294</v>
      </c>
      <c r="E1145" s="97" t="s">
        <v>295</v>
      </c>
      <c r="F1145" s="96" t="s">
        <v>472</v>
      </c>
      <c r="G1145" s="31">
        <v>139</v>
      </c>
    </row>
    <row r="1146" spans="2:7" x14ac:dyDescent="0.4">
      <c r="B1146" s="95">
        <v>1144</v>
      </c>
      <c r="C1146" s="96" t="s">
        <v>174</v>
      </c>
      <c r="D1146" s="97" t="s">
        <v>294</v>
      </c>
      <c r="E1146" s="97" t="s">
        <v>295</v>
      </c>
      <c r="F1146" s="96" t="s">
        <v>343</v>
      </c>
      <c r="G1146" s="31">
        <v>140</v>
      </c>
    </row>
    <row r="1147" spans="2:7" x14ac:dyDescent="0.4">
      <c r="B1147" s="95">
        <v>1145</v>
      </c>
      <c r="C1147" s="96" t="s">
        <v>174</v>
      </c>
      <c r="D1147" s="97" t="s">
        <v>294</v>
      </c>
      <c r="E1147" s="97" t="s">
        <v>295</v>
      </c>
      <c r="F1147" s="96" t="s">
        <v>382</v>
      </c>
      <c r="G1147" s="31">
        <v>140</v>
      </c>
    </row>
    <row r="1148" spans="2:7" x14ac:dyDescent="0.4">
      <c r="B1148" s="95">
        <v>1146</v>
      </c>
      <c r="C1148" s="96" t="s">
        <v>174</v>
      </c>
      <c r="D1148" s="97" t="s">
        <v>294</v>
      </c>
      <c r="E1148" s="97" t="s">
        <v>299</v>
      </c>
      <c r="F1148" s="96" t="s">
        <v>679</v>
      </c>
      <c r="G1148" s="31">
        <v>140</v>
      </c>
    </row>
    <row r="1149" spans="2:7" x14ac:dyDescent="0.4">
      <c r="B1149" s="95">
        <v>1147</v>
      </c>
      <c r="C1149" s="96" t="s">
        <v>174</v>
      </c>
      <c r="D1149" s="97" t="s">
        <v>294</v>
      </c>
      <c r="E1149" s="97" t="s">
        <v>299</v>
      </c>
      <c r="F1149" s="96" t="s">
        <v>680</v>
      </c>
      <c r="G1149" s="31">
        <v>140</v>
      </c>
    </row>
    <row r="1150" spans="2:7" x14ac:dyDescent="0.4">
      <c r="B1150" s="95">
        <v>1148</v>
      </c>
      <c r="C1150" s="96" t="s">
        <v>174</v>
      </c>
      <c r="D1150" s="97" t="s">
        <v>294</v>
      </c>
      <c r="E1150" s="97" t="s">
        <v>299</v>
      </c>
      <c r="F1150" s="96" t="s">
        <v>681</v>
      </c>
      <c r="G1150" s="31">
        <v>140</v>
      </c>
    </row>
    <row r="1151" spans="2:7" x14ac:dyDescent="0.4">
      <c r="B1151" s="95">
        <v>1149</v>
      </c>
      <c r="C1151" s="96" t="s">
        <v>900</v>
      </c>
      <c r="D1151" s="97" t="s">
        <v>294</v>
      </c>
      <c r="E1151" s="97" t="s">
        <v>295</v>
      </c>
      <c r="F1151" s="96" t="s">
        <v>460</v>
      </c>
      <c r="G1151" s="31">
        <v>141</v>
      </c>
    </row>
    <row r="1152" spans="2:7" x14ac:dyDescent="0.4">
      <c r="B1152" s="95">
        <v>1150</v>
      </c>
      <c r="C1152" s="96" t="s">
        <v>900</v>
      </c>
      <c r="D1152" s="97" t="s">
        <v>294</v>
      </c>
      <c r="E1152" s="97" t="s">
        <v>295</v>
      </c>
      <c r="F1152" s="96" t="s">
        <v>547</v>
      </c>
      <c r="G1152" s="31">
        <v>141</v>
      </c>
    </row>
    <row r="1153" spans="2:7" x14ac:dyDescent="0.4">
      <c r="B1153" s="95">
        <v>1151</v>
      </c>
      <c r="C1153" s="96" t="s">
        <v>900</v>
      </c>
      <c r="D1153" s="97" t="s">
        <v>294</v>
      </c>
      <c r="E1153" s="97" t="s">
        <v>295</v>
      </c>
      <c r="F1153" s="96" t="s">
        <v>311</v>
      </c>
      <c r="G1153" s="31">
        <v>141</v>
      </c>
    </row>
    <row r="1154" spans="2:7" x14ac:dyDescent="0.4">
      <c r="B1154" s="95">
        <v>1152</v>
      </c>
      <c r="C1154" s="96" t="s">
        <v>900</v>
      </c>
      <c r="D1154" s="97" t="s">
        <v>294</v>
      </c>
      <c r="E1154" s="97" t="s">
        <v>295</v>
      </c>
      <c r="F1154" s="96" t="s">
        <v>313</v>
      </c>
      <c r="G1154" s="31">
        <v>141</v>
      </c>
    </row>
    <row r="1155" spans="2:7" x14ac:dyDescent="0.4">
      <c r="B1155" s="95">
        <v>1153</v>
      </c>
      <c r="C1155" s="96" t="s">
        <v>900</v>
      </c>
      <c r="D1155" s="97" t="s">
        <v>294</v>
      </c>
      <c r="E1155" s="97" t="s">
        <v>295</v>
      </c>
      <c r="F1155" s="96" t="s">
        <v>442</v>
      </c>
      <c r="G1155" s="31">
        <v>141</v>
      </c>
    </row>
    <row r="1156" spans="2:7" x14ac:dyDescent="0.4">
      <c r="B1156" s="95">
        <v>1154</v>
      </c>
      <c r="C1156" s="96" t="s">
        <v>900</v>
      </c>
      <c r="D1156" s="97" t="s">
        <v>294</v>
      </c>
      <c r="E1156" s="97" t="s">
        <v>295</v>
      </c>
      <c r="F1156" s="96" t="s">
        <v>435</v>
      </c>
      <c r="G1156" s="31">
        <v>141</v>
      </c>
    </row>
    <row r="1157" spans="2:7" x14ac:dyDescent="0.4">
      <c r="B1157" s="95">
        <v>1155</v>
      </c>
      <c r="C1157" s="96" t="s">
        <v>900</v>
      </c>
      <c r="D1157" s="97" t="s">
        <v>294</v>
      </c>
      <c r="E1157" s="97" t="s">
        <v>295</v>
      </c>
      <c r="F1157" s="96" t="s">
        <v>314</v>
      </c>
      <c r="G1157" s="31">
        <v>141</v>
      </c>
    </row>
    <row r="1158" spans="2:7" x14ac:dyDescent="0.4">
      <c r="B1158" s="95">
        <v>1156</v>
      </c>
      <c r="C1158" s="96" t="s">
        <v>900</v>
      </c>
      <c r="D1158" s="97" t="s">
        <v>294</v>
      </c>
      <c r="E1158" s="97" t="s">
        <v>295</v>
      </c>
      <c r="F1158" s="96" t="s">
        <v>356</v>
      </c>
      <c r="G1158" s="31">
        <v>141</v>
      </c>
    </row>
    <row r="1159" spans="2:7" x14ac:dyDescent="0.4">
      <c r="B1159" s="95">
        <v>1157</v>
      </c>
      <c r="C1159" s="96" t="s">
        <v>900</v>
      </c>
      <c r="D1159" s="97" t="s">
        <v>294</v>
      </c>
      <c r="E1159" s="97" t="s">
        <v>295</v>
      </c>
      <c r="F1159" s="96" t="s">
        <v>316</v>
      </c>
      <c r="G1159" s="31">
        <v>141</v>
      </c>
    </row>
    <row r="1160" spans="2:7" x14ac:dyDescent="0.4">
      <c r="B1160" s="95">
        <v>1158</v>
      </c>
      <c r="C1160" s="96" t="s">
        <v>900</v>
      </c>
      <c r="D1160" s="97" t="s">
        <v>294</v>
      </c>
      <c r="E1160" s="97" t="s">
        <v>295</v>
      </c>
      <c r="F1160" s="96" t="s">
        <v>450</v>
      </c>
      <c r="G1160" s="31">
        <v>141</v>
      </c>
    </row>
    <row r="1161" spans="2:7" x14ac:dyDescent="0.4">
      <c r="B1161" s="95">
        <v>1159</v>
      </c>
      <c r="C1161" s="96" t="s">
        <v>900</v>
      </c>
      <c r="D1161" s="97" t="s">
        <v>294</v>
      </c>
      <c r="E1161" s="97" t="s">
        <v>295</v>
      </c>
      <c r="F1161" s="96" t="s">
        <v>308</v>
      </c>
      <c r="G1161" s="31">
        <v>141</v>
      </c>
    </row>
    <row r="1162" spans="2:7" x14ac:dyDescent="0.4">
      <c r="B1162" s="95">
        <v>1160</v>
      </c>
      <c r="C1162" s="96" t="s">
        <v>900</v>
      </c>
      <c r="D1162" s="97" t="s">
        <v>294</v>
      </c>
      <c r="E1162" s="97" t="s">
        <v>295</v>
      </c>
      <c r="F1162" s="96" t="s">
        <v>436</v>
      </c>
      <c r="G1162" s="31">
        <v>141</v>
      </c>
    </row>
    <row r="1163" spans="2:7" x14ac:dyDescent="0.4">
      <c r="B1163" s="95">
        <v>1161</v>
      </c>
      <c r="C1163" s="96" t="s">
        <v>900</v>
      </c>
      <c r="D1163" s="97" t="s">
        <v>294</v>
      </c>
      <c r="E1163" s="97" t="s">
        <v>295</v>
      </c>
      <c r="F1163" s="96" t="s">
        <v>357</v>
      </c>
      <c r="G1163" s="31">
        <v>141</v>
      </c>
    </row>
    <row r="1164" spans="2:7" x14ac:dyDescent="0.4">
      <c r="B1164" s="95">
        <v>1162</v>
      </c>
      <c r="C1164" s="96" t="s">
        <v>900</v>
      </c>
      <c r="D1164" s="97" t="s">
        <v>294</v>
      </c>
      <c r="E1164" s="97" t="s">
        <v>295</v>
      </c>
      <c r="F1164" s="96" t="s">
        <v>451</v>
      </c>
      <c r="G1164" s="31">
        <v>141</v>
      </c>
    </row>
    <row r="1165" spans="2:7" x14ac:dyDescent="0.4">
      <c r="B1165" s="95">
        <v>1163</v>
      </c>
      <c r="C1165" s="96" t="s">
        <v>900</v>
      </c>
      <c r="D1165" s="97" t="s">
        <v>294</v>
      </c>
      <c r="E1165" s="97" t="s">
        <v>295</v>
      </c>
      <c r="F1165" s="96" t="s">
        <v>519</v>
      </c>
      <c r="G1165" s="31">
        <v>141</v>
      </c>
    </row>
    <row r="1166" spans="2:7" x14ac:dyDescent="0.4">
      <c r="B1166" s="95">
        <v>1164</v>
      </c>
      <c r="C1166" s="96" t="s">
        <v>900</v>
      </c>
      <c r="D1166" s="97" t="s">
        <v>294</v>
      </c>
      <c r="E1166" s="97" t="s">
        <v>295</v>
      </c>
      <c r="F1166" s="96" t="s">
        <v>532</v>
      </c>
      <c r="G1166" s="31">
        <v>141</v>
      </c>
    </row>
    <row r="1167" spans="2:7" x14ac:dyDescent="0.4">
      <c r="B1167" s="95">
        <v>1165</v>
      </c>
      <c r="C1167" s="96" t="s">
        <v>900</v>
      </c>
      <c r="D1167" s="97" t="s">
        <v>294</v>
      </c>
      <c r="E1167" s="97" t="s">
        <v>295</v>
      </c>
      <c r="F1167" s="96" t="s">
        <v>309</v>
      </c>
      <c r="G1167" s="31">
        <v>141</v>
      </c>
    </row>
    <row r="1168" spans="2:7" x14ac:dyDescent="0.4">
      <c r="B1168" s="95">
        <v>1166</v>
      </c>
      <c r="C1168" s="96" t="s">
        <v>900</v>
      </c>
      <c r="D1168" s="97" t="s">
        <v>294</v>
      </c>
      <c r="E1168" s="97" t="s">
        <v>295</v>
      </c>
      <c r="F1168" s="96" t="s">
        <v>319</v>
      </c>
      <c r="G1168" s="31">
        <v>141</v>
      </c>
    </row>
    <row r="1169" spans="2:7" x14ac:dyDescent="0.4">
      <c r="B1169" s="95">
        <v>1167</v>
      </c>
      <c r="C1169" s="96" t="s">
        <v>900</v>
      </c>
      <c r="D1169" s="97" t="s">
        <v>294</v>
      </c>
      <c r="E1169" s="97" t="s">
        <v>295</v>
      </c>
      <c r="F1169" s="96" t="s">
        <v>437</v>
      </c>
      <c r="G1169" s="31">
        <v>141</v>
      </c>
    </row>
    <row r="1170" spans="2:7" x14ac:dyDescent="0.4">
      <c r="B1170" s="95">
        <v>1168</v>
      </c>
      <c r="C1170" s="96" t="s">
        <v>900</v>
      </c>
      <c r="D1170" s="97" t="s">
        <v>294</v>
      </c>
      <c r="E1170" s="97" t="s">
        <v>295</v>
      </c>
      <c r="F1170" s="96" t="s">
        <v>416</v>
      </c>
      <c r="G1170" s="31">
        <v>141</v>
      </c>
    </row>
    <row r="1171" spans="2:7" x14ac:dyDescent="0.4">
      <c r="B1171" s="95">
        <v>1169</v>
      </c>
      <c r="C1171" s="96" t="s">
        <v>900</v>
      </c>
      <c r="D1171" s="97" t="s">
        <v>294</v>
      </c>
      <c r="E1171" s="97" t="s">
        <v>295</v>
      </c>
      <c r="F1171" s="96" t="s">
        <v>322</v>
      </c>
      <c r="G1171" s="31">
        <v>141</v>
      </c>
    </row>
    <row r="1172" spans="2:7" x14ac:dyDescent="0.4">
      <c r="B1172" s="95">
        <v>1170</v>
      </c>
      <c r="C1172" s="96" t="s">
        <v>900</v>
      </c>
      <c r="D1172" s="97" t="s">
        <v>294</v>
      </c>
      <c r="E1172" s="97" t="s">
        <v>295</v>
      </c>
      <c r="F1172" s="96" t="s">
        <v>323</v>
      </c>
      <c r="G1172" s="31">
        <v>141</v>
      </c>
    </row>
    <row r="1173" spans="2:7" x14ac:dyDescent="0.4">
      <c r="B1173" s="95">
        <v>1171</v>
      </c>
      <c r="C1173" s="96" t="s">
        <v>900</v>
      </c>
      <c r="D1173" s="97" t="s">
        <v>294</v>
      </c>
      <c r="E1173" s="97" t="s">
        <v>295</v>
      </c>
      <c r="F1173" s="96" t="s">
        <v>324</v>
      </c>
      <c r="G1173" s="31">
        <v>141</v>
      </c>
    </row>
    <row r="1174" spans="2:7" x14ac:dyDescent="0.4">
      <c r="B1174" s="95">
        <v>1172</v>
      </c>
      <c r="C1174" s="96" t="s">
        <v>900</v>
      </c>
      <c r="D1174" s="97" t="s">
        <v>294</v>
      </c>
      <c r="E1174" s="97" t="s">
        <v>295</v>
      </c>
      <c r="F1174" s="96" t="s">
        <v>417</v>
      </c>
      <c r="G1174" s="31">
        <v>141</v>
      </c>
    </row>
    <row r="1175" spans="2:7" x14ac:dyDescent="0.4">
      <c r="B1175" s="95">
        <v>1173</v>
      </c>
      <c r="C1175" s="96" t="s">
        <v>900</v>
      </c>
      <c r="D1175" s="97" t="s">
        <v>294</v>
      </c>
      <c r="E1175" s="97" t="s">
        <v>295</v>
      </c>
      <c r="F1175" s="96" t="s">
        <v>364</v>
      </c>
      <c r="G1175" s="31">
        <v>141</v>
      </c>
    </row>
    <row r="1176" spans="2:7" x14ac:dyDescent="0.4">
      <c r="B1176" s="95">
        <v>1174</v>
      </c>
      <c r="C1176" s="96" t="s">
        <v>900</v>
      </c>
      <c r="D1176" s="97" t="s">
        <v>294</v>
      </c>
      <c r="E1176" s="97" t="s">
        <v>295</v>
      </c>
      <c r="F1176" s="96" t="s">
        <v>327</v>
      </c>
      <c r="G1176" s="31">
        <v>141</v>
      </c>
    </row>
    <row r="1177" spans="2:7" x14ac:dyDescent="0.4">
      <c r="B1177" s="95">
        <v>1175</v>
      </c>
      <c r="C1177" s="96" t="s">
        <v>900</v>
      </c>
      <c r="D1177" s="97" t="s">
        <v>294</v>
      </c>
      <c r="E1177" s="97" t="s">
        <v>295</v>
      </c>
      <c r="F1177" s="96" t="s">
        <v>439</v>
      </c>
      <c r="G1177" s="31">
        <v>141</v>
      </c>
    </row>
    <row r="1178" spans="2:7" x14ac:dyDescent="0.4">
      <c r="B1178" s="95">
        <v>1176</v>
      </c>
      <c r="C1178" s="96" t="s">
        <v>900</v>
      </c>
      <c r="D1178" s="97" t="s">
        <v>294</v>
      </c>
      <c r="E1178" s="97" t="s">
        <v>295</v>
      </c>
      <c r="F1178" s="96" t="s">
        <v>548</v>
      </c>
      <c r="G1178" s="31">
        <v>141</v>
      </c>
    </row>
    <row r="1179" spans="2:7" x14ac:dyDescent="0.4">
      <c r="B1179" s="95">
        <v>1177</v>
      </c>
      <c r="C1179" s="96" t="s">
        <v>900</v>
      </c>
      <c r="D1179" s="97" t="s">
        <v>294</v>
      </c>
      <c r="E1179" s="97" t="s">
        <v>295</v>
      </c>
      <c r="F1179" s="96" t="s">
        <v>329</v>
      </c>
      <c r="G1179" s="31">
        <v>141</v>
      </c>
    </row>
    <row r="1180" spans="2:7" x14ac:dyDescent="0.4">
      <c r="B1180" s="95">
        <v>1178</v>
      </c>
      <c r="C1180" s="96" t="s">
        <v>900</v>
      </c>
      <c r="D1180" s="97" t="s">
        <v>294</v>
      </c>
      <c r="E1180" s="97" t="s">
        <v>295</v>
      </c>
      <c r="F1180" s="96" t="s">
        <v>331</v>
      </c>
      <c r="G1180" s="31">
        <v>141</v>
      </c>
    </row>
    <row r="1181" spans="2:7" x14ac:dyDescent="0.4">
      <c r="B1181" s="95">
        <v>1179</v>
      </c>
      <c r="C1181" s="96" t="s">
        <v>900</v>
      </c>
      <c r="D1181" s="97" t="s">
        <v>294</v>
      </c>
      <c r="E1181" s="97" t="s">
        <v>295</v>
      </c>
      <c r="F1181" s="96" t="s">
        <v>332</v>
      </c>
      <c r="G1181" s="31">
        <v>141</v>
      </c>
    </row>
    <row r="1182" spans="2:7" x14ac:dyDescent="0.4">
      <c r="B1182" s="95">
        <v>1180</v>
      </c>
      <c r="C1182" s="96" t="s">
        <v>900</v>
      </c>
      <c r="D1182" s="97" t="s">
        <v>294</v>
      </c>
      <c r="E1182" s="97" t="s">
        <v>295</v>
      </c>
      <c r="F1182" s="96" t="s">
        <v>367</v>
      </c>
      <c r="G1182" s="31">
        <v>141</v>
      </c>
    </row>
    <row r="1183" spans="2:7" x14ac:dyDescent="0.4">
      <c r="B1183" s="95">
        <v>1181</v>
      </c>
      <c r="C1183" s="96" t="s">
        <v>900</v>
      </c>
      <c r="D1183" s="97" t="s">
        <v>294</v>
      </c>
      <c r="E1183" s="97" t="s">
        <v>299</v>
      </c>
      <c r="F1183" s="96" t="s">
        <v>460</v>
      </c>
      <c r="G1183" s="31">
        <v>141</v>
      </c>
    </row>
    <row r="1184" spans="2:7" x14ac:dyDescent="0.4">
      <c r="B1184" s="95">
        <v>1182</v>
      </c>
      <c r="C1184" s="96" t="s">
        <v>900</v>
      </c>
      <c r="D1184" s="97" t="s">
        <v>294</v>
      </c>
      <c r="E1184" s="97" t="s">
        <v>299</v>
      </c>
      <c r="F1184" s="96" t="s">
        <v>335</v>
      </c>
      <c r="G1184" s="31">
        <v>141</v>
      </c>
    </row>
    <row r="1185" spans="2:7" x14ac:dyDescent="0.4">
      <c r="B1185" s="95">
        <v>1183</v>
      </c>
      <c r="C1185" s="96" t="s">
        <v>900</v>
      </c>
      <c r="D1185" s="97" t="s">
        <v>294</v>
      </c>
      <c r="E1185" s="97" t="s">
        <v>299</v>
      </c>
      <c r="F1185" s="96" t="s">
        <v>419</v>
      </c>
      <c r="G1185" s="31">
        <v>141</v>
      </c>
    </row>
    <row r="1186" spans="2:7" x14ac:dyDescent="0.4">
      <c r="B1186" s="95">
        <v>1184</v>
      </c>
      <c r="C1186" s="96" t="s">
        <v>900</v>
      </c>
      <c r="D1186" s="97" t="s">
        <v>294</v>
      </c>
      <c r="E1186" s="97" t="s">
        <v>299</v>
      </c>
      <c r="F1186" s="96" t="s">
        <v>663</v>
      </c>
      <c r="G1186" s="31">
        <v>141</v>
      </c>
    </row>
    <row r="1187" spans="2:7" x14ac:dyDescent="0.4">
      <c r="B1187" s="95">
        <v>1185</v>
      </c>
      <c r="C1187" s="96" t="s">
        <v>900</v>
      </c>
      <c r="D1187" s="97" t="s">
        <v>294</v>
      </c>
      <c r="E1187" s="97" t="s">
        <v>302</v>
      </c>
      <c r="F1187" s="96" t="s">
        <v>506</v>
      </c>
      <c r="G1187" s="31">
        <v>141</v>
      </c>
    </row>
    <row r="1188" spans="2:7" x14ac:dyDescent="0.4">
      <c r="B1188" s="95">
        <v>1186</v>
      </c>
      <c r="C1188" s="96" t="s">
        <v>175</v>
      </c>
      <c r="D1188" s="97" t="s">
        <v>294</v>
      </c>
      <c r="E1188" s="97" t="s">
        <v>295</v>
      </c>
      <c r="F1188" s="96" t="s">
        <v>445</v>
      </c>
      <c r="G1188" s="31">
        <v>142</v>
      </c>
    </row>
    <row r="1189" spans="2:7" x14ac:dyDescent="0.4">
      <c r="B1189" s="95">
        <v>1187</v>
      </c>
      <c r="C1189" s="96" t="s">
        <v>175</v>
      </c>
      <c r="D1189" s="97" t="s">
        <v>294</v>
      </c>
      <c r="E1189" s="97" t="s">
        <v>302</v>
      </c>
      <c r="F1189" s="96" t="s">
        <v>447</v>
      </c>
      <c r="G1189" s="31">
        <v>142</v>
      </c>
    </row>
    <row r="1190" spans="2:7" x14ac:dyDescent="0.4">
      <c r="B1190" s="95">
        <v>1188</v>
      </c>
      <c r="C1190" s="96" t="s">
        <v>175</v>
      </c>
      <c r="D1190" s="97" t="s">
        <v>294</v>
      </c>
      <c r="E1190" s="97" t="s">
        <v>302</v>
      </c>
      <c r="F1190" s="96" t="s">
        <v>480</v>
      </c>
      <c r="G1190" s="31">
        <v>142</v>
      </c>
    </row>
    <row r="1191" spans="2:7" x14ac:dyDescent="0.4">
      <c r="B1191" s="95">
        <v>1189</v>
      </c>
      <c r="C1191" s="96" t="s">
        <v>176</v>
      </c>
      <c r="D1191" s="97" t="s">
        <v>294</v>
      </c>
      <c r="E1191" s="97" t="s">
        <v>302</v>
      </c>
      <c r="F1191" s="96" t="s">
        <v>418</v>
      </c>
      <c r="G1191" s="31">
        <v>143</v>
      </c>
    </row>
    <row r="1192" spans="2:7" x14ac:dyDescent="0.4">
      <c r="B1192" s="95">
        <v>1190</v>
      </c>
      <c r="C1192" s="96" t="s">
        <v>177</v>
      </c>
      <c r="D1192" s="97" t="s">
        <v>294</v>
      </c>
      <c r="E1192" s="97" t="s">
        <v>299</v>
      </c>
      <c r="F1192" s="96" t="s">
        <v>682</v>
      </c>
      <c r="G1192" s="31">
        <v>144</v>
      </c>
    </row>
    <row r="1193" spans="2:7" x14ac:dyDescent="0.4">
      <c r="B1193" s="95">
        <v>1191</v>
      </c>
      <c r="C1193" s="96" t="s">
        <v>177</v>
      </c>
      <c r="D1193" s="97" t="s">
        <v>294</v>
      </c>
      <c r="E1193" s="97" t="s">
        <v>302</v>
      </c>
      <c r="F1193" s="96" t="s">
        <v>683</v>
      </c>
      <c r="G1193" s="31">
        <v>144</v>
      </c>
    </row>
    <row r="1194" spans="2:7" x14ac:dyDescent="0.4">
      <c r="B1194" s="95">
        <v>1192</v>
      </c>
      <c r="C1194" s="96" t="s">
        <v>177</v>
      </c>
      <c r="D1194" s="97" t="s">
        <v>294</v>
      </c>
      <c r="E1194" s="97" t="s">
        <v>302</v>
      </c>
      <c r="F1194" s="96" t="s">
        <v>684</v>
      </c>
      <c r="G1194" s="31">
        <v>144</v>
      </c>
    </row>
    <row r="1195" spans="2:7" x14ac:dyDescent="0.4">
      <c r="B1195" s="95">
        <v>1193</v>
      </c>
      <c r="C1195" s="96" t="s">
        <v>177</v>
      </c>
      <c r="D1195" s="97" t="s">
        <v>294</v>
      </c>
      <c r="E1195" s="97" t="s">
        <v>302</v>
      </c>
      <c r="F1195" s="96" t="s">
        <v>685</v>
      </c>
      <c r="G1195" s="31">
        <v>144</v>
      </c>
    </row>
    <row r="1196" spans="2:7" x14ac:dyDescent="0.4">
      <c r="B1196" s="95">
        <v>1194</v>
      </c>
      <c r="C1196" s="96" t="s">
        <v>177</v>
      </c>
      <c r="D1196" s="97" t="s">
        <v>294</v>
      </c>
      <c r="E1196" s="97" t="s">
        <v>302</v>
      </c>
      <c r="F1196" s="96" t="s">
        <v>384</v>
      </c>
      <c r="G1196" s="31">
        <v>144</v>
      </c>
    </row>
    <row r="1197" spans="2:7" x14ac:dyDescent="0.4">
      <c r="B1197" s="95">
        <v>1195</v>
      </c>
      <c r="C1197" s="96" t="s">
        <v>177</v>
      </c>
      <c r="D1197" s="97" t="s">
        <v>294</v>
      </c>
      <c r="E1197" s="97" t="s">
        <v>302</v>
      </c>
      <c r="F1197" s="96" t="s">
        <v>686</v>
      </c>
      <c r="G1197" s="31">
        <v>144</v>
      </c>
    </row>
    <row r="1198" spans="2:7" x14ac:dyDescent="0.4">
      <c r="B1198" s="95">
        <v>1196</v>
      </c>
      <c r="C1198" s="96" t="s">
        <v>177</v>
      </c>
      <c r="D1198" s="97" t="s">
        <v>294</v>
      </c>
      <c r="E1198" s="97" t="s">
        <v>302</v>
      </c>
      <c r="F1198" s="96" t="s">
        <v>418</v>
      </c>
      <c r="G1198" s="31">
        <v>144</v>
      </c>
    </row>
    <row r="1199" spans="2:7" x14ac:dyDescent="0.4">
      <c r="B1199" s="95">
        <v>1197</v>
      </c>
      <c r="C1199" s="96" t="s">
        <v>178</v>
      </c>
      <c r="D1199" s="97" t="s">
        <v>294</v>
      </c>
      <c r="E1199" s="97" t="s">
        <v>302</v>
      </c>
      <c r="F1199" s="96" t="s">
        <v>467</v>
      </c>
      <c r="G1199" s="31">
        <v>145</v>
      </c>
    </row>
    <row r="1200" spans="2:7" x14ac:dyDescent="0.4">
      <c r="B1200" s="95">
        <v>1198</v>
      </c>
      <c r="C1200" s="96" t="s">
        <v>178</v>
      </c>
      <c r="D1200" s="97" t="s">
        <v>294</v>
      </c>
      <c r="E1200" s="97" t="s">
        <v>302</v>
      </c>
      <c r="F1200" s="96" t="s">
        <v>647</v>
      </c>
      <c r="G1200" s="31">
        <v>145</v>
      </c>
    </row>
    <row r="1201" spans="2:7" x14ac:dyDescent="0.4">
      <c r="B1201" s="95">
        <v>1199</v>
      </c>
      <c r="C1201" s="96" t="s">
        <v>179</v>
      </c>
      <c r="D1201" s="97" t="s">
        <v>294</v>
      </c>
      <c r="E1201" s="97" t="s">
        <v>295</v>
      </c>
      <c r="F1201" s="96" t="s">
        <v>547</v>
      </c>
      <c r="G1201" s="31">
        <v>146</v>
      </c>
    </row>
    <row r="1202" spans="2:7" x14ac:dyDescent="0.4">
      <c r="B1202" s="95">
        <v>1200</v>
      </c>
      <c r="C1202" s="96" t="s">
        <v>179</v>
      </c>
      <c r="D1202" s="97" t="s">
        <v>294</v>
      </c>
      <c r="E1202" s="97" t="s">
        <v>295</v>
      </c>
      <c r="F1202" s="96" t="s">
        <v>576</v>
      </c>
      <c r="G1202" s="31">
        <v>146</v>
      </c>
    </row>
    <row r="1203" spans="2:7" x14ac:dyDescent="0.4">
      <c r="B1203" s="95">
        <v>1201</v>
      </c>
      <c r="C1203" s="96" t="s">
        <v>179</v>
      </c>
      <c r="D1203" s="97" t="s">
        <v>294</v>
      </c>
      <c r="E1203" s="97" t="s">
        <v>295</v>
      </c>
      <c r="F1203" s="96" t="s">
        <v>311</v>
      </c>
      <c r="G1203" s="31">
        <v>146</v>
      </c>
    </row>
    <row r="1204" spans="2:7" x14ac:dyDescent="0.4">
      <c r="B1204" s="95">
        <v>1202</v>
      </c>
      <c r="C1204" s="96" t="s">
        <v>179</v>
      </c>
      <c r="D1204" s="97" t="s">
        <v>294</v>
      </c>
      <c r="E1204" s="97" t="s">
        <v>295</v>
      </c>
      <c r="F1204" s="96" t="s">
        <v>687</v>
      </c>
      <c r="G1204" s="31">
        <v>146</v>
      </c>
    </row>
    <row r="1205" spans="2:7" x14ac:dyDescent="0.4">
      <c r="B1205" s="95">
        <v>1203</v>
      </c>
      <c r="C1205" s="96" t="s">
        <v>179</v>
      </c>
      <c r="D1205" s="97" t="s">
        <v>294</v>
      </c>
      <c r="E1205" s="97" t="s">
        <v>295</v>
      </c>
      <c r="F1205" s="96" t="s">
        <v>314</v>
      </c>
      <c r="G1205" s="31">
        <v>146</v>
      </c>
    </row>
    <row r="1206" spans="2:7" x14ac:dyDescent="0.4">
      <c r="B1206" s="95">
        <v>1204</v>
      </c>
      <c r="C1206" s="96" t="s">
        <v>179</v>
      </c>
      <c r="D1206" s="97" t="s">
        <v>294</v>
      </c>
      <c r="E1206" s="97" t="s">
        <v>295</v>
      </c>
      <c r="F1206" s="96" t="s">
        <v>688</v>
      </c>
      <c r="G1206" s="31">
        <v>146</v>
      </c>
    </row>
    <row r="1207" spans="2:7" x14ac:dyDescent="0.4">
      <c r="B1207" s="95">
        <v>1205</v>
      </c>
      <c r="C1207" s="96" t="s">
        <v>179</v>
      </c>
      <c r="D1207" s="97" t="s">
        <v>294</v>
      </c>
      <c r="E1207" s="97" t="s">
        <v>295</v>
      </c>
      <c r="F1207" s="96" t="s">
        <v>308</v>
      </c>
      <c r="G1207" s="31">
        <v>146</v>
      </c>
    </row>
    <row r="1208" spans="2:7" x14ac:dyDescent="0.4">
      <c r="B1208" s="95">
        <v>1206</v>
      </c>
      <c r="C1208" s="96" t="s">
        <v>179</v>
      </c>
      <c r="D1208" s="97" t="s">
        <v>294</v>
      </c>
      <c r="E1208" s="97" t="s">
        <v>295</v>
      </c>
      <c r="F1208" s="96" t="s">
        <v>319</v>
      </c>
      <c r="G1208" s="31">
        <v>146</v>
      </c>
    </row>
    <row r="1209" spans="2:7" x14ac:dyDescent="0.4">
      <c r="B1209" s="95">
        <v>1207</v>
      </c>
      <c r="C1209" s="96" t="s">
        <v>179</v>
      </c>
      <c r="D1209" s="97" t="s">
        <v>294</v>
      </c>
      <c r="E1209" s="97" t="s">
        <v>295</v>
      </c>
      <c r="F1209" s="96" t="s">
        <v>453</v>
      </c>
      <c r="G1209" s="31">
        <v>146</v>
      </c>
    </row>
    <row r="1210" spans="2:7" x14ac:dyDescent="0.4">
      <c r="B1210" s="95">
        <v>1208</v>
      </c>
      <c r="C1210" s="96" t="s">
        <v>179</v>
      </c>
      <c r="D1210" s="97" t="s">
        <v>294</v>
      </c>
      <c r="E1210" s="97" t="s">
        <v>295</v>
      </c>
      <c r="F1210" s="96" t="s">
        <v>324</v>
      </c>
      <c r="G1210" s="31">
        <v>146</v>
      </c>
    </row>
    <row r="1211" spans="2:7" x14ac:dyDescent="0.4">
      <c r="B1211" s="95">
        <v>1209</v>
      </c>
      <c r="C1211" s="96" t="s">
        <v>179</v>
      </c>
      <c r="D1211" s="97" t="s">
        <v>294</v>
      </c>
      <c r="E1211" s="97" t="s">
        <v>295</v>
      </c>
      <c r="F1211" s="96" t="s">
        <v>417</v>
      </c>
      <c r="G1211" s="31">
        <v>146</v>
      </c>
    </row>
    <row r="1212" spans="2:7" x14ac:dyDescent="0.4">
      <c r="B1212" s="95">
        <v>1210</v>
      </c>
      <c r="C1212" s="96" t="s">
        <v>179</v>
      </c>
      <c r="D1212" s="97" t="s">
        <v>294</v>
      </c>
      <c r="E1212" s="97" t="s">
        <v>295</v>
      </c>
      <c r="F1212" s="96" t="s">
        <v>548</v>
      </c>
      <c r="G1212" s="31">
        <v>146</v>
      </c>
    </row>
    <row r="1213" spans="2:7" x14ac:dyDescent="0.4">
      <c r="B1213" s="95">
        <v>1211</v>
      </c>
      <c r="C1213" s="96" t="s">
        <v>179</v>
      </c>
      <c r="D1213" s="97" t="s">
        <v>294</v>
      </c>
      <c r="E1213" s="97" t="s">
        <v>295</v>
      </c>
      <c r="F1213" s="96" t="s">
        <v>332</v>
      </c>
      <c r="G1213" s="31">
        <v>146</v>
      </c>
    </row>
    <row r="1214" spans="2:7" x14ac:dyDescent="0.4">
      <c r="B1214" s="95">
        <v>1212</v>
      </c>
      <c r="C1214" s="96" t="s">
        <v>179</v>
      </c>
      <c r="D1214" s="97" t="s">
        <v>294</v>
      </c>
      <c r="E1214" s="97" t="s">
        <v>295</v>
      </c>
      <c r="F1214" s="96" t="s">
        <v>635</v>
      </c>
      <c r="G1214" s="31">
        <v>146</v>
      </c>
    </row>
    <row r="1215" spans="2:7" x14ac:dyDescent="0.4">
      <c r="B1215" s="95">
        <v>1213</v>
      </c>
      <c r="C1215" s="96" t="s">
        <v>180</v>
      </c>
      <c r="D1215" s="97" t="s">
        <v>294</v>
      </c>
      <c r="E1215" s="97" t="s">
        <v>299</v>
      </c>
      <c r="F1215" s="96" t="s">
        <v>515</v>
      </c>
      <c r="G1215" s="31">
        <v>147</v>
      </c>
    </row>
    <row r="1216" spans="2:7" x14ac:dyDescent="0.4">
      <c r="B1216" s="95">
        <v>1214</v>
      </c>
      <c r="C1216" s="96" t="s">
        <v>181</v>
      </c>
      <c r="D1216" s="97" t="s">
        <v>341</v>
      </c>
      <c r="E1216" s="97" t="s">
        <v>299</v>
      </c>
      <c r="F1216" s="96" t="s">
        <v>531</v>
      </c>
      <c r="G1216" s="31">
        <v>148</v>
      </c>
    </row>
    <row r="1217" spans="2:7" x14ac:dyDescent="0.4">
      <c r="B1217" s="95">
        <v>1215</v>
      </c>
      <c r="C1217" s="96" t="s">
        <v>181</v>
      </c>
      <c r="D1217" s="97" t="s">
        <v>294</v>
      </c>
      <c r="E1217" s="97" t="s">
        <v>295</v>
      </c>
      <c r="F1217" s="96" t="s">
        <v>673</v>
      </c>
      <c r="G1217" s="31">
        <v>148</v>
      </c>
    </row>
    <row r="1218" spans="2:7" x14ac:dyDescent="0.4">
      <c r="B1218" s="95">
        <v>1216</v>
      </c>
      <c r="C1218" s="96" t="s">
        <v>181</v>
      </c>
      <c r="D1218" s="97" t="s">
        <v>294</v>
      </c>
      <c r="E1218" s="97" t="s">
        <v>295</v>
      </c>
      <c r="F1218" s="96" t="s">
        <v>404</v>
      </c>
      <c r="G1218" s="31">
        <v>148</v>
      </c>
    </row>
    <row r="1219" spans="2:7" x14ac:dyDescent="0.4">
      <c r="B1219" s="95">
        <v>1217</v>
      </c>
      <c r="C1219" s="96" t="s">
        <v>181</v>
      </c>
      <c r="D1219" s="97" t="s">
        <v>294</v>
      </c>
      <c r="E1219" s="97" t="s">
        <v>295</v>
      </c>
      <c r="F1219" s="96" t="s">
        <v>527</v>
      </c>
      <c r="G1219" s="31">
        <v>148</v>
      </c>
    </row>
    <row r="1220" spans="2:7" x14ac:dyDescent="0.4">
      <c r="B1220" s="95">
        <v>1218</v>
      </c>
      <c r="C1220" s="96" t="s">
        <v>181</v>
      </c>
      <c r="D1220" s="97" t="s">
        <v>294</v>
      </c>
      <c r="E1220" s="97" t="s">
        <v>295</v>
      </c>
      <c r="F1220" s="96" t="s">
        <v>614</v>
      </c>
      <c r="G1220" s="31">
        <v>148</v>
      </c>
    </row>
    <row r="1221" spans="2:7" x14ac:dyDescent="0.4">
      <c r="B1221" s="95">
        <v>1219</v>
      </c>
      <c r="C1221" s="96" t="s">
        <v>181</v>
      </c>
      <c r="D1221" s="97" t="s">
        <v>294</v>
      </c>
      <c r="E1221" s="97" t="s">
        <v>299</v>
      </c>
      <c r="F1221" s="96" t="s">
        <v>404</v>
      </c>
      <c r="G1221" s="31">
        <v>148</v>
      </c>
    </row>
    <row r="1222" spans="2:7" x14ac:dyDescent="0.4">
      <c r="B1222" s="95">
        <v>1220</v>
      </c>
      <c r="C1222" s="96" t="s">
        <v>181</v>
      </c>
      <c r="D1222" s="97" t="s">
        <v>294</v>
      </c>
      <c r="E1222" s="97" t="s">
        <v>299</v>
      </c>
      <c r="F1222" s="96" t="s">
        <v>543</v>
      </c>
      <c r="G1222" s="31">
        <v>148</v>
      </c>
    </row>
    <row r="1223" spans="2:7" x14ac:dyDescent="0.4">
      <c r="B1223" s="95">
        <v>1221</v>
      </c>
      <c r="C1223" s="96" t="s">
        <v>182</v>
      </c>
      <c r="D1223" s="97" t="s">
        <v>294</v>
      </c>
      <c r="E1223" s="97" t="s">
        <v>295</v>
      </c>
      <c r="F1223" s="96" t="s">
        <v>311</v>
      </c>
      <c r="G1223" s="31">
        <v>149</v>
      </c>
    </row>
    <row r="1224" spans="2:7" x14ac:dyDescent="0.4">
      <c r="B1224" s="95">
        <v>1222</v>
      </c>
      <c r="C1224" s="96" t="s">
        <v>182</v>
      </c>
      <c r="D1224" s="97" t="s">
        <v>294</v>
      </c>
      <c r="E1224" s="97" t="s">
        <v>295</v>
      </c>
      <c r="F1224" s="96" t="s">
        <v>441</v>
      </c>
      <c r="G1224" s="31">
        <v>149</v>
      </c>
    </row>
    <row r="1225" spans="2:7" x14ac:dyDescent="0.4">
      <c r="B1225" s="95">
        <v>1223</v>
      </c>
      <c r="C1225" s="96" t="s">
        <v>182</v>
      </c>
      <c r="D1225" s="97" t="s">
        <v>294</v>
      </c>
      <c r="E1225" s="97" t="s">
        <v>295</v>
      </c>
      <c r="F1225" s="96" t="s">
        <v>507</v>
      </c>
      <c r="G1225" s="31">
        <v>149</v>
      </c>
    </row>
    <row r="1226" spans="2:7" x14ac:dyDescent="0.4">
      <c r="B1226" s="95">
        <v>1224</v>
      </c>
      <c r="C1226" s="96" t="s">
        <v>182</v>
      </c>
      <c r="D1226" s="97" t="s">
        <v>294</v>
      </c>
      <c r="E1226" s="97" t="s">
        <v>295</v>
      </c>
      <c r="F1226" s="96" t="s">
        <v>399</v>
      </c>
      <c r="G1226" s="31">
        <v>149</v>
      </c>
    </row>
    <row r="1227" spans="2:7" x14ac:dyDescent="0.4">
      <c r="B1227" s="95">
        <v>1225</v>
      </c>
      <c r="C1227" s="96" t="s">
        <v>182</v>
      </c>
      <c r="D1227" s="97" t="s">
        <v>294</v>
      </c>
      <c r="E1227" s="97" t="s">
        <v>295</v>
      </c>
      <c r="F1227" s="96" t="s">
        <v>451</v>
      </c>
      <c r="G1227" s="31">
        <v>149</v>
      </c>
    </row>
    <row r="1228" spans="2:7" x14ac:dyDescent="0.4">
      <c r="B1228" s="95">
        <v>1226</v>
      </c>
      <c r="C1228" s="96" t="s">
        <v>182</v>
      </c>
      <c r="D1228" s="97" t="s">
        <v>294</v>
      </c>
      <c r="E1228" s="97" t="s">
        <v>295</v>
      </c>
      <c r="F1228" s="96" t="s">
        <v>319</v>
      </c>
      <c r="G1228" s="31">
        <v>149</v>
      </c>
    </row>
    <row r="1229" spans="2:7" x14ac:dyDescent="0.4">
      <c r="B1229" s="95">
        <v>1227</v>
      </c>
      <c r="C1229" s="96" t="s">
        <v>182</v>
      </c>
      <c r="D1229" s="97" t="s">
        <v>294</v>
      </c>
      <c r="E1229" s="97" t="s">
        <v>295</v>
      </c>
      <c r="F1229" s="96" t="s">
        <v>323</v>
      </c>
      <c r="G1229" s="31">
        <v>149</v>
      </c>
    </row>
    <row r="1230" spans="2:7" x14ac:dyDescent="0.4">
      <c r="B1230" s="95">
        <v>1228</v>
      </c>
      <c r="C1230" s="96" t="s">
        <v>182</v>
      </c>
      <c r="D1230" s="97" t="s">
        <v>294</v>
      </c>
      <c r="E1230" s="97" t="s">
        <v>295</v>
      </c>
      <c r="F1230" s="96" t="s">
        <v>426</v>
      </c>
      <c r="G1230" s="31">
        <v>149</v>
      </c>
    </row>
    <row r="1231" spans="2:7" x14ac:dyDescent="0.4">
      <c r="B1231" s="95">
        <v>1229</v>
      </c>
      <c r="C1231" s="96" t="s">
        <v>182</v>
      </c>
      <c r="D1231" s="97" t="s">
        <v>294</v>
      </c>
      <c r="E1231" s="97" t="s">
        <v>295</v>
      </c>
      <c r="F1231" s="96" t="s">
        <v>400</v>
      </c>
      <c r="G1231" s="31">
        <v>149</v>
      </c>
    </row>
    <row r="1232" spans="2:7" x14ac:dyDescent="0.4">
      <c r="B1232" s="95">
        <v>1230</v>
      </c>
      <c r="C1232" s="96" t="s">
        <v>182</v>
      </c>
      <c r="D1232" s="97" t="s">
        <v>294</v>
      </c>
      <c r="E1232" s="97" t="s">
        <v>295</v>
      </c>
      <c r="F1232" s="96" t="s">
        <v>428</v>
      </c>
      <c r="G1232" s="31">
        <v>149</v>
      </c>
    </row>
    <row r="1233" spans="2:7" x14ac:dyDescent="0.4">
      <c r="B1233" s="95">
        <v>1231</v>
      </c>
      <c r="C1233" s="96" t="s">
        <v>182</v>
      </c>
      <c r="D1233" s="97" t="s">
        <v>294</v>
      </c>
      <c r="E1233" s="97" t="s">
        <v>295</v>
      </c>
      <c r="F1233" s="96" t="s">
        <v>439</v>
      </c>
      <c r="G1233" s="31">
        <v>149</v>
      </c>
    </row>
    <row r="1234" spans="2:7" x14ac:dyDescent="0.4">
      <c r="B1234" s="95">
        <v>1232</v>
      </c>
      <c r="C1234" s="96" t="s">
        <v>182</v>
      </c>
      <c r="D1234" s="97" t="s">
        <v>294</v>
      </c>
      <c r="E1234" s="97" t="s">
        <v>295</v>
      </c>
      <c r="F1234" s="96" t="s">
        <v>332</v>
      </c>
      <c r="G1234" s="31">
        <v>149</v>
      </c>
    </row>
    <row r="1235" spans="2:7" x14ac:dyDescent="0.4">
      <c r="B1235" s="95">
        <v>1233</v>
      </c>
      <c r="C1235" s="96" t="s">
        <v>183</v>
      </c>
      <c r="D1235" s="97" t="s">
        <v>294</v>
      </c>
      <c r="E1235" s="97" t="s">
        <v>295</v>
      </c>
      <c r="F1235" s="96" t="s">
        <v>311</v>
      </c>
      <c r="G1235" s="31">
        <v>150</v>
      </c>
    </row>
    <row r="1236" spans="2:7" x14ac:dyDescent="0.4">
      <c r="B1236" s="95">
        <v>1234</v>
      </c>
      <c r="C1236" s="96" t="s">
        <v>183</v>
      </c>
      <c r="D1236" s="97" t="s">
        <v>294</v>
      </c>
      <c r="E1236" s="97" t="s">
        <v>295</v>
      </c>
      <c r="F1236" s="96" t="s">
        <v>312</v>
      </c>
      <c r="G1236" s="31">
        <v>150</v>
      </c>
    </row>
    <row r="1237" spans="2:7" x14ac:dyDescent="0.4">
      <c r="B1237" s="95">
        <v>1235</v>
      </c>
      <c r="C1237" s="96" t="s">
        <v>183</v>
      </c>
      <c r="D1237" s="97" t="s">
        <v>294</v>
      </c>
      <c r="E1237" s="97" t="s">
        <v>295</v>
      </c>
      <c r="F1237" s="96" t="s">
        <v>313</v>
      </c>
      <c r="G1237" s="31">
        <v>150</v>
      </c>
    </row>
    <row r="1238" spans="2:7" x14ac:dyDescent="0.4">
      <c r="B1238" s="95">
        <v>1236</v>
      </c>
      <c r="C1238" s="96" t="s">
        <v>183</v>
      </c>
      <c r="D1238" s="97" t="s">
        <v>294</v>
      </c>
      <c r="E1238" s="97" t="s">
        <v>295</v>
      </c>
      <c r="F1238" s="96" t="s">
        <v>442</v>
      </c>
      <c r="G1238" s="31">
        <v>150</v>
      </c>
    </row>
    <row r="1239" spans="2:7" x14ac:dyDescent="0.4">
      <c r="B1239" s="95">
        <v>1237</v>
      </c>
      <c r="C1239" s="96" t="s">
        <v>183</v>
      </c>
      <c r="D1239" s="97" t="s">
        <v>294</v>
      </c>
      <c r="E1239" s="97" t="s">
        <v>295</v>
      </c>
      <c r="F1239" s="96" t="s">
        <v>435</v>
      </c>
      <c r="G1239" s="31">
        <v>150</v>
      </c>
    </row>
    <row r="1240" spans="2:7" x14ac:dyDescent="0.4">
      <c r="B1240" s="95">
        <v>1238</v>
      </c>
      <c r="C1240" s="96" t="s">
        <v>183</v>
      </c>
      <c r="D1240" s="97" t="s">
        <v>294</v>
      </c>
      <c r="E1240" s="97" t="s">
        <v>295</v>
      </c>
      <c r="F1240" s="96" t="s">
        <v>314</v>
      </c>
      <c r="G1240" s="31">
        <v>150</v>
      </c>
    </row>
    <row r="1241" spans="2:7" x14ac:dyDescent="0.4">
      <c r="B1241" s="95">
        <v>1239</v>
      </c>
      <c r="C1241" s="96" t="s">
        <v>183</v>
      </c>
      <c r="D1241" s="97" t="s">
        <v>294</v>
      </c>
      <c r="E1241" s="97" t="s">
        <v>295</v>
      </c>
      <c r="F1241" s="96" t="s">
        <v>356</v>
      </c>
      <c r="G1241" s="31">
        <v>150</v>
      </c>
    </row>
    <row r="1242" spans="2:7" x14ac:dyDescent="0.4">
      <c r="B1242" s="95">
        <v>1240</v>
      </c>
      <c r="C1242" s="96" t="s">
        <v>183</v>
      </c>
      <c r="D1242" s="97" t="s">
        <v>294</v>
      </c>
      <c r="E1242" s="97" t="s">
        <v>295</v>
      </c>
      <c r="F1242" s="96" t="s">
        <v>688</v>
      </c>
      <c r="G1242" s="31">
        <v>150</v>
      </c>
    </row>
    <row r="1243" spans="2:7" x14ac:dyDescent="0.4">
      <c r="B1243" s="95">
        <v>1241</v>
      </c>
      <c r="C1243" s="96" t="s">
        <v>183</v>
      </c>
      <c r="D1243" s="97" t="s">
        <v>294</v>
      </c>
      <c r="E1243" s="97" t="s">
        <v>295</v>
      </c>
      <c r="F1243" s="96" t="s">
        <v>308</v>
      </c>
      <c r="G1243" s="31">
        <v>150</v>
      </c>
    </row>
    <row r="1244" spans="2:7" x14ac:dyDescent="0.4">
      <c r="B1244" s="95">
        <v>1242</v>
      </c>
      <c r="C1244" s="96" t="s">
        <v>183</v>
      </c>
      <c r="D1244" s="97" t="s">
        <v>294</v>
      </c>
      <c r="E1244" s="97" t="s">
        <v>295</v>
      </c>
      <c r="F1244" s="96" t="s">
        <v>451</v>
      </c>
      <c r="G1244" s="31">
        <v>150</v>
      </c>
    </row>
    <row r="1245" spans="2:7" x14ac:dyDescent="0.4">
      <c r="B1245" s="95">
        <v>1243</v>
      </c>
      <c r="C1245" s="96" t="s">
        <v>183</v>
      </c>
      <c r="D1245" s="97" t="s">
        <v>294</v>
      </c>
      <c r="E1245" s="97" t="s">
        <v>295</v>
      </c>
      <c r="F1245" s="96" t="s">
        <v>532</v>
      </c>
      <c r="G1245" s="31">
        <v>150</v>
      </c>
    </row>
    <row r="1246" spans="2:7" x14ac:dyDescent="0.4">
      <c r="B1246" s="95">
        <v>1244</v>
      </c>
      <c r="C1246" s="96" t="s">
        <v>183</v>
      </c>
      <c r="D1246" s="97" t="s">
        <v>294</v>
      </c>
      <c r="E1246" s="97" t="s">
        <v>295</v>
      </c>
      <c r="F1246" s="96" t="s">
        <v>309</v>
      </c>
      <c r="G1246" s="31">
        <v>150</v>
      </c>
    </row>
    <row r="1247" spans="2:7" x14ac:dyDescent="0.4">
      <c r="B1247" s="95">
        <v>1245</v>
      </c>
      <c r="C1247" s="96" t="s">
        <v>183</v>
      </c>
      <c r="D1247" s="97" t="s">
        <v>294</v>
      </c>
      <c r="E1247" s="97" t="s">
        <v>295</v>
      </c>
      <c r="F1247" s="96" t="s">
        <v>319</v>
      </c>
      <c r="G1247" s="31">
        <v>150</v>
      </c>
    </row>
    <row r="1248" spans="2:7" x14ac:dyDescent="0.4">
      <c r="B1248" s="95">
        <v>1246</v>
      </c>
      <c r="C1248" s="96" t="s">
        <v>183</v>
      </c>
      <c r="D1248" s="97" t="s">
        <v>294</v>
      </c>
      <c r="E1248" s="97" t="s">
        <v>295</v>
      </c>
      <c r="F1248" s="96" t="s">
        <v>321</v>
      </c>
      <c r="G1248" s="31">
        <v>150</v>
      </c>
    </row>
    <row r="1249" spans="2:7" x14ac:dyDescent="0.4">
      <c r="B1249" s="95">
        <v>1247</v>
      </c>
      <c r="C1249" s="96" t="s">
        <v>183</v>
      </c>
      <c r="D1249" s="97" t="s">
        <v>294</v>
      </c>
      <c r="E1249" s="97" t="s">
        <v>295</v>
      </c>
      <c r="F1249" s="96" t="s">
        <v>322</v>
      </c>
      <c r="G1249" s="31">
        <v>150</v>
      </c>
    </row>
    <row r="1250" spans="2:7" x14ac:dyDescent="0.4">
      <c r="B1250" s="95">
        <v>1248</v>
      </c>
      <c r="C1250" s="96" t="s">
        <v>183</v>
      </c>
      <c r="D1250" s="97" t="s">
        <v>294</v>
      </c>
      <c r="E1250" s="97" t="s">
        <v>295</v>
      </c>
      <c r="F1250" s="96" t="s">
        <v>323</v>
      </c>
      <c r="G1250" s="31">
        <v>150</v>
      </c>
    </row>
    <row r="1251" spans="2:7" x14ac:dyDescent="0.4">
      <c r="B1251" s="95">
        <v>1249</v>
      </c>
      <c r="C1251" s="96" t="s">
        <v>183</v>
      </c>
      <c r="D1251" s="97" t="s">
        <v>294</v>
      </c>
      <c r="E1251" s="97" t="s">
        <v>295</v>
      </c>
      <c r="F1251" s="96" t="s">
        <v>417</v>
      </c>
      <c r="G1251" s="31">
        <v>150</v>
      </c>
    </row>
    <row r="1252" spans="2:7" x14ac:dyDescent="0.4">
      <c r="B1252" s="95">
        <v>1250</v>
      </c>
      <c r="C1252" s="96" t="s">
        <v>183</v>
      </c>
      <c r="D1252" s="97" t="s">
        <v>294</v>
      </c>
      <c r="E1252" s="97" t="s">
        <v>295</v>
      </c>
      <c r="F1252" s="96" t="s">
        <v>455</v>
      </c>
      <c r="G1252" s="31">
        <v>150</v>
      </c>
    </row>
    <row r="1253" spans="2:7" x14ac:dyDescent="0.4">
      <c r="B1253" s="95">
        <v>1251</v>
      </c>
      <c r="C1253" s="96" t="s">
        <v>183</v>
      </c>
      <c r="D1253" s="97" t="s">
        <v>294</v>
      </c>
      <c r="E1253" s="97" t="s">
        <v>295</v>
      </c>
      <c r="F1253" s="96" t="s">
        <v>689</v>
      </c>
      <c r="G1253" s="31">
        <v>150</v>
      </c>
    </row>
    <row r="1254" spans="2:7" x14ac:dyDescent="0.4">
      <c r="B1254" s="95">
        <v>1252</v>
      </c>
      <c r="C1254" s="96" t="s">
        <v>183</v>
      </c>
      <c r="D1254" s="97" t="s">
        <v>294</v>
      </c>
      <c r="E1254" s="97" t="s">
        <v>295</v>
      </c>
      <c r="F1254" s="96" t="s">
        <v>327</v>
      </c>
      <c r="G1254" s="31">
        <v>150</v>
      </c>
    </row>
    <row r="1255" spans="2:7" x14ac:dyDescent="0.4">
      <c r="B1255" s="95">
        <v>1253</v>
      </c>
      <c r="C1255" s="96" t="s">
        <v>183</v>
      </c>
      <c r="D1255" s="97" t="s">
        <v>294</v>
      </c>
      <c r="E1255" s="97" t="s">
        <v>295</v>
      </c>
      <c r="F1255" s="96" t="s">
        <v>548</v>
      </c>
      <c r="G1255" s="31">
        <v>150</v>
      </c>
    </row>
    <row r="1256" spans="2:7" x14ac:dyDescent="0.4">
      <c r="B1256" s="95">
        <v>1254</v>
      </c>
      <c r="C1256" s="96" t="s">
        <v>183</v>
      </c>
      <c r="D1256" s="97" t="s">
        <v>294</v>
      </c>
      <c r="E1256" s="97" t="s">
        <v>295</v>
      </c>
      <c r="F1256" s="96" t="s">
        <v>406</v>
      </c>
      <c r="G1256" s="31">
        <v>150</v>
      </c>
    </row>
    <row r="1257" spans="2:7" x14ac:dyDescent="0.4">
      <c r="B1257" s="95">
        <v>1255</v>
      </c>
      <c r="C1257" s="96" t="s">
        <v>183</v>
      </c>
      <c r="D1257" s="97" t="s">
        <v>294</v>
      </c>
      <c r="E1257" s="97" t="s">
        <v>295</v>
      </c>
      <c r="F1257" s="96" t="s">
        <v>332</v>
      </c>
      <c r="G1257" s="31">
        <v>150</v>
      </c>
    </row>
    <row r="1258" spans="2:7" x14ac:dyDescent="0.4">
      <c r="B1258" s="95">
        <v>1256</v>
      </c>
      <c r="C1258" s="96" t="s">
        <v>183</v>
      </c>
      <c r="D1258" s="97" t="s">
        <v>294</v>
      </c>
      <c r="E1258" s="97" t="s">
        <v>295</v>
      </c>
      <c r="F1258" s="96" t="s">
        <v>367</v>
      </c>
      <c r="G1258" s="31">
        <v>150</v>
      </c>
    </row>
    <row r="1259" spans="2:7" x14ac:dyDescent="0.4">
      <c r="B1259" s="95">
        <v>1257</v>
      </c>
      <c r="C1259" s="96" t="s">
        <v>183</v>
      </c>
      <c r="D1259" s="97" t="s">
        <v>294</v>
      </c>
      <c r="E1259" s="97" t="s">
        <v>302</v>
      </c>
      <c r="F1259" s="96" t="s">
        <v>332</v>
      </c>
      <c r="G1259" s="31">
        <v>150</v>
      </c>
    </row>
    <row r="1260" spans="2:7" x14ac:dyDescent="0.4">
      <c r="B1260" s="95">
        <v>1258</v>
      </c>
      <c r="C1260" s="96" t="s">
        <v>184</v>
      </c>
      <c r="D1260" s="97" t="s">
        <v>294</v>
      </c>
      <c r="E1260" s="97" t="s">
        <v>295</v>
      </c>
      <c r="F1260" s="96" t="s">
        <v>472</v>
      </c>
      <c r="G1260" s="31">
        <v>151</v>
      </c>
    </row>
    <row r="1261" spans="2:7" x14ac:dyDescent="0.4">
      <c r="B1261" s="95">
        <v>1259</v>
      </c>
      <c r="C1261" s="96" t="s">
        <v>185</v>
      </c>
      <c r="D1261" s="97" t="s">
        <v>294</v>
      </c>
      <c r="E1261" s="97" t="s">
        <v>302</v>
      </c>
      <c r="F1261" s="96" t="s">
        <v>447</v>
      </c>
      <c r="G1261" s="31">
        <v>152</v>
      </c>
    </row>
    <row r="1262" spans="2:7" x14ac:dyDescent="0.4">
      <c r="B1262" s="95">
        <v>1260</v>
      </c>
      <c r="C1262" s="96" t="s">
        <v>185</v>
      </c>
      <c r="D1262" s="97" t="s">
        <v>294</v>
      </c>
      <c r="E1262" s="97" t="s">
        <v>302</v>
      </c>
      <c r="F1262" s="96" t="s">
        <v>480</v>
      </c>
      <c r="G1262" s="31">
        <v>152</v>
      </c>
    </row>
    <row r="1263" spans="2:7" x14ac:dyDescent="0.4">
      <c r="B1263" s="95">
        <v>1261</v>
      </c>
      <c r="C1263" s="96" t="s">
        <v>186</v>
      </c>
      <c r="D1263" s="97" t="s">
        <v>341</v>
      </c>
      <c r="E1263" s="97" t="s">
        <v>299</v>
      </c>
      <c r="F1263" s="96" t="s">
        <v>690</v>
      </c>
      <c r="G1263" s="31">
        <v>153</v>
      </c>
    </row>
    <row r="1264" spans="2:7" x14ac:dyDescent="0.4">
      <c r="B1264" s="95">
        <v>1262</v>
      </c>
      <c r="C1264" s="96" t="s">
        <v>186</v>
      </c>
      <c r="D1264" s="97" t="s">
        <v>294</v>
      </c>
      <c r="E1264" s="97" t="s">
        <v>295</v>
      </c>
      <c r="F1264" s="96" t="s">
        <v>450</v>
      </c>
      <c r="G1264" s="31">
        <v>153</v>
      </c>
    </row>
    <row r="1265" spans="2:7" x14ac:dyDescent="0.4">
      <c r="B1265" s="95">
        <v>1263</v>
      </c>
      <c r="C1265" s="96" t="s">
        <v>186</v>
      </c>
      <c r="D1265" s="97" t="s">
        <v>294</v>
      </c>
      <c r="E1265" s="97" t="s">
        <v>295</v>
      </c>
      <c r="F1265" s="96" t="s">
        <v>635</v>
      </c>
      <c r="G1265" s="31">
        <v>153</v>
      </c>
    </row>
    <row r="1266" spans="2:7" x14ac:dyDescent="0.4">
      <c r="B1266" s="95">
        <v>1264</v>
      </c>
      <c r="C1266" s="96" t="s">
        <v>187</v>
      </c>
      <c r="D1266" s="97" t="s">
        <v>294</v>
      </c>
      <c r="E1266" s="97" t="s">
        <v>295</v>
      </c>
      <c r="F1266" s="96" t="s">
        <v>318</v>
      </c>
      <c r="G1266" s="31">
        <v>154</v>
      </c>
    </row>
    <row r="1267" spans="2:7" x14ac:dyDescent="0.4">
      <c r="B1267" s="95">
        <v>1265</v>
      </c>
      <c r="C1267" s="96" t="s">
        <v>187</v>
      </c>
      <c r="D1267" s="97" t="s">
        <v>294</v>
      </c>
      <c r="E1267" s="97" t="s">
        <v>295</v>
      </c>
      <c r="F1267" s="96" t="s">
        <v>325</v>
      </c>
      <c r="G1267" s="31">
        <v>154</v>
      </c>
    </row>
    <row r="1268" spans="2:7" x14ac:dyDescent="0.4">
      <c r="B1268" s="95">
        <v>1266</v>
      </c>
      <c r="C1268" s="96" t="s">
        <v>188</v>
      </c>
      <c r="D1268" s="97" t="s">
        <v>341</v>
      </c>
      <c r="E1268" s="97" t="s">
        <v>295</v>
      </c>
      <c r="F1268" s="96" t="s">
        <v>545</v>
      </c>
      <c r="G1268" s="31">
        <v>155</v>
      </c>
    </row>
    <row r="1269" spans="2:7" x14ac:dyDescent="0.4">
      <c r="B1269" s="95">
        <v>1267</v>
      </c>
      <c r="C1269" s="96" t="s">
        <v>188</v>
      </c>
      <c r="D1269" s="97" t="s">
        <v>341</v>
      </c>
      <c r="E1269" s="97" t="s">
        <v>299</v>
      </c>
      <c r="F1269" s="96" t="s">
        <v>691</v>
      </c>
      <c r="G1269" s="31">
        <v>155</v>
      </c>
    </row>
    <row r="1270" spans="2:7" x14ac:dyDescent="0.4">
      <c r="B1270" s="95">
        <v>1268</v>
      </c>
      <c r="C1270" s="96" t="s">
        <v>188</v>
      </c>
      <c r="D1270" s="97" t="s">
        <v>294</v>
      </c>
      <c r="E1270" s="97" t="s">
        <v>295</v>
      </c>
      <c r="F1270" s="96" t="s">
        <v>312</v>
      </c>
      <c r="G1270" s="31">
        <v>155</v>
      </c>
    </row>
    <row r="1271" spans="2:7" x14ac:dyDescent="0.4">
      <c r="B1271" s="95">
        <v>1269</v>
      </c>
      <c r="C1271" s="96" t="s">
        <v>188</v>
      </c>
      <c r="D1271" s="97" t="s">
        <v>294</v>
      </c>
      <c r="E1271" s="97" t="s">
        <v>295</v>
      </c>
      <c r="F1271" s="96" t="s">
        <v>532</v>
      </c>
      <c r="G1271" s="31">
        <v>155</v>
      </c>
    </row>
    <row r="1272" spans="2:7" x14ac:dyDescent="0.4">
      <c r="B1272" s="95">
        <v>1270</v>
      </c>
      <c r="C1272" s="96" t="s">
        <v>188</v>
      </c>
      <c r="D1272" s="97" t="s">
        <v>294</v>
      </c>
      <c r="E1272" s="97" t="s">
        <v>295</v>
      </c>
      <c r="F1272" s="96" t="s">
        <v>692</v>
      </c>
      <c r="G1272" s="31">
        <v>155</v>
      </c>
    </row>
    <row r="1273" spans="2:7" x14ac:dyDescent="0.4">
      <c r="B1273" s="95">
        <v>1271</v>
      </c>
      <c r="C1273" s="96" t="s">
        <v>188</v>
      </c>
      <c r="D1273" s="97" t="s">
        <v>294</v>
      </c>
      <c r="E1273" s="97" t="s">
        <v>302</v>
      </c>
      <c r="F1273" s="96" t="s">
        <v>693</v>
      </c>
      <c r="G1273" s="31">
        <v>155</v>
      </c>
    </row>
    <row r="1274" spans="2:7" x14ac:dyDescent="0.4">
      <c r="B1274" s="95">
        <v>1272</v>
      </c>
      <c r="C1274" s="96" t="s">
        <v>189</v>
      </c>
      <c r="D1274" s="97" t="s">
        <v>294</v>
      </c>
      <c r="E1274" s="97" t="s">
        <v>295</v>
      </c>
      <c r="F1274" s="96" t="s">
        <v>694</v>
      </c>
      <c r="G1274" s="31">
        <v>156</v>
      </c>
    </row>
    <row r="1275" spans="2:7" x14ac:dyDescent="0.4">
      <c r="B1275" s="95">
        <v>1273</v>
      </c>
      <c r="C1275" s="96" t="s">
        <v>189</v>
      </c>
      <c r="D1275" s="97" t="s">
        <v>294</v>
      </c>
      <c r="E1275" s="97" t="s">
        <v>295</v>
      </c>
      <c r="F1275" s="96" t="s">
        <v>437</v>
      </c>
      <c r="G1275" s="31">
        <v>156</v>
      </c>
    </row>
    <row r="1276" spans="2:7" x14ac:dyDescent="0.4">
      <c r="B1276" s="95">
        <v>1274</v>
      </c>
      <c r="C1276" s="96" t="s">
        <v>190</v>
      </c>
      <c r="D1276" s="97" t="s">
        <v>341</v>
      </c>
      <c r="E1276" s="97" t="s">
        <v>295</v>
      </c>
      <c r="F1276" s="96" t="s">
        <v>545</v>
      </c>
      <c r="G1276" s="31">
        <v>157</v>
      </c>
    </row>
    <row r="1277" spans="2:7" x14ac:dyDescent="0.4">
      <c r="B1277" s="95">
        <v>1275</v>
      </c>
      <c r="C1277" s="96" t="s">
        <v>190</v>
      </c>
      <c r="D1277" s="97" t="s">
        <v>294</v>
      </c>
      <c r="E1277" s="97" t="s">
        <v>295</v>
      </c>
      <c r="F1277" s="96" t="s">
        <v>310</v>
      </c>
      <c r="G1277" s="31">
        <v>157</v>
      </c>
    </row>
    <row r="1278" spans="2:7" x14ac:dyDescent="0.4">
      <c r="B1278" s="95">
        <v>1276</v>
      </c>
      <c r="C1278" s="96" t="s">
        <v>190</v>
      </c>
      <c r="D1278" s="97" t="s">
        <v>294</v>
      </c>
      <c r="E1278" s="97" t="s">
        <v>295</v>
      </c>
      <c r="F1278" s="96" t="s">
        <v>311</v>
      </c>
      <c r="G1278" s="31">
        <v>157</v>
      </c>
    </row>
    <row r="1279" spans="2:7" x14ac:dyDescent="0.4">
      <c r="B1279" s="95">
        <v>1277</v>
      </c>
      <c r="C1279" s="96" t="s">
        <v>190</v>
      </c>
      <c r="D1279" s="97" t="s">
        <v>294</v>
      </c>
      <c r="E1279" s="97" t="s">
        <v>295</v>
      </c>
      <c r="F1279" s="96" t="s">
        <v>313</v>
      </c>
      <c r="G1279" s="31">
        <v>157</v>
      </c>
    </row>
    <row r="1280" spans="2:7" x14ac:dyDescent="0.4">
      <c r="B1280" s="95">
        <v>1278</v>
      </c>
      <c r="C1280" s="96" t="s">
        <v>190</v>
      </c>
      <c r="D1280" s="97" t="s">
        <v>294</v>
      </c>
      <c r="E1280" s="97" t="s">
        <v>295</v>
      </c>
      <c r="F1280" s="96" t="s">
        <v>435</v>
      </c>
      <c r="G1280" s="31">
        <v>157</v>
      </c>
    </row>
    <row r="1281" spans="2:7" x14ac:dyDescent="0.4">
      <c r="B1281" s="95">
        <v>1279</v>
      </c>
      <c r="C1281" s="96" t="s">
        <v>190</v>
      </c>
      <c r="D1281" s="97" t="s">
        <v>294</v>
      </c>
      <c r="E1281" s="97" t="s">
        <v>295</v>
      </c>
      <c r="F1281" s="96" t="s">
        <v>315</v>
      </c>
      <c r="G1281" s="31">
        <v>157</v>
      </c>
    </row>
    <row r="1282" spans="2:7" x14ac:dyDescent="0.4">
      <c r="B1282" s="95">
        <v>1280</v>
      </c>
      <c r="C1282" s="96" t="s">
        <v>190</v>
      </c>
      <c r="D1282" s="97" t="s">
        <v>294</v>
      </c>
      <c r="E1282" s="97" t="s">
        <v>295</v>
      </c>
      <c r="F1282" s="96" t="s">
        <v>356</v>
      </c>
      <c r="G1282" s="31">
        <v>157</v>
      </c>
    </row>
    <row r="1283" spans="2:7" x14ac:dyDescent="0.4">
      <c r="B1283" s="95">
        <v>1281</v>
      </c>
      <c r="C1283" s="96" t="s">
        <v>190</v>
      </c>
      <c r="D1283" s="97" t="s">
        <v>294</v>
      </c>
      <c r="E1283" s="97" t="s">
        <v>295</v>
      </c>
      <c r="F1283" s="96" t="s">
        <v>316</v>
      </c>
      <c r="G1283" s="31">
        <v>157</v>
      </c>
    </row>
    <row r="1284" spans="2:7" x14ac:dyDescent="0.4">
      <c r="B1284" s="95">
        <v>1282</v>
      </c>
      <c r="C1284" s="96" t="s">
        <v>190</v>
      </c>
      <c r="D1284" s="97" t="s">
        <v>294</v>
      </c>
      <c r="E1284" s="97" t="s">
        <v>295</v>
      </c>
      <c r="F1284" s="96" t="s">
        <v>309</v>
      </c>
      <c r="G1284" s="31">
        <v>157</v>
      </c>
    </row>
    <row r="1285" spans="2:7" x14ac:dyDescent="0.4">
      <c r="B1285" s="95">
        <v>1283</v>
      </c>
      <c r="C1285" s="96" t="s">
        <v>190</v>
      </c>
      <c r="D1285" s="97" t="s">
        <v>294</v>
      </c>
      <c r="E1285" s="97" t="s">
        <v>295</v>
      </c>
      <c r="F1285" s="96" t="s">
        <v>319</v>
      </c>
      <c r="G1285" s="31">
        <v>157</v>
      </c>
    </row>
    <row r="1286" spans="2:7" x14ac:dyDescent="0.4">
      <c r="B1286" s="95">
        <v>1284</v>
      </c>
      <c r="C1286" s="96" t="s">
        <v>190</v>
      </c>
      <c r="D1286" s="97" t="s">
        <v>294</v>
      </c>
      <c r="E1286" s="97" t="s">
        <v>295</v>
      </c>
      <c r="F1286" s="96" t="s">
        <v>387</v>
      </c>
      <c r="G1286" s="31">
        <v>157</v>
      </c>
    </row>
    <row r="1287" spans="2:7" x14ac:dyDescent="0.4">
      <c r="B1287" s="95">
        <v>1285</v>
      </c>
      <c r="C1287" s="96" t="s">
        <v>190</v>
      </c>
      <c r="D1287" s="97" t="s">
        <v>294</v>
      </c>
      <c r="E1287" s="97" t="s">
        <v>295</v>
      </c>
      <c r="F1287" s="96" t="s">
        <v>321</v>
      </c>
      <c r="G1287" s="31">
        <v>157</v>
      </c>
    </row>
    <row r="1288" spans="2:7" x14ac:dyDescent="0.4">
      <c r="B1288" s="95">
        <v>1286</v>
      </c>
      <c r="C1288" s="96" t="s">
        <v>190</v>
      </c>
      <c r="D1288" s="97" t="s">
        <v>294</v>
      </c>
      <c r="E1288" s="97" t="s">
        <v>295</v>
      </c>
      <c r="F1288" s="96" t="s">
        <v>322</v>
      </c>
      <c r="G1288" s="31">
        <v>157</v>
      </c>
    </row>
    <row r="1289" spans="2:7" x14ac:dyDescent="0.4">
      <c r="B1289" s="95">
        <v>1287</v>
      </c>
      <c r="C1289" s="96" t="s">
        <v>190</v>
      </c>
      <c r="D1289" s="97" t="s">
        <v>294</v>
      </c>
      <c r="E1289" s="97" t="s">
        <v>295</v>
      </c>
      <c r="F1289" s="96" t="s">
        <v>323</v>
      </c>
      <c r="G1289" s="31">
        <v>157</v>
      </c>
    </row>
    <row r="1290" spans="2:7" x14ac:dyDescent="0.4">
      <c r="B1290" s="95">
        <v>1288</v>
      </c>
      <c r="C1290" s="96" t="s">
        <v>190</v>
      </c>
      <c r="D1290" s="97" t="s">
        <v>294</v>
      </c>
      <c r="E1290" s="97" t="s">
        <v>295</v>
      </c>
      <c r="F1290" s="96" t="s">
        <v>417</v>
      </c>
      <c r="G1290" s="31">
        <v>157</v>
      </c>
    </row>
    <row r="1291" spans="2:7" x14ac:dyDescent="0.4">
      <c r="B1291" s="95">
        <v>1289</v>
      </c>
      <c r="C1291" s="96" t="s">
        <v>190</v>
      </c>
      <c r="D1291" s="97" t="s">
        <v>294</v>
      </c>
      <c r="E1291" s="97" t="s">
        <v>295</v>
      </c>
      <c r="F1291" s="96" t="s">
        <v>588</v>
      </c>
      <c r="G1291" s="31">
        <v>157</v>
      </c>
    </row>
    <row r="1292" spans="2:7" x14ac:dyDescent="0.4">
      <c r="B1292" s="95">
        <v>1290</v>
      </c>
      <c r="C1292" s="96" t="s">
        <v>190</v>
      </c>
      <c r="D1292" s="97" t="s">
        <v>294</v>
      </c>
      <c r="E1292" s="97" t="s">
        <v>295</v>
      </c>
      <c r="F1292" s="96" t="s">
        <v>326</v>
      </c>
      <c r="G1292" s="31">
        <v>157</v>
      </c>
    </row>
    <row r="1293" spans="2:7" x14ac:dyDescent="0.4">
      <c r="B1293" s="95">
        <v>1291</v>
      </c>
      <c r="C1293" s="96" t="s">
        <v>190</v>
      </c>
      <c r="D1293" s="97" t="s">
        <v>294</v>
      </c>
      <c r="E1293" s="97" t="s">
        <v>295</v>
      </c>
      <c r="F1293" s="96" t="s">
        <v>327</v>
      </c>
      <c r="G1293" s="31">
        <v>157</v>
      </c>
    </row>
    <row r="1294" spans="2:7" x14ac:dyDescent="0.4">
      <c r="B1294" s="95">
        <v>1292</v>
      </c>
      <c r="C1294" s="96" t="s">
        <v>190</v>
      </c>
      <c r="D1294" s="97" t="s">
        <v>294</v>
      </c>
      <c r="E1294" s="97" t="s">
        <v>295</v>
      </c>
      <c r="F1294" s="96" t="s">
        <v>329</v>
      </c>
      <c r="G1294" s="31">
        <v>157</v>
      </c>
    </row>
    <row r="1295" spans="2:7" x14ac:dyDescent="0.4">
      <c r="B1295" s="95">
        <v>1293</v>
      </c>
      <c r="C1295" s="96" t="s">
        <v>190</v>
      </c>
      <c r="D1295" s="97" t="s">
        <v>294</v>
      </c>
      <c r="E1295" s="97" t="s">
        <v>295</v>
      </c>
      <c r="F1295" s="96" t="s">
        <v>332</v>
      </c>
      <c r="G1295" s="31">
        <v>157</v>
      </c>
    </row>
    <row r="1296" spans="2:7" x14ac:dyDescent="0.4">
      <c r="B1296" s="95">
        <v>1294</v>
      </c>
      <c r="C1296" s="96" t="s">
        <v>190</v>
      </c>
      <c r="D1296" s="97" t="s">
        <v>294</v>
      </c>
      <c r="E1296" s="97" t="s">
        <v>299</v>
      </c>
      <c r="F1296" s="96" t="s">
        <v>335</v>
      </c>
      <c r="G1296" s="31">
        <v>157</v>
      </c>
    </row>
    <row r="1297" spans="2:7" x14ac:dyDescent="0.4">
      <c r="B1297" s="95">
        <v>1295</v>
      </c>
      <c r="C1297" s="96" t="s">
        <v>190</v>
      </c>
      <c r="D1297" s="97" t="s">
        <v>294</v>
      </c>
      <c r="E1297" s="97" t="s">
        <v>299</v>
      </c>
      <c r="F1297" s="96" t="s">
        <v>599</v>
      </c>
      <c r="G1297" s="31">
        <v>157</v>
      </c>
    </row>
    <row r="1298" spans="2:7" x14ac:dyDescent="0.4">
      <c r="B1298" s="95">
        <v>1296</v>
      </c>
      <c r="C1298" s="96" t="s">
        <v>190</v>
      </c>
      <c r="D1298" s="97" t="s">
        <v>294</v>
      </c>
      <c r="E1298" s="97" t="s">
        <v>299</v>
      </c>
      <c r="F1298" s="96" t="s">
        <v>332</v>
      </c>
      <c r="G1298" s="31">
        <v>157</v>
      </c>
    </row>
    <row r="1299" spans="2:7" x14ac:dyDescent="0.4">
      <c r="B1299" s="95">
        <v>1297</v>
      </c>
      <c r="C1299" s="96" t="s">
        <v>191</v>
      </c>
      <c r="D1299" s="97" t="s">
        <v>294</v>
      </c>
      <c r="E1299" s="97" t="s">
        <v>295</v>
      </c>
      <c r="F1299" s="96" t="s">
        <v>526</v>
      </c>
      <c r="G1299" s="31">
        <v>158</v>
      </c>
    </row>
    <row r="1300" spans="2:7" x14ac:dyDescent="0.4">
      <c r="B1300" s="95">
        <v>1298</v>
      </c>
      <c r="C1300" s="96" t="s">
        <v>191</v>
      </c>
      <c r="D1300" s="97" t="s">
        <v>294</v>
      </c>
      <c r="E1300" s="97" t="s">
        <v>295</v>
      </c>
      <c r="F1300" s="96" t="s">
        <v>695</v>
      </c>
      <c r="G1300" s="31">
        <v>158</v>
      </c>
    </row>
    <row r="1301" spans="2:7" x14ac:dyDescent="0.4">
      <c r="B1301" s="95">
        <v>1299</v>
      </c>
      <c r="C1301" s="96" t="s">
        <v>191</v>
      </c>
      <c r="D1301" s="97" t="s">
        <v>294</v>
      </c>
      <c r="E1301" s="97" t="s">
        <v>299</v>
      </c>
      <c r="F1301" s="96" t="s">
        <v>696</v>
      </c>
      <c r="G1301" s="31">
        <v>158</v>
      </c>
    </row>
    <row r="1302" spans="2:7" x14ac:dyDescent="0.4">
      <c r="B1302" s="95">
        <v>1300</v>
      </c>
      <c r="C1302" s="96" t="s">
        <v>191</v>
      </c>
      <c r="D1302" s="97" t="s">
        <v>294</v>
      </c>
      <c r="E1302" s="97" t="s">
        <v>299</v>
      </c>
      <c r="F1302" s="96" t="s">
        <v>541</v>
      </c>
      <c r="G1302" s="31">
        <v>158</v>
      </c>
    </row>
    <row r="1303" spans="2:7" x14ac:dyDescent="0.4">
      <c r="B1303" s="95">
        <v>1301</v>
      </c>
      <c r="C1303" s="96" t="s">
        <v>191</v>
      </c>
      <c r="D1303" s="97" t="s">
        <v>294</v>
      </c>
      <c r="E1303" s="97" t="s">
        <v>299</v>
      </c>
      <c r="F1303" s="96" t="s">
        <v>530</v>
      </c>
      <c r="G1303" s="31">
        <v>158</v>
      </c>
    </row>
    <row r="1304" spans="2:7" x14ac:dyDescent="0.4">
      <c r="B1304" s="95">
        <v>1302</v>
      </c>
      <c r="C1304" s="96" t="s">
        <v>192</v>
      </c>
      <c r="D1304" s="97" t="s">
        <v>294</v>
      </c>
      <c r="E1304" s="97" t="s">
        <v>295</v>
      </c>
      <c r="F1304" s="96" t="s">
        <v>697</v>
      </c>
      <c r="G1304" s="31">
        <v>159</v>
      </c>
    </row>
    <row r="1305" spans="2:7" x14ac:dyDescent="0.4">
      <c r="B1305" s="95">
        <v>1303</v>
      </c>
      <c r="C1305" s="96" t="s">
        <v>192</v>
      </c>
      <c r="D1305" s="97" t="s">
        <v>294</v>
      </c>
      <c r="E1305" s="97" t="s">
        <v>295</v>
      </c>
      <c r="F1305" s="96" t="s">
        <v>435</v>
      </c>
      <c r="G1305" s="31">
        <v>159</v>
      </c>
    </row>
    <row r="1306" spans="2:7" x14ac:dyDescent="0.4">
      <c r="B1306" s="95">
        <v>1304</v>
      </c>
      <c r="C1306" s="96" t="s">
        <v>192</v>
      </c>
      <c r="D1306" s="97" t="s">
        <v>294</v>
      </c>
      <c r="E1306" s="97" t="s">
        <v>295</v>
      </c>
      <c r="F1306" s="96" t="s">
        <v>315</v>
      </c>
      <c r="G1306" s="31">
        <v>159</v>
      </c>
    </row>
    <row r="1307" spans="2:7" x14ac:dyDescent="0.4">
      <c r="B1307" s="95">
        <v>1305</v>
      </c>
      <c r="C1307" s="96" t="s">
        <v>192</v>
      </c>
      <c r="D1307" s="97" t="s">
        <v>294</v>
      </c>
      <c r="E1307" s="97" t="s">
        <v>295</v>
      </c>
      <c r="F1307" s="96" t="s">
        <v>698</v>
      </c>
      <c r="G1307" s="31">
        <v>159</v>
      </c>
    </row>
    <row r="1308" spans="2:7" x14ac:dyDescent="0.4">
      <c r="B1308" s="95">
        <v>1306</v>
      </c>
      <c r="C1308" s="96" t="s">
        <v>192</v>
      </c>
      <c r="D1308" s="97" t="s">
        <v>294</v>
      </c>
      <c r="E1308" s="97" t="s">
        <v>295</v>
      </c>
      <c r="F1308" s="96" t="s">
        <v>509</v>
      </c>
      <c r="G1308" s="31">
        <v>159</v>
      </c>
    </row>
    <row r="1309" spans="2:7" x14ac:dyDescent="0.4">
      <c r="B1309" s="95">
        <v>1307</v>
      </c>
      <c r="C1309" s="96" t="s">
        <v>192</v>
      </c>
      <c r="D1309" s="97" t="s">
        <v>294</v>
      </c>
      <c r="E1309" s="97" t="s">
        <v>295</v>
      </c>
      <c r="F1309" s="96" t="s">
        <v>332</v>
      </c>
      <c r="G1309" s="31">
        <v>159</v>
      </c>
    </row>
    <row r="1310" spans="2:7" x14ac:dyDescent="0.4">
      <c r="B1310" s="95">
        <v>1308</v>
      </c>
      <c r="C1310" s="96" t="s">
        <v>192</v>
      </c>
      <c r="D1310" s="97" t="s">
        <v>294</v>
      </c>
      <c r="E1310" s="97" t="s">
        <v>295</v>
      </c>
      <c r="F1310" s="96" t="s">
        <v>367</v>
      </c>
      <c r="G1310" s="31">
        <v>159</v>
      </c>
    </row>
    <row r="1311" spans="2:7" x14ac:dyDescent="0.4">
      <c r="B1311" s="95">
        <v>1309</v>
      </c>
      <c r="C1311" s="96" t="s">
        <v>192</v>
      </c>
      <c r="D1311" s="97" t="s">
        <v>294</v>
      </c>
      <c r="E1311" s="97" t="s">
        <v>299</v>
      </c>
      <c r="F1311" s="96" t="s">
        <v>520</v>
      </c>
      <c r="G1311" s="31">
        <v>159</v>
      </c>
    </row>
    <row r="1312" spans="2:7" x14ac:dyDescent="0.4">
      <c r="B1312" s="95">
        <v>1310</v>
      </c>
      <c r="C1312" s="96" t="s">
        <v>192</v>
      </c>
      <c r="D1312" s="97" t="s">
        <v>294</v>
      </c>
      <c r="E1312" s="97" t="s">
        <v>299</v>
      </c>
      <c r="F1312" s="96" t="s">
        <v>699</v>
      </c>
      <c r="G1312" s="31">
        <v>159</v>
      </c>
    </row>
    <row r="1313" spans="2:7" x14ac:dyDescent="0.4">
      <c r="B1313" s="95">
        <v>1311</v>
      </c>
      <c r="C1313" s="96" t="s">
        <v>192</v>
      </c>
      <c r="D1313" s="97" t="s">
        <v>294</v>
      </c>
      <c r="E1313" s="97" t="s">
        <v>299</v>
      </c>
      <c r="F1313" s="96" t="s">
        <v>536</v>
      </c>
      <c r="G1313" s="31">
        <v>159</v>
      </c>
    </row>
    <row r="1314" spans="2:7" x14ac:dyDescent="0.4">
      <c r="B1314" s="95">
        <v>1312</v>
      </c>
      <c r="C1314" s="96" t="s">
        <v>192</v>
      </c>
      <c r="D1314" s="97" t="s">
        <v>294</v>
      </c>
      <c r="E1314" s="97" t="s">
        <v>299</v>
      </c>
      <c r="F1314" s="96" t="s">
        <v>551</v>
      </c>
      <c r="G1314" s="31">
        <v>159</v>
      </c>
    </row>
    <row r="1315" spans="2:7" x14ac:dyDescent="0.4">
      <c r="B1315" s="95">
        <v>1313</v>
      </c>
      <c r="C1315" s="96" t="s">
        <v>192</v>
      </c>
      <c r="D1315" s="97" t="s">
        <v>294</v>
      </c>
      <c r="E1315" s="97" t="s">
        <v>299</v>
      </c>
      <c r="F1315" s="96" t="s">
        <v>409</v>
      </c>
      <c r="G1315" s="31">
        <v>159</v>
      </c>
    </row>
    <row r="1316" spans="2:7" x14ac:dyDescent="0.4">
      <c r="B1316" s="95">
        <v>1314</v>
      </c>
      <c r="C1316" s="96" t="s">
        <v>192</v>
      </c>
      <c r="D1316" s="97" t="s">
        <v>294</v>
      </c>
      <c r="E1316" s="97" t="s">
        <v>299</v>
      </c>
      <c r="F1316" s="96" t="s">
        <v>700</v>
      </c>
      <c r="G1316" s="31">
        <v>159</v>
      </c>
    </row>
    <row r="1317" spans="2:7" x14ac:dyDescent="0.4">
      <c r="B1317" s="95">
        <v>1315</v>
      </c>
      <c r="C1317" s="96" t="s">
        <v>192</v>
      </c>
      <c r="D1317" s="97" t="s">
        <v>294</v>
      </c>
      <c r="E1317" s="97" t="s">
        <v>299</v>
      </c>
      <c r="F1317" s="96" t="s">
        <v>701</v>
      </c>
      <c r="G1317" s="31">
        <v>159</v>
      </c>
    </row>
    <row r="1318" spans="2:7" x14ac:dyDescent="0.4">
      <c r="B1318" s="95">
        <v>1316</v>
      </c>
      <c r="C1318" s="96" t="s">
        <v>192</v>
      </c>
      <c r="D1318" s="97" t="s">
        <v>294</v>
      </c>
      <c r="E1318" s="97" t="s">
        <v>299</v>
      </c>
      <c r="F1318" s="96" t="s">
        <v>702</v>
      </c>
      <c r="G1318" s="31">
        <v>159</v>
      </c>
    </row>
    <row r="1319" spans="2:7" x14ac:dyDescent="0.4">
      <c r="B1319" s="95">
        <v>1317</v>
      </c>
      <c r="C1319" s="96" t="s">
        <v>192</v>
      </c>
      <c r="D1319" s="97" t="s">
        <v>294</v>
      </c>
      <c r="E1319" s="97" t="s">
        <v>299</v>
      </c>
      <c r="F1319" s="96" t="s">
        <v>597</v>
      </c>
      <c r="G1319" s="31">
        <v>159</v>
      </c>
    </row>
    <row r="1320" spans="2:7" x14ac:dyDescent="0.4">
      <c r="B1320" s="95">
        <v>1318</v>
      </c>
      <c r="C1320" s="96" t="s">
        <v>192</v>
      </c>
      <c r="D1320" s="97" t="s">
        <v>294</v>
      </c>
      <c r="E1320" s="97" t="s">
        <v>299</v>
      </c>
      <c r="F1320" s="96" t="s">
        <v>332</v>
      </c>
      <c r="G1320" s="31">
        <v>159</v>
      </c>
    </row>
    <row r="1321" spans="2:7" x14ac:dyDescent="0.4">
      <c r="B1321" s="95">
        <v>1319</v>
      </c>
      <c r="C1321" s="96" t="s">
        <v>193</v>
      </c>
      <c r="D1321" s="97" t="s">
        <v>341</v>
      </c>
      <c r="E1321" s="97" t="s">
        <v>299</v>
      </c>
      <c r="F1321" s="96" t="s">
        <v>690</v>
      </c>
      <c r="G1321" s="31">
        <v>160</v>
      </c>
    </row>
    <row r="1322" spans="2:7" x14ac:dyDescent="0.4">
      <c r="B1322" s="95">
        <v>1320</v>
      </c>
      <c r="C1322" s="96" t="s">
        <v>193</v>
      </c>
      <c r="D1322" s="97" t="s">
        <v>341</v>
      </c>
      <c r="E1322" s="97" t="s">
        <v>299</v>
      </c>
      <c r="F1322" s="96" t="s">
        <v>531</v>
      </c>
      <c r="G1322" s="31">
        <v>160</v>
      </c>
    </row>
    <row r="1323" spans="2:7" x14ac:dyDescent="0.4">
      <c r="B1323" s="95">
        <v>1321</v>
      </c>
      <c r="C1323" s="96" t="s">
        <v>193</v>
      </c>
      <c r="D1323" s="97" t="s">
        <v>294</v>
      </c>
      <c r="E1323" s="97" t="s">
        <v>295</v>
      </c>
      <c r="F1323" s="96" t="s">
        <v>460</v>
      </c>
      <c r="G1323" s="31">
        <v>160</v>
      </c>
    </row>
    <row r="1324" spans="2:7" x14ac:dyDescent="0.4">
      <c r="B1324" s="95">
        <v>1322</v>
      </c>
      <c r="C1324" s="96" t="s">
        <v>193</v>
      </c>
      <c r="D1324" s="97" t="s">
        <v>294</v>
      </c>
      <c r="E1324" s="97" t="s">
        <v>295</v>
      </c>
      <c r="F1324" s="96" t="s">
        <v>547</v>
      </c>
      <c r="G1324" s="31">
        <v>160</v>
      </c>
    </row>
    <row r="1325" spans="2:7" x14ac:dyDescent="0.4">
      <c r="B1325" s="95">
        <v>1323</v>
      </c>
      <c r="C1325" s="96" t="s">
        <v>193</v>
      </c>
      <c r="D1325" s="97" t="s">
        <v>294</v>
      </c>
      <c r="E1325" s="97" t="s">
        <v>295</v>
      </c>
      <c r="F1325" s="96" t="s">
        <v>310</v>
      </c>
      <c r="G1325" s="31">
        <v>160</v>
      </c>
    </row>
    <row r="1326" spans="2:7" x14ac:dyDescent="0.4">
      <c r="B1326" s="95">
        <v>1324</v>
      </c>
      <c r="C1326" s="96" t="s">
        <v>193</v>
      </c>
      <c r="D1326" s="97" t="s">
        <v>294</v>
      </c>
      <c r="E1326" s="97" t="s">
        <v>295</v>
      </c>
      <c r="F1326" s="96" t="s">
        <v>311</v>
      </c>
      <c r="G1326" s="31">
        <v>160</v>
      </c>
    </row>
    <row r="1327" spans="2:7" x14ac:dyDescent="0.4">
      <c r="B1327" s="95">
        <v>1325</v>
      </c>
      <c r="C1327" s="96" t="s">
        <v>193</v>
      </c>
      <c r="D1327" s="97" t="s">
        <v>294</v>
      </c>
      <c r="E1327" s="97" t="s">
        <v>295</v>
      </c>
      <c r="F1327" s="96" t="s">
        <v>312</v>
      </c>
      <c r="G1327" s="31">
        <v>160</v>
      </c>
    </row>
    <row r="1328" spans="2:7" x14ac:dyDescent="0.4">
      <c r="B1328" s="95">
        <v>1326</v>
      </c>
      <c r="C1328" s="96" t="s">
        <v>193</v>
      </c>
      <c r="D1328" s="97" t="s">
        <v>294</v>
      </c>
      <c r="E1328" s="97" t="s">
        <v>295</v>
      </c>
      <c r="F1328" s="96" t="s">
        <v>355</v>
      </c>
      <c r="G1328" s="31">
        <v>160</v>
      </c>
    </row>
    <row r="1329" spans="2:7" x14ac:dyDescent="0.4">
      <c r="B1329" s="95">
        <v>1327</v>
      </c>
      <c r="C1329" s="96" t="s">
        <v>193</v>
      </c>
      <c r="D1329" s="97" t="s">
        <v>294</v>
      </c>
      <c r="E1329" s="97" t="s">
        <v>295</v>
      </c>
      <c r="F1329" s="96" t="s">
        <v>441</v>
      </c>
      <c r="G1329" s="31">
        <v>160</v>
      </c>
    </row>
    <row r="1330" spans="2:7" x14ac:dyDescent="0.4">
      <c r="B1330" s="95">
        <v>1328</v>
      </c>
      <c r="C1330" s="96" t="s">
        <v>193</v>
      </c>
      <c r="D1330" s="97" t="s">
        <v>294</v>
      </c>
      <c r="E1330" s="97" t="s">
        <v>295</v>
      </c>
      <c r="F1330" s="96" t="s">
        <v>398</v>
      </c>
      <c r="G1330" s="31">
        <v>160</v>
      </c>
    </row>
    <row r="1331" spans="2:7" x14ac:dyDescent="0.4">
      <c r="B1331" s="95">
        <v>1329</v>
      </c>
      <c r="C1331" s="96" t="s">
        <v>193</v>
      </c>
      <c r="D1331" s="97" t="s">
        <v>294</v>
      </c>
      <c r="E1331" s="97" t="s">
        <v>295</v>
      </c>
      <c r="F1331" s="96" t="s">
        <v>296</v>
      </c>
      <c r="G1331" s="31">
        <v>160</v>
      </c>
    </row>
    <row r="1332" spans="2:7" x14ac:dyDescent="0.4">
      <c r="B1332" s="95">
        <v>1330</v>
      </c>
      <c r="C1332" s="96" t="s">
        <v>193</v>
      </c>
      <c r="D1332" s="97" t="s">
        <v>294</v>
      </c>
      <c r="E1332" s="97" t="s">
        <v>295</v>
      </c>
      <c r="F1332" s="96" t="s">
        <v>583</v>
      </c>
      <c r="G1332" s="31">
        <v>160</v>
      </c>
    </row>
    <row r="1333" spans="2:7" x14ac:dyDescent="0.4">
      <c r="B1333" s="95">
        <v>1331</v>
      </c>
      <c r="C1333" s="96" t="s">
        <v>193</v>
      </c>
      <c r="D1333" s="97" t="s">
        <v>294</v>
      </c>
      <c r="E1333" s="97" t="s">
        <v>295</v>
      </c>
      <c r="F1333" s="96" t="s">
        <v>313</v>
      </c>
      <c r="G1333" s="31">
        <v>160</v>
      </c>
    </row>
    <row r="1334" spans="2:7" x14ac:dyDescent="0.4">
      <c r="B1334" s="95">
        <v>1332</v>
      </c>
      <c r="C1334" s="96" t="s">
        <v>193</v>
      </c>
      <c r="D1334" s="97" t="s">
        <v>294</v>
      </c>
      <c r="E1334" s="97" t="s">
        <v>295</v>
      </c>
      <c r="F1334" s="96" t="s">
        <v>687</v>
      </c>
      <c r="G1334" s="31">
        <v>160</v>
      </c>
    </row>
    <row r="1335" spans="2:7" x14ac:dyDescent="0.4">
      <c r="B1335" s="95">
        <v>1333</v>
      </c>
      <c r="C1335" s="96" t="s">
        <v>193</v>
      </c>
      <c r="D1335" s="97" t="s">
        <v>294</v>
      </c>
      <c r="E1335" s="97" t="s">
        <v>295</v>
      </c>
      <c r="F1335" s="96" t="s">
        <v>442</v>
      </c>
      <c r="G1335" s="31">
        <v>160</v>
      </c>
    </row>
    <row r="1336" spans="2:7" x14ac:dyDescent="0.4">
      <c r="B1336" s="95">
        <v>1334</v>
      </c>
      <c r="C1336" s="96" t="s">
        <v>193</v>
      </c>
      <c r="D1336" s="97" t="s">
        <v>294</v>
      </c>
      <c r="E1336" s="97" t="s">
        <v>295</v>
      </c>
      <c r="F1336" s="96" t="s">
        <v>703</v>
      </c>
      <c r="G1336" s="31">
        <v>160</v>
      </c>
    </row>
    <row r="1337" spans="2:7" x14ac:dyDescent="0.4">
      <c r="B1337" s="95">
        <v>1335</v>
      </c>
      <c r="C1337" s="96" t="s">
        <v>193</v>
      </c>
      <c r="D1337" s="97" t="s">
        <v>294</v>
      </c>
      <c r="E1337" s="97" t="s">
        <v>295</v>
      </c>
      <c r="F1337" s="96" t="s">
        <v>507</v>
      </c>
      <c r="G1337" s="31">
        <v>160</v>
      </c>
    </row>
    <row r="1338" spans="2:7" x14ac:dyDescent="0.4">
      <c r="B1338" s="95">
        <v>1336</v>
      </c>
      <c r="C1338" s="96" t="s">
        <v>193</v>
      </c>
      <c r="D1338" s="97" t="s">
        <v>294</v>
      </c>
      <c r="E1338" s="97" t="s">
        <v>295</v>
      </c>
      <c r="F1338" s="96" t="s">
        <v>704</v>
      </c>
      <c r="G1338" s="31">
        <v>160</v>
      </c>
    </row>
    <row r="1339" spans="2:7" x14ac:dyDescent="0.4">
      <c r="B1339" s="95">
        <v>1337</v>
      </c>
      <c r="C1339" s="96" t="s">
        <v>193</v>
      </c>
      <c r="D1339" s="97" t="s">
        <v>294</v>
      </c>
      <c r="E1339" s="97" t="s">
        <v>295</v>
      </c>
      <c r="F1339" s="96" t="s">
        <v>435</v>
      </c>
      <c r="G1339" s="31">
        <v>160</v>
      </c>
    </row>
    <row r="1340" spans="2:7" x14ac:dyDescent="0.4">
      <c r="B1340" s="95">
        <v>1338</v>
      </c>
      <c r="C1340" s="96" t="s">
        <v>193</v>
      </c>
      <c r="D1340" s="97" t="s">
        <v>294</v>
      </c>
      <c r="E1340" s="97" t="s">
        <v>295</v>
      </c>
      <c r="F1340" s="96" t="s">
        <v>314</v>
      </c>
      <c r="G1340" s="31">
        <v>160</v>
      </c>
    </row>
    <row r="1341" spans="2:7" x14ac:dyDescent="0.4">
      <c r="B1341" s="95">
        <v>1339</v>
      </c>
      <c r="C1341" s="96" t="s">
        <v>193</v>
      </c>
      <c r="D1341" s="97" t="s">
        <v>294</v>
      </c>
      <c r="E1341" s="97" t="s">
        <v>295</v>
      </c>
      <c r="F1341" s="96" t="s">
        <v>584</v>
      </c>
      <c r="G1341" s="31">
        <v>160</v>
      </c>
    </row>
    <row r="1342" spans="2:7" x14ac:dyDescent="0.4">
      <c r="B1342" s="95">
        <v>1340</v>
      </c>
      <c r="C1342" s="96" t="s">
        <v>193</v>
      </c>
      <c r="D1342" s="97" t="s">
        <v>294</v>
      </c>
      <c r="E1342" s="97" t="s">
        <v>295</v>
      </c>
      <c r="F1342" s="96" t="s">
        <v>636</v>
      </c>
      <c r="G1342" s="31">
        <v>160</v>
      </c>
    </row>
    <row r="1343" spans="2:7" x14ac:dyDescent="0.4">
      <c r="B1343" s="95">
        <v>1341</v>
      </c>
      <c r="C1343" s="96" t="s">
        <v>193</v>
      </c>
      <c r="D1343" s="97" t="s">
        <v>294</v>
      </c>
      <c r="E1343" s="97" t="s">
        <v>295</v>
      </c>
      <c r="F1343" s="96" t="s">
        <v>315</v>
      </c>
      <c r="G1343" s="31">
        <v>160</v>
      </c>
    </row>
    <row r="1344" spans="2:7" x14ac:dyDescent="0.4">
      <c r="B1344" s="95">
        <v>1342</v>
      </c>
      <c r="C1344" s="96" t="s">
        <v>193</v>
      </c>
      <c r="D1344" s="97" t="s">
        <v>294</v>
      </c>
      <c r="E1344" s="97" t="s">
        <v>295</v>
      </c>
      <c r="F1344" s="96" t="s">
        <v>356</v>
      </c>
      <c r="G1344" s="31">
        <v>160</v>
      </c>
    </row>
    <row r="1345" spans="2:7" x14ac:dyDescent="0.4">
      <c r="B1345" s="95">
        <v>1343</v>
      </c>
      <c r="C1345" s="96" t="s">
        <v>193</v>
      </c>
      <c r="D1345" s="97" t="s">
        <v>294</v>
      </c>
      <c r="E1345" s="97" t="s">
        <v>295</v>
      </c>
      <c r="F1345" s="96" t="s">
        <v>316</v>
      </c>
      <c r="G1345" s="31">
        <v>160</v>
      </c>
    </row>
    <row r="1346" spans="2:7" x14ac:dyDescent="0.4">
      <c r="B1346" s="95">
        <v>1344</v>
      </c>
      <c r="C1346" s="96" t="s">
        <v>193</v>
      </c>
      <c r="D1346" s="97" t="s">
        <v>294</v>
      </c>
      <c r="E1346" s="97" t="s">
        <v>295</v>
      </c>
      <c r="F1346" s="96" t="s">
        <v>450</v>
      </c>
      <c r="G1346" s="31">
        <v>160</v>
      </c>
    </row>
    <row r="1347" spans="2:7" x14ac:dyDescent="0.4">
      <c r="B1347" s="95">
        <v>1345</v>
      </c>
      <c r="C1347" s="96" t="s">
        <v>193</v>
      </c>
      <c r="D1347" s="97" t="s">
        <v>294</v>
      </c>
      <c r="E1347" s="97" t="s">
        <v>295</v>
      </c>
      <c r="F1347" s="96" t="s">
        <v>308</v>
      </c>
      <c r="G1347" s="31">
        <v>160</v>
      </c>
    </row>
    <row r="1348" spans="2:7" x14ac:dyDescent="0.4">
      <c r="B1348" s="95">
        <v>1346</v>
      </c>
      <c r="C1348" s="96" t="s">
        <v>193</v>
      </c>
      <c r="D1348" s="97" t="s">
        <v>294</v>
      </c>
      <c r="E1348" s="97" t="s">
        <v>295</v>
      </c>
      <c r="F1348" s="96" t="s">
        <v>436</v>
      </c>
      <c r="G1348" s="31">
        <v>160</v>
      </c>
    </row>
    <row r="1349" spans="2:7" x14ac:dyDescent="0.4">
      <c r="B1349" s="95">
        <v>1347</v>
      </c>
      <c r="C1349" s="96" t="s">
        <v>193</v>
      </c>
      <c r="D1349" s="97" t="s">
        <v>294</v>
      </c>
      <c r="E1349" s="97" t="s">
        <v>295</v>
      </c>
      <c r="F1349" s="96" t="s">
        <v>381</v>
      </c>
      <c r="G1349" s="31">
        <v>160</v>
      </c>
    </row>
    <row r="1350" spans="2:7" x14ac:dyDescent="0.4">
      <c r="B1350" s="95">
        <v>1348</v>
      </c>
      <c r="C1350" s="96" t="s">
        <v>193</v>
      </c>
      <c r="D1350" s="97" t="s">
        <v>294</v>
      </c>
      <c r="E1350" s="97" t="s">
        <v>295</v>
      </c>
      <c r="F1350" s="96" t="s">
        <v>451</v>
      </c>
      <c r="G1350" s="31">
        <v>160</v>
      </c>
    </row>
    <row r="1351" spans="2:7" x14ac:dyDescent="0.4">
      <c r="B1351" s="95">
        <v>1349</v>
      </c>
      <c r="C1351" s="96" t="s">
        <v>193</v>
      </c>
      <c r="D1351" s="97" t="s">
        <v>294</v>
      </c>
      <c r="E1351" s="97" t="s">
        <v>295</v>
      </c>
      <c r="F1351" s="96" t="s">
        <v>519</v>
      </c>
      <c r="G1351" s="31">
        <v>160</v>
      </c>
    </row>
    <row r="1352" spans="2:7" x14ac:dyDescent="0.4">
      <c r="B1352" s="95">
        <v>1350</v>
      </c>
      <c r="C1352" s="96" t="s">
        <v>193</v>
      </c>
      <c r="D1352" s="97" t="s">
        <v>294</v>
      </c>
      <c r="E1352" s="97" t="s">
        <v>295</v>
      </c>
      <c r="F1352" s="96" t="s">
        <v>579</v>
      </c>
      <c r="G1352" s="31">
        <v>160</v>
      </c>
    </row>
    <row r="1353" spans="2:7" x14ac:dyDescent="0.4">
      <c r="B1353" s="95">
        <v>1351</v>
      </c>
      <c r="C1353" s="96" t="s">
        <v>193</v>
      </c>
      <c r="D1353" s="97" t="s">
        <v>294</v>
      </c>
      <c r="E1353" s="97" t="s">
        <v>295</v>
      </c>
      <c r="F1353" s="96" t="s">
        <v>664</v>
      </c>
      <c r="G1353" s="31">
        <v>160</v>
      </c>
    </row>
    <row r="1354" spans="2:7" x14ac:dyDescent="0.4">
      <c r="B1354" s="95">
        <v>1352</v>
      </c>
      <c r="C1354" s="96" t="s">
        <v>193</v>
      </c>
      <c r="D1354" s="97" t="s">
        <v>294</v>
      </c>
      <c r="E1354" s="97" t="s">
        <v>295</v>
      </c>
      <c r="F1354" s="96" t="s">
        <v>532</v>
      </c>
      <c r="G1354" s="31">
        <v>160</v>
      </c>
    </row>
    <row r="1355" spans="2:7" x14ac:dyDescent="0.4">
      <c r="B1355" s="95">
        <v>1353</v>
      </c>
      <c r="C1355" s="96" t="s">
        <v>193</v>
      </c>
      <c r="D1355" s="97" t="s">
        <v>294</v>
      </c>
      <c r="E1355" s="97" t="s">
        <v>295</v>
      </c>
      <c r="F1355" s="96" t="s">
        <v>309</v>
      </c>
      <c r="G1355" s="31">
        <v>160</v>
      </c>
    </row>
    <row r="1356" spans="2:7" x14ac:dyDescent="0.4">
      <c r="B1356" s="95">
        <v>1354</v>
      </c>
      <c r="C1356" s="96" t="s">
        <v>193</v>
      </c>
      <c r="D1356" s="97" t="s">
        <v>294</v>
      </c>
      <c r="E1356" s="97" t="s">
        <v>295</v>
      </c>
      <c r="F1356" s="96" t="s">
        <v>533</v>
      </c>
      <c r="G1356" s="31">
        <v>160</v>
      </c>
    </row>
    <row r="1357" spans="2:7" x14ac:dyDescent="0.4">
      <c r="B1357" s="95">
        <v>1355</v>
      </c>
      <c r="C1357" s="96" t="s">
        <v>193</v>
      </c>
      <c r="D1357" s="97" t="s">
        <v>294</v>
      </c>
      <c r="E1357" s="97" t="s">
        <v>295</v>
      </c>
      <c r="F1357" s="96" t="s">
        <v>318</v>
      </c>
      <c r="G1357" s="31">
        <v>160</v>
      </c>
    </row>
    <row r="1358" spans="2:7" x14ac:dyDescent="0.4">
      <c r="B1358" s="95">
        <v>1356</v>
      </c>
      <c r="C1358" s="96" t="s">
        <v>193</v>
      </c>
      <c r="D1358" s="97" t="s">
        <v>294</v>
      </c>
      <c r="E1358" s="97" t="s">
        <v>295</v>
      </c>
      <c r="F1358" s="96" t="s">
        <v>319</v>
      </c>
      <c r="G1358" s="31">
        <v>160</v>
      </c>
    </row>
    <row r="1359" spans="2:7" x14ac:dyDescent="0.4">
      <c r="B1359" s="95">
        <v>1357</v>
      </c>
      <c r="C1359" s="96" t="s">
        <v>193</v>
      </c>
      <c r="D1359" s="97" t="s">
        <v>294</v>
      </c>
      <c r="E1359" s="97" t="s">
        <v>295</v>
      </c>
      <c r="F1359" s="96" t="s">
        <v>603</v>
      </c>
      <c r="G1359" s="31">
        <v>160</v>
      </c>
    </row>
    <row r="1360" spans="2:7" x14ac:dyDescent="0.4">
      <c r="B1360" s="95">
        <v>1358</v>
      </c>
      <c r="C1360" s="96" t="s">
        <v>193</v>
      </c>
      <c r="D1360" s="97" t="s">
        <v>294</v>
      </c>
      <c r="E1360" s="97" t="s">
        <v>295</v>
      </c>
      <c r="F1360" s="96" t="s">
        <v>387</v>
      </c>
      <c r="G1360" s="31">
        <v>160</v>
      </c>
    </row>
    <row r="1361" spans="2:7" x14ac:dyDescent="0.4">
      <c r="B1361" s="95">
        <v>1359</v>
      </c>
      <c r="C1361" s="96" t="s">
        <v>193</v>
      </c>
      <c r="D1361" s="97" t="s">
        <v>294</v>
      </c>
      <c r="E1361" s="97" t="s">
        <v>295</v>
      </c>
      <c r="F1361" s="96" t="s">
        <v>437</v>
      </c>
      <c r="G1361" s="31">
        <v>160</v>
      </c>
    </row>
    <row r="1362" spans="2:7" x14ac:dyDescent="0.4">
      <c r="B1362" s="95">
        <v>1360</v>
      </c>
      <c r="C1362" s="96" t="s">
        <v>193</v>
      </c>
      <c r="D1362" s="97" t="s">
        <v>294</v>
      </c>
      <c r="E1362" s="97" t="s">
        <v>295</v>
      </c>
      <c r="F1362" s="96" t="s">
        <v>321</v>
      </c>
      <c r="G1362" s="31">
        <v>160</v>
      </c>
    </row>
    <row r="1363" spans="2:7" x14ac:dyDescent="0.4">
      <c r="B1363" s="95">
        <v>1361</v>
      </c>
      <c r="C1363" s="96" t="s">
        <v>193</v>
      </c>
      <c r="D1363" s="97" t="s">
        <v>294</v>
      </c>
      <c r="E1363" s="97" t="s">
        <v>295</v>
      </c>
      <c r="F1363" s="96" t="s">
        <v>416</v>
      </c>
      <c r="G1363" s="31">
        <v>160</v>
      </c>
    </row>
    <row r="1364" spans="2:7" x14ac:dyDescent="0.4">
      <c r="B1364" s="95">
        <v>1362</v>
      </c>
      <c r="C1364" s="96" t="s">
        <v>193</v>
      </c>
      <c r="D1364" s="97" t="s">
        <v>294</v>
      </c>
      <c r="E1364" s="97" t="s">
        <v>295</v>
      </c>
      <c r="F1364" s="96" t="s">
        <v>453</v>
      </c>
      <c r="G1364" s="31">
        <v>160</v>
      </c>
    </row>
    <row r="1365" spans="2:7" x14ac:dyDescent="0.4">
      <c r="B1365" s="95">
        <v>1363</v>
      </c>
      <c r="C1365" s="96" t="s">
        <v>193</v>
      </c>
      <c r="D1365" s="97" t="s">
        <v>294</v>
      </c>
      <c r="E1365" s="97" t="s">
        <v>295</v>
      </c>
      <c r="F1365" s="96" t="s">
        <v>360</v>
      </c>
      <c r="G1365" s="31">
        <v>160</v>
      </c>
    </row>
    <row r="1366" spans="2:7" x14ac:dyDescent="0.4">
      <c r="B1366" s="95">
        <v>1364</v>
      </c>
      <c r="C1366" s="96" t="s">
        <v>193</v>
      </c>
      <c r="D1366" s="97" t="s">
        <v>294</v>
      </c>
      <c r="E1366" s="97" t="s">
        <v>295</v>
      </c>
      <c r="F1366" s="96" t="s">
        <v>322</v>
      </c>
      <c r="G1366" s="31">
        <v>160</v>
      </c>
    </row>
    <row r="1367" spans="2:7" x14ac:dyDescent="0.4">
      <c r="B1367" s="95">
        <v>1365</v>
      </c>
      <c r="C1367" s="96" t="s">
        <v>193</v>
      </c>
      <c r="D1367" s="97" t="s">
        <v>294</v>
      </c>
      <c r="E1367" s="97" t="s">
        <v>295</v>
      </c>
      <c r="F1367" s="96" t="s">
        <v>323</v>
      </c>
      <c r="G1367" s="31">
        <v>160</v>
      </c>
    </row>
    <row r="1368" spans="2:7" x14ac:dyDescent="0.4">
      <c r="B1368" s="95">
        <v>1366</v>
      </c>
      <c r="C1368" s="96" t="s">
        <v>193</v>
      </c>
      <c r="D1368" s="97" t="s">
        <v>294</v>
      </c>
      <c r="E1368" s="97" t="s">
        <v>295</v>
      </c>
      <c r="F1368" s="96" t="s">
        <v>324</v>
      </c>
      <c r="G1368" s="31">
        <v>160</v>
      </c>
    </row>
    <row r="1369" spans="2:7" x14ac:dyDescent="0.4">
      <c r="B1369" s="95">
        <v>1367</v>
      </c>
      <c r="C1369" s="96" t="s">
        <v>193</v>
      </c>
      <c r="D1369" s="97" t="s">
        <v>294</v>
      </c>
      <c r="E1369" s="97" t="s">
        <v>295</v>
      </c>
      <c r="F1369" s="96" t="s">
        <v>508</v>
      </c>
      <c r="G1369" s="31">
        <v>160</v>
      </c>
    </row>
    <row r="1370" spans="2:7" x14ac:dyDescent="0.4">
      <c r="B1370" s="95">
        <v>1368</v>
      </c>
      <c r="C1370" s="96" t="s">
        <v>193</v>
      </c>
      <c r="D1370" s="97" t="s">
        <v>294</v>
      </c>
      <c r="E1370" s="97" t="s">
        <v>295</v>
      </c>
      <c r="F1370" s="96" t="s">
        <v>417</v>
      </c>
      <c r="G1370" s="31">
        <v>160</v>
      </c>
    </row>
    <row r="1371" spans="2:7" x14ac:dyDescent="0.4">
      <c r="B1371" s="95">
        <v>1369</v>
      </c>
      <c r="C1371" s="96" t="s">
        <v>193</v>
      </c>
      <c r="D1371" s="97" t="s">
        <v>294</v>
      </c>
      <c r="E1371" s="97" t="s">
        <v>295</v>
      </c>
      <c r="F1371" s="96" t="s">
        <v>455</v>
      </c>
      <c r="G1371" s="31">
        <v>160</v>
      </c>
    </row>
    <row r="1372" spans="2:7" x14ac:dyDescent="0.4">
      <c r="B1372" s="95">
        <v>1370</v>
      </c>
      <c r="C1372" s="96" t="s">
        <v>193</v>
      </c>
      <c r="D1372" s="97" t="s">
        <v>294</v>
      </c>
      <c r="E1372" s="97" t="s">
        <v>295</v>
      </c>
      <c r="F1372" s="96" t="s">
        <v>624</v>
      </c>
      <c r="G1372" s="31">
        <v>160</v>
      </c>
    </row>
    <row r="1373" spans="2:7" x14ac:dyDescent="0.4">
      <c r="B1373" s="95">
        <v>1371</v>
      </c>
      <c r="C1373" s="96" t="s">
        <v>193</v>
      </c>
      <c r="D1373" s="97" t="s">
        <v>294</v>
      </c>
      <c r="E1373" s="97" t="s">
        <v>295</v>
      </c>
      <c r="F1373" s="96" t="s">
        <v>589</v>
      </c>
      <c r="G1373" s="31">
        <v>160</v>
      </c>
    </row>
    <row r="1374" spans="2:7" x14ac:dyDescent="0.4">
      <c r="B1374" s="95">
        <v>1372</v>
      </c>
      <c r="C1374" s="96" t="s">
        <v>193</v>
      </c>
      <c r="D1374" s="97" t="s">
        <v>294</v>
      </c>
      <c r="E1374" s="97" t="s">
        <v>295</v>
      </c>
      <c r="F1374" s="96" t="s">
        <v>382</v>
      </c>
      <c r="G1374" s="31">
        <v>160</v>
      </c>
    </row>
    <row r="1375" spans="2:7" x14ac:dyDescent="0.4">
      <c r="B1375" s="95">
        <v>1373</v>
      </c>
      <c r="C1375" s="96" t="s">
        <v>193</v>
      </c>
      <c r="D1375" s="97" t="s">
        <v>294</v>
      </c>
      <c r="E1375" s="97" t="s">
        <v>295</v>
      </c>
      <c r="F1375" s="96" t="s">
        <v>325</v>
      </c>
      <c r="G1375" s="31">
        <v>160</v>
      </c>
    </row>
    <row r="1376" spans="2:7" x14ac:dyDescent="0.4">
      <c r="B1376" s="95">
        <v>1374</v>
      </c>
      <c r="C1376" s="96" t="s">
        <v>193</v>
      </c>
      <c r="D1376" s="97" t="s">
        <v>294</v>
      </c>
      <c r="E1376" s="97" t="s">
        <v>295</v>
      </c>
      <c r="F1376" s="96" t="s">
        <v>364</v>
      </c>
      <c r="G1376" s="31">
        <v>160</v>
      </c>
    </row>
    <row r="1377" spans="2:7" x14ac:dyDescent="0.4">
      <c r="B1377" s="95">
        <v>1375</v>
      </c>
      <c r="C1377" s="96" t="s">
        <v>193</v>
      </c>
      <c r="D1377" s="97" t="s">
        <v>294</v>
      </c>
      <c r="E1377" s="97" t="s">
        <v>295</v>
      </c>
      <c r="F1377" s="96" t="s">
        <v>400</v>
      </c>
      <c r="G1377" s="31">
        <v>160</v>
      </c>
    </row>
    <row r="1378" spans="2:7" x14ac:dyDescent="0.4">
      <c r="B1378" s="95">
        <v>1376</v>
      </c>
      <c r="C1378" s="96" t="s">
        <v>193</v>
      </c>
      <c r="D1378" s="97" t="s">
        <v>294</v>
      </c>
      <c r="E1378" s="97" t="s">
        <v>295</v>
      </c>
      <c r="F1378" s="96" t="s">
        <v>327</v>
      </c>
      <c r="G1378" s="31">
        <v>160</v>
      </c>
    </row>
    <row r="1379" spans="2:7" x14ac:dyDescent="0.4">
      <c r="B1379" s="95">
        <v>1377</v>
      </c>
      <c r="C1379" s="96" t="s">
        <v>193</v>
      </c>
      <c r="D1379" s="97" t="s">
        <v>294</v>
      </c>
      <c r="E1379" s="97" t="s">
        <v>295</v>
      </c>
      <c r="F1379" s="96" t="s">
        <v>464</v>
      </c>
      <c r="G1379" s="31">
        <v>160</v>
      </c>
    </row>
    <row r="1380" spans="2:7" x14ac:dyDescent="0.4">
      <c r="B1380" s="95">
        <v>1378</v>
      </c>
      <c r="C1380" s="96" t="s">
        <v>193</v>
      </c>
      <c r="D1380" s="97" t="s">
        <v>294</v>
      </c>
      <c r="E1380" s="97" t="s">
        <v>295</v>
      </c>
      <c r="F1380" s="96" t="s">
        <v>439</v>
      </c>
      <c r="G1380" s="31">
        <v>160</v>
      </c>
    </row>
    <row r="1381" spans="2:7" x14ac:dyDescent="0.4">
      <c r="B1381" s="95">
        <v>1379</v>
      </c>
      <c r="C1381" s="96" t="s">
        <v>193</v>
      </c>
      <c r="D1381" s="97" t="s">
        <v>294</v>
      </c>
      <c r="E1381" s="97" t="s">
        <v>295</v>
      </c>
      <c r="F1381" s="96" t="s">
        <v>548</v>
      </c>
      <c r="G1381" s="31">
        <v>160</v>
      </c>
    </row>
    <row r="1382" spans="2:7" x14ac:dyDescent="0.4">
      <c r="B1382" s="95">
        <v>1380</v>
      </c>
      <c r="C1382" s="96" t="s">
        <v>193</v>
      </c>
      <c r="D1382" s="97" t="s">
        <v>294</v>
      </c>
      <c r="E1382" s="97" t="s">
        <v>295</v>
      </c>
      <c r="F1382" s="96" t="s">
        <v>328</v>
      </c>
      <c r="G1382" s="31">
        <v>160</v>
      </c>
    </row>
    <row r="1383" spans="2:7" x14ac:dyDescent="0.4">
      <c r="B1383" s="95">
        <v>1381</v>
      </c>
      <c r="C1383" s="96" t="s">
        <v>193</v>
      </c>
      <c r="D1383" s="97" t="s">
        <v>294</v>
      </c>
      <c r="E1383" s="97" t="s">
        <v>295</v>
      </c>
      <c r="F1383" s="96" t="s">
        <v>329</v>
      </c>
      <c r="G1383" s="31">
        <v>160</v>
      </c>
    </row>
    <row r="1384" spans="2:7" x14ac:dyDescent="0.4">
      <c r="B1384" s="95">
        <v>1382</v>
      </c>
      <c r="C1384" s="96" t="s">
        <v>193</v>
      </c>
      <c r="D1384" s="97" t="s">
        <v>294</v>
      </c>
      <c r="E1384" s="97" t="s">
        <v>295</v>
      </c>
      <c r="F1384" s="96" t="s">
        <v>330</v>
      </c>
      <c r="G1384" s="31">
        <v>160</v>
      </c>
    </row>
    <row r="1385" spans="2:7" x14ac:dyDescent="0.4">
      <c r="B1385" s="95">
        <v>1383</v>
      </c>
      <c r="C1385" s="96" t="s">
        <v>193</v>
      </c>
      <c r="D1385" s="97" t="s">
        <v>294</v>
      </c>
      <c r="E1385" s="97" t="s">
        <v>295</v>
      </c>
      <c r="F1385" s="96" t="s">
        <v>331</v>
      </c>
      <c r="G1385" s="31">
        <v>160</v>
      </c>
    </row>
    <row r="1386" spans="2:7" x14ac:dyDescent="0.4">
      <c r="B1386" s="95">
        <v>1384</v>
      </c>
      <c r="C1386" s="96" t="s">
        <v>193</v>
      </c>
      <c r="D1386" s="97" t="s">
        <v>294</v>
      </c>
      <c r="E1386" s="97" t="s">
        <v>295</v>
      </c>
      <c r="F1386" s="96" t="s">
        <v>332</v>
      </c>
      <c r="G1386" s="31">
        <v>160</v>
      </c>
    </row>
    <row r="1387" spans="2:7" x14ac:dyDescent="0.4">
      <c r="B1387" s="95">
        <v>1385</v>
      </c>
      <c r="C1387" s="96" t="s">
        <v>193</v>
      </c>
      <c r="D1387" s="97" t="s">
        <v>294</v>
      </c>
      <c r="E1387" s="97" t="s">
        <v>295</v>
      </c>
      <c r="F1387" s="96" t="s">
        <v>517</v>
      </c>
      <c r="G1387" s="31">
        <v>160</v>
      </c>
    </row>
    <row r="1388" spans="2:7" x14ac:dyDescent="0.4">
      <c r="B1388" s="95">
        <v>1386</v>
      </c>
      <c r="C1388" s="96" t="s">
        <v>193</v>
      </c>
      <c r="D1388" s="97" t="s">
        <v>294</v>
      </c>
      <c r="E1388" s="97" t="s">
        <v>295</v>
      </c>
      <c r="F1388" s="96" t="s">
        <v>591</v>
      </c>
      <c r="G1388" s="31">
        <v>160</v>
      </c>
    </row>
    <row r="1389" spans="2:7" x14ac:dyDescent="0.4">
      <c r="B1389" s="95">
        <v>1387</v>
      </c>
      <c r="C1389" s="96" t="s">
        <v>193</v>
      </c>
      <c r="D1389" s="97" t="s">
        <v>294</v>
      </c>
      <c r="E1389" s="97" t="s">
        <v>295</v>
      </c>
      <c r="F1389" s="96" t="s">
        <v>477</v>
      </c>
      <c r="G1389" s="31">
        <v>160</v>
      </c>
    </row>
    <row r="1390" spans="2:7" x14ac:dyDescent="0.4">
      <c r="B1390" s="95">
        <v>1388</v>
      </c>
      <c r="C1390" s="96" t="s">
        <v>193</v>
      </c>
      <c r="D1390" s="97" t="s">
        <v>294</v>
      </c>
      <c r="E1390" s="97" t="s">
        <v>299</v>
      </c>
      <c r="F1390" s="96" t="s">
        <v>460</v>
      </c>
      <c r="G1390" s="31">
        <v>160</v>
      </c>
    </row>
    <row r="1391" spans="2:7" x14ac:dyDescent="0.4">
      <c r="B1391" s="95">
        <v>1389</v>
      </c>
      <c r="C1391" s="96" t="s">
        <v>193</v>
      </c>
      <c r="D1391" s="97" t="s">
        <v>294</v>
      </c>
      <c r="E1391" s="97" t="s">
        <v>299</v>
      </c>
      <c r="F1391" s="96" t="s">
        <v>333</v>
      </c>
      <c r="G1391" s="31">
        <v>160</v>
      </c>
    </row>
    <row r="1392" spans="2:7" x14ac:dyDescent="0.4">
      <c r="B1392" s="95">
        <v>1390</v>
      </c>
      <c r="C1392" s="96" t="s">
        <v>193</v>
      </c>
      <c r="D1392" s="97" t="s">
        <v>294</v>
      </c>
      <c r="E1392" s="97" t="s">
        <v>299</v>
      </c>
      <c r="F1392" s="96" t="s">
        <v>520</v>
      </c>
      <c r="G1392" s="31">
        <v>160</v>
      </c>
    </row>
    <row r="1393" spans="2:7" x14ac:dyDescent="0.4">
      <c r="B1393" s="95">
        <v>1391</v>
      </c>
      <c r="C1393" s="96" t="s">
        <v>193</v>
      </c>
      <c r="D1393" s="97" t="s">
        <v>294</v>
      </c>
      <c r="E1393" s="97" t="s">
        <v>299</v>
      </c>
      <c r="F1393" s="96" t="s">
        <v>335</v>
      </c>
      <c r="G1393" s="31">
        <v>160</v>
      </c>
    </row>
    <row r="1394" spans="2:7" x14ac:dyDescent="0.4">
      <c r="B1394" s="95">
        <v>1392</v>
      </c>
      <c r="C1394" s="96" t="s">
        <v>193</v>
      </c>
      <c r="D1394" s="97" t="s">
        <v>294</v>
      </c>
      <c r="E1394" s="97" t="s">
        <v>299</v>
      </c>
      <c r="F1394" s="96" t="s">
        <v>643</v>
      </c>
      <c r="G1394" s="31">
        <v>160</v>
      </c>
    </row>
    <row r="1395" spans="2:7" x14ac:dyDescent="0.4">
      <c r="B1395" s="95">
        <v>1393</v>
      </c>
      <c r="C1395" s="96" t="s">
        <v>193</v>
      </c>
      <c r="D1395" s="97" t="s">
        <v>294</v>
      </c>
      <c r="E1395" s="97" t="s">
        <v>299</v>
      </c>
      <c r="F1395" s="96" t="s">
        <v>510</v>
      </c>
      <c r="G1395" s="31">
        <v>160</v>
      </c>
    </row>
    <row r="1396" spans="2:7" x14ac:dyDescent="0.4">
      <c r="B1396" s="95">
        <v>1394</v>
      </c>
      <c r="C1396" s="96" t="s">
        <v>193</v>
      </c>
      <c r="D1396" s="97" t="s">
        <v>294</v>
      </c>
      <c r="E1396" s="97" t="s">
        <v>299</v>
      </c>
      <c r="F1396" s="96" t="s">
        <v>549</v>
      </c>
      <c r="G1396" s="31">
        <v>160</v>
      </c>
    </row>
    <row r="1397" spans="2:7" x14ac:dyDescent="0.4">
      <c r="B1397" s="95">
        <v>1395</v>
      </c>
      <c r="C1397" s="96" t="s">
        <v>193</v>
      </c>
      <c r="D1397" s="97" t="s">
        <v>294</v>
      </c>
      <c r="E1397" s="97" t="s">
        <v>299</v>
      </c>
      <c r="F1397" s="96" t="s">
        <v>478</v>
      </c>
      <c r="G1397" s="31">
        <v>160</v>
      </c>
    </row>
    <row r="1398" spans="2:7" x14ac:dyDescent="0.4">
      <c r="B1398" s="95">
        <v>1396</v>
      </c>
      <c r="C1398" s="96" t="s">
        <v>193</v>
      </c>
      <c r="D1398" s="97" t="s">
        <v>294</v>
      </c>
      <c r="E1398" s="97" t="s">
        <v>299</v>
      </c>
      <c r="F1398" s="96" t="s">
        <v>550</v>
      </c>
      <c r="G1398" s="31">
        <v>160</v>
      </c>
    </row>
    <row r="1399" spans="2:7" x14ac:dyDescent="0.4">
      <c r="B1399" s="95">
        <v>1397</v>
      </c>
      <c r="C1399" s="96" t="s">
        <v>193</v>
      </c>
      <c r="D1399" s="97" t="s">
        <v>294</v>
      </c>
      <c r="E1399" s="97" t="s">
        <v>299</v>
      </c>
      <c r="F1399" s="96" t="s">
        <v>440</v>
      </c>
      <c r="G1399" s="31">
        <v>160</v>
      </c>
    </row>
    <row r="1400" spans="2:7" x14ac:dyDescent="0.4">
      <c r="B1400" s="95">
        <v>1398</v>
      </c>
      <c r="C1400" s="96" t="s">
        <v>193</v>
      </c>
      <c r="D1400" s="97" t="s">
        <v>294</v>
      </c>
      <c r="E1400" s="97" t="s">
        <v>299</v>
      </c>
      <c r="F1400" s="96" t="s">
        <v>539</v>
      </c>
      <c r="G1400" s="31">
        <v>160</v>
      </c>
    </row>
    <row r="1401" spans="2:7" x14ac:dyDescent="0.4">
      <c r="B1401" s="95">
        <v>1399</v>
      </c>
      <c r="C1401" s="96" t="s">
        <v>193</v>
      </c>
      <c r="D1401" s="97" t="s">
        <v>294</v>
      </c>
      <c r="E1401" s="97" t="s">
        <v>299</v>
      </c>
      <c r="F1401" s="96" t="s">
        <v>419</v>
      </c>
      <c r="G1401" s="31">
        <v>160</v>
      </c>
    </row>
    <row r="1402" spans="2:7" x14ac:dyDescent="0.4">
      <c r="B1402" s="95">
        <v>1400</v>
      </c>
      <c r="C1402" s="96" t="s">
        <v>193</v>
      </c>
      <c r="D1402" s="97" t="s">
        <v>294</v>
      </c>
      <c r="E1402" s="97" t="s">
        <v>299</v>
      </c>
      <c r="F1402" s="96" t="s">
        <v>307</v>
      </c>
      <c r="G1402" s="31">
        <v>160</v>
      </c>
    </row>
    <row r="1403" spans="2:7" x14ac:dyDescent="0.4">
      <c r="B1403" s="95">
        <v>1401</v>
      </c>
      <c r="C1403" s="96" t="s">
        <v>193</v>
      </c>
      <c r="D1403" s="97" t="s">
        <v>294</v>
      </c>
      <c r="E1403" s="97" t="s">
        <v>299</v>
      </c>
      <c r="F1403" s="96" t="s">
        <v>705</v>
      </c>
      <c r="G1403" s="31">
        <v>160</v>
      </c>
    </row>
    <row r="1404" spans="2:7" x14ac:dyDescent="0.4">
      <c r="B1404" s="95">
        <v>1402</v>
      </c>
      <c r="C1404" s="96" t="s">
        <v>193</v>
      </c>
      <c r="D1404" s="97" t="s">
        <v>294</v>
      </c>
      <c r="E1404" s="97" t="s">
        <v>299</v>
      </c>
      <c r="F1404" s="96" t="s">
        <v>514</v>
      </c>
      <c r="G1404" s="31">
        <v>160</v>
      </c>
    </row>
    <row r="1405" spans="2:7" x14ac:dyDescent="0.4">
      <c r="B1405" s="95">
        <v>1403</v>
      </c>
      <c r="C1405" s="96" t="s">
        <v>193</v>
      </c>
      <c r="D1405" s="97" t="s">
        <v>294</v>
      </c>
      <c r="E1405" s="97" t="s">
        <v>299</v>
      </c>
      <c r="F1405" s="96" t="s">
        <v>508</v>
      </c>
      <c r="G1405" s="31">
        <v>160</v>
      </c>
    </row>
    <row r="1406" spans="2:7" x14ac:dyDescent="0.4">
      <c r="B1406" s="95">
        <v>1404</v>
      </c>
      <c r="C1406" s="96" t="s">
        <v>193</v>
      </c>
      <c r="D1406" s="97" t="s">
        <v>294</v>
      </c>
      <c r="E1406" s="97" t="s">
        <v>299</v>
      </c>
      <c r="F1406" s="96" t="s">
        <v>420</v>
      </c>
      <c r="G1406" s="31">
        <v>160</v>
      </c>
    </row>
    <row r="1407" spans="2:7" x14ac:dyDescent="0.4">
      <c r="B1407" s="95">
        <v>1405</v>
      </c>
      <c r="C1407" s="96" t="s">
        <v>193</v>
      </c>
      <c r="D1407" s="97" t="s">
        <v>294</v>
      </c>
      <c r="E1407" s="97" t="s">
        <v>299</v>
      </c>
      <c r="F1407" s="96" t="s">
        <v>599</v>
      </c>
      <c r="G1407" s="31">
        <v>160</v>
      </c>
    </row>
    <row r="1408" spans="2:7" x14ac:dyDescent="0.4">
      <c r="B1408" s="95">
        <v>1406</v>
      </c>
      <c r="C1408" s="96" t="s">
        <v>193</v>
      </c>
      <c r="D1408" s="97" t="s">
        <v>294</v>
      </c>
      <c r="E1408" s="97" t="s">
        <v>299</v>
      </c>
      <c r="F1408" s="96" t="s">
        <v>340</v>
      </c>
      <c r="G1408" s="31">
        <v>160</v>
      </c>
    </row>
    <row r="1409" spans="2:7" x14ac:dyDescent="0.4">
      <c r="B1409" s="95">
        <v>1407</v>
      </c>
      <c r="C1409" s="96" t="s">
        <v>193</v>
      </c>
      <c r="D1409" s="97" t="s">
        <v>294</v>
      </c>
      <c r="E1409" s="97" t="s">
        <v>299</v>
      </c>
      <c r="F1409" s="96" t="s">
        <v>589</v>
      </c>
      <c r="G1409" s="31">
        <v>160</v>
      </c>
    </row>
    <row r="1410" spans="2:7" x14ac:dyDescent="0.4">
      <c r="B1410" s="95">
        <v>1408</v>
      </c>
      <c r="C1410" s="96" t="s">
        <v>193</v>
      </c>
      <c r="D1410" s="97" t="s">
        <v>294</v>
      </c>
      <c r="E1410" s="97" t="s">
        <v>299</v>
      </c>
      <c r="F1410" s="96" t="s">
        <v>328</v>
      </c>
      <c r="G1410" s="31">
        <v>160</v>
      </c>
    </row>
    <row r="1411" spans="2:7" x14ac:dyDescent="0.4">
      <c r="B1411" s="95">
        <v>1409</v>
      </c>
      <c r="C1411" s="96" t="s">
        <v>193</v>
      </c>
      <c r="D1411" s="97" t="s">
        <v>294</v>
      </c>
      <c r="E1411" s="97" t="s">
        <v>302</v>
      </c>
      <c r="F1411" s="96" t="s">
        <v>496</v>
      </c>
      <c r="G1411" s="31">
        <v>160</v>
      </c>
    </row>
    <row r="1412" spans="2:7" x14ac:dyDescent="0.4">
      <c r="B1412" s="95">
        <v>1410</v>
      </c>
      <c r="C1412" s="96" t="s">
        <v>194</v>
      </c>
      <c r="D1412" s="97" t="s">
        <v>294</v>
      </c>
      <c r="E1412" s="97" t="s">
        <v>295</v>
      </c>
      <c r="F1412" s="96" t="s">
        <v>547</v>
      </c>
      <c r="G1412" s="31">
        <v>161</v>
      </c>
    </row>
    <row r="1413" spans="2:7" x14ac:dyDescent="0.4">
      <c r="B1413" s="95">
        <v>1411</v>
      </c>
      <c r="C1413" s="96" t="s">
        <v>194</v>
      </c>
      <c r="D1413" s="97" t="s">
        <v>294</v>
      </c>
      <c r="E1413" s="97" t="s">
        <v>295</v>
      </c>
      <c r="F1413" s="96" t="s">
        <v>397</v>
      </c>
      <c r="G1413" s="31">
        <v>161</v>
      </c>
    </row>
    <row r="1414" spans="2:7" x14ac:dyDescent="0.4">
      <c r="B1414" s="95">
        <v>1412</v>
      </c>
      <c r="C1414" s="96" t="s">
        <v>194</v>
      </c>
      <c r="D1414" s="97" t="s">
        <v>294</v>
      </c>
      <c r="E1414" s="97" t="s">
        <v>295</v>
      </c>
      <c r="F1414" s="96" t="s">
        <v>311</v>
      </c>
      <c r="G1414" s="31">
        <v>161</v>
      </c>
    </row>
    <row r="1415" spans="2:7" x14ac:dyDescent="0.4">
      <c r="B1415" s="95">
        <v>1413</v>
      </c>
      <c r="C1415" s="96" t="s">
        <v>194</v>
      </c>
      <c r="D1415" s="97" t="s">
        <v>294</v>
      </c>
      <c r="E1415" s="97" t="s">
        <v>295</v>
      </c>
      <c r="F1415" s="96" t="s">
        <v>306</v>
      </c>
      <c r="G1415" s="31">
        <v>161</v>
      </c>
    </row>
    <row r="1416" spans="2:7" x14ac:dyDescent="0.4">
      <c r="B1416" s="95">
        <v>1414</v>
      </c>
      <c r="C1416" s="96" t="s">
        <v>194</v>
      </c>
      <c r="D1416" s="97" t="s">
        <v>294</v>
      </c>
      <c r="E1416" s="97" t="s">
        <v>295</v>
      </c>
      <c r="F1416" s="96" t="s">
        <v>441</v>
      </c>
      <c r="G1416" s="31">
        <v>161</v>
      </c>
    </row>
    <row r="1417" spans="2:7" x14ac:dyDescent="0.4">
      <c r="B1417" s="95">
        <v>1415</v>
      </c>
      <c r="C1417" s="96" t="s">
        <v>194</v>
      </c>
      <c r="D1417" s="97" t="s">
        <v>294</v>
      </c>
      <c r="E1417" s="97" t="s">
        <v>295</v>
      </c>
      <c r="F1417" s="96" t="s">
        <v>398</v>
      </c>
      <c r="G1417" s="31">
        <v>161</v>
      </c>
    </row>
    <row r="1418" spans="2:7" x14ac:dyDescent="0.4">
      <c r="B1418" s="95">
        <v>1416</v>
      </c>
      <c r="C1418" s="96" t="s">
        <v>194</v>
      </c>
      <c r="D1418" s="97" t="s">
        <v>294</v>
      </c>
      <c r="E1418" s="97" t="s">
        <v>295</v>
      </c>
      <c r="F1418" s="96" t="s">
        <v>313</v>
      </c>
      <c r="G1418" s="31">
        <v>161</v>
      </c>
    </row>
    <row r="1419" spans="2:7" x14ac:dyDescent="0.4">
      <c r="B1419" s="95">
        <v>1417</v>
      </c>
      <c r="C1419" s="96" t="s">
        <v>194</v>
      </c>
      <c r="D1419" s="97" t="s">
        <v>294</v>
      </c>
      <c r="E1419" s="97" t="s">
        <v>295</v>
      </c>
      <c r="F1419" s="96" t="s">
        <v>435</v>
      </c>
      <c r="G1419" s="31">
        <v>161</v>
      </c>
    </row>
    <row r="1420" spans="2:7" x14ac:dyDescent="0.4">
      <c r="B1420" s="95">
        <v>1418</v>
      </c>
      <c r="C1420" s="96" t="s">
        <v>194</v>
      </c>
      <c r="D1420" s="97" t="s">
        <v>294</v>
      </c>
      <c r="E1420" s="97" t="s">
        <v>295</v>
      </c>
      <c r="F1420" s="96" t="s">
        <v>315</v>
      </c>
      <c r="G1420" s="31">
        <v>161</v>
      </c>
    </row>
    <row r="1421" spans="2:7" x14ac:dyDescent="0.4">
      <c r="B1421" s="95">
        <v>1419</v>
      </c>
      <c r="C1421" s="96" t="s">
        <v>194</v>
      </c>
      <c r="D1421" s="97" t="s">
        <v>294</v>
      </c>
      <c r="E1421" s="97" t="s">
        <v>295</v>
      </c>
      <c r="F1421" s="96" t="s">
        <v>356</v>
      </c>
      <c r="G1421" s="31">
        <v>161</v>
      </c>
    </row>
    <row r="1422" spans="2:7" x14ac:dyDescent="0.4">
      <c r="B1422" s="95">
        <v>1420</v>
      </c>
      <c r="C1422" s="96" t="s">
        <v>194</v>
      </c>
      <c r="D1422" s="97" t="s">
        <v>294</v>
      </c>
      <c r="E1422" s="97" t="s">
        <v>295</v>
      </c>
      <c r="F1422" s="96" t="s">
        <v>450</v>
      </c>
      <c r="G1422" s="31">
        <v>161</v>
      </c>
    </row>
    <row r="1423" spans="2:7" x14ac:dyDescent="0.4">
      <c r="B1423" s="95">
        <v>1421</v>
      </c>
      <c r="C1423" s="96" t="s">
        <v>194</v>
      </c>
      <c r="D1423" s="97" t="s">
        <v>294</v>
      </c>
      <c r="E1423" s="97" t="s">
        <v>295</v>
      </c>
      <c r="F1423" s="96" t="s">
        <v>308</v>
      </c>
      <c r="G1423" s="31">
        <v>161</v>
      </c>
    </row>
    <row r="1424" spans="2:7" x14ac:dyDescent="0.4">
      <c r="B1424" s="95">
        <v>1422</v>
      </c>
      <c r="C1424" s="96" t="s">
        <v>194</v>
      </c>
      <c r="D1424" s="97" t="s">
        <v>294</v>
      </c>
      <c r="E1424" s="97" t="s">
        <v>295</v>
      </c>
      <c r="F1424" s="96" t="s">
        <v>436</v>
      </c>
      <c r="G1424" s="31">
        <v>161</v>
      </c>
    </row>
    <row r="1425" spans="2:7" x14ac:dyDescent="0.4">
      <c r="B1425" s="95">
        <v>1423</v>
      </c>
      <c r="C1425" s="96" t="s">
        <v>194</v>
      </c>
      <c r="D1425" s="97" t="s">
        <v>294</v>
      </c>
      <c r="E1425" s="97" t="s">
        <v>295</v>
      </c>
      <c r="F1425" s="96" t="s">
        <v>381</v>
      </c>
      <c r="G1425" s="31">
        <v>161</v>
      </c>
    </row>
    <row r="1426" spans="2:7" x14ac:dyDescent="0.4">
      <c r="B1426" s="95">
        <v>1424</v>
      </c>
      <c r="C1426" s="96" t="s">
        <v>194</v>
      </c>
      <c r="D1426" s="97" t="s">
        <v>294</v>
      </c>
      <c r="E1426" s="97" t="s">
        <v>295</v>
      </c>
      <c r="F1426" s="96" t="s">
        <v>451</v>
      </c>
      <c r="G1426" s="31">
        <v>161</v>
      </c>
    </row>
    <row r="1427" spans="2:7" x14ac:dyDescent="0.4">
      <c r="B1427" s="95">
        <v>1425</v>
      </c>
      <c r="C1427" s="96" t="s">
        <v>194</v>
      </c>
      <c r="D1427" s="97" t="s">
        <v>294</v>
      </c>
      <c r="E1427" s="97" t="s">
        <v>295</v>
      </c>
      <c r="F1427" s="96" t="s">
        <v>309</v>
      </c>
      <c r="G1427" s="31">
        <v>161</v>
      </c>
    </row>
    <row r="1428" spans="2:7" x14ac:dyDescent="0.4">
      <c r="B1428" s="95">
        <v>1426</v>
      </c>
      <c r="C1428" s="96" t="s">
        <v>194</v>
      </c>
      <c r="D1428" s="97" t="s">
        <v>294</v>
      </c>
      <c r="E1428" s="97" t="s">
        <v>295</v>
      </c>
      <c r="F1428" s="96" t="s">
        <v>452</v>
      </c>
      <c r="G1428" s="31">
        <v>161</v>
      </c>
    </row>
    <row r="1429" spans="2:7" x14ac:dyDescent="0.4">
      <c r="B1429" s="95">
        <v>1427</v>
      </c>
      <c r="C1429" s="96" t="s">
        <v>194</v>
      </c>
      <c r="D1429" s="97" t="s">
        <v>294</v>
      </c>
      <c r="E1429" s="97" t="s">
        <v>295</v>
      </c>
      <c r="F1429" s="96" t="s">
        <v>463</v>
      </c>
      <c r="G1429" s="31">
        <v>161</v>
      </c>
    </row>
    <row r="1430" spans="2:7" x14ac:dyDescent="0.4">
      <c r="B1430" s="95">
        <v>1428</v>
      </c>
      <c r="C1430" s="96" t="s">
        <v>194</v>
      </c>
      <c r="D1430" s="97" t="s">
        <v>294</v>
      </c>
      <c r="E1430" s="97" t="s">
        <v>295</v>
      </c>
      <c r="F1430" s="96" t="s">
        <v>533</v>
      </c>
      <c r="G1430" s="31">
        <v>161</v>
      </c>
    </row>
    <row r="1431" spans="2:7" x14ac:dyDescent="0.4">
      <c r="B1431" s="95">
        <v>1429</v>
      </c>
      <c r="C1431" s="96" t="s">
        <v>194</v>
      </c>
      <c r="D1431" s="97" t="s">
        <v>294</v>
      </c>
      <c r="E1431" s="97" t="s">
        <v>295</v>
      </c>
      <c r="F1431" s="96" t="s">
        <v>319</v>
      </c>
      <c r="G1431" s="31">
        <v>161</v>
      </c>
    </row>
    <row r="1432" spans="2:7" x14ac:dyDescent="0.4">
      <c r="B1432" s="95">
        <v>1430</v>
      </c>
      <c r="C1432" s="96" t="s">
        <v>194</v>
      </c>
      <c r="D1432" s="97" t="s">
        <v>294</v>
      </c>
      <c r="E1432" s="97" t="s">
        <v>295</v>
      </c>
      <c r="F1432" s="96" t="s">
        <v>416</v>
      </c>
      <c r="G1432" s="31">
        <v>161</v>
      </c>
    </row>
    <row r="1433" spans="2:7" x14ac:dyDescent="0.4">
      <c r="B1433" s="95">
        <v>1431</v>
      </c>
      <c r="C1433" s="96" t="s">
        <v>194</v>
      </c>
      <c r="D1433" s="97" t="s">
        <v>294</v>
      </c>
      <c r="E1433" s="97" t="s">
        <v>295</v>
      </c>
      <c r="F1433" s="96" t="s">
        <v>476</v>
      </c>
      <c r="G1433" s="31">
        <v>161</v>
      </c>
    </row>
    <row r="1434" spans="2:7" x14ac:dyDescent="0.4">
      <c r="B1434" s="95">
        <v>1432</v>
      </c>
      <c r="C1434" s="96" t="s">
        <v>194</v>
      </c>
      <c r="D1434" s="97" t="s">
        <v>294</v>
      </c>
      <c r="E1434" s="97" t="s">
        <v>295</v>
      </c>
      <c r="F1434" s="96" t="s">
        <v>405</v>
      </c>
      <c r="G1434" s="31">
        <v>161</v>
      </c>
    </row>
    <row r="1435" spans="2:7" x14ac:dyDescent="0.4">
      <c r="B1435" s="95">
        <v>1433</v>
      </c>
      <c r="C1435" s="96" t="s">
        <v>194</v>
      </c>
      <c r="D1435" s="97" t="s">
        <v>294</v>
      </c>
      <c r="E1435" s="97" t="s">
        <v>295</v>
      </c>
      <c r="F1435" s="96" t="s">
        <v>322</v>
      </c>
      <c r="G1435" s="31">
        <v>161</v>
      </c>
    </row>
    <row r="1436" spans="2:7" x14ac:dyDescent="0.4">
      <c r="B1436" s="95">
        <v>1434</v>
      </c>
      <c r="C1436" s="96" t="s">
        <v>194</v>
      </c>
      <c r="D1436" s="97" t="s">
        <v>294</v>
      </c>
      <c r="E1436" s="97" t="s">
        <v>295</v>
      </c>
      <c r="F1436" s="96" t="s">
        <v>323</v>
      </c>
      <c r="G1436" s="31">
        <v>161</v>
      </c>
    </row>
    <row r="1437" spans="2:7" x14ac:dyDescent="0.4">
      <c r="B1437" s="95">
        <v>1435</v>
      </c>
      <c r="C1437" s="96" t="s">
        <v>194</v>
      </c>
      <c r="D1437" s="97" t="s">
        <v>294</v>
      </c>
      <c r="E1437" s="97" t="s">
        <v>295</v>
      </c>
      <c r="F1437" s="96" t="s">
        <v>324</v>
      </c>
      <c r="G1437" s="31">
        <v>161</v>
      </c>
    </row>
    <row r="1438" spans="2:7" x14ac:dyDescent="0.4">
      <c r="B1438" s="95">
        <v>1436</v>
      </c>
      <c r="C1438" s="96" t="s">
        <v>194</v>
      </c>
      <c r="D1438" s="97" t="s">
        <v>294</v>
      </c>
      <c r="E1438" s="97" t="s">
        <v>295</v>
      </c>
      <c r="F1438" s="96" t="s">
        <v>417</v>
      </c>
      <c r="G1438" s="31">
        <v>161</v>
      </c>
    </row>
    <row r="1439" spans="2:7" x14ac:dyDescent="0.4">
      <c r="B1439" s="95">
        <v>1437</v>
      </c>
      <c r="C1439" s="96" t="s">
        <v>194</v>
      </c>
      <c r="D1439" s="97" t="s">
        <v>294</v>
      </c>
      <c r="E1439" s="97" t="s">
        <v>295</v>
      </c>
      <c r="F1439" s="96" t="s">
        <v>325</v>
      </c>
      <c r="G1439" s="31">
        <v>161</v>
      </c>
    </row>
    <row r="1440" spans="2:7" x14ac:dyDescent="0.4">
      <c r="B1440" s="95">
        <v>1438</v>
      </c>
      <c r="C1440" s="96" t="s">
        <v>194</v>
      </c>
      <c r="D1440" s="97" t="s">
        <v>294</v>
      </c>
      <c r="E1440" s="97" t="s">
        <v>295</v>
      </c>
      <c r="F1440" s="96" t="s">
        <v>326</v>
      </c>
      <c r="G1440" s="31">
        <v>161</v>
      </c>
    </row>
    <row r="1441" spans="2:7" x14ac:dyDescent="0.4">
      <c r="B1441" s="95">
        <v>1439</v>
      </c>
      <c r="C1441" s="96" t="s">
        <v>194</v>
      </c>
      <c r="D1441" s="97" t="s">
        <v>294</v>
      </c>
      <c r="E1441" s="97" t="s">
        <v>295</v>
      </c>
      <c r="F1441" s="96" t="s">
        <v>327</v>
      </c>
      <c r="G1441" s="31">
        <v>161</v>
      </c>
    </row>
    <row r="1442" spans="2:7" x14ac:dyDescent="0.4">
      <c r="B1442" s="95">
        <v>1440</v>
      </c>
      <c r="C1442" s="96" t="s">
        <v>194</v>
      </c>
      <c r="D1442" s="97" t="s">
        <v>294</v>
      </c>
      <c r="E1442" s="97" t="s">
        <v>295</v>
      </c>
      <c r="F1442" s="96" t="s">
        <v>331</v>
      </c>
      <c r="G1442" s="31">
        <v>161</v>
      </c>
    </row>
    <row r="1443" spans="2:7" x14ac:dyDescent="0.4">
      <c r="B1443" s="95">
        <v>1441</v>
      </c>
      <c r="C1443" s="96" t="s">
        <v>194</v>
      </c>
      <c r="D1443" s="97" t="s">
        <v>294</v>
      </c>
      <c r="E1443" s="97" t="s">
        <v>295</v>
      </c>
      <c r="F1443" s="96" t="s">
        <v>332</v>
      </c>
      <c r="G1443" s="31">
        <v>161</v>
      </c>
    </row>
    <row r="1444" spans="2:7" x14ac:dyDescent="0.4">
      <c r="B1444" s="95">
        <v>1442</v>
      </c>
      <c r="C1444" s="96" t="s">
        <v>194</v>
      </c>
      <c r="D1444" s="97" t="s">
        <v>294</v>
      </c>
      <c r="E1444" s="97" t="s">
        <v>295</v>
      </c>
      <c r="F1444" s="96" t="s">
        <v>367</v>
      </c>
      <c r="G1444" s="31">
        <v>161</v>
      </c>
    </row>
    <row r="1445" spans="2:7" x14ac:dyDescent="0.4">
      <c r="B1445" s="95">
        <v>1443</v>
      </c>
      <c r="C1445" s="96" t="s">
        <v>195</v>
      </c>
      <c r="D1445" s="97" t="s">
        <v>294</v>
      </c>
      <c r="E1445" s="97" t="s">
        <v>302</v>
      </c>
      <c r="F1445" s="96" t="s">
        <v>467</v>
      </c>
      <c r="G1445" s="31">
        <v>162</v>
      </c>
    </row>
    <row r="1446" spans="2:7" x14ac:dyDescent="0.4">
      <c r="B1446" s="95">
        <v>1444</v>
      </c>
      <c r="C1446" s="96" t="s">
        <v>196</v>
      </c>
      <c r="D1446" s="97" t="s">
        <v>341</v>
      </c>
      <c r="E1446" s="97" t="s">
        <v>299</v>
      </c>
      <c r="F1446" s="96" t="s">
        <v>706</v>
      </c>
      <c r="G1446" s="31">
        <v>163</v>
      </c>
    </row>
    <row r="1447" spans="2:7" x14ac:dyDescent="0.4">
      <c r="B1447" s="95">
        <v>1445</v>
      </c>
      <c r="C1447" s="96" t="s">
        <v>196</v>
      </c>
      <c r="D1447" s="97" t="s">
        <v>294</v>
      </c>
      <c r="E1447" s="97" t="s">
        <v>295</v>
      </c>
      <c r="F1447" s="96" t="s">
        <v>355</v>
      </c>
      <c r="G1447" s="31">
        <v>163</v>
      </c>
    </row>
    <row r="1448" spans="2:7" x14ac:dyDescent="0.4">
      <c r="B1448" s="95">
        <v>1446</v>
      </c>
      <c r="C1448" s="96" t="s">
        <v>196</v>
      </c>
      <c r="D1448" s="97" t="s">
        <v>294</v>
      </c>
      <c r="E1448" s="97" t="s">
        <v>295</v>
      </c>
      <c r="F1448" s="96" t="s">
        <v>703</v>
      </c>
      <c r="G1448" s="31">
        <v>163</v>
      </c>
    </row>
    <row r="1449" spans="2:7" x14ac:dyDescent="0.4">
      <c r="B1449" s="95">
        <v>1447</v>
      </c>
      <c r="C1449" s="96" t="s">
        <v>196</v>
      </c>
      <c r="D1449" s="97" t="s">
        <v>294</v>
      </c>
      <c r="E1449" s="97" t="s">
        <v>295</v>
      </c>
      <c r="F1449" s="96" t="s">
        <v>704</v>
      </c>
      <c r="G1449" s="31">
        <v>163</v>
      </c>
    </row>
    <row r="1450" spans="2:7" x14ac:dyDescent="0.4">
      <c r="B1450" s="95">
        <v>1448</v>
      </c>
      <c r="C1450" s="96" t="s">
        <v>196</v>
      </c>
      <c r="D1450" s="97" t="s">
        <v>294</v>
      </c>
      <c r="E1450" s="97" t="s">
        <v>295</v>
      </c>
      <c r="F1450" s="96" t="s">
        <v>636</v>
      </c>
      <c r="G1450" s="31">
        <v>163</v>
      </c>
    </row>
    <row r="1451" spans="2:7" x14ac:dyDescent="0.4">
      <c r="B1451" s="95">
        <v>1449</v>
      </c>
      <c r="C1451" s="96" t="s">
        <v>196</v>
      </c>
      <c r="D1451" s="97" t="s">
        <v>294</v>
      </c>
      <c r="E1451" s="97" t="s">
        <v>295</v>
      </c>
      <c r="F1451" s="96" t="s">
        <v>608</v>
      </c>
      <c r="G1451" s="31">
        <v>163</v>
      </c>
    </row>
    <row r="1452" spans="2:7" x14ac:dyDescent="0.4">
      <c r="B1452" s="95">
        <v>1450</v>
      </c>
      <c r="C1452" s="96" t="s">
        <v>196</v>
      </c>
      <c r="D1452" s="97" t="s">
        <v>294</v>
      </c>
      <c r="E1452" s="97" t="s">
        <v>299</v>
      </c>
      <c r="F1452" s="96" t="s">
        <v>707</v>
      </c>
      <c r="G1452" s="31">
        <v>163</v>
      </c>
    </row>
    <row r="1453" spans="2:7" x14ac:dyDescent="0.4">
      <c r="B1453" s="95">
        <v>1451</v>
      </c>
      <c r="C1453" s="96" t="s">
        <v>196</v>
      </c>
      <c r="D1453" s="97" t="s">
        <v>294</v>
      </c>
      <c r="E1453" s="97" t="s">
        <v>299</v>
      </c>
      <c r="F1453" s="96" t="s">
        <v>708</v>
      </c>
      <c r="G1453" s="31">
        <v>163</v>
      </c>
    </row>
    <row r="1454" spans="2:7" x14ac:dyDescent="0.4">
      <c r="B1454" s="95">
        <v>1452</v>
      </c>
      <c r="C1454" s="96" t="s">
        <v>196</v>
      </c>
      <c r="D1454" s="97" t="s">
        <v>294</v>
      </c>
      <c r="E1454" s="97" t="s">
        <v>299</v>
      </c>
      <c r="F1454" s="96" t="s">
        <v>709</v>
      </c>
      <c r="G1454" s="31">
        <v>163</v>
      </c>
    </row>
    <row r="1455" spans="2:7" x14ac:dyDescent="0.4">
      <c r="B1455" s="95">
        <v>1453</v>
      </c>
      <c r="C1455" s="96" t="s">
        <v>196</v>
      </c>
      <c r="D1455" s="97" t="s">
        <v>294</v>
      </c>
      <c r="E1455" s="97" t="s">
        <v>299</v>
      </c>
      <c r="F1455" s="96" t="s">
        <v>710</v>
      </c>
      <c r="G1455" s="31">
        <v>163</v>
      </c>
    </row>
    <row r="1456" spans="2:7" x14ac:dyDescent="0.4">
      <c r="B1456" s="95">
        <v>1454</v>
      </c>
      <c r="C1456" s="96" t="s">
        <v>196</v>
      </c>
      <c r="D1456" s="97" t="s">
        <v>294</v>
      </c>
      <c r="E1456" s="97" t="s">
        <v>299</v>
      </c>
      <c r="F1456" s="96" t="s">
        <v>536</v>
      </c>
      <c r="G1456" s="31">
        <v>163</v>
      </c>
    </row>
    <row r="1457" spans="2:7" x14ac:dyDescent="0.4">
      <c r="B1457" s="95">
        <v>1455</v>
      </c>
      <c r="C1457" s="96" t="s">
        <v>196</v>
      </c>
      <c r="D1457" s="97" t="s">
        <v>294</v>
      </c>
      <c r="E1457" s="97" t="s">
        <v>299</v>
      </c>
      <c r="F1457" s="96" t="s">
        <v>705</v>
      </c>
      <c r="G1457" s="31">
        <v>163</v>
      </c>
    </row>
    <row r="1458" spans="2:7" x14ac:dyDescent="0.4">
      <c r="B1458" s="95">
        <v>1456</v>
      </c>
      <c r="C1458" s="96" t="s">
        <v>196</v>
      </c>
      <c r="D1458" s="97" t="s">
        <v>294</v>
      </c>
      <c r="E1458" s="97" t="s">
        <v>299</v>
      </c>
      <c r="F1458" s="96" t="s">
        <v>597</v>
      </c>
      <c r="G1458" s="31">
        <v>163</v>
      </c>
    </row>
    <row r="1459" spans="2:7" x14ac:dyDescent="0.4">
      <c r="B1459" s="95">
        <v>1457</v>
      </c>
      <c r="C1459" s="96" t="s">
        <v>196</v>
      </c>
      <c r="D1459" s="97" t="s">
        <v>294</v>
      </c>
      <c r="E1459" s="97" t="s">
        <v>299</v>
      </c>
      <c r="F1459" s="96" t="s">
        <v>711</v>
      </c>
      <c r="G1459" s="31">
        <v>163</v>
      </c>
    </row>
    <row r="1460" spans="2:7" x14ac:dyDescent="0.4">
      <c r="B1460" s="95">
        <v>1458</v>
      </c>
      <c r="C1460" s="96" t="s">
        <v>196</v>
      </c>
      <c r="D1460" s="97" t="s">
        <v>294</v>
      </c>
      <c r="E1460" s="97" t="s">
        <v>299</v>
      </c>
      <c r="F1460" s="96" t="s">
        <v>479</v>
      </c>
      <c r="G1460" s="31">
        <v>163</v>
      </c>
    </row>
    <row r="1461" spans="2:7" x14ac:dyDescent="0.4">
      <c r="B1461" s="95">
        <v>1459</v>
      </c>
      <c r="C1461" s="96" t="s">
        <v>197</v>
      </c>
      <c r="D1461" s="97" t="s">
        <v>294</v>
      </c>
      <c r="E1461" s="97" t="s">
        <v>302</v>
      </c>
      <c r="F1461" s="96" t="s">
        <v>480</v>
      </c>
      <c r="G1461" s="31">
        <v>164</v>
      </c>
    </row>
    <row r="1462" spans="2:7" x14ac:dyDescent="0.4">
      <c r="B1462" s="95">
        <v>1460</v>
      </c>
      <c r="C1462" s="96" t="s">
        <v>198</v>
      </c>
      <c r="D1462" s="97" t="s">
        <v>294</v>
      </c>
      <c r="E1462" s="97" t="s">
        <v>295</v>
      </c>
      <c r="F1462" s="96" t="s">
        <v>460</v>
      </c>
      <c r="G1462" s="31">
        <v>165</v>
      </c>
    </row>
    <row r="1463" spans="2:7" x14ac:dyDescent="0.4">
      <c r="B1463" s="95">
        <v>1461</v>
      </c>
      <c r="C1463" s="96" t="s">
        <v>198</v>
      </c>
      <c r="D1463" s="97" t="s">
        <v>294</v>
      </c>
      <c r="E1463" s="97" t="s">
        <v>295</v>
      </c>
      <c r="F1463" s="96" t="s">
        <v>547</v>
      </c>
      <c r="G1463" s="31">
        <v>165</v>
      </c>
    </row>
    <row r="1464" spans="2:7" x14ac:dyDescent="0.4">
      <c r="B1464" s="95">
        <v>1462</v>
      </c>
      <c r="C1464" s="96" t="s">
        <v>198</v>
      </c>
      <c r="D1464" s="97" t="s">
        <v>294</v>
      </c>
      <c r="E1464" s="97" t="s">
        <v>295</v>
      </c>
      <c r="F1464" s="96" t="s">
        <v>397</v>
      </c>
      <c r="G1464" s="31">
        <v>165</v>
      </c>
    </row>
    <row r="1465" spans="2:7" x14ac:dyDescent="0.4">
      <c r="B1465" s="95">
        <v>1463</v>
      </c>
      <c r="C1465" s="96" t="s">
        <v>198</v>
      </c>
      <c r="D1465" s="97" t="s">
        <v>294</v>
      </c>
      <c r="E1465" s="97" t="s">
        <v>295</v>
      </c>
      <c r="F1465" s="96" t="s">
        <v>311</v>
      </c>
      <c r="G1465" s="31">
        <v>165</v>
      </c>
    </row>
    <row r="1466" spans="2:7" x14ac:dyDescent="0.4">
      <c r="B1466" s="95">
        <v>1464</v>
      </c>
      <c r="C1466" s="96" t="s">
        <v>198</v>
      </c>
      <c r="D1466" s="97" t="s">
        <v>294</v>
      </c>
      <c r="E1466" s="97" t="s">
        <v>295</v>
      </c>
      <c r="F1466" s="96" t="s">
        <v>450</v>
      </c>
      <c r="G1466" s="31">
        <v>165</v>
      </c>
    </row>
    <row r="1467" spans="2:7" x14ac:dyDescent="0.4">
      <c r="B1467" s="95">
        <v>1465</v>
      </c>
      <c r="C1467" s="96" t="s">
        <v>198</v>
      </c>
      <c r="D1467" s="97" t="s">
        <v>294</v>
      </c>
      <c r="E1467" s="97" t="s">
        <v>295</v>
      </c>
      <c r="F1467" s="96" t="s">
        <v>399</v>
      </c>
      <c r="G1467" s="31">
        <v>165</v>
      </c>
    </row>
    <row r="1468" spans="2:7" x14ac:dyDescent="0.4">
      <c r="B1468" s="95">
        <v>1466</v>
      </c>
      <c r="C1468" s="96" t="s">
        <v>198</v>
      </c>
      <c r="D1468" s="97" t="s">
        <v>294</v>
      </c>
      <c r="E1468" s="97" t="s">
        <v>295</v>
      </c>
      <c r="F1468" s="96" t="s">
        <v>452</v>
      </c>
      <c r="G1468" s="31">
        <v>165</v>
      </c>
    </row>
    <row r="1469" spans="2:7" x14ac:dyDescent="0.4">
      <c r="B1469" s="95">
        <v>1467</v>
      </c>
      <c r="C1469" s="96" t="s">
        <v>198</v>
      </c>
      <c r="D1469" s="97" t="s">
        <v>294</v>
      </c>
      <c r="E1469" s="97" t="s">
        <v>295</v>
      </c>
      <c r="F1469" s="96" t="s">
        <v>533</v>
      </c>
      <c r="G1469" s="31">
        <v>165</v>
      </c>
    </row>
    <row r="1470" spans="2:7" x14ac:dyDescent="0.4">
      <c r="B1470" s="95">
        <v>1468</v>
      </c>
      <c r="C1470" s="96" t="s">
        <v>198</v>
      </c>
      <c r="D1470" s="97" t="s">
        <v>294</v>
      </c>
      <c r="E1470" s="97" t="s">
        <v>295</v>
      </c>
      <c r="F1470" s="96" t="s">
        <v>652</v>
      </c>
      <c r="G1470" s="31">
        <v>165</v>
      </c>
    </row>
    <row r="1471" spans="2:7" x14ac:dyDescent="0.4">
      <c r="B1471" s="95">
        <v>1469</v>
      </c>
      <c r="C1471" s="96" t="s">
        <v>198</v>
      </c>
      <c r="D1471" s="97" t="s">
        <v>294</v>
      </c>
      <c r="E1471" s="97" t="s">
        <v>295</v>
      </c>
      <c r="F1471" s="96" t="s">
        <v>318</v>
      </c>
      <c r="G1471" s="31">
        <v>165</v>
      </c>
    </row>
    <row r="1472" spans="2:7" x14ac:dyDescent="0.4">
      <c r="B1472" s="95">
        <v>1470</v>
      </c>
      <c r="C1472" s="96" t="s">
        <v>198</v>
      </c>
      <c r="D1472" s="97" t="s">
        <v>294</v>
      </c>
      <c r="E1472" s="97" t="s">
        <v>295</v>
      </c>
      <c r="F1472" s="96" t="s">
        <v>321</v>
      </c>
      <c r="G1472" s="31">
        <v>165</v>
      </c>
    </row>
    <row r="1473" spans="2:7" x14ac:dyDescent="0.4">
      <c r="B1473" s="95">
        <v>1471</v>
      </c>
      <c r="C1473" s="96" t="s">
        <v>198</v>
      </c>
      <c r="D1473" s="97" t="s">
        <v>294</v>
      </c>
      <c r="E1473" s="97" t="s">
        <v>295</v>
      </c>
      <c r="F1473" s="96" t="s">
        <v>416</v>
      </c>
      <c r="G1473" s="31">
        <v>165</v>
      </c>
    </row>
    <row r="1474" spans="2:7" x14ac:dyDescent="0.4">
      <c r="B1474" s="95">
        <v>1472</v>
      </c>
      <c r="C1474" s="96" t="s">
        <v>198</v>
      </c>
      <c r="D1474" s="97" t="s">
        <v>294</v>
      </c>
      <c r="E1474" s="97" t="s">
        <v>295</v>
      </c>
      <c r="F1474" s="96" t="s">
        <v>455</v>
      </c>
      <c r="G1474" s="31">
        <v>165</v>
      </c>
    </row>
    <row r="1475" spans="2:7" x14ac:dyDescent="0.4">
      <c r="B1475" s="95">
        <v>1473</v>
      </c>
      <c r="C1475" s="96" t="s">
        <v>198</v>
      </c>
      <c r="D1475" s="97" t="s">
        <v>294</v>
      </c>
      <c r="E1475" s="97" t="s">
        <v>295</v>
      </c>
      <c r="F1475" s="96" t="s">
        <v>325</v>
      </c>
      <c r="G1475" s="31">
        <v>165</v>
      </c>
    </row>
    <row r="1476" spans="2:7" x14ac:dyDescent="0.4">
      <c r="B1476" s="95">
        <v>1474</v>
      </c>
      <c r="C1476" s="96" t="s">
        <v>198</v>
      </c>
      <c r="D1476" s="97" t="s">
        <v>294</v>
      </c>
      <c r="E1476" s="97" t="s">
        <v>295</v>
      </c>
      <c r="F1476" s="96" t="s">
        <v>428</v>
      </c>
      <c r="G1476" s="31">
        <v>165</v>
      </c>
    </row>
    <row r="1477" spans="2:7" x14ac:dyDescent="0.4">
      <c r="B1477" s="95">
        <v>1475</v>
      </c>
      <c r="C1477" s="96" t="s">
        <v>198</v>
      </c>
      <c r="D1477" s="97" t="s">
        <v>294</v>
      </c>
      <c r="E1477" s="97" t="s">
        <v>295</v>
      </c>
      <c r="F1477" s="96" t="s">
        <v>548</v>
      </c>
      <c r="G1477" s="31">
        <v>165</v>
      </c>
    </row>
    <row r="1478" spans="2:7" x14ac:dyDescent="0.4">
      <c r="B1478" s="95">
        <v>1476</v>
      </c>
      <c r="C1478" s="96" t="s">
        <v>198</v>
      </c>
      <c r="D1478" s="97" t="s">
        <v>294</v>
      </c>
      <c r="E1478" s="97" t="s">
        <v>295</v>
      </c>
      <c r="F1478" s="96" t="s">
        <v>331</v>
      </c>
      <c r="G1478" s="31">
        <v>165</v>
      </c>
    </row>
    <row r="1479" spans="2:7" x14ac:dyDescent="0.4">
      <c r="B1479" s="95">
        <v>1477</v>
      </c>
      <c r="C1479" s="96" t="s">
        <v>198</v>
      </c>
      <c r="D1479" s="97" t="s">
        <v>294</v>
      </c>
      <c r="E1479" s="97" t="s">
        <v>295</v>
      </c>
      <c r="F1479" s="96" t="s">
        <v>332</v>
      </c>
      <c r="G1479" s="31">
        <v>165</v>
      </c>
    </row>
    <row r="1480" spans="2:7" x14ac:dyDescent="0.4">
      <c r="B1480" s="95">
        <v>1478</v>
      </c>
      <c r="C1480" s="96" t="s">
        <v>198</v>
      </c>
      <c r="D1480" s="97" t="s">
        <v>294</v>
      </c>
      <c r="E1480" s="97" t="s">
        <v>295</v>
      </c>
      <c r="F1480" s="96" t="s">
        <v>367</v>
      </c>
      <c r="G1480" s="31">
        <v>165</v>
      </c>
    </row>
    <row r="1481" spans="2:7" x14ac:dyDescent="0.4">
      <c r="B1481" s="95">
        <v>1479</v>
      </c>
      <c r="C1481" s="96" t="s">
        <v>198</v>
      </c>
      <c r="D1481" s="97" t="s">
        <v>294</v>
      </c>
      <c r="E1481" s="97" t="s">
        <v>295</v>
      </c>
      <c r="F1481" s="96" t="s">
        <v>517</v>
      </c>
      <c r="G1481" s="31">
        <v>165</v>
      </c>
    </row>
    <row r="1482" spans="2:7" x14ac:dyDescent="0.4">
      <c r="B1482" s="95">
        <v>1480</v>
      </c>
      <c r="C1482" s="96" t="s">
        <v>199</v>
      </c>
      <c r="D1482" s="97" t="s">
        <v>294</v>
      </c>
      <c r="E1482" s="97" t="s">
        <v>302</v>
      </c>
      <c r="F1482" s="96" t="s">
        <v>647</v>
      </c>
      <c r="G1482" s="31">
        <v>166</v>
      </c>
    </row>
    <row r="1483" spans="2:7" x14ac:dyDescent="0.4">
      <c r="B1483" s="95">
        <v>1481</v>
      </c>
      <c r="C1483" s="96" t="s">
        <v>200</v>
      </c>
      <c r="D1483" s="97" t="s">
        <v>294</v>
      </c>
      <c r="E1483" s="97" t="s">
        <v>295</v>
      </c>
      <c r="F1483" s="96" t="s">
        <v>311</v>
      </c>
      <c r="G1483" s="31">
        <v>167</v>
      </c>
    </row>
    <row r="1484" spans="2:7" x14ac:dyDescent="0.4">
      <c r="B1484" s="95">
        <v>1482</v>
      </c>
      <c r="C1484" s="96" t="s">
        <v>200</v>
      </c>
      <c r="D1484" s="97" t="s">
        <v>294</v>
      </c>
      <c r="E1484" s="97" t="s">
        <v>295</v>
      </c>
      <c r="F1484" s="96" t="s">
        <v>398</v>
      </c>
      <c r="G1484" s="31">
        <v>167</v>
      </c>
    </row>
    <row r="1485" spans="2:7" x14ac:dyDescent="0.4">
      <c r="B1485" s="95">
        <v>1483</v>
      </c>
      <c r="C1485" s="96" t="s">
        <v>200</v>
      </c>
      <c r="D1485" s="97" t="s">
        <v>294</v>
      </c>
      <c r="E1485" s="97" t="s">
        <v>295</v>
      </c>
      <c r="F1485" s="96" t="s">
        <v>435</v>
      </c>
      <c r="G1485" s="31">
        <v>167</v>
      </c>
    </row>
    <row r="1486" spans="2:7" x14ac:dyDescent="0.4">
      <c r="B1486" s="95">
        <v>1484</v>
      </c>
      <c r="C1486" s="96" t="s">
        <v>200</v>
      </c>
      <c r="D1486" s="97" t="s">
        <v>294</v>
      </c>
      <c r="E1486" s="97" t="s">
        <v>295</v>
      </c>
      <c r="F1486" s="96" t="s">
        <v>314</v>
      </c>
      <c r="G1486" s="31">
        <v>167</v>
      </c>
    </row>
    <row r="1487" spans="2:7" x14ac:dyDescent="0.4">
      <c r="B1487" s="95">
        <v>1485</v>
      </c>
      <c r="C1487" s="96" t="s">
        <v>200</v>
      </c>
      <c r="D1487" s="97" t="s">
        <v>294</v>
      </c>
      <c r="E1487" s="97" t="s">
        <v>295</v>
      </c>
      <c r="F1487" s="96" t="s">
        <v>356</v>
      </c>
      <c r="G1487" s="31">
        <v>167</v>
      </c>
    </row>
    <row r="1488" spans="2:7" x14ac:dyDescent="0.4">
      <c r="B1488" s="95">
        <v>1486</v>
      </c>
      <c r="C1488" s="96" t="s">
        <v>200</v>
      </c>
      <c r="D1488" s="97" t="s">
        <v>294</v>
      </c>
      <c r="E1488" s="97" t="s">
        <v>295</v>
      </c>
      <c r="F1488" s="96" t="s">
        <v>436</v>
      </c>
      <c r="G1488" s="31">
        <v>167</v>
      </c>
    </row>
    <row r="1489" spans="2:7" x14ac:dyDescent="0.4">
      <c r="B1489" s="95">
        <v>1487</v>
      </c>
      <c r="C1489" s="96" t="s">
        <v>200</v>
      </c>
      <c r="D1489" s="97" t="s">
        <v>294</v>
      </c>
      <c r="E1489" s="97" t="s">
        <v>295</v>
      </c>
      <c r="F1489" s="96" t="s">
        <v>381</v>
      </c>
      <c r="G1489" s="31">
        <v>167</v>
      </c>
    </row>
    <row r="1490" spans="2:7" x14ac:dyDescent="0.4">
      <c r="B1490" s="95">
        <v>1488</v>
      </c>
      <c r="C1490" s="96" t="s">
        <v>200</v>
      </c>
      <c r="D1490" s="97" t="s">
        <v>294</v>
      </c>
      <c r="E1490" s="97" t="s">
        <v>295</v>
      </c>
      <c r="F1490" s="96" t="s">
        <v>451</v>
      </c>
      <c r="G1490" s="31">
        <v>167</v>
      </c>
    </row>
    <row r="1491" spans="2:7" x14ac:dyDescent="0.4">
      <c r="B1491" s="95">
        <v>1489</v>
      </c>
      <c r="C1491" s="96" t="s">
        <v>200</v>
      </c>
      <c r="D1491" s="97" t="s">
        <v>294</v>
      </c>
      <c r="E1491" s="97" t="s">
        <v>295</v>
      </c>
      <c r="F1491" s="96" t="s">
        <v>579</v>
      </c>
      <c r="G1491" s="31">
        <v>167</v>
      </c>
    </row>
    <row r="1492" spans="2:7" x14ac:dyDescent="0.4">
      <c r="B1492" s="95">
        <v>1490</v>
      </c>
      <c r="C1492" s="96" t="s">
        <v>200</v>
      </c>
      <c r="D1492" s="97" t="s">
        <v>294</v>
      </c>
      <c r="E1492" s="97" t="s">
        <v>295</v>
      </c>
      <c r="F1492" s="96" t="s">
        <v>532</v>
      </c>
      <c r="G1492" s="31">
        <v>167</v>
      </c>
    </row>
    <row r="1493" spans="2:7" x14ac:dyDescent="0.4">
      <c r="B1493" s="95">
        <v>1491</v>
      </c>
      <c r="C1493" s="96" t="s">
        <v>200</v>
      </c>
      <c r="D1493" s="97" t="s">
        <v>294</v>
      </c>
      <c r="E1493" s="97" t="s">
        <v>295</v>
      </c>
      <c r="F1493" s="96" t="s">
        <v>309</v>
      </c>
      <c r="G1493" s="31">
        <v>167</v>
      </c>
    </row>
    <row r="1494" spans="2:7" x14ac:dyDescent="0.4">
      <c r="B1494" s="95">
        <v>1492</v>
      </c>
      <c r="C1494" s="96" t="s">
        <v>200</v>
      </c>
      <c r="D1494" s="97" t="s">
        <v>294</v>
      </c>
      <c r="E1494" s="97" t="s">
        <v>295</v>
      </c>
      <c r="F1494" s="96" t="s">
        <v>452</v>
      </c>
      <c r="G1494" s="31">
        <v>167</v>
      </c>
    </row>
    <row r="1495" spans="2:7" x14ac:dyDescent="0.4">
      <c r="B1495" s="95">
        <v>1493</v>
      </c>
      <c r="C1495" s="96" t="s">
        <v>200</v>
      </c>
      <c r="D1495" s="97" t="s">
        <v>294</v>
      </c>
      <c r="E1495" s="97" t="s">
        <v>295</v>
      </c>
      <c r="F1495" s="96" t="s">
        <v>527</v>
      </c>
      <c r="G1495" s="31">
        <v>167</v>
      </c>
    </row>
    <row r="1496" spans="2:7" x14ac:dyDescent="0.4">
      <c r="B1496" s="95">
        <v>1494</v>
      </c>
      <c r="C1496" s="96" t="s">
        <v>200</v>
      </c>
      <c r="D1496" s="97" t="s">
        <v>294</v>
      </c>
      <c r="E1496" s="97" t="s">
        <v>295</v>
      </c>
      <c r="F1496" s="96" t="s">
        <v>712</v>
      </c>
      <c r="G1496" s="31">
        <v>167</v>
      </c>
    </row>
    <row r="1497" spans="2:7" x14ac:dyDescent="0.4">
      <c r="B1497" s="95">
        <v>1495</v>
      </c>
      <c r="C1497" s="96" t="s">
        <v>200</v>
      </c>
      <c r="D1497" s="97" t="s">
        <v>294</v>
      </c>
      <c r="E1497" s="97" t="s">
        <v>295</v>
      </c>
      <c r="F1497" s="96" t="s">
        <v>476</v>
      </c>
      <c r="G1497" s="31">
        <v>167</v>
      </c>
    </row>
    <row r="1498" spans="2:7" x14ac:dyDescent="0.4">
      <c r="B1498" s="95">
        <v>1496</v>
      </c>
      <c r="C1498" s="96" t="s">
        <v>200</v>
      </c>
      <c r="D1498" s="97" t="s">
        <v>294</v>
      </c>
      <c r="E1498" s="97" t="s">
        <v>295</v>
      </c>
      <c r="F1498" s="96" t="s">
        <v>405</v>
      </c>
      <c r="G1498" s="31">
        <v>167</v>
      </c>
    </row>
    <row r="1499" spans="2:7" x14ac:dyDescent="0.4">
      <c r="B1499" s="95">
        <v>1497</v>
      </c>
      <c r="C1499" s="96" t="s">
        <v>200</v>
      </c>
      <c r="D1499" s="97" t="s">
        <v>294</v>
      </c>
      <c r="E1499" s="97" t="s">
        <v>295</v>
      </c>
      <c r="F1499" s="96" t="s">
        <v>453</v>
      </c>
      <c r="G1499" s="31">
        <v>167</v>
      </c>
    </row>
    <row r="1500" spans="2:7" x14ac:dyDescent="0.4">
      <c r="B1500" s="95">
        <v>1498</v>
      </c>
      <c r="C1500" s="96" t="s">
        <v>200</v>
      </c>
      <c r="D1500" s="97" t="s">
        <v>294</v>
      </c>
      <c r="E1500" s="97" t="s">
        <v>295</v>
      </c>
      <c r="F1500" s="96" t="s">
        <v>322</v>
      </c>
      <c r="G1500" s="31">
        <v>167</v>
      </c>
    </row>
    <row r="1501" spans="2:7" x14ac:dyDescent="0.4">
      <c r="B1501" s="95">
        <v>1499</v>
      </c>
      <c r="C1501" s="96" t="s">
        <v>200</v>
      </c>
      <c r="D1501" s="97" t="s">
        <v>294</v>
      </c>
      <c r="E1501" s="97" t="s">
        <v>295</v>
      </c>
      <c r="F1501" s="96" t="s">
        <v>324</v>
      </c>
      <c r="G1501" s="31">
        <v>167</v>
      </c>
    </row>
    <row r="1502" spans="2:7" x14ac:dyDescent="0.4">
      <c r="B1502" s="95">
        <v>1500</v>
      </c>
      <c r="C1502" s="96" t="s">
        <v>200</v>
      </c>
      <c r="D1502" s="97" t="s">
        <v>294</v>
      </c>
      <c r="E1502" s="97" t="s">
        <v>295</v>
      </c>
      <c r="F1502" s="96" t="s">
        <v>485</v>
      </c>
      <c r="G1502" s="31">
        <v>167</v>
      </c>
    </row>
    <row r="1503" spans="2:7" x14ac:dyDescent="0.4">
      <c r="B1503" s="95">
        <v>1501</v>
      </c>
      <c r="C1503" s="96" t="s">
        <v>200</v>
      </c>
      <c r="D1503" s="97" t="s">
        <v>294</v>
      </c>
      <c r="E1503" s="97" t="s">
        <v>295</v>
      </c>
      <c r="F1503" s="96" t="s">
        <v>614</v>
      </c>
      <c r="G1503" s="31">
        <v>167</v>
      </c>
    </row>
    <row r="1504" spans="2:7" x14ac:dyDescent="0.4">
      <c r="B1504" s="95">
        <v>1502</v>
      </c>
      <c r="C1504" s="96" t="s">
        <v>200</v>
      </c>
      <c r="D1504" s="97" t="s">
        <v>294</v>
      </c>
      <c r="E1504" s="97" t="s">
        <v>295</v>
      </c>
      <c r="F1504" s="96" t="s">
        <v>426</v>
      </c>
      <c r="G1504" s="31">
        <v>167</v>
      </c>
    </row>
    <row r="1505" spans="2:7" x14ac:dyDescent="0.4">
      <c r="B1505" s="95">
        <v>1503</v>
      </c>
      <c r="C1505" s="96" t="s">
        <v>200</v>
      </c>
      <c r="D1505" s="97" t="s">
        <v>294</v>
      </c>
      <c r="E1505" s="97" t="s">
        <v>295</v>
      </c>
      <c r="F1505" s="96" t="s">
        <v>637</v>
      </c>
      <c r="G1505" s="31">
        <v>167</v>
      </c>
    </row>
    <row r="1506" spans="2:7" x14ac:dyDescent="0.4">
      <c r="B1506" s="95">
        <v>1504</v>
      </c>
      <c r="C1506" s="96" t="s">
        <v>200</v>
      </c>
      <c r="D1506" s="97" t="s">
        <v>294</v>
      </c>
      <c r="E1506" s="97" t="s">
        <v>295</v>
      </c>
      <c r="F1506" s="96" t="s">
        <v>327</v>
      </c>
      <c r="G1506" s="31">
        <v>167</v>
      </c>
    </row>
    <row r="1507" spans="2:7" x14ac:dyDescent="0.4">
      <c r="B1507" s="95">
        <v>1505</v>
      </c>
      <c r="C1507" s="96" t="s">
        <v>200</v>
      </c>
      <c r="D1507" s="97" t="s">
        <v>294</v>
      </c>
      <c r="E1507" s="97" t="s">
        <v>295</v>
      </c>
      <c r="F1507" s="96" t="s">
        <v>367</v>
      </c>
      <c r="G1507" s="31">
        <v>167</v>
      </c>
    </row>
    <row r="1508" spans="2:7" x14ac:dyDescent="0.4">
      <c r="B1508" s="95">
        <v>1506</v>
      </c>
      <c r="C1508" s="96" t="s">
        <v>201</v>
      </c>
      <c r="D1508" s="97" t="s">
        <v>294</v>
      </c>
      <c r="E1508" s="97" t="s">
        <v>295</v>
      </c>
      <c r="F1508" s="96" t="s">
        <v>355</v>
      </c>
      <c r="G1508" s="31">
        <v>168</v>
      </c>
    </row>
    <row r="1509" spans="2:7" x14ac:dyDescent="0.4">
      <c r="B1509" s="95">
        <v>1507</v>
      </c>
      <c r="C1509" s="96" t="s">
        <v>201</v>
      </c>
      <c r="D1509" s="97" t="s">
        <v>294</v>
      </c>
      <c r="E1509" s="97" t="s">
        <v>295</v>
      </c>
      <c r="F1509" s="96" t="s">
        <v>441</v>
      </c>
      <c r="G1509" s="31">
        <v>168</v>
      </c>
    </row>
    <row r="1510" spans="2:7" x14ac:dyDescent="0.4">
      <c r="B1510" s="95">
        <v>1508</v>
      </c>
      <c r="C1510" s="96" t="s">
        <v>201</v>
      </c>
      <c r="D1510" s="97" t="s">
        <v>294</v>
      </c>
      <c r="E1510" s="97" t="s">
        <v>299</v>
      </c>
      <c r="F1510" s="96" t="s">
        <v>713</v>
      </c>
      <c r="G1510" s="31">
        <v>168</v>
      </c>
    </row>
    <row r="1511" spans="2:7" x14ac:dyDescent="0.4">
      <c r="B1511" s="95">
        <v>1509</v>
      </c>
      <c r="C1511" s="96" t="s">
        <v>201</v>
      </c>
      <c r="D1511" s="97" t="s">
        <v>294</v>
      </c>
      <c r="E1511" s="97" t="s">
        <v>302</v>
      </c>
      <c r="F1511" s="96" t="s">
        <v>714</v>
      </c>
      <c r="G1511" s="31">
        <v>168</v>
      </c>
    </row>
    <row r="1512" spans="2:7" x14ac:dyDescent="0.4">
      <c r="B1512" s="95">
        <v>1510</v>
      </c>
      <c r="C1512" s="96" t="s">
        <v>201</v>
      </c>
      <c r="D1512" s="97" t="s">
        <v>294</v>
      </c>
      <c r="E1512" s="97" t="s">
        <v>302</v>
      </c>
      <c r="F1512" s="96" t="s">
        <v>715</v>
      </c>
      <c r="G1512" s="31">
        <v>168</v>
      </c>
    </row>
    <row r="1513" spans="2:7" x14ac:dyDescent="0.4">
      <c r="B1513" s="95">
        <v>1511</v>
      </c>
      <c r="C1513" s="96" t="s">
        <v>202</v>
      </c>
      <c r="D1513" s="97" t="s">
        <v>294</v>
      </c>
      <c r="E1513" s="97" t="s">
        <v>295</v>
      </c>
      <c r="F1513" s="96" t="s">
        <v>472</v>
      </c>
      <c r="G1513" s="31">
        <v>169</v>
      </c>
    </row>
    <row r="1514" spans="2:7" x14ac:dyDescent="0.4">
      <c r="B1514" s="95">
        <v>1512</v>
      </c>
      <c r="C1514" s="96" t="s">
        <v>203</v>
      </c>
      <c r="D1514" s="97" t="s">
        <v>294</v>
      </c>
      <c r="E1514" s="97" t="s">
        <v>302</v>
      </c>
      <c r="F1514" s="96" t="s">
        <v>447</v>
      </c>
      <c r="G1514" s="31">
        <v>170</v>
      </c>
    </row>
    <row r="1515" spans="2:7" x14ac:dyDescent="0.4">
      <c r="B1515" s="95">
        <v>1513</v>
      </c>
      <c r="C1515" s="96" t="s">
        <v>203</v>
      </c>
      <c r="D1515" s="97" t="s">
        <v>294</v>
      </c>
      <c r="E1515" s="97" t="s">
        <v>302</v>
      </c>
      <c r="F1515" s="96" t="s">
        <v>541</v>
      </c>
      <c r="G1515" s="31">
        <v>170</v>
      </c>
    </row>
    <row r="1516" spans="2:7" x14ac:dyDescent="0.4">
      <c r="B1516" s="95">
        <v>1514</v>
      </c>
      <c r="C1516" s="96" t="s">
        <v>204</v>
      </c>
      <c r="D1516" s="97" t="s">
        <v>294</v>
      </c>
      <c r="E1516" s="97" t="s">
        <v>295</v>
      </c>
      <c r="F1516" s="96" t="s">
        <v>327</v>
      </c>
      <c r="G1516" s="31">
        <v>171</v>
      </c>
    </row>
    <row r="1517" spans="2:7" x14ac:dyDescent="0.4">
      <c r="B1517" s="95">
        <v>1515</v>
      </c>
      <c r="C1517" s="96" t="s">
        <v>205</v>
      </c>
      <c r="D1517" s="97" t="s">
        <v>341</v>
      </c>
      <c r="E1517" s="97" t="s">
        <v>299</v>
      </c>
      <c r="F1517" s="96" t="s">
        <v>690</v>
      </c>
      <c r="G1517" s="31">
        <v>172</v>
      </c>
    </row>
    <row r="1518" spans="2:7" x14ac:dyDescent="0.4">
      <c r="B1518" s="95">
        <v>1516</v>
      </c>
      <c r="C1518" s="96" t="s">
        <v>205</v>
      </c>
      <c r="D1518" s="97" t="s">
        <v>294</v>
      </c>
      <c r="E1518" s="97" t="s">
        <v>295</v>
      </c>
      <c r="F1518" s="96" t="s">
        <v>499</v>
      </c>
      <c r="G1518" s="31">
        <v>172</v>
      </c>
    </row>
    <row r="1519" spans="2:7" x14ac:dyDescent="0.4">
      <c r="B1519" s="95">
        <v>1517</v>
      </c>
      <c r="C1519" s="96" t="s">
        <v>205</v>
      </c>
      <c r="D1519" s="97" t="s">
        <v>294</v>
      </c>
      <c r="E1519" s="97" t="s">
        <v>295</v>
      </c>
      <c r="F1519" s="96" t="s">
        <v>687</v>
      </c>
      <c r="G1519" s="31">
        <v>172</v>
      </c>
    </row>
    <row r="1520" spans="2:7" x14ac:dyDescent="0.4">
      <c r="B1520" s="95">
        <v>1518</v>
      </c>
      <c r="C1520" s="96" t="s">
        <v>205</v>
      </c>
      <c r="D1520" s="97" t="s">
        <v>294</v>
      </c>
      <c r="E1520" s="97" t="s">
        <v>295</v>
      </c>
      <c r="F1520" s="96" t="s">
        <v>716</v>
      </c>
      <c r="G1520" s="31">
        <v>172</v>
      </c>
    </row>
    <row r="1521" spans="2:7" x14ac:dyDescent="0.4">
      <c r="B1521" s="95">
        <v>1519</v>
      </c>
      <c r="C1521" s="96" t="s">
        <v>205</v>
      </c>
      <c r="D1521" s="97" t="s">
        <v>294</v>
      </c>
      <c r="E1521" s="97" t="s">
        <v>295</v>
      </c>
      <c r="F1521" s="96" t="s">
        <v>451</v>
      </c>
      <c r="G1521" s="31">
        <v>172</v>
      </c>
    </row>
    <row r="1522" spans="2:7" x14ac:dyDescent="0.4">
      <c r="B1522" s="95">
        <v>1520</v>
      </c>
      <c r="C1522" s="96" t="s">
        <v>205</v>
      </c>
      <c r="D1522" s="97" t="s">
        <v>294</v>
      </c>
      <c r="E1522" s="97" t="s">
        <v>295</v>
      </c>
      <c r="F1522" s="96" t="s">
        <v>717</v>
      </c>
      <c r="G1522" s="31">
        <v>172</v>
      </c>
    </row>
    <row r="1523" spans="2:7" x14ac:dyDescent="0.4">
      <c r="B1523" s="95">
        <v>1521</v>
      </c>
      <c r="C1523" s="96" t="s">
        <v>205</v>
      </c>
      <c r="D1523" s="97" t="s">
        <v>294</v>
      </c>
      <c r="E1523" s="97" t="s">
        <v>295</v>
      </c>
      <c r="F1523" s="96" t="s">
        <v>664</v>
      </c>
      <c r="G1523" s="31">
        <v>172</v>
      </c>
    </row>
    <row r="1524" spans="2:7" x14ac:dyDescent="0.4">
      <c r="B1524" s="95">
        <v>1522</v>
      </c>
      <c r="C1524" s="96" t="s">
        <v>205</v>
      </c>
      <c r="D1524" s="97" t="s">
        <v>294</v>
      </c>
      <c r="E1524" s="97" t="s">
        <v>295</v>
      </c>
      <c r="F1524" s="96" t="s">
        <v>563</v>
      </c>
      <c r="G1524" s="31">
        <v>172</v>
      </c>
    </row>
    <row r="1525" spans="2:7" x14ac:dyDescent="0.4">
      <c r="B1525" s="95">
        <v>1523</v>
      </c>
      <c r="C1525" s="96" t="s">
        <v>205</v>
      </c>
      <c r="D1525" s="97" t="s">
        <v>294</v>
      </c>
      <c r="E1525" s="97" t="s">
        <v>295</v>
      </c>
      <c r="F1525" s="96" t="s">
        <v>400</v>
      </c>
      <c r="G1525" s="31">
        <v>172</v>
      </c>
    </row>
    <row r="1526" spans="2:7" x14ac:dyDescent="0.4">
      <c r="B1526" s="95">
        <v>1524</v>
      </c>
      <c r="C1526" s="96" t="s">
        <v>205</v>
      </c>
      <c r="D1526" s="97" t="s">
        <v>294</v>
      </c>
      <c r="E1526" s="97" t="s">
        <v>299</v>
      </c>
      <c r="F1526" s="96" t="s">
        <v>658</v>
      </c>
      <c r="G1526" s="31">
        <v>172</v>
      </c>
    </row>
    <row r="1527" spans="2:7" x14ac:dyDescent="0.4">
      <c r="B1527" s="95">
        <v>1525</v>
      </c>
      <c r="C1527" s="96" t="s">
        <v>205</v>
      </c>
      <c r="D1527" s="97" t="s">
        <v>294</v>
      </c>
      <c r="E1527" s="97" t="s">
        <v>299</v>
      </c>
      <c r="F1527" s="96" t="s">
        <v>401</v>
      </c>
      <c r="G1527" s="31">
        <v>172</v>
      </c>
    </row>
    <row r="1528" spans="2:7" x14ac:dyDescent="0.4">
      <c r="B1528" s="95">
        <v>1526</v>
      </c>
      <c r="C1528" s="96" t="s">
        <v>205</v>
      </c>
      <c r="D1528" s="97" t="s">
        <v>294</v>
      </c>
      <c r="E1528" s="97" t="s">
        <v>299</v>
      </c>
      <c r="F1528" s="96" t="s">
        <v>335</v>
      </c>
      <c r="G1528" s="31">
        <v>172</v>
      </c>
    </row>
    <row r="1529" spans="2:7" x14ac:dyDescent="0.4">
      <c r="B1529" s="95">
        <v>1527</v>
      </c>
      <c r="C1529" s="96" t="s">
        <v>205</v>
      </c>
      <c r="D1529" s="97" t="s">
        <v>294</v>
      </c>
      <c r="E1529" s="97" t="s">
        <v>299</v>
      </c>
      <c r="F1529" s="96" t="s">
        <v>610</v>
      </c>
      <c r="G1529" s="31">
        <v>172</v>
      </c>
    </row>
    <row r="1530" spans="2:7" x14ac:dyDescent="0.4">
      <c r="B1530" s="95">
        <v>1528</v>
      </c>
      <c r="C1530" s="96" t="s">
        <v>205</v>
      </c>
      <c r="D1530" s="97" t="s">
        <v>294</v>
      </c>
      <c r="E1530" s="97" t="s">
        <v>299</v>
      </c>
      <c r="F1530" s="96" t="s">
        <v>677</v>
      </c>
      <c r="G1530" s="31">
        <v>172</v>
      </c>
    </row>
    <row r="1531" spans="2:7" x14ac:dyDescent="0.4">
      <c r="B1531" s="95">
        <v>1529</v>
      </c>
      <c r="C1531" s="96" t="s">
        <v>205</v>
      </c>
      <c r="D1531" s="97" t="s">
        <v>294</v>
      </c>
      <c r="E1531" s="97" t="s">
        <v>302</v>
      </c>
      <c r="F1531" s="96" t="s">
        <v>718</v>
      </c>
      <c r="G1531" s="31">
        <v>172</v>
      </c>
    </row>
    <row r="1532" spans="2:7" x14ac:dyDescent="0.4">
      <c r="B1532" s="95">
        <v>1530</v>
      </c>
      <c r="C1532" s="96" t="s">
        <v>206</v>
      </c>
      <c r="D1532" s="97" t="s">
        <v>294</v>
      </c>
      <c r="E1532" s="97" t="s">
        <v>295</v>
      </c>
      <c r="F1532" s="96" t="s">
        <v>455</v>
      </c>
      <c r="G1532" s="31">
        <v>173</v>
      </c>
    </row>
    <row r="1533" spans="2:7" x14ac:dyDescent="0.4">
      <c r="B1533" s="95">
        <v>1531</v>
      </c>
      <c r="C1533" s="96" t="s">
        <v>207</v>
      </c>
      <c r="D1533" s="97" t="s">
        <v>294</v>
      </c>
      <c r="E1533" s="97" t="s">
        <v>295</v>
      </c>
      <c r="F1533" s="96" t="s">
        <v>719</v>
      </c>
      <c r="G1533" s="31">
        <v>174</v>
      </c>
    </row>
    <row r="1534" spans="2:7" x14ac:dyDescent="0.4">
      <c r="B1534" s="95">
        <v>1532</v>
      </c>
      <c r="C1534" s="96" t="s">
        <v>207</v>
      </c>
      <c r="D1534" s="97" t="s">
        <v>294</v>
      </c>
      <c r="E1534" s="97" t="s">
        <v>295</v>
      </c>
      <c r="F1534" s="96" t="s">
        <v>327</v>
      </c>
      <c r="G1534" s="31">
        <v>174</v>
      </c>
    </row>
    <row r="1535" spans="2:7" x14ac:dyDescent="0.4">
      <c r="B1535" s="95">
        <v>1533</v>
      </c>
      <c r="C1535" s="96" t="s">
        <v>207</v>
      </c>
      <c r="D1535" s="97" t="s">
        <v>294</v>
      </c>
      <c r="E1535" s="97" t="s">
        <v>295</v>
      </c>
      <c r="F1535" s="96" t="s">
        <v>720</v>
      </c>
      <c r="G1535" s="31">
        <v>174</v>
      </c>
    </row>
    <row r="1536" spans="2:7" x14ac:dyDescent="0.4">
      <c r="B1536" s="95">
        <v>1534</v>
      </c>
      <c r="C1536" s="96" t="s">
        <v>207</v>
      </c>
      <c r="D1536" s="97" t="s">
        <v>294</v>
      </c>
      <c r="E1536" s="97" t="s">
        <v>302</v>
      </c>
      <c r="F1536" s="96" t="s">
        <v>460</v>
      </c>
      <c r="G1536" s="31">
        <v>174</v>
      </c>
    </row>
    <row r="1537" spans="2:7" x14ac:dyDescent="0.4">
      <c r="B1537" s="95">
        <v>1535</v>
      </c>
      <c r="C1537" s="96" t="s">
        <v>207</v>
      </c>
      <c r="D1537" s="97" t="s">
        <v>294</v>
      </c>
      <c r="E1537" s="97" t="s">
        <v>302</v>
      </c>
      <c r="F1537" s="96" t="s">
        <v>392</v>
      </c>
      <c r="G1537" s="31">
        <v>174</v>
      </c>
    </row>
    <row r="1538" spans="2:7" x14ac:dyDescent="0.4">
      <c r="B1538" s="95">
        <v>1536</v>
      </c>
      <c r="C1538" s="96" t="s">
        <v>207</v>
      </c>
      <c r="D1538" s="97" t="s">
        <v>294</v>
      </c>
      <c r="E1538" s="97" t="s">
        <v>302</v>
      </c>
      <c r="F1538" s="96" t="s">
        <v>516</v>
      </c>
      <c r="G1538" s="31">
        <v>174</v>
      </c>
    </row>
    <row r="1539" spans="2:7" x14ac:dyDescent="0.4">
      <c r="B1539" s="95">
        <v>1537</v>
      </c>
      <c r="C1539" s="96" t="s">
        <v>207</v>
      </c>
      <c r="D1539" s="97" t="s">
        <v>294</v>
      </c>
      <c r="E1539" s="97" t="s">
        <v>302</v>
      </c>
      <c r="F1539" s="96" t="s">
        <v>443</v>
      </c>
      <c r="G1539" s="31">
        <v>174</v>
      </c>
    </row>
    <row r="1540" spans="2:7" x14ac:dyDescent="0.4">
      <c r="B1540" s="95">
        <v>1538</v>
      </c>
      <c r="C1540" s="96" t="s">
        <v>207</v>
      </c>
      <c r="D1540" s="97" t="s">
        <v>294</v>
      </c>
      <c r="E1540" s="97" t="s">
        <v>302</v>
      </c>
      <c r="F1540" s="96" t="s">
        <v>332</v>
      </c>
      <c r="G1540" s="31">
        <v>174</v>
      </c>
    </row>
    <row r="1541" spans="2:7" x14ac:dyDescent="0.4">
      <c r="B1541" s="95">
        <v>1539</v>
      </c>
      <c r="C1541" s="96" t="s">
        <v>207</v>
      </c>
      <c r="D1541" s="97" t="s">
        <v>294</v>
      </c>
      <c r="E1541" s="97" t="s">
        <v>302</v>
      </c>
      <c r="F1541" s="96" t="s">
        <v>418</v>
      </c>
      <c r="G1541" s="31">
        <v>174</v>
      </c>
    </row>
    <row r="1542" spans="2:7" x14ac:dyDescent="0.4">
      <c r="B1542" s="95">
        <v>1540</v>
      </c>
      <c r="C1542" s="96" t="s">
        <v>208</v>
      </c>
      <c r="D1542" s="97" t="s">
        <v>294</v>
      </c>
      <c r="E1542" s="97" t="s">
        <v>295</v>
      </c>
      <c r="F1542" s="96" t="s">
        <v>721</v>
      </c>
      <c r="G1542" s="31">
        <v>175</v>
      </c>
    </row>
    <row r="1543" spans="2:7" x14ac:dyDescent="0.4">
      <c r="B1543" s="95">
        <v>1541</v>
      </c>
      <c r="C1543" s="96" t="s">
        <v>209</v>
      </c>
      <c r="D1543" s="97" t="s">
        <v>294</v>
      </c>
      <c r="E1543" s="97" t="s">
        <v>295</v>
      </c>
      <c r="F1543" s="96" t="s">
        <v>445</v>
      </c>
      <c r="G1543" s="31">
        <v>176</v>
      </c>
    </row>
    <row r="1544" spans="2:7" x14ac:dyDescent="0.4">
      <c r="B1544" s="95">
        <v>1542</v>
      </c>
      <c r="C1544" s="96" t="s">
        <v>209</v>
      </c>
      <c r="D1544" s="97" t="s">
        <v>294</v>
      </c>
      <c r="E1544" s="97" t="s">
        <v>302</v>
      </c>
      <c r="F1544" s="96" t="s">
        <v>447</v>
      </c>
      <c r="G1544" s="31">
        <v>176</v>
      </c>
    </row>
    <row r="1545" spans="2:7" x14ac:dyDescent="0.4">
      <c r="B1545" s="95">
        <v>1543</v>
      </c>
      <c r="C1545" s="96" t="s">
        <v>209</v>
      </c>
      <c r="D1545" s="97" t="s">
        <v>294</v>
      </c>
      <c r="E1545" s="97" t="s">
        <v>302</v>
      </c>
      <c r="F1545" s="96" t="s">
        <v>480</v>
      </c>
      <c r="G1545" s="31">
        <v>176</v>
      </c>
    </row>
    <row r="1546" spans="2:7" x14ac:dyDescent="0.4">
      <c r="B1546" s="95">
        <v>1544</v>
      </c>
      <c r="C1546" s="96" t="s">
        <v>210</v>
      </c>
      <c r="D1546" s="97" t="s">
        <v>294</v>
      </c>
      <c r="E1546" s="97" t="s">
        <v>302</v>
      </c>
      <c r="F1546" s="96" t="s">
        <v>443</v>
      </c>
      <c r="G1546" s="31">
        <v>177</v>
      </c>
    </row>
    <row r="1547" spans="2:7" x14ac:dyDescent="0.4">
      <c r="B1547" s="95">
        <v>1545</v>
      </c>
      <c r="C1547" s="96" t="s">
        <v>211</v>
      </c>
      <c r="D1547" s="97" t="s">
        <v>294</v>
      </c>
      <c r="E1547" s="97" t="s">
        <v>302</v>
      </c>
      <c r="F1547" s="96" t="s">
        <v>460</v>
      </c>
      <c r="G1547" s="31">
        <v>178</v>
      </c>
    </row>
    <row r="1548" spans="2:7" x14ac:dyDescent="0.4">
      <c r="B1548" s="95">
        <v>1546</v>
      </c>
      <c r="C1548" s="96" t="s">
        <v>211</v>
      </c>
      <c r="D1548" s="97" t="s">
        <v>294</v>
      </c>
      <c r="E1548" s="97" t="s">
        <v>302</v>
      </c>
      <c r="F1548" s="96" t="s">
        <v>467</v>
      </c>
      <c r="G1548" s="31">
        <v>178</v>
      </c>
    </row>
    <row r="1549" spans="2:7" x14ac:dyDescent="0.4">
      <c r="B1549" s="95">
        <v>1547</v>
      </c>
      <c r="C1549" s="96" t="s">
        <v>212</v>
      </c>
      <c r="D1549" s="97" t="s">
        <v>294</v>
      </c>
      <c r="E1549" s="97" t="s">
        <v>302</v>
      </c>
      <c r="F1549" s="96" t="s">
        <v>447</v>
      </c>
      <c r="G1549" s="31">
        <v>179</v>
      </c>
    </row>
    <row r="1550" spans="2:7" x14ac:dyDescent="0.4">
      <c r="B1550" s="95">
        <v>1548</v>
      </c>
      <c r="C1550" s="96" t="s">
        <v>212</v>
      </c>
      <c r="D1550" s="97" t="s">
        <v>294</v>
      </c>
      <c r="E1550" s="97" t="s">
        <v>302</v>
      </c>
      <c r="F1550" s="96" t="s">
        <v>480</v>
      </c>
      <c r="G1550" s="31">
        <v>179</v>
      </c>
    </row>
    <row r="1551" spans="2:7" x14ac:dyDescent="0.4">
      <c r="B1551" s="95">
        <v>1549</v>
      </c>
      <c r="C1551" s="96" t="s">
        <v>213</v>
      </c>
      <c r="D1551" s="97" t="s">
        <v>294</v>
      </c>
      <c r="E1551" s="97" t="s">
        <v>295</v>
      </c>
      <c r="F1551" s="96" t="s">
        <v>319</v>
      </c>
      <c r="G1551" s="31">
        <v>180</v>
      </c>
    </row>
    <row r="1552" spans="2:7" x14ac:dyDescent="0.4">
      <c r="B1552" s="95">
        <v>1550</v>
      </c>
      <c r="C1552" s="96" t="s">
        <v>213</v>
      </c>
      <c r="D1552" s="97" t="s">
        <v>294</v>
      </c>
      <c r="E1552" s="97" t="s">
        <v>295</v>
      </c>
      <c r="F1552" s="96" t="s">
        <v>322</v>
      </c>
      <c r="G1552" s="31">
        <v>180</v>
      </c>
    </row>
    <row r="1553" spans="2:7" x14ac:dyDescent="0.4">
      <c r="B1553" s="95">
        <v>1551</v>
      </c>
      <c r="C1553" s="96" t="s">
        <v>213</v>
      </c>
      <c r="D1553" s="97" t="s">
        <v>294</v>
      </c>
      <c r="E1553" s="97" t="s">
        <v>295</v>
      </c>
      <c r="F1553" s="96" t="s">
        <v>428</v>
      </c>
      <c r="G1553" s="31">
        <v>180</v>
      </c>
    </row>
    <row r="1554" spans="2:7" x14ac:dyDescent="0.4">
      <c r="B1554" s="95">
        <v>1552</v>
      </c>
      <c r="C1554" s="96" t="s">
        <v>214</v>
      </c>
      <c r="D1554" s="97" t="s">
        <v>294</v>
      </c>
      <c r="E1554" s="97" t="s">
        <v>295</v>
      </c>
      <c r="F1554" s="96" t="s">
        <v>397</v>
      </c>
      <c r="G1554" s="31">
        <v>181</v>
      </c>
    </row>
    <row r="1555" spans="2:7" x14ac:dyDescent="0.4">
      <c r="B1555" s="95">
        <v>1553</v>
      </c>
      <c r="C1555" s="96" t="s">
        <v>214</v>
      </c>
      <c r="D1555" s="97" t="s">
        <v>294</v>
      </c>
      <c r="E1555" s="97" t="s">
        <v>295</v>
      </c>
      <c r="F1555" s="96" t="s">
        <v>456</v>
      </c>
      <c r="G1555" s="31">
        <v>181</v>
      </c>
    </row>
    <row r="1556" spans="2:7" x14ac:dyDescent="0.4">
      <c r="B1556" s="95">
        <v>1554</v>
      </c>
      <c r="C1556" s="96" t="s">
        <v>214</v>
      </c>
      <c r="D1556" s="97" t="s">
        <v>294</v>
      </c>
      <c r="E1556" s="97" t="s">
        <v>295</v>
      </c>
      <c r="F1556" s="96" t="s">
        <v>445</v>
      </c>
      <c r="G1556" s="31">
        <v>181</v>
      </c>
    </row>
    <row r="1557" spans="2:7" x14ac:dyDescent="0.4">
      <c r="B1557" s="95">
        <v>1555</v>
      </c>
      <c r="C1557" s="96" t="s">
        <v>214</v>
      </c>
      <c r="D1557" s="97" t="s">
        <v>294</v>
      </c>
      <c r="E1557" s="97" t="s">
        <v>295</v>
      </c>
      <c r="F1557" s="96" t="s">
        <v>524</v>
      </c>
      <c r="G1557" s="31">
        <v>181</v>
      </c>
    </row>
    <row r="1558" spans="2:7" x14ac:dyDescent="0.4">
      <c r="B1558" s="95">
        <v>1556</v>
      </c>
      <c r="C1558" s="96" t="s">
        <v>214</v>
      </c>
      <c r="D1558" s="97" t="s">
        <v>294</v>
      </c>
      <c r="E1558" s="97" t="s">
        <v>302</v>
      </c>
      <c r="F1558" s="96" t="s">
        <v>447</v>
      </c>
      <c r="G1558" s="31">
        <v>181</v>
      </c>
    </row>
    <row r="1559" spans="2:7" x14ac:dyDescent="0.4">
      <c r="B1559" s="95">
        <v>1557</v>
      </c>
      <c r="C1559" s="96" t="s">
        <v>214</v>
      </c>
      <c r="D1559" s="97" t="s">
        <v>294</v>
      </c>
      <c r="E1559" s="97" t="s">
        <v>302</v>
      </c>
      <c r="F1559" s="96" t="s">
        <v>480</v>
      </c>
      <c r="G1559" s="31">
        <v>181</v>
      </c>
    </row>
    <row r="1560" spans="2:7" x14ac:dyDescent="0.4">
      <c r="B1560" s="95">
        <v>1558</v>
      </c>
      <c r="C1560" s="96" t="s">
        <v>215</v>
      </c>
      <c r="D1560" s="97" t="s">
        <v>341</v>
      </c>
      <c r="E1560" s="97" t="s">
        <v>295</v>
      </c>
      <c r="F1560" s="96" t="s">
        <v>545</v>
      </c>
      <c r="G1560" s="31">
        <v>182</v>
      </c>
    </row>
    <row r="1561" spans="2:7" x14ac:dyDescent="0.4">
      <c r="B1561" s="95">
        <v>1559</v>
      </c>
      <c r="C1561" s="96" t="s">
        <v>215</v>
      </c>
      <c r="D1561" s="97" t="s">
        <v>341</v>
      </c>
      <c r="E1561" s="97" t="s">
        <v>299</v>
      </c>
      <c r="F1561" s="96" t="s">
        <v>690</v>
      </c>
      <c r="G1561" s="31">
        <v>182</v>
      </c>
    </row>
    <row r="1562" spans="2:7" x14ac:dyDescent="0.4">
      <c r="B1562" s="95">
        <v>1560</v>
      </c>
      <c r="C1562" s="96" t="s">
        <v>215</v>
      </c>
      <c r="D1562" s="97" t="s">
        <v>294</v>
      </c>
      <c r="E1562" s="97" t="s">
        <v>295</v>
      </c>
      <c r="F1562" s="96" t="s">
        <v>460</v>
      </c>
      <c r="G1562" s="31">
        <v>182</v>
      </c>
    </row>
    <row r="1563" spans="2:7" x14ac:dyDescent="0.4">
      <c r="B1563" s="95">
        <v>1561</v>
      </c>
      <c r="C1563" s="96" t="s">
        <v>215</v>
      </c>
      <c r="D1563" s="97" t="s">
        <v>294</v>
      </c>
      <c r="E1563" s="97" t="s">
        <v>295</v>
      </c>
      <c r="F1563" s="96" t="s">
        <v>547</v>
      </c>
      <c r="G1563" s="31">
        <v>182</v>
      </c>
    </row>
    <row r="1564" spans="2:7" x14ac:dyDescent="0.4">
      <c r="B1564" s="95">
        <v>1562</v>
      </c>
      <c r="C1564" s="96" t="s">
        <v>215</v>
      </c>
      <c r="D1564" s="97" t="s">
        <v>294</v>
      </c>
      <c r="E1564" s="97" t="s">
        <v>295</v>
      </c>
      <c r="F1564" s="96" t="s">
        <v>576</v>
      </c>
      <c r="G1564" s="31">
        <v>182</v>
      </c>
    </row>
    <row r="1565" spans="2:7" x14ac:dyDescent="0.4">
      <c r="B1565" s="95">
        <v>1563</v>
      </c>
      <c r="C1565" s="96" t="s">
        <v>215</v>
      </c>
      <c r="D1565" s="97" t="s">
        <v>294</v>
      </c>
      <c r="E1565" s="97" t="s">
        <v>295</v>
      </c>
      <c r="F1565" s="96" t="s">
        <v>397</v>
      </c>
      <c r="G1565" s="31">
        <v>182</v>
      </c>
    </row>
    <row r="1566" spans="2:7" x14ac:dyDescent="0.4">
      <c r="B1566" s="95">
        <v>1564</v>
      </c>
      <c r="C1566" s="96" t="s">
        <v>215</v>
      </c>
      <c r="D1566" s="97" t="s">
        <v>294</v>
      </c>
      <c r="E1566" s="97" t="s">
        <v>295</v>
      </c>
      <c r="F1566" s="96" t="s">
        <v>310</v>
      </c>
      <c r="G1566" s="31">
        <v>182</v>
      </c>
    </row>
    <row r="1567" spans="2:7" x14ac:dyDescent="0.4">
      <c r="B1567" s="95">
        <v>1565</v>
      </c>
      <c r="C1567" s="96" t="s">
        <v>215</v>
      </c>
      <c r="D1567" s="97" t="s">
        <v>294</v>
      </c>
      <c r="E1567" s="97" t="s">
        <v>295</v>
      </c>
      <c r="F1567" s="96" t="s">
        <v>311</v>
      </c>
      <c r="G1567" s="31">
        <v>182</v>
      </c>
    </row>
    <row r="1568" spans="2:7" x14ac:dyDescent="0.4">
      <c r="B1568" s="95">
        <v>1566</v>
      </c>
      <c r="C1568" s="96" t="s">
        <v>215</v>
      </c>
      <c r="D1568" s="97" t="s">
        <v>294</v>
      </c>
      <c r="E1568" s="97" t="s">
        <v>295</v>
      </c>
      <c r="F1568" s="96" t="s">
        <v>306</v>
      </c>
      <c r="G1568" s="31">
        <v>182</v>
      </c>
    </row>
    <row r="1569" spans="2:7" x14ac:dyDescent="0.4">
      <c r="B1569" s="95">
        <v>1567</v>
      </c>
      <c r="C1569" s="96" t="s">
        <v>215</v>
      </c>
      <c r="D1569" s="97" t="s">
        <v>294</v>
      </c>
      <c r="E1569" s="97" t="s">
        <v>295</v>
      </c>
      <c r="F1569" s="96" t="s">
        <v>312</v>
      </c>
      <c r="G1569" s="31">
        <v>182</v>
      </c>
    </row>
    <row r="1570" spans="2:7" x14ac:dyDescent="0.4">
      <c r="B1570" s="95">
        <v>1568</v>
      </c>
      <c r="C1570" s="96" t="s">
        <v>215</v>
      </c>
      <c r="D1570" s="97" t="s">
        <v>294</v>
      </c>
      <c r="E1570" s="97" t="s">
        <v>295</v>
      </c>
      <c r="F1570" s="96" t="s">
        <v>355</v>
      </c>
      <c r="G1570" s="31">
        <v>182</v>
      </c>
    </row>
    <row r="1571" spans="2:7" x14ac:dyDescent="0.4">
      <c r="B1571" s="95">
        <v>1569</v>
      </c>
      <c r="C1571" s="96" t="s">
        <v>215</v>
      </c>
      <c r="D1571" s="97" t="s">
        <v>294</v>
      </c>
      <c r="E1571" s="97" t="s">
        <v>295</v>
      </c>
      <c r="F1571" s="96" t="s">
        <v>441</v>
      </c>
      <c r="G1571" s="31">
        <v>182</v>
      </c>
    </row>
    <row r="1572" spans="2:7" x14ac:dyDescent="0.4">
      <c r="B1572" s="95">
        <v>1570</v>
      </c>
      <c r="C1572" s="96" t="s">
        <v>215</v>
      </c>
      <c r="D1572" s="97" t="s">
        <v>294</v>
      </c>
      <c r="E1572" s="97" t="s">
        <v>295</v>
      </c>
      <c r="F1572" s="96" t="s">
        <v>398</v>
      </c>
      <c r="G1572" s="31">
        <v>182</v>
      </c>
    </row>
    <row r="1573" spans="2:7" x14ac:dyDescent="0.4">
      <c r="B1573" s="95">
        <v>1571</v>
      </c>
      <c r="C1573" s="96" t="s">
        <v>215</v>
      </c>
      <c r="D1573" s="97" t="s">
        <v>294</v>
      </c>
      <c r="E1573" s="97" t="s">
        <v>295</v>
      </c>
      <c r="F1573" s="96" t="s">
        <v>313</v>
      </c>
      <c r="G1573" s="31">
        <v>182</v>
      </c>
    </row>
    <row r="1574" spans="2:7" x14ac:dyDescent="0.4">
      <c r="B1574" s="95">
        <v>1572</v>
      </c>
      <c r="C1574" s="96" t="s">
        <v>215</v>
      </c>
      <c r="D1574" s="97" t="s">
        <v>294</v>
      </c>
      <c r="E1574" s="97" t="s">
        <v>295</v>
      </c>
      <c r="F1574" s="96" t="s">
        <v>687</v>
      </c>
      <c r="G1574" s="31">
        <v>182</v>
      </c>
    </row>
    <row r="1575" spans="2:7" x14ac:dyDescent="0.4">
      <c r="B1575" s="95">
        <v>1573</v>
      </c>
      <c r="C1575" s="96" t="s">
        <v>215</v>
      </c>
      <c r="D1575" s="97" t="s">
        <v>294</v>
      </c>
      <c r="E1575" s="97" t="s">
        <v>295</v>
      </c>
      <c r="F1575" s="96" t="s">
        <v>442</v>
      </c>
      <c r="G1575" s="31">
        <v>182</v>
      </c>
    </row>
    <row r="1576" spans="2:7" x14ac:dyDescent="0.4">
      <c r="B1576" s="95">
        <v>1574</v>
      </c>
      <c r="C1576" s="96" t="s">
        <v>215</v>
      </c>
      <c r="D1576" s="97" t="s">
        <v>294</v>
      </c>
      <c r="E1576" s="97" t="s">
        <v>295</v>
      </c>
      <c r="F1576" s="96" t="s">
        <v>703</v>
      </c>
      <c r="G1576" s="31">
        <v>182</v>
      </c>
    </row>
    <row r="1577" spans="2:7" x14ac:dyDescent="0.4">
      <c r="B1577" s="95">
        <v>1575</v>
      </c>
      <c r="C1577" s="96" t="s">
        <v>215</v>
      </c>
      <c r="D1577" s="97" t="s">
        <v>294</v>
      </c>
      <c r="E1577" s="97" t="s">
        <v>295</v>
      </c>
      <c r="F1577" s="96" t="s">
        <v>507</v>
      </c>
      <c r="G1577" s="31">
        <v>182</v>
      </c>
    </row>
    <row r="1578" spans="2:7" x14ac:dyDescent="0.4">
      <c r="B1578" s="95">
        <v>1576</v>
      </c>
      <c r="C1578" s="96" t="s">
        <v>215</v>
      </c>
      <c r="D1578" s="97" t="s">
        <v>294</v>
      </c>
      <c r="E1578" s="97" t="s">
        <v>295</v>
      </c>
      <c r="F1578" s="96" t="s">
        <v>435</v>
      </c>
      <c r="G1578" s="31">
        <v>182</v>
      </c>
    </row>
    <row r="1579" spans="2:7" x14ac:dyDescent="0.4">
      <c r="B1579" s="95">
        <v>1577</v>
      </c>
      <c r="C1579" s="96" t="s">
        <v>215</v>
      </c>
      <c r="D1579" s="97" t="s">
        <v>294</v>
      </c>
      <c r="E1579" s="97" t="s">
        <v>295</v>
      </c>
      <c r="F1579" s="96" t="s">
        <v>314</v>
      </c>
      <c r="G1579" s="31">
        <v>182</v>
      </c>
    </row>
    <row r="1580" spans="2:7" x14ac:dyDescent="0.4">
      <c r="B1580" s="95">
        <v>1578</v>
      </c>
      <c r="C1580" s="96" t="s">
        <v>215</v>
      </c>
      <c r="D1580" s="97" t="s">
        <v>294</v>
      </c>
      <c r="E1580" s="97" t="s">
        <v>295</v>
      </c>
      <c r="F1580" s="96" t="s">
        <v>636</v>
      </c>
      <c r="G1580" s="31">
        <v>182</v>
      </c>
    </row>
    <row r="1581" spans="2:7" x14ac:dyDescent="0.4">
      <c r="B1581" s="95">
        <v>1579</v>
      </c>
      <c r="C1581" s="96" t="s">
        <v>215</v>
      </c>
      <c r="D1581" s="97" t="s">
        <v>294</v>
      </c>
      <c r="E1581" s="97" t="s">
        <v>295</v>
      </c>
      <c r="F1581" s="96" t="s">
        <v>315</v>
      </c>
      <c r="G1581" s="31">
        <v>182</v>
      </c>
    </row>
    <row r="1582" spans="2:7" x14ac:dyDescent="0.4">
      <c r="B1582" s="95">
        <v>1580</v>
      </c>
      <c r="C1582" s="96" t="s">
        <v>215</v>
      </c>
      <c r="D1582" s="97" t="s">
        <v>294</v>
      </c>
      <c r="E1582" s="97" t="s">
        <v>295</v>
      </c>
      <c r="F1582" s="96" t="s">
        <v>356</v>
      </c>
      <c r="G1582" s="31">
        <v>182</v>
      </c>
    </row>
    <row r="1583" spans="2:7" x14ac:dyDescent="0.4">
      <c r="B1583" s="95">
        <v>1581</v>
      </c>
      <c r="C1583" s="96" t="s">
        <v>215</v>
      </c>
      <c r="D1583" s="97" t="s">
        <v>294</v>
      </c>
      <c r="E1583" s="97" t="s">
        <v>295</v>
      </c>
      <c r="F1583" s="96" t="s">
        <v>316</v>
      </c>
      <c r="G1583" s="31">
        <v>182</v>
      </c>
    </row>
    <row r="1584" spans="2:7" x14ac:dyDescent="0.4">
      <c r="B1584" s="95">
        <v>1582</v>
      </c>
      <c r="C1584" s="96" t="s">
        <v>215</v>
      </c>
      <c r="D1584" s="97" t="s">
        <v>294</v>
      </c>
      <c r="E1584" s="97" t="s">
        <v>295</v>
      </c>
      <c r="F1584" s="96" t="s">
        <v>688</v>
      </c>
      <c r="G1584" s="31">
        <v>182</v>
      </c>
    </row>
    <row r="1585" spans="2:7" x14ac:dyDescent="0.4">
      <c r="B1585" s="95">
        <v>1583</v>
      </c>
      <c r="C1585" s="96" t="s">
        <v>215</v>
      </c>
      <c r="D1585" s="97" t="s">
        <v>294</v>
      </c>
      <c r="E1585" s="97" t="s">
        <v>295</v>
      </c>
      <c r="F1585" s="96" t="s">
        <v>450</v>
      </c>
      <c r="G1585" s="31">
        <v>182</v>
      </c>
    </row>
    <row r="1586" spans="2:7" x14ac:dyDescent="0.4">
      <c r="B1586" s="95">
        <v>1584</v>
      </c>
      <c r="C1586" s="96" t="s">
        <v>215</v>
      </c>
      <c r="D1586" s="97" t="s">
        <v>294</v>
      </c>
      <c r="E1586" s="97" t="s">
        <v>295</v>
      </c>
      <c r="F1586" s="96" t="s">
        <v>308</v>
      </c>
      <c r="G1586" s="31">
        <v>182</v>
      </c>
    </row>
    <row r="1587" spans="2:7" x14ac:dyDescent="0.4">
      <c r="B1587" s="95">
        <v>1585</v>
      </c>
      <c r="C1587" s="96" t="s">
        <v>215</v>
      </c>
      <c r="D1587" s="97" t="s">
        <v>294</v>
      </c>
      <c r="E1587" s="97" t="s">
        <v>295</v>
      </c>
      <c r="F1587" s="96" t="s">
        <v>436</v>
      </c>
      <c r="G1587" s="31">
        <v>182</v>
      </c>
    </row>
    <row r="1588" spans="2:7" x14ac:dyDescent="0.4">
      <c r="B1588" s="95">
        <v>1586</v>
      </c>
      <c r="C1588" s="96" t="s">
        <v>215</v>
      </c>
      <c r="D1588" s="97" t="s">
        <v>294</v>
      </c>
      <c r="E1588" s="97" t="s">
        <v>295</v>
      </c>
      <c r="F1588" s="96" t="s">
        <v>381</v>
      </c>
      <c r="G1588" s="31">
        <v>182</v>
      </c>
    </row>
    <row r="1589" spans="2:7" x14ac:dyDescent="0.4">
      <c r="B1589" s="95">
        <v>1587</v>
      </c>
      <c r="C1589" s="96" t="s">
        <v>215</v>
      </c>
      <c r="D1589" s="97" t="s">
        <v>294</v>
      </c>
      <c r="E1589" s="97" t="s">
        <v>295</v>
      </c>
      <c r="F1589" s="96" t="s">
        <v>451</v>
      </c>
      <c r="G1589" s="31">
        <v>182</v>
      </c>
    </row>
    <row r="1590" spans="2:7" x14ac:dyDescent="0.4">
      <c r="B1590" s="95">
        <v>1588</v>
      </c>
      <c r="C1590" s="96" t="s">
        <v>215</v>
      </c>
      <c r="D1590" s="97" t="s">
        <v>294</v>
      </c>
      <c r="E1590" s="97" t="s">
        <v>295</v>
      </c>
      <c r="F1590" s="96" t="s">
        <v>519</v>
      </c>
      <c r="G1590" s="31">
        <v>182</v>
      </c>
    </row>
    <row r="1591" spans="2:7" x14ac:dyDescent="0.4">
      <c r="B1591" s="95">
        <v>1589</v>
      </c>
      <c r="C1591" s="96" t="s">
        <v>215</v>
      </c>
      <c r="D1591" s="97" t="s">
        <v>294</v>
      </c>
      <c r="E1591" s="97" t="s">
        <v>295</v>
      </c>
      <c r="F1591" s="96" t="s">
        <v>579</v>
      </c>
      <c r="G1591" s="31">
        <v>182</v>
      </c>
    </row>
    <row r="1592" spans="2:7" x14ac:dyDescent="0.4">
      <c r="B1592" s="95">
        <v>1590</v>
      </c>
      <c r="C1592" s="96" t="s">
        <v>215</v>
      </c>
      <c r="D1592" s="97" t="s">
        <v>294</v>
      </c>
      <c r="E1592" s="97" t="s">
        <v>295</v>
      </c>
      <c r="F1592" s="96" t="s">
        <v>532</v>
      </c>
      <c r="G1592" s="31">
        <v>182</v>
      </c>
    </row>
    <row r="1593" spans="2:7" x14ac:dyDescent="0.4">
      <c r="B1593" s="95">
        <v>1591</v>
      </c>
      <c r="C1593" s="96" t="s">
        <v>215</v>
      </c>
      <c r="D1593" s="97" t="s">
        <v>294</v>
      </c>
      <c r="E1593" s="97" t="s">
        <v>295</v>
      </c>
      <c r="F1593" s="96" t="s">
        <v>309</v>
      </c>
      <c r="G1593" s="31">
        <v>182</v>
      </c>
    </row>
    <row r="1594" spans="2:7" x14ac:dyDescent="0.4">
      <c r="B1594" s="95">
        <v>1592</v>
      </c>
      <c r="C1594" s="96" t="s">
        <v>215</v>
      </c>
      <c r="D1594" s="97" t="s">
        <v>294</v>
      </c>
      <c r="E1594" s="97" t="s">
        <v>295</v>
      </c>
      <c r="F1594" s="96" t="s">
        <v>452</v>
      </c>
      <c r="G1594" s="31">
        <v>182</v>
      </c>
    </row>
    <row r="1595" spans="2:7" x14ac:dyDescent="0.4">
      <c r="B1595" s="95">
        <v>1593</v>
      </c>
      <c r="C1595" s="96" t="s">
        <v>215</v>
      </c>
      <c r="D1595" s="97" t="s">
        <v>294</v>
      </c>
      <c r="E1595" s="97" t="s">
        <v>295</v>
      </c>
      <c r="F1595" s="96" t="s">
        <v>463</v>
      </c>
      <c r="G1595" s="31">
        <v>182</v>
      </c>
    </row>
    <row r="1596" spans="2:7" x14ac:dyDescent="0.4">
      <c r="B1596" s="95">
        <v>1594</v>
      </c>
      <c r="C1596" s="96" t="s">
        <v>215</v>
      </c>
      <c r="D1596" s="97" t="s">
        <v>294</v>
      </c>
      <c r="E1596" s="97" t="s">
        <v>295</v>
      </c>
      <c r="F1596" s="96" t="s">
        <v>533</v>
      </c>
      <c r="G1596" s="31">
        <v>182</v>
      </c>
    </row>
    <row r="1597" spans="2:7" x14ac:dyDescent="0.4">
      <c r="B1597" s="95">
        <v>1595</v>
      </c>
      <c r="C1597" s="96" t="s">
        <v>215</v>
      </c>
      <c r="D1597" s="97" t="s">
        <v>294</v>
      </c>
      <c r="E1597" s="97" t="s">
        <v>295</v>
      </c>
      <c r="F1597" s="96" t="s">
        <v>652</v>
      </c>
      <c r="G1597" s="31">
        <v>182</v>
      </c>
    </row>
    <row r="1598" spans="2:7" x14ac:dyDescent="0.4">
      <c r="B1598" s="95">
        <v>1596</v>
      </c>
      <c r="C1598" s="96" t="s">
        <v>215</v>
      </c>
      <c r="D1598" s="97" t="s">
        <v>294</v>
      </c>
      <c r="E1598" s="97" t="s">
        <v>295</v>
      </c>
      <c r="F1598" s="96" t="s">
        <v>318</v>
      </c>
      <c r="G1598" s="31">
        <v>182</v>
      </c>
    </row>
    <row r="1599" spans="2:7" x14ac:dyDescent="0.4">
      <c r="B1599" s="95">
        <v>1597</v>
      </c>
      <c r="C1599" s="96" t="s">
        <v>215</v>
      </c>
      <c r="D1599" s="97" t="s">
        <v>294</v>
      </c>
      <c r="E1599" s="97" t="s">
        <v>295</v>
      </c>
      <c r="F1599" s="96" t="s">
        <v>319</v>
      </c>
      <c r="G1599" s="31">
        <v>182</v>
      </c>
    </row>
    <row r="1600" spans="2:7" x14ac:dyDescent="0.4">
      <c r="B1600" s="95">
        <v>1598</v>
      </c>
      <c r="C1600" s="96" t="s">
        <v>215</v>
      </c>
      <c r="D1600" s="97" t="s">
        <v>294</v>
      </c>
      <c r="E1600" s="97" t="s">
        <v>295</v>
      </c>
      <c r="F1600" s="96" t="s">
        <v>603</v>
      </c>
      <c r="G1600" s="31">
        <v>182</v>
      </c>
    </row>
    <row r="1601" spans="2:7" x14ac:dyDescent="0.4">
      <c r="B1601" s="95">
        <v>1599</v>
      </c>
      <c r="C1601" s="96" t="s">
        <v>215</v>
      </c>
      <c r="D1601" s="97" t="s">
        <v>294</v>
      </c>
      <c r="E1601" s="97" t="s">
        <v>295</v>
      </c>
      <c r="F1601" s="96" t="s">
        <v>321</v>
      </c>
      <c r="G1601" s="31">
        <v>182</v>
      </c>
    </row>
    <row r="1602" spans="2:7" x14ac:dyDescent="0.4">
      <c r="B1602" s="95">
        <v>1600</v>
      </c>
      <c r="C1602" s="96" t="s">
        <v>215</v>
      </c>
      <c r="D1602" s="97" t="s">
        <v>294</v>
      </c>
      <c r="E1602" s="97" t="s">
        <v>295</v>
      </c>
      <c r="F1602" s="96" t="s">
        <v>416</v>
      </c>
      <c r="G1602" s="31">
        <v>182</v>
      </c>
    </row>
    <row r="1603" spans="2:7" x14ac:dyDescent="0.4">
      <c r="B1603" s="95">
        <v>1601</v>
      </c>
      <c r="C1603" s="96" t="s">
        <v>215</v>
      </c>
      <c r="D1603" s="97" t="s">
        <v>294</v>
      </c>
      <c r="E1603" s="97" t="s">
        <v>295</v>
      </c>
      <c r="F1603" s="96" t="s">
        <v>476</v>
      </c>
      <c r="G1603" s="31">
        <v>182</v>
      </c>
    </row>
    <row r="1604" spans="2:7" x14ac:dyDescent="0.4">
      <c r="B1604" s="95">
        <v>1602</v>
      </c>
      <c r="C1604" s="96" t="s">
        <v>215</v>
      </c>
      <c r="D1604" s="97" t="s">
        <v>294</v>
      </c>
      <c r="E1604" s="97" t="s">
        <v>295</v>
      </c>
      <c r="F1604" s="96" t="s">
        <v>405</v>
      </c>
      <c r="G1604" s="31">
        <v>182</v>
      </c>
    </row>
    <row r="1605" spans="2:7" x14ac:dyDescent="0.4">
      <c r="B1605" s="95">
        <v>1603</v>
      </c>
      <c r="C1605" s="96" t="s">
        <v>215</v>
      </c>
      <c r="D1605" s="97" t="s">
        <v>294</v>
      </c>
      <c r="E1605" s="97" t="s">
        <v>295</v>
      </c>
      <c r="F1605" s="96" t="s">
        <v>453</v>
      </c>
      <c r="G1605" s="31">
        <v>182</v>
      </c>
    </row>
    <row r="1606" spans="2:7" x14ac:dyDescent="0.4">
      <c r="B1606" s="95">
        <v>1604</v>
      </c>
      <c r="C1606" s="96" t="s">
        <v>215</v>
      </c>
      <c r="D1606" s="97" t="s">
        <v>294</v>
      </c>
      <c r="E1606" s="97" t="s">
        <v>295</v>
      </c>
      <c r="F1606" s="96" t="s">
        <v>360</v>
      </c>
      <c r="G1606" s="31">
        <v>182</v>
      </c>
    </row>
    <row r="1607" spans="2:7" x14ac:dyDescent="0.4">
      <c r="B1607" s="95">
        <v>1605</v>
      </c>
      <c r="C1607" s="96" t="s">
        <v>215</v>
      </c>
      <c r="D1607" s="97" t="s">
        <v>294</v>
      </c>
      <c r="E1607" s="97" t="s">
        <v>295</v>
      </c>
      <c r="F1607" s="96" t="s">
        <v>322</v>
      </c>
      <c r="G1607" s="31">
        <v>182</v>
      </c>
    </row>
    <row r="1608" spans="2:7" x14ac:dyDescent="0.4">
      <c r="B1608" s="95">
        <v>1606</v>
      </c>
      <c r="C1608" s="96" t="s">
        <v>215</v>
      </c>
      <c r="D1608" s="97" t="s">
        <v>294</v>
      </c>
      <c r="E1608" s="97" t="s">
        <v>295</v>
      </c>
      <c r="F1608" s="96" t="s">
        <v>650</v>
      </c>
      <c r="G1608" s="31">
        <v>182</v>
      </c>
    </row>
    <row r="1609" spans="2:7" x14ac:dyDescent="0.4">
      <c r="B1609" s="95">
        <v>1607</v>
      </c>
      <c r="C1609" s="96" t="s">
        <v>215</v>
      </c>
      <c r="D1609" s="97" t="s">
        <v>294</v>
      </c>
      <c r="E1609" s="97" t="s">
        <v>295</v>
      </c>
      <c r="F1609" s="96" t="s">
        <v>323</v>
      </c>
      <c r="G1609" s="31">
        <v>182</v>
      </c>
    </row>
    <row r="1610" spans="2:7" x14ac:dyDescent="0.4">
      <c r="B1610" s="95">
        <v>1608</v>
      </c>
      <c r="C1610" s="96" t="s">
        <v>215</v>
      </c>
      <c r="D1610" s="97" t="s">
        <v>294</v>
      </c>
      <c r="E1610" s="97" t="s">
        <v>295</v>
      </c>
      <c r="F1610" s="96" t="s">
        <v>324</v>
      </c>
      <c r="G1610" s="31">
        <v>182</v>
      </c>
    </row>
    <row r="1611" spans="2:7" x14ac:dyDescent="0.4">
      <c r="B1611" s="95">
        <v>1609</v>
      </c>
      <c r="C1611" s="96" t="s">
        <v>215</v>
      </c>
      <c r="D1611" s="97" t="s">
        <v>294</v>
      </c>
      <c r="E1611" s="97" t="s">
        <v>295</v>
      </c>
      <c r="F1611" s="96" t="s">
        <v>417</v>
      </c>
      <c r="G1611" s="31">
        <v>182</v>
      </c>
    </row>
    <row r="1612" spans="2:7" x14ac:dyDescent="0.4">
      <c r="B1612" s="95">
        <v>1610</v>
      </c>
      <c r="C1612" s="96" t="s">
        <v>215</v>
      </c>
      <c r="D1612" s="97" t="s">
        <v>294</v>
      </c>
      <c r="E1612" s="97" t="s">
        <v>295</v>
      </c>
      <c r="F1612" s="96" t="s">
        <v>454</v>
      </c>
      <c r="G1612" s="31">
        <v>182</v>
      </c>
    </row>
    <row r="1613" spans="2:7" x14ac:dyDescent="0.4">
      <c r="B1613" s="95">
        <v>1611</v>
      </c>
      <c r="C1613" s="96" t="s">
        <v>215</v>
      </c>
      <c r="D1613" s="97" t="s">
        <v>294</v>
      </c>
      <c r="E1613" s="97" t="s">
        <v>295</v>
      </c>
      <c r="F1613" s="96" t="s">
        <v>438</v>
      </c>
      <c r="G1613" s="31">
        <v>182</v>
      </c>
    </row>
    <row r="1614" spans="2:7" x14ac:dyDescent="0.4">
      <c r="B1614" s="95">
        <v>1612</v>
      </c>
      <c r="C1614" s="96" t="s">
        <v>215</v>
      </c>
      <c r="D1614" s="97" t="s">
        <v>294</v>
      </c>
      <c r="E1614" s="97" t="s">
        <v>295</v>
      </c>
      <c r="F1614" s="96" t="s">
        <v>614</v>
      </c>
      <c r="G1614" s="31">
        <v>182</v>
      </c>
    </row>
    <row r="1615" spans="2:7" x14ac:dyDescent="0.4">
      <c r="B1615" s="95">
        <v>1613</v>
      </c>
      <c r="C1615" s="96" t="s">
        <v>215</v>
      </c>
      <c r="D1615" s="97" t="s">
        <v>294</v>
      </c>
      <c r="E1615" s="97" t="s">
        <v>295</v>
      </c>
      <c r="F1615" s="96" t="s">
        <v>455</v>
      </c>
      <c r="G1615" s="31">
        <v>182</v>
      </c>
    </row>
    <row r="1616" spans="2:7" x14ac:dyDescent="0.4">
      <c r="B1616" s="95">
        <v>1614</v>
      </c>
      <c r="C1616" s="96" t="s">
        <v>215</v>
      </c>
      <c r="D1616" s="97" t="s">
        <v>294</v>
      </c>
      <c r="E1616" s="97" t="s">
        <v>295</v>
      </c>
      <c r="F1616" s="96" t="s">
        <v>588</v>
      </c>
      <c r="G1616" s="31">
        <v>182</v>
      </c>
    </row>
    <row r="1617" spans="2:7" x14ac:dyDescent="0.4">
      <c r="B1617" s="95">
        <v>1615</v>
      </c>
      <c r="C1617" s="96" t="s">
        <v>215</v>
      </c>
      <c r="D1617" s="97" t="s">
        <v>294</v>
      </c>
      <c r="E1617" s="97" t="s">
        <v>295</v>
      </c>
      <c r="F1617" s="96" t="s">
        <v>589</v>
      </c>
      <c r="G1617" s="31">
        <v>182</v>
      </c>
    </row>
    <row r="1618" spans="2:7" x14ac:dyDescent="0.4">
      <c r="B1618" s="95">
        <v>1616</v>
      </c>
      <c r="C1618" s="96" t="s">
        <v>215</v>
      </c>
      <c r="D1618" s="97" t="s">
        <v>294</v>
      </c>
      <c r="E1618" s="97" t="s">
        <v>295</v>
      </c>
      <c r="F1618" s="96" t="s">
        <v>382</v>
      </c>
      <c r="G1618" s="31">
        <v>182</v>
      </c>
    </row>
    <row r="1619" spans="2:7" x14ac:dyDescent="0.4">
      <c r="B1619" s="95">
        <v>1617</v>
      </c>
      <c r="C1619" s="96" t="s">
        <v>215</v>
      </c>
      <c r="D1619" s="97" t="s">
        <v>294</v>
      </c>
      <c r="E1619" s="97" t="s">
        <v>295</v>
      </c>
      <c r="F1619" s="96" t="s">
        <v>325</v>
      </c>
      <c r="G1619" s="31">
        <v>182</v>
      </c>
    </row>
    <row r="1620" spans="2:7" x14ac:dyDescent="0.4">
      <c r="B1620" s="95">
        <v>1618</v>
      </c>
      <c r="C1620" s="96" t="s">
        <v>215</v>
      </c>
      <c r="D1620" s="97" t="s">
        <v>294</v>
      </c>
      <c r="E1620" s="97" t="s">
        <v>295</v>
      </c>
      <c r="F1620" s="96" t="s">
        <v>364</v>
      </c>
      <c r="G1620" s="31">
        <v>182</v>
      </c>
    </row>
    <row r="1621" spans="2:7" x14ac:dyDescent="0.4">
      <c r="B1621" s="95">
        <v>1619</v>
      </c>
      <c r="C1621" s="96" t="s">
        <v>215</v>
      </c>
      <c r="D1621" s="97" t="s">
        <v>294</v>
      </c>
      <c r="E1621" s="97" t="s">
        <v>295</v>
      </c>
      <c r="F1621" s="96" t="s">
        <v>400</v>
      </c>
      <c r="G1621" s="31">
        <v>182</v>
      </c>
    </row>
    <row r="1622" spans="2:7" x14ac:dyDescent="0.4">
      <c r="B1622" s="95">
        <v>1620</v>
      </c>
      <c r="C1622" s="96" t="s">
        <v>215</v>
      </c>
      <c r="D1622" s="97" t="s">
        <v>294</v>
      </c>
      <c r="E1622" s="97" t="s">
        <v>295</v>
      </c>
      <c r="F1622" s="96" t="s">
        <v>326</v>
      </c>
      <c r="G1622" s="31">
        <v>182</v>
      </c>
    </row>
    <row r="1623" spans="2:7" x14ac:dyDescent="0.4">
      <c r="B1623" s="95">
        <v>1621</v>
      </c>
      <c r="C1623" s="96" t="s">
        <v>215</v>
      </c>
      <c r="D1623" s="97" t="s">
        <v>294</v>
      </c>
      <c r="E1623" s="97" t="s">
        <v>295</v>
      </c>
      <c r="F1623" s="96" t="s">
        <v>590</v>
      </c>
      <c r="G1623" s="31">
        <v>182</v>
      </c>
    </row>
    <row r="1624" spans="2:7" x14ac:dyDescent="0.4">
      <c r="B1624" s="95">
        <v>1622</v>
      </c>
      <c r="C1624" s="96" t="s">
        <v>215</v>
      </c>
      <c r="D1624" s="97" t="s">
        <v>294</v>
      </c>
      <c r="E1624" s="97" t="s">
        <v>295</v>
      </c>
      <c r="F1624" s="96" t="s">
        <v>428</v>
      </c>
      <c r="G1624" s="31">
        <v>182</v>
      </c>
    </row>
    <row r="1625" spans="2:7" x14ac:dyDescent="0.4">
      <c r="B1625" s="95">
        <v>1623</v>
      </c>
      <c r="C1625" s="96" t="s">
        <v>215</v>
      </c>
      <c r="D1625" s="97" t="s">
        <v>294</v>
      </c>
      <c r="E1625" s="97" t="s">
        <v>295</v>
      </c>
      <c r="F1625" s="96" t="s">
        <v>327</v>
      </c>
      <c r="G1625" s="31">
        <v>182</v>
      </c>
    </row>
    <row r="1626" spans="2:7" x14ac:dyDescent="0.4">
      <c r="B1626" s="95">
        <v>1624</v>
      </c>
      <c r="C1626" s="96" t="s">
        <v>215</v>
      </c>
      <c r="D1626" s="97" t="s">
        <v>294</v>
      </c>
      <c r="E1626" s="97" t="s">
        <v>295</v>
      </c>
      <c r="F1626" s="96" t="s">
        <v>464</v>
      </c>
      <c r="G1626" s="31">
        <v>182</v>
      </c>
    </row>
    <row r="1627" spans="2:7" x14ac:dyDescent="0.4">
      <c r="B1627" s="95">
        <v>1625</v>
      </c>
      <c r="C1627" s="96" t="s">
        <v>215</v>
      </c>
      <c r="D1627" s="97" t="s">
        <v>294</v>
      </c>
      <c r="E1627" s="97" t="s">
        <v>295</v>
      </c>
      <c r="F1627" s="96" t="s">
        <v>439</v>
      </c>
      <c r="G1627" s="31">
        <v>182</v>
      </c>
    </row>
    <row r="1628" spans="2:7" x14ac:dyDescent="0.4">
      <c r="B1628" s="95">
        <v>1626</v>
      </c>
      <c r="C1628" s="96" t="s">
        <v>215</v>
      </c>
      <c r="D1628" s="97" t="s">
        <v>294</v>
      </c>
      <c r="E1628" s="97" t="s">
        <v>295</v>
      </c>
      <c r="F1628" s="96" t="s">
        <v>548</v>
      </c>
      <c r="G1628" s="31">
        <v>182</v>
      </c>
    </row>
    <row r="1629" spans="2:7" x14ac:dyDescent="0.4">
      <c r="B1629" s="95">
        <v>1627</v>
      </c>
      <c r="C1629" s="96" t="s">
        <v>215</v>
      </c>
      <c r="D1629" s="97" t="s">
        <v>294</v>
      </c>
      <c r="E1629" s="97" t="s">
        <v>295</v>
      </c>
      <c r="F1629" s="96" t="s">
        <v>329</v>
      </c>
      <c r="G1629" s="31">
        <v>182</v>
      </c>
    </row>
    <row r="1630" spans="2:7" x14ac:dyDescent="0.4">
      <c r="B1630" s="95">
        <v>1628</v>
      </c>
      <c r="C1630" s="96" t="s">
        <v>215</v>
      </c>
      <c r="D1630" s="97" t="s">
        <v>294</v>
      </c>
      <c r="E1630" s="97" t="s">
        <v>295</v>
      </c>
      <c r="F1630" s="96" t="s">
        <v>330</v>
      </c>
      <c r="G1630" s="31">
        <v>182</v>
      </c>
    </row>
    <row r="1631" spans="2:7" x14ac:dyDescent="0.4">
      <c r="B1631" s="95">
        <v>1629</v>
      </c>
      <c r="C1631" s="96" t="s">
        <v>215</v>
      </c>
      <c r="D1631" s="97" t="s">
        <v>294</v>
      </c>
      <c r="E1631" s="97" t="s">
        <v>295</v>
      </c>
      <c r="F1631" s="96" t="s">
        <v>331</v>
      </c>
      <c r="G1631" s="31">
        <v>182</v>
      </c>
    </row>
    <row r="1632" spans="2:7" x14ac:dyDescent="0.4">
      <c r="B1632" s="95">
        <v>1630</v>
      </c>
      <c r="C1632" s="96" t="s">
        <v>215</v>
      </c>
      <c r="D1632" s="97" t="s">
        <v>294</v>
      </c>
      <c r="E1632" s="97" t="s">
        <v>295</v>
      </c>
      <c r="F1632" s="96" t="s">
        <v>332</v>
      </c>
      <c r="G1632" s="31">
        <v>182</v>
      </c>
    </row>
    <row r="1633" spans="2:7" x14ac:dyDescent="0.4">
      <c r="B1633" s="95">
        <v>1631</v>
      </c>
      <c r="C1633" s="96" t="s">
        <v>215</v>
      </c>
      <c r="D1633" s="97" t="s">
        <v>294</v>
      </c>
      <c r="E1633" s="97" t="s">
        <v>295</v>
      </c>
      <c r="F1633" s="96" t="s">
        <v>367</v>
      </c>
      <c r="G1633" s="31">
        <v>182</v>
      </c>
    </row>
    <row r="1634" spans="2:7" x14ac:dyDescent="0.4">
      <c r="B1634" s="95">
        <v>1632</v>
      </c>
      <c r="C1634" s="96" t="s">
        <v>215</v>
      </c>
      <c r="D1634" s="97" t="s">
        <v>294</v>
      </c>
      <c r="E1634" s="97" t="s">
        <v>295</v>
      </c>
      <c r="F1634" s="96" t="s">
        <v>477</v>
      </c>
      <c r="G1634" s="31">
        <v>182</v>
      </c>
    </row>
    <row r="1635" spans="2:7" x14ac:dyDescent="0.4">
      <c r="B1635" s="95">
        <v>1633</v>
      </c>
      <c r="C1635" s="96" t="s">
        <v>215</v>
      </c>
      <c r="D1635" s="97" t="s">
        <v>294</v>
      </c>
      <c r="E1635" s="97" t="s">
        <v>299</v>
      </c>
      <c r="F1635" s="96" t="s">
        <v>460</v>
      </c>
      <c r="G1635" s="31">
        <v>182</v>
      </c>
    </row>
    <row r="1636" spans="2:7" x14ac:dyDescent="0.4">
      <c r="B1636" s="95">
        <v>1634</v>
      </c>
      <c r="C1636" s="96" t="s">
        <v>215</v>
      </c>
      <c r="D1636" s="97" t="s">
        <v>294</v>
      </c>
      <c r="E1636" s="97" t="s">
        <v>299</v>
      </c>
      <c r="F1636" s="96" t="s">
        <v>520</v>
      </c>
      <c r="G1636" s="31">
        <v>182</v>
      </c>
    </row>
    <row r="1637" spans="2:7" x14ac:dyDescent="0.4">
      <c r="B1637" s="95">
        <v>1635</v>
      </c>
      <c r="C1637" s="96" t="s">
        <v>215</v>
      </c>
      <c r="D1637" s="97" t="s">
        <v>294</v>
      </c>
      <c r="E1637" s="97" t="s">
        <v>299</v>
      </c>
      <c r="F1637" s="96" t="s">
        <v>335</v>
      </c>
      <c r="G1637" s="31">
        <v>182</v>
      </c>
    </row>
    <row r="1638" spans="2:7" x14ac:dyDescent="0.4">
      <c r="B1638" s="95">
        <v>1636</v>
      </c>
      <c r="C1638" s="96" t="s">
        <v>215</v>
      </c>
      <c r="D1638" s="97" t="s">
        <v>294</v>
      </c>
      <c r="E1638" s="97" t="s">
        <v>299</v>
      </c>
      <c r="F1638" s="96" t="s">
        <v>549</v>
      </c>
      <c r="G1638" s="31">
        <v>182</v>
      </c>
    </row>
    <row r="1639" spans="2:7" x14ac:dyDescent="0.4">
      <c r="B1639" s="95">
        <v>1637</v>
      </c>
      <c r="C1639" s="96" t="s">
        <v>215</v>
      </c>
      <c r="D1639" s="97" t="s">
        <v>294</v>
      </c>
      <c r="E1639" s="97" t="s">
        <v>299</v>
      </c>
      <c r="F1639" s="96" t="s">
        <v>478</v>
      </c>
      <c r="G1639" s="31">
        <v>182</v>
      </c>
    </row>
    <row r="1640" spans="2:7" x14ac:dyDescent="0.4">
      <c r="B1640" s="95">
        <v>1638</v>
      </c>
      <c r="C1640" s="96" t="s">
        <v>215</v>
      </c>
      <c r="D1640" s="97" t="s">
        <v>294</v>
      </c>
      <c r="E1640" s="97" t="s">
        <v>299</v>
      </c>
      <c r="F1640" s="96" t="s">
        <v>440</v>
      </c>
      <c r="G1640" s="31">
        <v>182</v>
      </c>
    </row>
    <row r="1641" spans="2:7" x14ac:dyDescent="0.4">
      <c r="B1641" s="95">
        <v>1639</v>
      </c>
      <c r="C1641" s="96" t="s">
        <v>215</v>
      </c>
      <c r="D1641" s="97" t="s">
        <v>294</v>
      </c>
      <c r="E1641" s="97" t="s">
        <v>299</v>
      </c>
      <c r="F1641" s="96" t="s">
        <v>419</v>
      </c>
      <c r="G1641" s="31">
        <v>182</v>
      </c>
    </row>
    <row r="1642" spans="2:7" x14ac:dyDescent="0.4">
      <c r="B1642" s="95">
        <v>1640</v>
      </c>
      <c r="C1642" s="96" t="s">
        <v>215</v>
      </c>
      <c r="D1642" s="97" t="s">
        <v>294</v>
      </c>
      <c r="E1642" s="97" t="s">
        <v>299</v>
      </c>
      <c r="F1642" s="96" t="s">
        <v>485</v>
      </c>
      <c r="G1642" s="31">
        <v>182</v>
      </c>
    </row>
    <row r="1643" spans="2:7" x14ac:dyDescent="0.4">
      <c r="B1643" s="95">
        <v>1641</v>
      </c>
      <c r="C1643" s="96" t="s">
        <v>215</v>
      </c>
      <c r="D1643" s="97" t="s">
        <v>294</v>
      </c>
      <c r="E1643" s="97" t="s">
        <v>299</v>
      </c>
      <c r="F1643" s="96" t="s">
        <v>660</v>
      </c>
      <c r="G1643" s="31">
        <v>182</v>
      </c>
    </row>
    <row r="1644" spans="2:7" x14ac:dyDescent="0.4">
      <c r="B1644" s="95">
        <v>1642</v>
      </c>
      <c r="C1644" s="96" t="s">
        <v>215</v>
      </c>
      <c r="D1644" s="97" t="s">
        <v>294</v>
      </c>
      <c r="E1644" s="97" t="s">
        <v>299</v>
      </c>
      <c r="F1644" s="96" t="s">
        <v>508</v>
      </c>
      <c r="G1644" s="31">
        <v>182</v>
      </c>
    </row>
    <row r="1645" spans="2:7" x14ac:dyDescent="0.4">
      <c r="B1645" s="95">
        <v>1643</v>
      </c>
      <c r="C1645" s="96" t="s">
        <v>215</v>
      </c>
      <c r="D1645" s="97" t="s">
        <v>294</v>
      </c>
      <c r="E1645" s="97" t="s">
        <v>299</v>
      </c>
      <c r="F1645" s="96" t="s">
        <v>438</v>
      </c>
      <c r="G1645" s="31">
        <v>182</v>
      </c>
    </row>
    <row r="1646" spans="2:7" x14ac:dyDescent="0.4">
      <c r="B1646" s="95">
        <v>1644</v>
      </c>
      <c r="C1646" s="96" t="s">
        <v>215</v>
      </c>
      <c r="D1646" s="97" t="s">
        <v>294</v>
      </c>
      <c r="E1646" s="97" t="s">
        <v>299</v>
      </c>
      <c r="F1646" s="96" t="s">
        <v>599</v>
      </c>
      <c r="G1646" s="31">
        <v>182</v>
      </c>
    </row>
    <row r="1647" spans="2:7" x14ac:dyDescent="0.4">
      <c r="B1647" s="95">
        <v>1645</v>
      </c>
      <c r="C1647" s="96" t="s">
        <v>215</v>
      </c>
      <c r="D1647" s="97" t="s">
        <v>294</v>
      </c>
      <c r="E1647" s="97" t="s">
        <v>299</v>
      </c>
      <c r="F1647" s="96" t="s">
        <v>479</v>
      </c>
      <c r="G1647" s="31">
        <v>182</v>
      </c>
    </row>
    <row r="1648" spans="2:7" x14ac:dyDescent="0.4">
      <c r="B1648" s="95">
        <v>1646</v>
      </c>
      <c r="C1648" s="96" t="s">
        <v>215</v>
      </c>
      <c r="D1648" s="97" t="s">
        <v>294</v>
      </c>
      <c r="E1648" s="97" t="s">
        <v>299</v>
      </c>
      <c r="F1648" s="96" t="s">
        <v>422</v>
      </c>
      <c r="G1648" s="31">
        <v>182</v>
      </c>
    </row>
    <row r="1649" spans="2:7" x14ac:dyDescent="0.4">
      <c r="B1649" s="95">
        <v>1647</v>
      </c>
      <c r="C1649" s="96" t="s">
        <v>215</v>
      </c>
      <c r="D1649" s="97" t="s">
        <v>294</v>
      </c>
      <c r="E1649" s="97" t="s">
        <v>299</v>
      </c>
      <c r="F1649" s="96" t="s">
        <v>354</v>
      </c>
      <c r="G1649" s="31">
        <v>182</v>
      </c>
    </row>
    <row r="1650" spans="2:7" x14ac:dyDescent="0.4">
      <c r="B1650" s="95">
        <v>1648</v>
      </c>
      <c r="C1650" s="96" t="s">
        <v>215</v>
      </c>
      <c r="D1650" s="97" t="s">
        <v>294</v>
      </c>
      <c r="E1650" s="97" t="s">
        <v>302</v>
      </c>
      <c r="F1650" s="96" t="s">
        <v>460</v>
      </c>
      <c r="G1650" s="31">
        <v>182</v>
      </c>
    </row>
    <row r="1651" spans="2:7" x14ac:dyDescent="0.4">
      <c r="B1651" s="95">
        <v>1649</v>
      </c>
      <c r="C1651" s="96" t="s">
        <v>215</v>
      </c>
      <c r="D1651" s="97" t="s">
        <v>294</v>
      </c>
      <c r="E1651" s="97" t="s">
        <v>302</v>
      </c>
      <c r="F1651" s="96" t="s">
        <v>443</v>
      </c>
      <c r="G1651" s="31">
        <v>182</v>
      </c>
    </row>
    <row r="1652" spans="2:7" x14ac:dyDescent="0.4">
      <c r="B1652" s="95">
        <v>1650</v>
      </c>
      <c r="C1652" s="96" t="s">
        <v>215</v>
      </c>
      <c r="D1652" s="97" t="s">
        <v>294</v>
      </c>
      <c r="E1652" s="97" t="s">
        <v>302</v>
      </c>
      <c r="F1652" s="96" t="s">
        <v>418</v>
      </c>
      <c r="G1652" s="31">
        <v>182</v>
      </c>
    </row>
    <row r="1653" spans="2:7" x14ac:dyDescent="0.4">
      <c r="B1653" s="95">
        <v>1651</v>
      </c>
      <c r="C1653" s="96" t="s">
        <v>216</v>
      </c>
      <c r="D1653" s="97" t="s">
        <v>294</v>
      </c>
      <c r="E1653" s="97" t="s">
        <v>295</v>
      </c>
      <c r="F1653" s="96" t="s">
        <v>518</v>
      </c>
      <c r="G1653" s="31">
        <v>183</v>
      </c>
    </row>
    <row r="1654" spans="2:7" x14ac:dyDescent="0.4">
      <c r="B1654" s="95">
        <v>1652</v>
      </c>
      <c r="C1654" s="96" t="s">
        <v>216</v>
      </c>
      <c r="D1654" s="97" t="s">
        <v>294</v>
      </c>
      <c r="E1654" s="97" t="s">
        <v>295</v>
      </c>
      <c r="F1654" s="96" t="s">
        <v>650</v>
      </c>
      <c r="G1654" s="31">
        <v>183</v>
      </c>
    </row>
    <row r="1655" spans="2:7" x14ac:dyDescent="0.4">
      <c r="B1655" s="95">
        <v>1653</v>
      </c>
      <c r="C1655" s="96" t="s">
        <v>216</v>
      </c>
      <c r="D1655" s="97" t="s">
        <v>294</v>
      </c>
      <c r="E1655" s="97" t="s">
        <v>295</v>
      </c>
      <c r="F1655" s="96" t="s">
        <v>675</v>
      </c>
      <c r="G1655" s="31">
        <v>183</v>
      </c>
    </row>
    <row r="1656" spans="2:7" x14ac:dyDescent="0.4">
      <c r="B1656" s="95">
        <v>1654</v>
      </c>
      <c r="C1656" s="96" t="s">
        <v>216</v>
      </c>
      <c r="D1656" s="97" t="s">
        <v>294</v>
      </c>
      <c r="E1656" s="97" t="s">
        <v>295</v>
      </c>
      <c r="F1656" s="96" t="s">
        <v>523</v>
      </c>
      <c r="G1656" s="31">
        <v>183</v>
      </c>
    </row>
    <row r="1657" spans="2:7" x14ac:dyDescent="0.4">
      <c r="B1657" s="95">
        <v>1655</v>
      </c>
      <c r="C1657" s="96" t="s">
        <v>216</v>
      </c>
      <c r="D1657" s="97" t="s">
        <v>294</v>
      </c>
      <c r="E1657" s="97" t="s">
        <v>295</v>
      </c>
      <c r="F1657" s="96" t="s">
        <v>635</v>
      </c>
      <c r="G1657" s="31">
        <v>183</v>
      </c>
    </row>
    <row r="1658" spans="2:7" x14ac:dyDescent="0.4">
      <c r="B1658" s="95">
        <v>1656</v>
      </c>
      <c r="C1658" s="96" t="s">
        <v>217</v>
      </c>
      <c r="D1658" s="97" t="s">
        <v>294</v>
      </c>
      <c r="E1658" s="97" t="s">
        <v>299</v>
      </c>
      <c r="F1658" s="96" t="s">
        <v>722</v>
      </c>
      <c r="G1658" s="31">
        <v>184</v>
      </c>
    </row>
    <row r="1659" spans="2:7" x14ac:dyDescent="0.4">
      <c r="B1659" s="95">
        <v>1657</v>
      </c>
      <c r="C1659" s="96" t="s">
        <v>218</v>
      </c>
      <c r="D1659" s="97" t="s">
        <v>294</v>
      </c>
      <c r="E1659" s="97" t="s">
        <v>295</v>
      </c>
      <c r="F1659" s="96" t="s">
        <v>548</v>
      </c>
      <c r="G1659" s="31">
        <v>185</v>
      </c>
    </row>
    <row r="1660" spans="2:7" x14ac:dyDescent="0.4">
      <c r="B1660" s="95">
        <v>1658</v>
      </c>
      <c r="C1660" s="96" t="s">
        <v>219</v>
      </c>
      <c r="D1660" s="97" t="s">
        <v>294</v>
      </c>
      <c r="E1660" s="97" t="s">
        <v>295</v>
      </c>
      <c r="F1660" s="96" t="s">
        <v>306</v>
      </c>
      <c r="G1660" s="31">
        <v>186</v>
      </c>
    </row>
    <row r="1661" spans="2:7" x14ac:dyDescent="0.4">
      <c r="B1661" s="95">
        <v>1659</v>
      </c>
      <c r="C1661" s="96" t="s">
        <v>219</v>
      </c>
      <c r="D1661" s="97" t="s">
        <v>294</v>
      </c>
      <c r="E1661" s="97" t="s">
        <v>295</v>
      </c>
      <c r="F1661" s="96" t="s">
        <v>442</v>
      </c>
      <c r="G1661" s="31">
        <v>186</v>
      </c>
    </row>
    <row r="1662" spans="2:7" x14ac:dyDescent="0.4">
      <c r="B1662" s="95">
        <v>1660</v>
      </c>
      <c r="C1662" s="96" t="s">
        <v>219</v>
      </c>
      <c r="D1662" s="97" t="s">
        <v>294</v>
      </c>
      <c r="E1662" s="97" t="s">
        <v>295</v>
      </c>
      <c r="F1662" s="96" t="s">
        <v>399</v>
      </c>
      <c r="G1662" s="31">
        <v>186</v>
      </c>
    </row>
    <row r="1663" spans="2:7" x14ac:dyDescent="0.4">
      <c r="B1663" s="95">
        <v>1661</v>
      </c>
      <c r="C1663" s="96" t="s">
        <v>219</v>
      </c>
      <c r="D1663" s="97" t="s">
        <v>294</v>
      </c>
      <c r="E1663" s="97" t="s">
        <v>295</v>
      </c>
      <c r="F1663" s="96" t="s">
        <v>318</v>
      </c>
      <c r="G1663" s="31">
        <v>186</v>
      </c>
    </row>
    <row r="1664" spans="2:7" x14ac:dyDescent="0.4">
      <c r="B1664" s="95">
        <v>1662</v>
      </c>
      <c r="C1664" s="96" t="s">
        <v>219</v>
      </c>
      <c r="D1664" s="97" t="s">
        <v>294</v>
      </c>
      <c r="E1664" s="97" t="s">
        <v>295</v>
      </c>
      <c r="F1664" s="96" t="s">
        <v>387</v>
      </c>
      <c r="G1664" s="31">
        <v>186</v>
      </c>
    </row>
    <row r="1665" spans="2:7" x14ac:dyDescent="0.4">
      <c r="B1665" s="95">
        <v>1663</v>
      </c>
      <c r="C1665" s="96" t="s">
        <v>219</v>
      </c>
      <c r="D1665" s="97" t="s">
        <v>294</v>
      </c>
      <c r="E1665" s="97" t="s">
        <v>295</v>
      </c>
      <c r="F1665" s="96" t="s">
        <v>589</v>
      </c>
      <c r="G1665" s="31">
        <v>186</v>
      </c>
    </row>
    <row r="1666" spans="2:7" x14ac:dyDescent="0.4">
      <c r="B1666" s="95">
        <v>1664</v>
      </c>
      <c r="C1666" s="96" t="s">
        <v>219</v>
      </c>
      <c r="D1666" s="97" t="s">
        <v>294</v>
      </c>
      <c r="E1666" s="97" t="s">
        <v>295</v>
      </c>
      <c r="F1666" s="96" t="s">
        <v>364</v>
      </c>
      <c r="G1666" s="31">
        <v>186</v>
      </c>
    </row>
    <row r="1667" spans="2:7" x14ac:dyDescent="0.4">
      <c r="B1667" s="95">
        <v>1665</v>
      </c>
      <c r="C1667" s="96" t="s">
        <v>219</v>
      </c>
      <c r="D1667" s="97" t="s">
        <v>294</v>
      </c>
      <c r="E1667" s="97" t="s">
        <v>295</v>
      </c>
      <c r="F1667" s="96" t="s">
        <v>542</v>
      </c>
      <c r="G1667" s="31">
        <v>186</v>
      </c>
    </row>
    <row r="1668" spans="2:7" x14ac:dyDescent="0.4">
      <c r="B1668" s="95">
        <v>1666</v>
      </c>
      <c r="C1668" s="96" t="s">
        <v>219</v>
      </c>
      <c r="D1668" s="97" t="s">
        <v>294</v>
      </c>
      <c r="E1668" s="97" t="s">
        <v>299</v>
      </c>
      <c r="F1668" s="96" t="s">
        <v>333</v>
      </c>
      <c r="G1668" s="31">
        <v>186</v>
      </c>
    </row>
    <row r="1669" spans="2:7" x14ac:dyDescent="0.4">
      <c r="B1669" s="95">
        <v>1667</v>
      </c>
      <c r="C1669" s="96" t="s">
        <v>219</v>
      </c>
      <c r="D1669" s="97" t="s">
        <v>294</v>
      </c>
      <c r="E1669" s="97" t="s">
        <v>299</v>
      </c>
      <c r="F1669" s="96" t="s">
        <v>520</v>
      </c>
      <c r="G1669" s="31">
        <v>186</v>
      </c>
    </row>
    <row r="1670" spans="2:7" x14ac:dyDescent="0.4">
      <c r="B1670" s="95">
        <v>1668</v>
      </c>
      <c r="C1670" s="96" t="s">
        <v>219</v>
      </c>
      <c r="D1670" s="97" t="s">
        <v>294</v>
      </c>
      <c r="E1670" s="97" t="s">
        <v>299</v>
      </c>
      <c r="F1670" s="96" t="s">
        <v>511</v>
      </c>
      <c r="G1670" s="31">
        <v>186</v>
      </c>
    </row>
    <row r="1671" spans="2:7" x14ac:dyDescent="0.4">
      <c r="B1671" s="95">
        <v>1669</v>
      </c>
      <c r="C1671" s="96" t="s">
        <v>219</v>
      </c>
      <c r="D1671" s="97" t="s">
        <v>294</v>
      </c>
      <c r="E1671" s="97" t="s">
        <v>299</v>
      </c>
      <c r="F1671" s="96" t="s">
        <v>594</v>
      </c>
      <c r="G1671" s="31">
        <v>186</v>
      </c>
    </row>
    <row r="1672" spans="2:7" x14ac:dyDescent="0.4">
      <c r="B1672" s="95">
        <v>1670</v>
      </c>
      <c r="C1672" s="96" t="s">
        <v>219</v>
      </c>
      <c r="D1672" s="97" t="s">
        <v>294</v>
      </c>
      <c r="E1672" s="97" t="s">
        <v>299</v>
      </c>
      <c r="F1672" s="96" t="s">
        <v>478</v>
      </c>
      <c r="G1672" s="31">
        <v>186</v>
      </c>
    </row>
    <row r="1673" spans="2:7" x14ac:dyDescent="0.4">
      <c r="B1673" s="95">
        <v>1671</v>
      </c>
      <c r="C1673" s="96" t="s">
        <v>219</v>
      </c>
      <c r="D1673" s="97" t="s">
        <v>294</v>
      </c>
      <c r="E1673" s="97" t="s">
        <v>299</v>
      </c>
      <c r="F1673" s="96" t="s">
        <v>419</v>
      </c>
      <c r="G1673" s="31">
        <v>186</v>
      </c>
    </row>
    <row r="1674" spans="2:7" x14ac:dyDescent="0.4">
      <c r="B1674" s="95">
        <v>1672</v>
      </c>
      <c r="C1674" s="96" t="s">
        <v>219</v>
      </c>
      <c r="D1674" s="97" t="s">
        <v>294</v>
      </c>
      <c r="E1674" s="97" t="s">
        <v>299</v>
      </c>
      <c r="F1674" s="96" t="s">
        <v>485</v>
      </c>
      <c r="G1674" s="31">
        <v>186</v>
      </c>
    </row>
    <row r="1675" spans="2:7" x14ac:dyDescent="0.4">
      <c r="B1675" s="95">
        <v>1673</v>
      </c>
      <c r="C1675" s="96" t="s">
        <v>219</v>
      </c>
      <c r="D1675" s="97" t="s">
        <v>294</v>
      </c>
      <c r="E1675" s="97" t="s">
        <v>299</v>
      </c>
      <c r="F1675" s="96" t="s">
        <v>374</v>
      </c>
      <c r="G1675" s="31">
        <v>186</v>
      </c>
    </row>
    <row r="1676" spans="2:7" x14ac:dyDescent="0.4">
      <c r="B1676" s="95">
        <v>1674</v>
      </c>
      <c r="C1676" s="96" t="s">
        <v>220</v>
      </c>
      <c r="D1676" s="97" t="s">
        <v>341</v>
      </c>
      <c r="E1676" s="97" t="s">
        <v>295</v>
      </c>
      <c r="F1676" s="96" t="s">
        <v>378</v>
      </c>
      <c r="G1676" s="31">
        <v>187</v>
      </c>
    </row>
    <row r="1677" spans="2:7" x14ac:dyDescent="0.4">
      <c r="B1677" s="95">
        <v>1675</v>
      </c>
      <c r="C1677" s="96" t="s">
        <v>220</v>
      </c>
      <c r="D1677" s="97" t="s">
        <v>341</v>
      </c>
      <c r="E1677" s="97" t="s">
        <v>299</v>
      </c>
      <c r="F1677" s="96" t="s">
        <v>690</v>
      </c>
      <c r="G1677" s="31">
        <v>187</v>
      </c>
    </row>
    <row r="1678" spans="2:7" x14ac:dyDescent="0.4">
      <c r="B1678" s="95">
        <v>1676</v>
      </c>
      <c r="C1678" s="96" t="s">
        <v>220</v>
      </c>
      <c r="D1678" s="97" t="s">
        <v>341</v>
      </c>
      <c r="E1678" s="97" t="s">
        <v>299</v>
      </c>
      <c r="F1678" s="96" t="s">
        <v>531</v>
      </c>
      <c r="G1678" s="31">
        <v>187</v>
      </c>
    </row>
    <row r="1679" spans="2:7" x14ac:dyDescent="0.4">
      <c r="B1679" s="95">
        <v>1677</v>
      </c>
      <c r="C1679" s="96" t="s">
        <v>220</v>
      </c>
      <c r="D1679" s="97" t="s">
        <v>294</v>
      </c>
      <c r="E1679" s="97" t="s">
        <v>295</v>
      </c>
      <c r="F1679" s="96" t="s">
        <v>460</v>
      </c>
      <c r="G1679" s="31">
        <v>187</v>
      </c>
    </row>
    <row r="1680" spans="2:7" x14ac:dyDescent="0.4">
      <c r="B1680" s="95">
        <v>1678</v>
      </c>
      <c r="C1680" s="96" t="s">
        <v>220</v>
      </c>
      <c r="D1680" s="97" t="s">
        <v>294</v>
      </c>
      <c r="E1680" s="97" t="s">
        <v>295</v>
      </c>
      <c r="F1680" s="96" t="s">
        <v>547</v>
      </c>
      <c r="G1680" s="31">
        <v>187</v>
      </c>
    </row>
    <row r="1681" spans="2:7" x14ac:dyDescent="0.4">
      <c r="B1681" s="95">
        <v>1679</v>
      </c>
      <c r="C1681" s="96" t="s">
        <v>220</v>
      </c>
      <c r="D1681" s="97" t="s">
        <v>294</v>
      </c>
      <c r="E1681" s="97" t="s">
        <v>295</v>
      </c>
      <c r="F1681" s="96" t="s">
        <v>576</v>
      </c>
      <c r="G1681" s="31">
        <v>187</v>
      </c>
    </row>
    <row r="1682" spans="2:7" x14ac:dyDescent="0.4">
      <c r="B1682" s="95">
        <v>1680</v>
      </c>
      <c r="C1682" s="96" t="s">
        <v>220</v>
      </c>
      <c r="D1682" s="97" t="s">
        <v>294</v>
      </c>
      <c r="E1682" s="97" t="s">
        <v>295</v>
      </c>
      <c r="F1682" s="96" t="s">
        <v>310</v>
      </c>
      <c r="G1682" s="31">
        <v>187</v>
      </c>
    </row>
    <row r="1683" spans="2:7" x14ac:dyDescent="0.4">
      <c r="B1683" s="95">
        <v>1681</v>
      </c>
      <c r="C1683" s="96" t="s">
        <v>220</v>
      </c>
      <c r="D1683" s="97" t="s">
        <v>294</v>
      </c>
      <c r="E1683" s="97" t="s">
        <v>295</v>
      </c>
      <c r="F1683" s="96" t="s">
        <v>311</v>
      </c>
      <c r="G1683" s="31">
        <v>187</v>
      </c>
    </row>
    <row r="1684" spans="2:7" x14ac:dyDescent="0.4">
      <c r="B1684" s="95">
        <v>1682</v>
      </c>
      <c r="C1684" s="96" t="s">
        <v>220</v>
      </c>
      <c r="D1684" s="97" t="s">
        <v>294</v>
      </c>
      <c r="E1684" s="97" t="s">
        <v>295</v>
      </c>
      <c r="F1684" s="96" t="s">
        <v>312</v>
      </c>
      <c r="G1684" s="31">
        <v>187</v>
      </c>
    </row>
    <row r="1685" spans="2:7" x14ac:dyDescent="0.4">
      <c r="B1685" s="95">
        <v>1683</v>
      </c>
      <c r="C1685" s="96" t="s">
        <v>220</v>
      </c>
      <c r="D1685" s="97" t="s">
        <v>294</v>
      </c>
      <c r="E1685" s="97" t="s">
        <v>295</v>
      </c>
      <c r="F1685" s="96" t="s">
        <v>355</v>
      </c>
      <c r="G1685" s="31">
        <v>187</v>
      </c>
    </row>
    <row r="1686" spans="2:7" x14ac:dyDescent="0.4">
      <c r="B1686" s="95">
        <v>1684</v>
      </c>
      <c r="C1686" s="96" t="s">
        <v>220</v>
      </c>
      <c r="D1686" s="97" t="s">
        <v>294</v>
      </c>
      <c r="E1686" s="97" t="s">
        <v>295</v>
      </c>
      <c r="F1686" s="96" t="s">
        <v>441</v>
      </c>
      <c r="G1686" s="31">
        <v>187</v>
      </c>
    </row>
    <row r="1687" spans="2:7" x14ac:dyDescent="0.4">
      <c r="B1687" s="95">
        <v>1685</v>
      </c>
      <c r="C1687" s="96" t="s">
        <v>220</v>
      </c>
      <c r="D1687" s="97" t="s">
        <v>294</v>
      </c>
      <c r="E1687" s="97" t="s">
        <v>295</v>
      </c>
      <c r="F1687" s="96" t="s">
        <v>398</v>
      </c>
      <c r="G1687" s="31">
        <v>187</v>
      </c>
    </row>
    <row r="1688" spans="2:7" x14ac:dyDescent="0.4">
      <c r="B1688" s="95">
        <v>1686</v>
      </c>
      <c r="C1688" s="96" t="s">
        <v>220</v>
      </c>
      <c r="D1688" s="97" t="s">
        <v>294</v>
      </c>
      <c r="E1688" s="97" t="s">
        <v>295</v>
      </c>
      <c r="F1688" s="96" t="s">
        <v>296</v>
      </c>
      <c r="G1688" s="31">
        <v>187</v>
      </c>
    </row>
    <row r="1689" spans="2:7" x14ac:dyDescent="0.4">
      <c r="B1689" s="95">
        <v>1687</v>
      </c>
      <c r="C1689" s="96" t="s">
        <v>220</v>
      </c>
      <c r="D1689" s="97" t="s">
        <v>294</v>
      </c>
      <c r="E1689" s="97" t="s">
        <v>295</v>
      </c>
      <c r="F1689" s="96" t="s">
        <v>583</v>
      </c>
      <c r="G1689" s="31">
        <v>187</v>
      </c>
    </row>
    <row r="1690" spans="2:7" x14ac:dyDescent="0.4">
      <c r="B1690" s="95">
        <v>1688</v>
      </c>
      <c r="C1690" s="96" t="s">
        <v>220</v>
      </c>
      <c r="D1690" s="97" t="s">
        <v>294</v>
      </c>
      <c r="E1690" s="97" t="s">
        <v>295</v>
      </c>
      <c r="F1690" s="96" t="s">
        <v>313</v>
      </c>
      <c r="G1690" s="31">
        <v>187</v>
      </c>
    </row>
    <row r="1691" spans="2:7" x14ac:dyDescent="0.4">
      <c r="B1691" s="95">
        <v>1689</v>
      </c>
      <c r="C1691" s="96" t="s">
        <v>220</v>
      </c>
      <c r="D1691" s="97" t="s">
        <v>294</v>
      </c>
      <c r="E1691" s="97" t="s">
        <v>295</v>
      </c>
      <c r="F1691" s="96" t="s">
        <v>703</v>
      </c>
      <c r="G1691" s="31">
        <v>187</v>
      </c>
    </row>
    <row r="1692" spans="2:7" x14ac:dyDescent="0.4">
      <c r="B1692" s="95">
        <v>1690</v>
      </c>
      <c r="C1692" s="96" t="s">
        <v>220</v>
      </c>
      <c r="D1692" s="97" t="s">
        <v>294</v>
      </c>
      <c r="E1692" s="97" t="s">
        <v>295</v>
      </c>
      <c r="F1692" s="96" t="s">
        <v>435</v>
      </c>
      <c r="G1692" s="31">
        <v>187</v>
      </c>
    </row>
    <row r="1693" spans="2:7" x14ac:dyDescent="0.4">
      <c r="B1693" s="95">
        <v>1691</v>
      </c>
      <c r="C1693" s="96" t="s">
        <v>220</v>
      </c>
      <c r="D1693" s="97" t="s">
        <v>294</v>
      </c>
      <c r="E1693" s="97" t="s">
        <v>295</v>
      </c>
      <c r="F1693" s="96" t="s">
        <v>314</v>
      </c>
      <c r="G1693" s="31">
        <v>187</v>
      </c>
    </row>
    <row r="1694" spans="2:7" x14ac:dyDescent="0.4">
      <c r="B1694" s="95">
        <v>1692</v>
      </c>
      <c r="C1694" s="96" t="s">
        <v>220</v>
      </c>
      <c r="D1694" s="97" t="s">
        <v>294</v>
      </c>
      <c r="E1694" s="97" t="s">
        <v>295</v>
      </c>
      <c r="F1694" s="96" t="s">
        <v>356</v>
      </c>
      <c r="G1694" s="31">
        <v>187</v>
      </c>
    </row>
    <row r="1695" spans="2:7" x14ac:dyDescent="0.4">
      <c r="B1695" s="95">
        <v>1693</v>
      </c>
      <c r="C1695" s="96" t="s">
        <v>220</v>
      </c>
      <c r="D1695" s="97" t="s">
        <v>294</v>
      </c>
      <c r="E1695" s="97" t="s">
        <v>295</v>
      </c>
      <c r="F1695" s="96" t="s">
        <v>316</v>
      </c>
      <c r="G1695" s="31">
        <v>187</v>
      </c>
    </row>
    <row r="1696" spans="2:7" x14ac:dyDescent="0.4">
      <c r="B1696" s="95">
        <v>1694</v>
      </c>
      <c r="C1696" s="96" t="s">
        <v>220</v>
      </c>
      <c r="D1696" s="97" t="s">
        <v>294</v>
      </c>
      <c r="E1696" s="97" t="s">
        <v>295</v>
      </c>
      <c r="F1696" s="96" t="s">
        <v>688</v>
      </c>
      <c r="G1696" s="31">
        <v>187</v>
      </c>
    </row>
    <row r="1697" spans="2:7" x14ac:dyDescent="0.4">
      <c r="B1697" s="95">
        <v>1695</v>
      </c>
      <c r="C1697" s="96" t="s">
        <v>220</v>
      </c>
      <c r="D1697" s="97" t="s">
        <v>294</v>
      </c>
      <c r="E1697" s="97" t="s">
        <v>295</v>
      </c>
      <c r="F1697" s="96" t="s">
        <v>450</v>
      </c>
      <c r="G1697" s="31">
        <v>187</v>
      </c>
    </row>
    <row r="1698" spans="2:7" x14ac:dyDescent="0.4">
      <c r="B1698" s="95">
        <v>1696</v>
      </c>
      <c r="C1698" s="96" t="s">
        <v>220</v>
      </c>
      <c r="D1698" s="97" t="s">
        <v>294</v>
      </c>
      <c r="E1698" s="97" t="s">
        <v>295</v>
      </c>
      <c r="F1698" s="96" t="s">
        <v>308</v>
      </c>
      <c r="G1698" s="31">
        <v>187</v>
      </c>
    </row>
    <row r="1699" spans="2:7" x14ac:dyDescent="0.4">
      <c r="B1699" s="95">
        <v>1697</v>
      </c>
      <c r="C1699" s="96" t="s">
        <v>220</v>
      </c>
      <c r="D1699" s="97" t="s">
        <v>294</v>
      </c>
      <c r="E1699" s="97" t="s">
        <v>295</v>
      </c>
      <c r="F1699" s="96" t="s">
        <v>436</v>
      </c>
      <c r="G1699" s="31">
        <v>187</v>
      </c>
    </row>
    <row r="1700" spans="2:7" x14ac:dyDescent="0.4">
      <c r="B1700" s="95">
        <v>1698</v>
      </c>
      <c r="C1700" s="96" t="s">
        <v>220</v>
      </c>
      <c r="D1700" s="97" t="s">
        <v>294</v>
      </c>
      <c r="E1700" s="97" t="s">
        <v>295</v>
      </c>
      <c r="F1700" s="96" t="s">
        <v>357</v>
      </c>
      <c r="G1700" s="31">
        <v>187</v>
      </c>
    </row>
    <row r="1701" spans="2:7" x14ac:dyDescent="0.4">
      <c r="B1701" s="95">
        <v>1699</v>
      </c>
      <c r="C1701" s="96" t="s">
        <v>220</v>
      </c>
      <c r="D1701" s="97" t="s">
        <v>294</v>
      </c>
      <c r="E1701" s="97" t="s">
        <v>295</v>
      </c>
      <c r="F1701" s="96" t="s">
        <v>381</v>
      </c>
      <c r="G1701" s="31">
        <v>187</v>
      </c>
    </row>
    <row r="1702" spans="2:7" x14ac:dyDescent="0.4">
      <c r="B1702" s="95">
        <v>1700</v>
      </c>
      <c r="C1702" s="96" t="s">
        <v>220</v>
      </c>
      <c r="D1702" s="97" t="s">
        <v>294</v>
      </c>
      <c r="E1702" s="97" t="s">
        <v>295</v>
      </c>
      <c r="F1702" s="96" t="s">
        <v>451</v>
      </c>
      <c r="G1702" s="31">
        <v>187</v>
      </c>
    </row>
    <row r="1703" spans="2:7" x14ac:dyDescent="0.4">
      <c r="B1703" s="95">
        <v>1701</v>
      </c>
      <c r="C1703" s="96" t="s">
        <v>220</v>
      </c>
      <c r="D1703" s="97" t="s">
        <v>294</v>
      </c>
      <c r="E1703" s="97" t="s">
        <v>295</v>
      </c>
      <c r="F1703" s="96" t="s">
        <v>579</v>
      </c>
      <c r="G1703" s="31">
        <v>187</v>
      </c>
    </row>
    <row r="1704" spans="2:7" x14ac:dyDescent="0.4">
      <c r="B1704" s="95">
        <v>1702</v>
      </c>
      <c r="C1704" s="96" t="s">
        <v>220</v>
      </c>
      <c r="D1704" s="97" t="s">
        <v>294</v>
      </c>
      <c r="E1704" s="97" t="s">
        <v>295</v>
      </c>
      <c r="F1704" s="96" t="s">
        <v>664</v>
      </c>
      <c r="G1704" s="31">
        <v>187</v>
      </c>
    </row>
    <row r="1705" spans="2:7" x14ac:dyDescent="0.4">
      <c r="B1705" s="95">
        <v>1703</v>
      </c>
      <c r="C1705" s="96" t="s">
        <v>220</v>
      </c>
      <c r="D1705" s="97" t="s">
        <v>294</v>
      </c>
      <c r="E1705" s="97" t="s">
        <v>295</v>
      </c>
      <c r="F1705" s="96" t="s">
        <v>532</v>
      </c>
      <c r="G1705" s="31">
        <v>187</v>
      </c>
    </row>
    <row r="1706" spans="2:7" x14ac:dyDescent="0.4">
      <c r="B1706" s="95">
        <v>1704</v>
      </c>
      <c r="C1706" s="96" t="s">
        <v>220</v>
      </c>
      <c r="D1706" s="97" t="s">
        <v>294</v>
      </c>
      <c r="E1706" s="97" t="s">
        <v>295</v>
      </c>
      <c r="F1706" s="96" t="s">
        <v>309</v>
      </c>
      <c r="G1706" s="31">
        <v>187</v>
      </c>
    </row>
    <row r="1707" spans="2:7" x14ac:dyDescent="0.4">
      <c r="B1707" s="95">
        <v>1705</v>
      </c>
      <c r="C1707" s="96" t="s">
        <v>220</v>
      </c>
      <c r="D1707" s="97" t="s">
        <v>294</v>
      </c>
      <c r="E1707" s="97" t="s">
        <v>295</v>
      </c>
      <c r="F1707" s="96" t="s">
        <v>452</v>
      </c>
      <c r="G1707" s="31">
        <v>187</v>
      </c>
    </row>
    <row r="1708" spans="2:7" x14ac:dyDescent="0.4">
      <c r="B1708" s="95">
        <v>1706</v>
      </c>
      <c r="C1708" s="96" t="s">
        <v>220</v>
      </c>
      <c r="D1708" s="97" t="s">
        <v>294</v>
      </c>
      <c r="E1708" s="97" t="s">
        <v>295</v>
      </c>
      <c r="F1708" s="96" t="s">
        <v>463</v>
      </c>
      <c r="G1708" s="31">
        <v>187</v>
      </c>
    </row>
    <row r="1709" spans="2:7" x14ac:dyDescent="0.4">
      <c r="B1709" s="95">
        <v>1707</v>
      </c>
      <c r="C1709" s="96" t="s">
        <v>220</v>
      </c>
      <c r="D1709" s="97" t="s">
        <v>294</v>
      </c>
      <c r="E1709" s="97" t="s">
        <v>295</v>
      </c>
      <c r="F1709" s="96" t="s">
        <v>533</v>
      </c>
      <c r="G1709" s="31">
        <v>187</v>
      </c>
    </row>
    <row r="1710" spans="2:7" x14ac:dyDescent="0.4">
      <c r="B1710" s="95">
        <v>1708</v>
      </c>
      <c r="C1710" s="96" t="s">
        <v>220</v>
      </c>
      <c r="D1710" s="97" t="s">
        <v>294</v>
      </c>
      <c r="E1710" s="97" t="s">
        <v>295</v>
      </c>
      <c r="F1710" s="96" t="s">
        <v>652</v>
      </c>
      <c r="G1710" s="31">
        <v>187</v>
      </c>
    </row>
    <row r="1711" spans="2:7" x14ac:dyDescent="0.4">
      <c r="B1711" s="95">
        <v>1709</v>
      </c>
      <c r="C1711" s="96" t="s">
        <v>220</v>
      </c>
      <c r="D1711" s="97" t="s">
        <v>294</v>
      </c>
      <c r="E1711" s="97" t="s">
        <v>295</v>
      </c>
      <c r="F1711" s="96" t="s">
        <v>319</v>
      </c>
      <c r="G1711" s="31">
        <v>187</v>
      </c>
    </row>
    <row r="1712" spans="2:7" x14ac:dyDescent="0.4">
      <c r="B1712" s="95">
        <v>1710</v>
      </c>
      <c r="C1712" s="96" t="s">
        <v>220</v>
      </c>
      <c r="D1712" s="97" t="s">
        <v>294</v>
      </c>
      <c r="E1712" s="97" t="s">
        <v>295</v>
      </c>
      <c r="F1712" s="96" t="s">
        <v>604</v>
      </c>
      <c r="G1712" s="31">
        <v>187</v>
      </c>
    </row>
    <row r="1713" spans="2:7" x14ac:dyDescent="0.4">
      <c r="B1713" s="95">
        <v>1711</v>
      </c>
      <c r="C1713" s="96" t="s">
        <v>220</v>
      </c>
      <c r="D1713" s="97" t="s">
        <v>294</v>
      </c>
      <c r="E1713" s="97" t="s">
        <v>295</v>
      </c>
      <c r="F1713" s="96" t="s">
        <v>416</v>
      </c>
      <c r="G1713" s="31">
        <v>187</v>
      </c>
    </row>
    <row r="1714" spans="2:7" x14ac:dyDescent="0.4">
      <c r="B1714" s="95">
        <v>1712</v>
      </c>
      <c r="C1714" s="96" t="s">
        <v>220</v>
      </c>
      <c r="D1714" s="97" t="s">
        <v>294</v>
      </c>
      <c r="E1714" s="97" t="s">
        <v>295</v>
      </c>
      <c r="F1714" s="96" t="s">
        <v>476</v>
      </c>
      <c r="G1714" s="31">
        <v>187</v>
      </c>
    </row>
    <row r="1715" spans="2:7" x14ac:dyDescent="0.4">
      <c r="B1715" s="95">
        <v>1713</v>
      </c>
      <c r="C1715" s="96" t="s">
        <v>220</v>
      </c>
      <c r="D1715" s="97" t="s">
        <v>294</v>
      </c>
      <c r="E1715" s="97" t="s">
        <v>295</v>
      </c>
      <c r="F1715" s="96" t="s">
        <v>723</v>
      </c>
      <c r="G1715" s="31">
        <v>187</v>
      </c>
    </row>
    <row r="1716" spans="2:7" x14ac:dyDescent="0.4">
      <c r="B1716" s="95">
        <v>1714</v>
      </c>
      <c r="C1716" s="96" t="s">
        <v>220</v>
      </c>
      <c r="D1716" s="97" t="s">
        <v>294</v>
      </c>
      <c r="E1716" s="97" t="s">
        <v>295</v>
      </c>
      <c r="F1716" s="96" t="s">
        <v>453</v>
      </c>
      <c r="G1716" s="31">
        <v>187</v>
      </c>
    </row>
    <row r="1717" spans="2:7" x14ac:dyDescent="0.4">
      <c r="B1717" s="95">
        <v>1715</v>
      </c>
      <c r="C1717" s="96" t="s">
        <v>220</v>
      </c>
      <c r="D1717" s="97" t="s">
        <v>294</v>
      </c>
      <c r="E1717" s="97" t="s">
        <v>295</v>
      </c>
      <c r="F1717" s="96" t="s">
        <v>322</v>
      </c>
      <c r="G1717" s="31">
        <v>187</v>
      </c>
    </row>
    <row r="1718" spans="2:7" x14ac:dyDescent="0.4">
      <c r="B1718" s="95">
        <v>1716</v>
      </c>
      <c r="C1718" s="96" t="s">
        <v>220</v>
      </c>
      <c r="D1718" s="97" t="s">
        <v>294</v>
      </c>
      <c r="E1718" s="97" t="s">
        <v>295</v>
      </c>
      <c r="F1718" s="96" t="s">
        <v>650</v>
      </c>
      <c r="G1718" s="31">
        <v>187</v>
      </c>
    </row>
    <row r="1719" spans="2:7" x14ac:dyDescent="0.4">
      <c r="B1719" s="95">
        <v>1717</v>
      </c>
      <c r="C1719" s="96" t="s">
        <v>220</v>
      </c>
      <c r="D1719" s="97" t="s">
        <v>294</v>
      </c>
      <c r="E1719" s="97" t="s">
        <v>295</v>
      </c>
      <c r="F1719" s="96" t="s">
        <v>323</v>
      </c>
      <c r="G1719" s="31">
        <v>187</v>
      </c>
    </row>
    <row r="1720" spans="2:7" x14ac:dyDescent="0.4">
      <c r="B1720" s="95">
        <v>1718</v>
      </c>
      <c r="C1720" s="96" t="s">
        <v>220</v>
      </c>
      <c r="D1720" s="97" t="s">
        <v>294</v>
      </c>
      <c r="E1720" s="97" t="s">
        <v>295</v>
      </c>
      <c r="F1720" s="96" t="s">
        <v>324</v>
      </c>
      <c r="G1720" s="31">
        <v>187</v>
      </c>
    </row>
    <row r="1721" spans="2:7" x14ac:dyDescent="0.4">
      <c r="B1721" s="95">
        <v>1719</v>
      </c>
      <c r="C1721" s="96" t="s">
        <v>220</v>
      </c>
      <c r="D1721" s="97" t="s">
        <v>294</v>
      </c>
      <c r="E1721" s="97" t="s">
        <v>295</v>
      </c>
      <c r="F1721" s="96" t="s">
        <v>724</v>
      </c>
      <c r="G1721" s="31">
        <v>187</v>
      </c>
    </row>
    <row r="1722" spans="2:7" x14ac:dyDescent="0.4">
      <c r="B1722" s="95">
        <v>1720</v>
      </c>
      <c r="C1722" s="96" t="s">
        <v>220</v>
      </c>
      <c r="D1722" s="97" t="s">
        <v>294</v>
      </c>
      <c r="E1722" s="97" t="s">
        <v>295</v>
      </c>
      <c r="F1722" s="96" t="s">
        <v>508</v>
      </c>
      <c r="G1722" s="31">
        <v>187</v>
      </c>
    </row>
    <row r="1723" spans="2:7" x14ac:dyDescent="0.4">
      <c r="B1723" s="95">
        <v>1721</v>
      </c>
      <c r="C1723" s="96" t="s">
        <v>220</v>
      </c>
      <c r="D1723" s="97" t="s">
        <v>294</v>
      </c>
      <c r="E1723" s="97" t="s">
        <v>295</v>
      </c>
      <c r="F1723" s="96" t="s">
        <v>417</v>
      </c>
      <c r="G1723" s="31">
        <v>187</v>
      </c>
    </row>
    <row r="1724" spans="2:7" x14ac:dyDescent="0.4">
      <c r="B1724" s="95">
        <v>1722</v>
      </c>
      <c r="C1724" s="96" t="s">
        <v>220</v>
      </c>
      <c r="D1724" s="97" t="s">
        <v>294</v>
      </c>
      <c r="E1724" s="97" t="s">
        <v>295</v>
      </c>
      <c r="F1724" s="96" t="s">
        <v>614</v>
      </c>
      <c r="G1724" s="31">
        <v>187</v>
      </c>
    </row>
    <row r="1725" spans="2:7" x14ac:dyDescent="0.4">
      <c r="B1725" s="95">
        <v>1723</v>
      </c>
      <c r="C1725" s="96" t="s">
        <v>220</v>
      </c>
      <c r="D1725" s="97" t="s">
        <v>294</v>
      </c>
      <c r="E1725" s="97" t="s">
        <v>295</v>
      </c>
      <c r="F1725" s="96" t="s">
        <v>455</v>
      </c>
      <c r="G1725" s="31">
        <v>187</v>
      </c>
    </row>
    <row r="1726" spans="2:7" x14ac:dyDescent="0.4">
      <c r="B1726" s="95">
        <v>1724</v>
      </c>
      <c r="C1726" s="96" t="s">
        <v>220</v>
      </c>
      <c r="D1726" s="97" t="s">
        <v>294</v>
      </c>
      <c r="E1726" s="97" t="s">
        <v>295</v>
      </c>
      <c r="F1726" s="96" t="s">
        <v>588</v>
      </c>
      <c r="G1726" s="31">
        <v>187</v>
      </c>
    </row>
    <row r="1727" spans="2:7" x14ac:dyDescent="0.4">
      <c r="B1727" s="95">
        <v>1725</v>
      </c>
      <c r="C1727" s="96" t="s">
        <v>220</v>
      </c>
      <c r="D1727" s="97" t="s">
        <v>294</v>
      </c>
      <c r="E1727" s="97" t="s">
        <v>295</v>
      </c>
      <c r="F1727" s="96" t="s">
        <v>382</v>
      </c>
      <c r="G1727" s="31">
        <v>187</v>
      </c>
    </row>
    <row r="1728" spans="2:7" x14ac:dyDescent="0.4">
      <c r="B1728" s="95">
        <v>1726</v>
      </c>
      <c r="C1728" s="96" t="s">
        <v>220</v>
      </c>
      <c r="D1728" s="97" t="s">
        <v>294</v>
      </c>
      <c r="E1728" s="97" t="s">
        <v>295</v>
      </c>
      <c r="F1728" s="96" t="s">
        <v>325</v>
      </c>
      <c r="G1728" s="31">
        <v>187</v>
      </c>
    </row>
    <row r="1729" spans="2:7" x14ac:dyDescent="0.4">
      <c r="B1729" s="95">
        <v>1727</v>
      </c>
      <c r="C1729" s="96" t="s">
        <v>220</v>
      </c>
      <c r="D1729" s="97" t="s">
        <v>294</v>
      </c>
      <c r="E1729" s="97" t="s">
        <v>295</v>
      </c>
      <c r="F1729" s="96" t="s">
        <v>364</v>
      </c>
      <c r="G1729" s="31">
        <v>187</v>
      </c>
    </row>
    <row r="1730" spans="2:7" x14ac:dyDescent="0.4">
      <c r="B1730" s="95">
        <v>1728</v>
      </c>
      <c r="C1730" s="96" t="s">
        <v>220</v>
      </c>
      <c r="D1730" s="97" t="s">
        <v>294</v>
      </c>
      <c r="E1730" s="97" t="s">
        <v>295</v>
      </c>
      <c r="F1730" s="96" t="s">
        <v>400</v>
      </c>
      <c r="G1730" s="31">
        <v>187</v>
      </c>
    </row>
    <row r="1731" spans="2:7" x14ac:dyDescent="0.4">
      <c r="B1731" s="95">
        <v>1729</v>
      </c>
      <c r="C1731" s="96" t="s">
        <v>220</v>
      </c>
      <c r="D1731" s="97" t="s">
        <v>294</v>
      </c>
      <c r="E1731" s="97" t="s">
        <v>295</v>
      </c>
      <c r="F1731" s="96" t="s">
        <v>326</v>
      </c>
      <c r="G1731" s="31">
        <v>187</v>
      </c>
    </row>
    <row r="1732" spans="2:7" x14ac:dyDescent="0.4">
      <c r="B1732" s="95">
        <v>1730</v>
      </c>
      <c r="C1732" s="96" t="s">
        <v>220</v>
      </c>
      <c r="D1732" s="97" t="s">
        <v>294</v>
      </c>
      <c r="E1732" s="97" t="s">
        <v>295</v>
      </c>
      <c r="F1732" s="96" t="s">
        <v>428</v>
      </c>
      <c r="G1732" s="31">
        <v>187</v>
      </c>
    </row>
    <row r="1733" spans="2:7" x14ac:dyDescent="0.4">
      <c r="B1733" s="95">
        <v>1731</v>
      </c>
      <c r="C1733" s="96" t="s">
        <v>220</v>
      </c>
      <c r="D1733" s="97" t="s">
        <v>294</v>
      </c>
      <c r="E1733" s="97" t="s">
        <v>295</v>
      </c>
      <c r="F1733" s="96" t="s">
        <v>327</v>
      </c>
      <c r="G1733" s="31">
        <v>187</v>
      </c>
    </row>
    <row r="1734" spans="2:7" x14ac:dyDescent="0.4">
      <c r="B1734" s="95">
        <v>1732</v>
      </c>
      <c r="C1734" s="96" t="s">
        <v>220</v>
      </c>
      <c r="D1734" s="97" t="s">
        <v>294</v>
      </c>
      <c r="E1734" s="97" t="s">
        <v>295</v>
      </c>
      <c r="F1734" s="96" t="s">
        <v>609</v>
      </c>
      <c r="G1734" s="31">
        <v>187</v>
      </c>
    </row>
    <row r="1735" spans="2:7" x14ac:dyDescent="0.4">
      <c r="B1735" s="95">
        <v>1733</v>
      </c>
      <c r="C1735" s="96" t="s">
        <v>220</v>
      </c>
      <c r="D1735" s="97" t="s">
        <v>294</v>
      </c>
      <c r="E1735" s="97" t="s">
        <v>295</v>
      </c>
      <c r="F1735" s="96" t="s">
        <v>464</v>
      </c>
      <c r="G1735" s="31">
        <v>187</v>
      </c>
    </row>
    <row r="1736" spans="2:7" x14ac:dyDescent="0.4">
      <c r="B1736" s="95">
        <v>1734</v>
      </c>
      <c r="C1736" s="96" t="s">
        <v>220</v>
      </c>
      <c r="D1736" s="97" t="s">
        <v>294</v>
      </c>
      <c r="E1736" s="97" t="s">
        <v>295</v>
      </c>
      <c r="F1736" s="96" t="s">
        <v>439</v>
      </c>
      <c r="G1736" s="31">
        <v>187</v>
      </c>
    </row>
    <row r="1737" spans="2:7" x14ac:dyDescent="0.4">
      <c r="B1737" s="95">
        <v>1735</v>
      </c>
      <c r="C1737" s="96" t="s">
        <v>220</v>
      </c>
      <c r="D1737" s="97" t="s">
        <v>294</v>
      </c>
      <c r="E1737" s="97" t="s">
        <v>295</v>
      </c>
      <c r="F1737" s="96" t="s">
        <v>548</v>
      </c>
      <c r="G1737" s="31">
        <v>187</v>
      </c>
    </row>
    <row r="1738" spans="2:7" x14ac:dyDescent="0.4">
      <c r="B1738" s="95">
        <v>1736</v>
      </c>
      <c r="C1738" s="96" t="s">
        <v>220</v>
      </c>
      <c r="D1738" s="97" t="s">
        <v>294</v>
      </c>
      <c r="E1738" s="97" t="s">
        <v>295</v>
      </c>
      <c r="F1738" s="96" t="s">
        <v>329</v>
      </c>
      <c r="G1738" s="31">
        <v>187</v>
      </c>
    </row>
    <row r="1739" spans="2:7" x14ac:dyDescent="0.4">
      <c r="B1739" s="95">
        <v>1737</v>
      </c>
      <c r="C1739" s="96" t="s">
        <v>220</v>
      </c>
      <c r="D1739" s="97" t="s">
        <v>294</v>
      </c>
      <c r="E1739" s="97" t="s">
        <v>295</v>
      </c>
      <c r="F1739" s="96" t="s">
        <v>330</v>
      </c>
      <c r="G1739" s="31">
        <v>187</v>
      </c>
    </row>
    <row r="1740" spans="2:7" x14ac:dyDescent="0.4">
      <c r="B1740" s="95">
        <v>1738</v>
      </c>
      <c r="C1740" s="96" t="s">
        <v>220</v>
      </c>
      <c r="D1740" s="97" t="s">
        <v>294</v>
      </c>
      <c r="E1740" s="97" t="s">
        <v>295</v>
      </c>
      <c r="F1740" s="96" t="s">
        <v>331</v>
      </c>
      <c r="G1740" s="31">
        <v>187</v>
      </c>
    </row>
    <row r="1741" spans="2:7" x14ac:dyDescent="0.4">
      <c r="B1741" s="95">
        <v>1739</v>
      </c>
      <c r="C1741" s="96" t="s">
        <v>220</v>
      </c>
      <c r="D1741" s="97" t="s">
        <v>294</v>
      </c>
      <c r="E1741" s="97" t="s">
        <v>295</v>
      </c>
      <c r="F1741" s="96" t="s">
        <v>332</v>
      </c>
      <c r="G1741" s="31">
        <v>187</v>
      </c>
    </row>
    <row r="1742" spans="2:7" x14ac:dyDescent="0.4">
      <c r="B1742" s="95">
        <v>1740</v>
      </c>
      <c r="C1742" s="96" t="s">
        <v>220</v>
      </c>
      <c r="D1742" s="97" t="s">
        <v>294</v>
      </c>
      <c r="E1742" s="97" t="s">
        <v>295</v>
      </c>
      <c r="F1742" s="96" t="s">
        <v>367</v>
      </c>
      <c r="G1742" s="31">
        <v>187</v>
      </c>
    </row>
    <row r="1743" spans="2:7" x14ac:dyDescent="0.4">
      <c r="B1743" s="95">
        <v>1741</v>
      </c>
      <c r="C1743" s="96" t="s">
        <v>220</v>
      </c>
      <c r="D1743" s="97" t="s">
        <v>294</v>
      </c>
      <c r="E1743" s="97" t="s">
        <v>295</v>
      </c>
      <c r="F1743" s="96" t="s">
        <v>517</v>
      </c>
      <c r="G1743" s="31">
        <v>187</v>
      </c>
    </row>
    <row r="1744" spans="2:7" x14ac:dyDescent="0.4">
      <c r="B1744" s="95">
        <v>1742</v>
      </c>
      <c r="C1744" s="96" t="s">
        <v>220</v>
      </c>
      <c r="D1744" s="97" t="s">
        <v>294</v>
      </c>
      <c r="E1744" s="97" t="s">
        <v>295</v>
      </c>
      <c r="F1744" s="96" t="s">
        <v>612</v>
      </c>
      <c r="G1744" s="31">
        <v>187</v>
      </c>
    </row>
    <row r="1745" spans="2:7" x14ac:dyDescent="0.4">
      <c r="B1745" s="95">
        <v>1743</v>
      </c>
      <c r="C1745" s="96" t="s">
        <v>220</v>
      </c>
      <c r="D1745" s="97" t="s">
        <v>294</v>
      </c>
      <c r="E1745" s="97" t="s">
        <v>295</v>
      </c>
      <c r="F1745" s="96" t="s">
        <v>445</v>
      </c>
      <c r="G1745" s="31">
        <v>187</v>
      </c>
    </row>
    <row r="1746" spans="2:7" x14ac:dyDescent="0.4">
      <c r="B1746" s="95">
        <v>1744</v>
      </c>
      <c r="C1746" s="96" t="s">
        <v>220</v>
      </c>
      <c r="D1746" s="97" t="s">
        <v>294</v>
      </c>
      <c r="E1746" s="97" t="s">
        <v>295</v>
      </c>
      <c r="F1746" s="96" t="s">
        <v>446</v>
      </c>
      <c r="G1746" s="31">
        <v>187</v>
      </c>
    </row>
    <row r="1747" spans="2:7" x14ac:dyDescent="0.4">
      <c r="B1747" s="95">
        <v>1745</v>
      </c>
      <c r="C1747" s="96" t="s">
        <v>220</v>
      </c>
      <c r="D1747" s="97" t="s">
        <v>294</v>
      </c>
      <c r="E1747" s="97" t="s">
        <v>299</v>
      </c>
      <c r="F1747" s="96" t="s">
        <v>460</v>
      </c>
      <c r="G1747" s="31">
        <v>187</v>
      </c>
    </row>
    <row r="1748" spans="2:7" x14ac:dyDescent="0.4">
      <c r="B1748" s="95">
        <v>1746</v>
      </c>
      <c r="C1748" s="96" t="s">
        <v>220</v>
      </c>
      <c r="D1748" s="97" t="s">
        <v>294</v>
      </c>
      <c r="E1748" s="97" t="s">
        <v>299</v>
      </c>
      <c r="F1748" s="96" t="s">
        <v>333</v>
      </c>
      <c r="G1748" s="31">
        <v>187</v>
      </c>
    </row>
    <row r="1749" spans="2:7" x14ac:dyDescent="0.4">
      <c r="B1749" s="95">
        <v>1747</v>
      </c>
      <c r="C1749" s="96" t="s">
        <v>220</v>
      </c>
      <c r="D1749" s="97" t="s">
        <v>294</v>
      </c>
      <c r="E1749" s="97" t="s">
        <v>299</v>
      </c>
      <c r="F1749" s="96" t="s">
        <v>401</v>
      </c>
      <c r="G1749" s="31">
        <v>187</v>
      </c>
    </row>
    <row r="1750" spans="2:7" x14ac:dyDescent="0.4">
      <c r="B1750" s="95">
        <v>1748</v>
      </c>
      <c r="C1750" s="96" t="s">
        <v>220</v>
      </c>
      <c r="D1750" s="97" t="s">
        <v>294</v>
      </c>
      <c r="E1750" s="97" t="s">
        <v>299</v>
      </c>
      <c r="F1750" s="96" t="s">
        <v>335</v>
      </c>
      <c r="G1750" s="31">
        <v>187</v>
      </c>
    </row>
    <row r="1751" spans="2:7" x14ac:dyDescent="0.4">
      <c r="B1751" s="95">
        <v>1749</v>
      </c>
      <c r="C1751" s="96" t="s">
        <v>220</v>
      </c>
      <c r="D1751" s="97" t="s">
        <v>294</v>
      </c>
      <c r="E1751" s="97" t="s">
        <v>299</v>
      </c>
      <c r="F1751" s="96" t="s">
        <v>388</v>
      </c>
      <c r="G1751" s="31">
        <v>187</v>
      </c>
    </row>
    <row r="1752" spans="2:7" x14ac:dyDescent="0.4">
      <c r="B1752" s="95">
        <v>1750</v>
      </c>
      <c r="C1752" s="96" t="s">
        <v>220</v>
      </c>
      <c r="D1752" s="97" t="s">
        <v>294</v>
      </c>
      <c r="E1752" s="97" t="s">
        <v>299</v>
      </c>
      <c r="F1752" s="96" t="s">
        <v>643</v>
      </c>
      <c r="G1752" s="31">
        <v>187</v>
      </c>
    </row>
    <row r="1753" spans="2:7" x14ac:dyDescent="0.4">
      <c r="B1753" s="95">
        <v>1751</v>
      </c>
      <c r="C1753" s="96" t="s">
        <v>220</v>
      </c>
      <c r="D1753" s="97" t="s">
        <v>294</v>
      </c>
      <c r="E1753" s="97" t="s">
        <v>299</v>
      </c>
      <c r="F1753" s="96" t="s">
        <v>510</v>
      </c>
      <c r="G1753" s="31">
        <v>187</v>
      </c>
    </row>
    <row r="1754" spans="2:7" x14ac:dyDescent="0.4">
      <c r="B1754" s="95">
        <v>1752</v>
      </c>
      <c r="C1754" s="96" t="s">
        <v>220</v>
      </c>
      <c r="D1754" s="97" t="s">
        <v>294</v>
      </c>
      <c r="E1754" s="97" t="s">
        <v>299</v>
      </c>
      <c r="F1754" s="96" t="s">
        <v>725</v>
      </c>
      <c r="G1754" s="31">
        <v>187</v>
      </c>
    </row>
    <row r="1755" spans="2:7" x14ac:dyDescent="0.4">
      <c r="B1755" s="95">
        <v>1753</v>
      </c>
      <c r="C1755" s="96" t="s">
        <v>220</v>
      </c>
      <c r="D1755" s="97" t="s">
        <v>294</v>
      </c>
      <c r="E1755" s="97" t="s">
        <v>299</v>
      </c>
      <c r="F1755" s="96" t="s">
        <v>662</v>
      </c>
      <c r="G1755" s="31">
        <v>187</v>
      </c>
    </row>
    <row r="1756" spans="2:7" x14ac:dyDescent="0.4">
      <c r="B1756" s="95">
        <v>1754</v>
      </c>
      <c r="C1756" s="96" t="s">
        <v>220</v>
      </c>
      <c r="D1756" s="97" t="s">
        <v>294</v>
      </c>
      <c r="E1756" s="97" t="s">
        <v>299</v>
      </c>
      <c r="F1756" s="96" t="s">
        <v>594</v>
      </c>
      <c r="G1756" s="31">
        <v>187</v>
      </c>
    </row>
    <row r="1757" spans="2:7" x14ac:dyDescent="0.4">
      <c r="B1757" s="95">
        <v>1755</v>
      </c>
      <c r="C1757" s="96" t="s">
        <v>220</v>
      </c>
      <c r="D1757" s="97" t="s">
        <v>294</v>
      </c>
      <c r="E1757" s="97" t="s">
        <v>299</v>
      </c>
      <c r="F1757" s="96" t="s">
        <v>494</v>
      </c>
      <c r="G1757" s="31">
        <v>187</v>
      </c>
    </row>
    <row r="1758" spans="2:7" x14ac:dyDescent="0.4">
      <c r="B1758" s="95">
        <v>1756</v>
      </c>
      <c r="C1758" s="96" t="s">
        <v>220</v>
      </c>
      <c r="D1758" s="97" t="s">
        <v>294</v>
      </c>
      <c r="E1758" s="97" t="s">
        <v>299</v>
      </c>
      <c r="F1758" s="96" t="s">
        <v>478</v>
      </c>
      <c r="G1758" s="31">
        <v>187</v>
      </c>
    </row>
    <row r="1759" spans="2:7" x14ac:dyDescent="0.4">
      <c r="B1759" s="95">
        <v>1757</v>
      </c>
      <c r="C1759" s="96" t="s">
        <v>220</v>
      </c>
      <c r="D1759" s="97" t="s">
        <v>294</v>
      </c>
      <c r="E1759" s="97" t="s">
        <v>299</v>
      </c>
      <c r="F1759" s="96" t="s">
        <v>550</v>
      </c>
      <c r="G1759" s="31">
        <v>187</v>
      </c>
    </row>
    <row r="1760" spans="2:7" x14ac:dyDescent="0.4">
      <c r="B1760" s="95">
        <v>1758</v>
      </c>
      <c r="C1760" s="96" t="s">
        <v>220</v>
      </c>
      <c r="D1760" s="97" t="s">
        <v>294</v>
      </c>
      <c r="E1760" s="97" t="s">
        <v>299</v>
      </c>
      <c r="F1760" s="96" t="s">
        <v>628</v>
      </c>
      <c r="G1760" s="31">
        <v>187</v>
      </c>
    </row>
    <row r="1761" spans="2:7" x14ac:dyDescent="0.4">
      <c r="B1761" s="95">
        <v>1759</v>
      </c>
      <c r="C1761" s="96" t="s">
        <v>220</v>
      </c>
      <c r="D1761" s="97" t="s">
        <v>294</v>
      </c>
      <c r="E1761" s="97" t="s">
        <v>299</v>
      </c>
      <c r="F1761" s="96" t="s">
        <v>419</v>
      </c>
      <c r="G1761" s="31">
        <v>187</v>
      </c>
    </row>
    <row r="1762" spans="2:7" x14ac:dyDescent="0.4">
      <c r="B1762" s="95">
        <v>1760</v>
      </c>
      <c r="C1762" s="96" t="s">
        <v>220</v>
      </c>
      <c r="D1762" s="97" t="s">
        <v>294</v>
      </c>
      <c r="E1762" s="97" t="s">
        <v>299</v>
      </c>
      <c r="F1762" s="96" t="s">
        <v>307</v>
      </c>
      <c r="G1762" s="31">
        <v>187</v>
      </c>
    </row>
    <row r="1763" spans="2:7" x14ac:dyDescent="0.4">
      <c r="B1763" s="95">
        <v>1761</v>
      </c>
      <c r="C1763" s="96" t="s">
        <v>220</v>
      </c>
      <c r="D1763" s="97" t="s">
        <v>294</v>
      </c>
      <c r="E1763" s="97" t="s">
        <v>299</v>
      </c>
      <c r="F1763" s="96" t="s">
        <v>705</v>
      </c>
      <c r="G1763" s="31">
        <v>187</v>
      </c>
    </row>
    <row r="1764" spans="2:7" x14ac:dyDescent="0.4">
      <c r="B1764" s="95">
        <v>1762</v>
      </c>
      <c r="C1764" s="96" t="s">
        <v>220</v>
      </c>
      <c r="D1764" s="97" t="s">
        <v>294</v>
      </c>
      <c r="E1764" s="97" t="s">
        <v>299</v>
      </c>
      <c r="F1764" s="96" t="s">
        <v>726</v>
      </c>
      <c r="G1764" s="31">
        <v>187</v>
      </c>
    </row>
    <row r="1765" spans="2:7" x14ac:dyDescent="0.4">
      <c r="B1765" s="95">
        <v>1763</v>
      </c>
      <c r="C1765" s="96" t="s">
        <v>220</v>
      </c>
      <c r="D1765" s="97" t="s">
        <v>294</v>
      </c>
      <c r="E1765" s="97" t="s">
        <v>299</v>
      </c>
      <c r="F1765" s="96" t="s">
        <v>410</v>
      </c>
      <c r="G1765" s="31">
        <v>187</v>
      </c>
    </row>
    <row r="1766" spans="2:7" x14ac:dyDescent="0.4">
      <c r="B1766" s="95">
        <v>1764</v>
      </c>
      <c r="C1766" s="96" t="s">
        <v>220</v>
      </c>
      <c r="D1766" s="97" t="s">
        <v>294</v>
      </c>
      <c r="E1766" s="97" t="s">
        <v>299</v>
      </c>
      <c r="F1766" s="96" t="s">
        <v>508</v>
      </c>
      <c r="G1766" s="31">
        <v>187</v>
      </c>
    </row>
    <row r="1767" spans="2:7" x14ac:dyDescent="0.4">
      <c r="B1767" s="95">
        <v>1765</v>
      </c>
      <c r="C1767" s="96" t="s">
        <v>220</v>
      </c>
      <c r="D1767" s="97" t="s">
        <v>294</v>
      </c>
      <c r="E1767" s="97" t="s">
        <v>299</v>
      </c>
      <c r="F1767" s="96" t="s">
        <v>438</v>
      </c>
      <c r="G1767" s="31">
        <v>187</v>
      </c>
    </row>
    <row r="1768" spans="2:7" x14ac:dyDescent="0.4">
      <c r="B1768" s="95">
        <v>1766</v>
      </c>
      <c r="C1768" s="96" t="s">
        <v>220</v>
      </c>
      <c r="D1768" s="97" t="s">
        <v>294</v>
      </c>
      <c r="E1768" s="97" t="s">
        <v>299</v>
      </c>
      <c r="F1768" s="96" t="s">
        <v>479</v>
      </c>
      <c r="G1768" s="31">
        <v>187</v>
      </c>
    </row>
    <row r="1769" spans="2:7" x14ac:dyDescent="0.4">
      <c r="B1769" s="95">
        <v>1767</v>
      </c>
      <c r="C1769" s="96" t="s">
        <v>220</v>
      </c>
      <c r="D1769" s="97" t="s">
        <v>294</v>
      </c>
      <c r="E1769" s="97" t="s">
        <v>299</v>
      </c>
      <c r="F1769" s="96" t="s">
        <v>340</v>
      </c>
      <c r="G1769" s="31">
        <v>187</v>
      </c>
    </row>
    <row r="1770" spans="2:7" x14ac:dyDescent="0.4">
      <c r="B1770" s="95">
        <v>1768</v>
      </c>
      <c r="C1770" s="96" t="s">
        <v>220</v>
      </c>
      <c r="D1770" s="97" t="s">
        <v>294</v>
      </c>
      <c r="E1770" s="97" t="s">
        <v>299</v>
      </c>
      <c r="F1770" s="96" t="s">
        <v>589</v>
      </c>
      <c r="G1770" s="31">
        <v>187</v>
      </c>
    </row>
    <row r="1771" spans="2:7" x14ac:dyDescent="0.4">
      <c r="B1771" s="95">
        <v>1769</v>
      </c>
      <c r="C1771" s="96" t="s">
        <v>220</v>
      </c>
      <c r="D1771" s="97" t="s">
        <v>294</v>
      </c>
      <c r="E1771" s="97" t="s">
        <v>299</v>
      </c>
      <c r="F1771" s="96" t="s">
        <v>663</v>
      </c>
      <c r="G1771" s="31">
        <v>187</v>
      </c>
    </row>
    <row r="1772" spans="2:7" x14ac:dyDescent="0.4">
      <c r="B1772" s="95">
        <v>1770</v>
      </c>
      <c r="C1772" s="96" t="s">
        <v>220</v>
      </c>
      <c r="D1772" s="97" t="s">
        <v>294</v>
      </c>
      <c r="E1772" s="97" t="s">
        <v>299</v>
      </c>
      <c r="F1772" s="96" t="s">
        <v>328</v>
      </c>
      <c r="G1772" s="31">
        <v>187</v>
      </c>
    </row>
    <row r="1773" spans="2:7" x14ac:dyDescent="0.4">
      <c r="B1773" s="95">
        <v>1771</v>
      </c>
      <c r="C1773" s="96" t="s">
        <v>220</v>
      </c>
      <c r="D1773" s="97" t="s">
        <v>294</v>
      </c>
      <c r="E1773" s="97" t="s">
        <v>302</v>
      </c>
      <c r="F1773" s="96" t="s">
        <v>447</v>
      </c>
      <c r="G1773" s="31">
        <v>187</v>
      </c>
    </row>
    <row r="1774" spans="2:7" x14ac:dyDescent="0.4">
      <c r="B1774" s="95">
        <v>1772</v>
      </c>
      <c r="C1774" s="96" t="s">
        <v>220</v>
      </c>
      <c r="D1774" s="97" t="s">
        <v>294</v>
      </c>
      <c r="E1774" s="97" t="s">
        <v>302</v>
      </c>
      <c r="F1774" s="96" t="s">
        <v>332</v>
      </c>
      <c r="G1774" s="31">
        <v>187</v>
      </c>
    </row>
    <row r="1775" spans="2:7" x14ac:dyDescent="0.4">
      <c r="B1775" s="95">
        <v>1773</v>
      </c>
      <c r="C1775" s="96" t="s">
        <v>220</v>
      </c>
      <c r="D1775" s="97" t="s">
        <v>294</v>
      </c>
      <c r="E1775" s="97" t="s">
        <v>302</v>
      </c>
      <c r="F1775" s="96" t="s">
        <v>480</v>
      </c>
      <c r="G1775" s="31">
        <v>187</v>
      </c>
    </row>
    <row r="1776" spans="2:7" x14ac:dyDescent="0.4">
      <c r="B1776" s="95">
        <v>1774</v>
      </c>
      <c r="C1776" s="96" t="s">
        <v>221</v>
      </c>
      <c r="D1776" s="97" t="s">
        <v>294</v>
      </c>
      <c r="E1776" s="97" t="s">
        <v>295</v>
      </c>
      <c r="F1776" s="96" t="s">
        <v>355</v>
      </c>
      <c r="G1776" s="31">
        <v>188</v>
      </c>
    </row>
    <row r="1777" spans="2:7" x14ac:dyDescent="0.4">
      <c r="B1777" s="95">
        <v>1775</v>
      </c>
      <c r="C1777" s="96" t="s">
        <v>221</v>
      </c>
      <c r="D1777" s="97" t="s">
        <v>294</v>
      </c>
      <c r="E1777" s="97" t="s">
        <v>295</v>
      </c>
      <c r="F1777" s="96" t="s">
        <v>441</v>
      </c>
      <c r="G1777" s="31">
        <v>188</v>
      </c>
    </row>
    <row r="1778" spans="2:7" x14ac:dyDescent="0.4">
      <c r="B1778" s="95">
        <v>1776</v>
      </c>
      <c r="C1778" s="96" t="s">
        <v>221</v>
      </c>
      <c r="D1778" s="97" t="s">
        <v>294</v>
      </c>
      <c r="E1778" s="97" t="s">
        <v>295</v>
      </c>
      <c r="F1778" s="96" t="s">
        <v>315</v>
      </c>
      <c r="G1778" s="31">
        <v>188</v>
      </c>
    </row>
    <row r="1779" spans="2:7" x14ac:dyDescent="0.4">
      <c r="B1779" s="95">
        <v>1777</v>
      </c>
      <c r="C1779" s="96" t="s">
        <v>221</v>
      </c>
      <c r="D1779" s="97" t="s">
        <v>294</v>
      </c>
      <c r="E1779" s="97" t="s">
        <v>295</v>
      </c>
      <c r="F1779" s="96" t="s">
        <v>356</v>
      </c>
      <c r="G1779" s="31">
        <v>188</v>
      </c>
    </row>
    <row r="1780" spans="2:7" x14ac:dyDescent="0.4">
      <c r="B1780" s="95">
        <v>1778</v>
      </c>
      <c r="C1780" s="96" t="s">
        <v>221</v>
      </c>
      <c r="D1780" s="97" t="s">
        <v>294</v>
      </c>
      <c r="E1780" s="97" t="s">
        <v>295</v>
      </c>
      <c r="F1780" s="96" t="s">
        <v>316</v>
      </c>
      <c r="G1780" s="31">
        <v>188</v>
      </c>
    </row>
    <row r="1781" spans="2:7" x14ac:dyDescent="0.4">
      <c r="B1781" s="95">
        <v>1779</v>
      </c>
      <c r="C1781" s="96" t="s">
        <v>221</v>
      </c>
      <c r="D1781" s="97" t="s">
        <v>294</v>
      </c>
      <c r="E1781" s="97" t="s">
        <v>295</v>
      </c>
      <c r="F1781" s="96" t="s">
        <v>321</v>
      </c>
      <c r="G1781" s="31">
        <v>188</v>
      </c>
    </row>
    <row r="1782" spans="2:7" x14ac:dyDescent="0.4">
      <c r="B1782" s="95">
        <v>1780</v>
      </c>
      <c r="C1782" s="96" t="s">
        <v>221</v>
      </c>
      <c r="D1782" s="97" t="s">
        <v>294</v>
      </c>
      <c r="E1782" s="97" t="s">
        <v>295</v>
      </c>
      <c r="F1782" s="96" t="s">
        <v>438</v>
      </c>
      <c r="G1782" s="31">
        <v>188</v>
      </c>
    </row>
    <row r="1783" spans="2:7" x14ac:dyDescent="0.4">
      <c r="B1783" s="95">
        <v>1781</v>
      </c>
      <c r="C1783" s="96" t="s">
        <v>221</v>
      </c>
      <c r="D1783" s="97" t="s">
        <v>294</v>
      </c>
      <c r="E1783" s="97" t="s">
        <v>295</v>
      </c>
      <c r="F1783" s="96" t="s">
        <v>382</v>
      </c>
      <c r="G1783" s="31">
        <v>188</v>
      </c>
    </row>
    <row r="1784" spans="2:7" x14ac:dyDescent="0.4">
      <c r="B1784" s="95">
        <v>1782</v>
      </c>
      <c r="C1784" s="96" t="s">
        <v>221</v>
      </c>
      <c r="D1784" s="97" t="s">
        <v>294</v>
      </c>
      <c r="E1784" s="97" t="s">
        <v>295</v>
      </c>
      <c r="F1784" s="96" t="s">
        <v>517</v>
      </c>
      <c r="G1784" s="31">
        <v>188</v>
      </c>
    </row>
    <row r="1785" spans="2:7" x14ac:dyDescent="0.4">
      <c r="B1785" s="95">
        <v>1783</v>
      </c>
      <c r="C1785" s="96" t="s">
        <v>221</v>
      </c>
      <c r="D1785" s="97" t="s">
        <v>294</v>
      </c>
      <c r="E1785" s="97" t="s">
        <v>299</v>
      </c>
      <c r="F1785" s="96" t="s">
        <v>460</v>
      </c>
      <c r="G1785" s="31">
        <v>188</v>
      </c>
    </row>
    <row r="1786" spans="2:7" x14ac:dyDescent="0.4">
      <c r="B1786" s="95">
        <v>1784</v>
      </c>
      <c r="C1786" s="96" t="s">
        <v>221</v>
      </c>
      <c r="D1786" s="97" t="s">
        <v>294</v>
      </c>
      <c r="E1786" s="97" t="s">
        <v>299</v>
      </c>
      <c r="F1786" s="96" t="s">
        <v>465</v>
      </c>
      <c r="G1786" s="31">
        <v>188</v>
      </c>
    </row>
    <row r="1787" spans="2:7" x14ac:dyDescent="0.4">
      <c r="B1787" s="95">
        <v>1785</v>
      </c>
      <c r="C1787" s="96" t="s">
        <v>221</v>
      </c>
      <c r="D1787" s="97" t="s">
        <v>294</v>
      </c>
      <c r="E1787" s="97" t="s">
        <v>299</v>
      </c>
      <c r="F1787" s="96" t="s">
        <v>549</v>
      </c>
      <c r="G1787" s="31">
        <v>188</v>
      </c>
    </row>
    <row r="1788" spans="2:7" x14ac:dyDescent="0.4">
      <c r="B1788" s="95">
        <v>1786</v>
      </c>
      <c r="C1788" s="96" t="s">
        <v>221</v>
      </c>
      <c r="D1788" s="97" t="s">
        <v>294</v>
      </c>
      <c r="E1788" s="97" t="s">
        <v>299</v>
      </c>
      <c r="F1788" s="96" t="s">
        <v>511</v>
      </c>
      <c r="G1788" s="31">
        <v>188</v>
      </c>
    </row>
    <row r="1789" spans="2:7" x14ac:dyDescent="0.4">
      <c r="B1789" s="95">
        <v>1787</v>
      </c>
      <c r="C1789" s="96" t="s">
        <v>221</v>
      </c>
      <c r="D1789" s="97" t="s">
        <v>294</v>
      </c>
      <c r="E1789" s="97" t="s">
        <v>299</v>
      </c>
      <c r="F1789" s="96" t="s">
        <v>727</v>
      </c>
      <c r="G1789" s="31">
        <v>188</v>
      </c>
    </row>
    <row r="1790" spans="2:7" x14ac:dyDescent="0.4">
      <c r="B1790" s="95">
        <v>1788</v>
      </c>
      <c r="C1790" s="96" t="s">
        <v>221</v>
      </c>
      <c r="D1790" s="97" t="s">
        <v>294</v>
      </c>
      <c r="E1790" s="97" t="s">
        <v>299</v>
      </c>
      <c r="F1790" s="96" t="s">
        <v>478</v>
      </c>
      <c r="G1790" s="31">
        <v>188</v>
      </c>
    </row>
    <row r="1791" spans="2:7" x14ac:dyDescent="0.4">
      <c r="B1791" s="95">
        <v>1789</v>
      </c>
      <c r="C1791" s="96" t="s">
        <v>221</v>
      </c>
      <c r="D1791" s="97" t="s">
        <v>294</v>
      </c>
      <c r="E1791" s="97" t="s">
        <v>299</v>
      </c>
      <c r="F1791" s="96" t="s">
        <v>551</v>
      </c>
      <c r="G1791" s="31">
        <v>188</v>
      </c>
    </row>
    <row r="1792" spans="2:7" x14ac:dyDescent="0.4">
      <c r="B1792" s="95">
        <v>1790</v>
      </c>
      <c r="C1792" s="96" t="s">
        <v>221</v>
      </c>
      <c r="D1792" s="97" t="s">
        <v>294</v>
      </c>
      <c r="E1792" s="97" t="s">
        <v>299</v>
      </c>
      <c r="F1792" s="96" t="s">
        <v>596</v>
      </c>
      <c r="G1792" s="31">
        <v>188</v>
      </c>
    </row>
    <row r="1793" spans="2:7" x14ac:dyDescent="0.4">
      <c r="B1793" s="95">
        <v>1791</v>
      </c>
      <c r="C1793" s="96" t="s">
        <v>221</v>
      </c>
      <c r="D1793" s="97" t="s">
        <v>294</v>
      </c>
      <c r="E1793" s="97" t="s">
        <v>299</v>
      </c>
      <c r="F1793" s="96" t="s">
        <v>421</v>
      </c>
      <c r="G1793" s="31">
        <v>188</v>
      </c>
    </row>
    <row r="1794" spans="2:7" x14ac:dyDescent="0.4">
      <c r="B1794" s="95">
        <v>1792</v>
      </c>
      <c r="C1794" s="96" t="s">
        <v>221</v>
      </c>
      <c r="D1794" s="97" t="s">
        <v>294</v>
      </c>
      <c r="E1794" s="97" t="s">
        <v>299</v>
      </c>
      <c r="F1794" s="96" t="s">
        <v>479</v>
      </c>
      <c r="G1794" s="31">
        <v>188</v>
      </c>
    </row>
    <row r="1795" spans="2:7" x14ac:dyDescent="0.4">
      <c r="B1795" s="95">
        <v>1793</v>
      </c>
      <c r="C1795" s="96" t="s">
        <v>221</v>
      </c>
      <c r="D1795" s="97" t="s">
        <v>294</v>
      </c>
      <c r="E1795" s="97" t="s">
        <v>299</v>
      </c>
      <c r="F1795" s="96" t="s">
        <v>663</v>
      </c>
      <c r="G1795" s="31">
        <v>188</v>
      </c>
    </row>
    <row r="1796" spans="2:7" x14ac:dyDescent="0.4">
      <c r="B1796" s="95">
        <v>1794</v>
      </c>
      <c r="C1796" s="96" t="s">
        <v>221</v>
      </c>
      <c r="D1796" s="97" t="s">
        <v>294</v>
      </c>
      <c r="E1796" s="97" t="s">
        <v>299</v>
      </c>
      <c r="F1796" s="96" t="s">
        <v>332</v>
      </c>
      <c r="G1796" s="31">
        <v>188</v>
      </c>
    </row>
    <row r="1797" spans="2:7" x14ac:dyDescent="0.4">
      <c r="B1797" s="95">
        <v>1795</v>
      </c>
      <c r="C1797" s="96" t="s">
        <v>221</v>
      </c>
      <c r="D1797" s="97" t="s">
        <v>294</v>
      </c>
      <c r="E1797" s="97" t="s">
        <v>299</v>
      </c>
      <c r="F1797" s="96" t="s">
        <v>422</v>
      </c>
      <c r="G1797" s="31">
        <v>188</v>
      </c>
    </row>
    <row r="1798" spans="2:7" x14ac:dyDescent="0.4">
      <c r="B1798" s="95">
        <v>1796</v>
      </c>
      <c r="C1798" s="96" t="s">
        <v>221</v>
      </c>
      <c r="D1798" s="97" t="s">
        <v>294</v>
      </c>
      <c r="E1798" s="97" t="s">
        <v>299</v>
      </c>
      <c r="F1798" s="96" t="s">
        <v>354</v>
      </c>
      <c r="G1798" s="31">
        <v>188</v>
      </c>
    </row>
    <row r="1799" spans="2:7" x14ac:dyDescent="0.4">
      <c r="B1799" s="95">
        <v>1797</v>
      </c>
      <c r="C1799" s="96" t="s">
        <v>221</v>
      </c>
      <c r="D1799" s="97" t="s">
        <v>294</v>
      </c>
      <c r="E1799" s="97" t="s">
        <v>302</v>
      </c>
      <c r="F1799" s="96" t="s">
        <v>460</v>
      </c>
      <c r="G1799" s="31">
        <v>188</v>
      </c>
    </row>
    <row r="1800" spans="2:7" x14ac:dyDescent="0.4">
      <c r="B1800" s="95">
        <v>1798</v>
      </c>
      <c r="C1800" s="96" t="s">
        <v>221</v>
      </c>
      <c r="D1800" s="97" t="s">
        <v>294</v>
      </c>
      <c r="E1800" s="97" t="s">
        <v>302</v>
      </c>
      <c r="F1800" s="96" t="s">
        <v>467</v>
      </c>
      <c r="G1800" s="31">
        <v>188</v>
      </c>
    </row>
    <row r="1801" spans="2:7" x14ac:dyDescent="0.4">
      <c r="B1801" s="95">
        <v>1799</v>
      </c>
      <c r="C1801" s="96" t="s">
        <v>221</v>
      </c>
      <c r="D1801" s="97" t="s">
        <v>294</v>
      </c>
      <c r="E1801" s="97" t="s">
        <v>302</v>
      </c>
      <c r="F1801" s="96" t="s">
        <v>496</v>
      </c>
      <c r="G1801" s="31">
        <v>188</v>
      </c>
    </row>
    <row r="1802" spans="2:7" x14ac:dyDescent="0.4">
      <c r="B1802" s="95">
        <v>1800</v>
      </c>
      <c r="C1802" s="96" t="s">
        <v>221</v>
      </c>
      <c r="D1802" s="97" t="s">
        <v>294</v>
      </c>
      <c r="E1802" s="97" t="s">
        <v>302</v>
      </c>
      <c r="F1802" s="96" t="s">
        <v>332</v>
      </c>
      <c r="G1802" s="31">
        <v>188</v>
      </c>
    </row>
    <row r="1803" spans="2:7" x14ac:dyDescent="0.4">
      <c r="B1803" s="95">
        <v>1801</v>
      </c>
      <c r="C1803" s="96" t="s">
        <v>221</v>
      </c>
      <c r="D1803" s="97" t="s">
        <v>294</v>
      </c>
      <c r="E1803" s="97" t="s">
        <v>302</v>
      </c>
      <c r="F1803" s="96" t="s">
        <v>418</v>
      </c>
      <c r="G1803" s="31">
        <v>188</v>
      </c>
    </row>
    <row r="1804" spans="2:7" x14ac:dyDescent="0.4">
      <c r="B1804" s="95">
        <v>1802</v>
      </c>
      <c r="C1804" s="96" t="s">
        <v>222</v>
      </c>
      <c r="D1804" s="97" t="s">
        <v>294</v>
      </c>
      <c r="E1804" s="97" t="s">
        <v>299</v>
      </c>
      <c r="F1804" s="96" t="s">
        <v>728</v>
      </c>
      <c r="G1804" s="31">
        <v>189</v>
      </c>
    </row>
    <row r="1805" spans="2:7" x14ac:dyDescent="0.4">
      <c r="B1805" s="95">
        <v>1803</v>
      </c>
      <c r="C1805" s="96" t="s">
        <v>223</v>
      </c>
      <c r="D1805" s="97" t="s">
        <v>294</v>
      </c>
      <c r="E1805" s="97" t="s">
        <v>295</v>
      </c>
      <c r="F1805" s="96" t="s">
        <v>609</v>
      </c>
      <c r="G1805" s="31">
        <v>190</v>
      </c>
    </row>
    <row r="1806" spans="2:7" x14ac:dyDescent="0.4">
      <c r="B1806" s="95">
        <v>1804</v>
      </c>
      <c r="C1806" s="96" t="s">
        <v>223</v>
      </c>
      <c r="D1806" s="97" t="s">
        <v>294</v>
      </c>
      <c r="E1806" s="97" t="s">
        <v>295</v>
      </c>
      <c r="F1806" s="96" t="s">
        <v>445</v>
      </c>
      <c r="G1806" s="31">
        <v>190</v>
      </c>
    </row>
    <row r="1807" spans="2:7" x14ac:dyDescent="0.4">
      <c r="B1807" s="95">
        <v>1805</v>
      </c>
      <c r="C1807" s="96" t="s">
        <v>223</v>
      </c>
      <c r="D1807" s="97" t="s">
        <v>294</v>
      </c>
      <c r="E1807" s="97" t="s">
        <v>295</v>
      </c>
      <c r="F1807" s="96" t="s">
        <v>524</v>
      </c>
      <c r="G1807" s="31">
        <v>190</v>
      </c>
    </row>
    <row r="1808" spans="2:7" x14ac:dyDescent="0.4">
      <c r="B1808" s="95">
        <v>1806</v>
      </c>
      <c r="C1808" s="96" t="s">
        <v>223</v>
      </c>
      <c r="D1808" s="97" t="s">
        <v>294</v>
      </c>
      <c r="E1808" s="97" t="s">
        <v>302</v>
      </c>
      <c r="F1808" s="96" t="s">
        <v>447</v>
      </c>
      <c r="G1808" s="31">
        <v>190</v>
      </c>
    </row>
    <row r="1809" spans="2:7" x14ac:dyDescent="0.4">
      <c r="B1809" s="95">
        <v>1807</v>
      </c>
      <c r="C1809" s="96" t="s">
        <v>223</v>
      </c>
      <c r="D1809" s="97" t="s">
        <v>294</v>
      </c>
      <c r="E1809" s="97" t="s">
        <v>302</v>
      </c>
      <c r="F1809" s="96" t="s">
        <v>611</v>
      </c>
      <c r="G1809" s="31">
        <v>190</v>
      </c>
    </row>
    <row r="1810" spans="2:7" x14ac:dyDescent="0.4">
      <c r="B1810" s="95">
        <v>1808</v>
      </c>
      <c r="C1810" s="96" t="s">
        <v>223</v>
      </c>
      <c r="D1810" s="97" t="s">
        <v>294</v>
      </c>
      <c r="E1810" s="97" t="s">
        <v>302</v>
      </c>
      <c r="F1810" s="96" t="s">
        <v>480</v>
      </c>
      <c r="G1810" s="31">
        <v>190</v>
      </c>
    </row>
    <row r="1811" spans="2:7" x14ac:dyDescent="0.4">
      <c r="B1811" s="95">
        <v>1809</v>
      </c>
      <c r="C1811" s="96" t="s">
        <v>224</v>
      </c>
      <c r="D1811" s="97" t="s">
        <v>294</v>
      </c>
      <c r="E1811" s="97" t="s">
        <v>295</v>
      </c>
      <c r="F1811" s="96" t="s">
        <v>311</v>
      </c>
      <c r="G1811" s="31">
        <v>191</v>
      </c>
    </row>
    <row r="1812" spans="2:7" x14ac:dyDescent="0.4">
      <c r="B1812" s="95">
        <v>1810</v>
      </c>
      <c r="C1812" s="96" t="s">
        <v>224</v>
      </c>
      <c r="D1812" s="97" t="s">
        <v>294</v>
      </c>
      <c r="E1812" s="97" t="s">
        <v>295</v>
      </c>
      <c r="F1812" s="96" t="s">
        <v>398</v>
      </c>
      <c r="G1812" s="31">
        <v>191</v>
      </c>
    </row>
    <row r="1813" spans="2:7" x14ac:dyDescent="0.4">
      <c r="B1813" s="95">
        <v>1811</v>
      </c>
      <c r="C1813" s="96" t="s">
        <v>224</v>
      </c>
      <c r="D1813" s="97" t="s">
        <v>294</v>
      </c>
      <c r="E1813" s="97" t="s">
        <v>295</v>
      </c>
      <c r="F1813" s="96" t="s">
        <v>442</v>
      </c>
      <c r="G1813" s="31">
        <v>191</v>
      </c>
    </row>
    <row r="1814" spans="2:7" x14ac:dyDescent="0.4">
      <c r="B1814" s="95">
        <v>1812</v>
      </c>
      <c r="C1814" s="96" t="s">
        <v>224</v>
      </c>
      <c r="D1814" s="97" t="s">
        <v>294</v>
      </c>
      <c r="E1814" s="97" t="s">
        <v>295</v>
      </c>
      <c r="F1814" s="96" t="s">
        <v>435</v>
      </c>
      <c r="G1814" s="31">
        <v>191</v>
      </c>
    </row>
    <row r="1815" spans="2:7" x14ac:dyDescent="0.4">
      <c r="B1815" s="95">
        <v>1813</v>
      </c>
      <c r="C1815" s="96" t="s">
        <v>224</v>
      </c>
      <c r="D1815" s="97" t="s">
        <v>294</v>
      </c>
      <c r="E1815" s="97" t="s">
        <v>295</v>
      </c>
      <c r="F1815" s="96" t="s">
        <v>356</v>
      </c>
      <c r="G1815" s="31">
        <v>191</v>
      </c>
    </row>
    <row r="1816" spans="2:7" x14ac:dyDescent="0.4">
      <c r="B1816" s="95">
        <v>1814</v>
      </c>
      <c r="C1816" s="96" t="s">
        <v>224</v>
      </c>
      <c r="D1816" s="97" t="s">
        <v>294</v>
      </c>
      <c r="E1816" s="97" t="s">
        <v>295</v>
      </c>
      <c r="F1816" s="96" t="s">
        <v>316</v>
      </c>
      <c r="G1816" s="31">
        <v>191</v>
      </c>
    </row>
    <row r="1817" spans="2:7" x14ac:dyDescent="0.4">
      <c r="B1817" s="95">
        <v>1815</v>
      </c>
      <c r="C1817" s="96" t="s">
        <v>224</v>
      </c>
      <c r="D1817" s="97" t="s">
        <v>294</v>
      </c>
      <c r="E1817" s="97" t="s">
        <v>295</v>
      </c>
      <c r="F1817" s="96" t="s">
        <v>308</v>
      </c>
      <c r="G1817" s="31">
        <v>191</v>
      </c>
    </row>
    <row r="1818" spans="2:7" x14ac:dyDescent="0.4">
      <c r="B1818" s="95">
        <v>1816</v>
      </c>
      <c r="C1818" s="96" t="s">
        <v>224</v>
      </c>
      <c r="D1818" s="97" t="s">
        <v>294</v>
      </c>
      <c r="E1818" s="97" t="s">
        <v>295</v>
      </c>
      <c r="F1818" s="96" t="s">
        <v>436</v>
      </c>
      <c r="G1818" s="31">
        <v>191</v>
      </c>
    </row>
    <row r="1819" spans="2:7" x14ac:dyDescent="0.4">
      <c r="B1819" s="95">
        <v>1817</v>
      </c>
      <c r="C1819" s="96" t="s">
        <v>224</v>
      </c>
      <c r="D1819" s="97" t="s">
        <v>294</v>
      </c>
      <c r="E1819" s="97" t="s">
        <v>295</v>
      </c>
      <c r="F1819" s="96" t="s">
        <v>357</v>
      </c>
      <c r="G1819" s="31">
        <v>191</v>
      </c>
    </row>
    <row r="1820" spans="2:7" x14ac:dyDescent="0.4">
      <c r="B1820" s="95">
        <v>1818</v>
      </c>
      <c r="C1820" s="96" t="s">
        <v>224</v>
      </c>
      <c r="D1820" s="97" t="s">
        <v>294</v>
      </c>
      <c r="E1820" s="97" t="s">
        <v>295</v>
      </c>
      <c r="F1820" s="96" t="s">
        <v>451</v>
      </c>
      <c r="G1820" s="31">
        <v>191</v>
      </c>
    </row>
    <row r="1821" spans="2:7" x14ac:dyDescent="0.4">
      <c r="B1821" s="95">
        <v>1819</v>
      </c>
      <c r="C1821" s="96" t="s">
        <v>224</v>
      </c>
      <c r="D1821" s="97" t="s">
        <v>294</v>
      </c>
      <c r="E1821" s="97" t="s">
        <v>295</v>
      </c>
      <c r="F1821" s="96" t="s">
        <v>309</v>
      </c>
      <c r="G1821" s="31">
        <v>191</v>
      </c>
    </row>
    <row r="1822" spans="2:7" x14ac:dyDescent="0.4">
      <c r="B1822" s="95">
        <v>1820</v>
      </c>
      <c r="C1822" s="96" t="s">
        <v>224</v>
      </c>
      <c r="D1822" s="97" t="s">
        <v>294</v>
      </c>
      <c r="E1822" s="97" t="s">
        <v>295</v>
      </c>
      <c r="F1822" s="96" t="s">
        <v>319</v>
      </c>
      <c r="G1822" s="31">
        <v>191</v>
      </c>
    </row>
    <row r="1823" spans="2:7" x14ac:dyDescent="0.4">
      <c r="B1823" s="95">
        <v>1821</v>
      </c>
      <c r="C1823" s="96" t="s">
        <v>224</v>
      </c>
      <c r="D1823" s="97" t="s">
        <v>294</v>
      </c>
      <c r="E1823" s="97" t="s">
        <v>295</v>
      </c>
      <c r="F1823" s="96" t="s">
        <v>604</v>
      </c>
      <c r="G1823" s="31">
        <v>191</v>
      </c>
    </row>
    <row r="1824" spans="2:7" x14ac:dyDescent="0.4">
      <c r="B1824" s="95">
        <v>1822</v>
      </c>
      <c r="C1824" s="96" t="s">
        <v>224</v>
      </c>
      <c r="D1824" s="97" t="s">
        <v>294</v>
      </c>
      <c r="E1824" s="97" t="s">
        <v>295</v>
      </c>
      <c r="F1824" s="96" t="s">
        <v>321</v>
      </c>
      <c r="G1824" s="31">
        <v>191</v>
      </c>
    </row>
    <row r="1825" spans="2:7" x14ac:dyDescent="0.4">
      <c r="B1825" s="95">
        <v>1823</v>
      </c>
      <c r="C1825" s="96" t="s">
        <v>224</v>
      </c>
      <c r="D1825" s="97" t="s">
        <v>294</v>
      </c>
      <c r="E1825" s="97" t="s">
        <v>295</v>
      </c>
      <c r="F1825" s="96" t="s">
        <v>416</v>
      </c>
      <c r="G1825" s="31">
        <v>191</v>
      </c>
    </row>
    <row r="1826" spans="2:7" x14ac:dyDescent="0.4">
      <c r="B1826" s="95">
        <v>1824</v>
      </c>
      <c r="C1826" s="96" t="s">
        <v>224</v>
      </c>
      <c r="D1826" s="97" t="s">
        <v>294</v>
      </c>
      <c r="E1826" s="97" t="s">
        <v>295</v>
      </c>
      <c r="F1826" s="96" t="s">
        <v>324</v>
      </c>
      <c r="G1826" s="31">
        <v>191</v>
      </c>
    </row>
    <row r="1827" spans="2:7" x14ac:dyDescent="0.4">
      <c r="B1827" s="95">
        <v>1825</v>
      </c>
      <c r="C1827" s="96" t="s">
        <v>224</v>
      </c>
      <c r="D1827" s="97" t="s">
        <v>294</v>
      </c>
      <c r="E1827" s="97" t="s">
        <v>295</v>
      </c>
      <c r="F1827" s="96" t="s">
        <v>417</v>
      </c>
      <c r="G1827" s="31">
        <v>191</v>
      </c>
    </row>
    <row r="1828" spans="2:7" x14ac:dyDescent="0.4">
      <c r="B1828" s="95">
        <v>1826</v>
      </c>
      <c r="C1828" s="96" t="s">
        <v>224</v>
      </c>
      <c r="D1828" s="97" t="s">
        <v>294</v>
      </c>
      <c r="E1828" s="97" t="s">
        <v>295</v>
      </c>
      <c r="F1828" s="96" t="s">
        <v>325</v>
      </c>
      <c r="G1828" s="31">
        <v>191</v>
      </c>
    </row>
    <row r="1829" spans="2:7" x14ac:dyDescent="0.4">
      <c r="B1829" s="95">
        <v>1827</v>
      </c>
      <c r="C1829" s="96" t="s">
        <v>224</v>
      </c>
      <c r="D1829" s="97" t="s">
        <v>294</v>
      </c>
      <c r="E1829" s="97" t="s">
        <v>295</v>
      </c>
      <c r="F1829" s="96" t="s">
        <v>327</v>
      </c>
      <c r="G1829" s="31">
        <v>191</v>
      </c>
    </row>
    <row r="1830" spans="2:7" x14ac:dyDescent="0.4">
      <c r="B1830" s="95">
        <v>1828</v>
      </c>
      <c r="C1830" s="96" t="s">
        <v>224</v>
      </c>
      <c r="D1830" s="97" t="s">
        <v>294</v>
      </c>
      <c r="E1830" s="97" t="s">
        <v>295</v>
      </c>
      <c r="F1830" s="96" t="s">
        <v>439</v>
      </c>
      <c r="G1830" s="31">
        <v>191</v>
      </c>
    </row>
    <row r="1831" spans="2:7" x14ac:dyDescent="0.4">
      <c r="B1831" s="95">
        <v>1829</v>
      </c>
      <c r="C1831" s="96" t="s">
        <v>224</v>
      </c>
      <c r="D1831" s="97" t="s">
        <v>294</v>
      </c>
      <c r="E1831" s="97" t="s">
        <v>295</v>
      </c>
      <c r="F1831" s="96" t="s">
        <v>330</v>
      </c>
      <c r="G1831" s="31">
        <v>191</v>
      </c>
    </row>
    <row r="1832" spans="2:7" x14ac:dyDescent="0.4">
      <c r="B1832" s="95">
        <v>1830</v>
      </c>
      <c r="C1832" s="96" t="s">
        <v>224</v>
      </c>
      <c r="D1832" s="97" t="s">
        <v>294</v>
      </c>
      <c r="E1832" s="97" t="s">
        <v>295</v>
      </c>
      <c r="F1832" s="96" t="s">
        <v>331</v>
      </c>
      <c r="G1832" s="31">
        <v>191</v>
      </c>
    </row>
    <row r="1833" spans="2:7" x14ac:dyDescent="0.4">
      <c r="B1833" s="95">
        <v>1831</v>
      </c>
      <c r="C1833" s="96" t="s">
        <v>224</v>
      </c>
      <c r="D1833" s="97" t="s">
        <v>294</v>
      </c>
      <c r="E1833" s="97" t="s">
        <v>295</v>
      </c>
      <c r="F1833" s="96" t="s">
        <v>367</v>
      </c>
      <c r="G1833" s="31">
        <v>191</v>
      </c>
    </row>
    <row r="1834" spans="2:7" x14ac:dyDescent="0.4">
      <c r="B1834" s="95">
        <v>1832</v>
      </c>
      <c r="C1834" s="96" t="s">
        <v>224</v>
      </c>
      <c r="D1834" s="97" t="s">
        <v>294</v>
      </c>
      <c r="E1834" s="97" t="s">
        <v>299</v>
      </c>
      <c r="F1834" s="96" t="s">
        <v>431</v>
      </c>
      <c r="G1834" s="31">
        <v>191</v>
      </c>
    </row>
    <row r="1835" spans="2:7" x14ac:dyDescent="0.4">
      <c r="B1835" s="95">
        <v>1833</v>
      </c>
      <c r="C1835" s="96" t="s">
        <v>224</v>
      </c>
      <c r="D1835" s="97" t="s">
        <v>294</v>
      </c>
      <c r="E1835" s="97" t="s">
        <v>299</v>
      </c>
      <c r="F1835" s="96" t="s">
        <v>335</v>
      </c>
      <c r="G1835" s="31">
        <v>191</v>
      </c>
    </row>
    <row r="1836" spans="2:7" x14ac:dyDescent="0.4">
      <c r="B1836" s="95">
        <v>1834</v>
      </c>
      <c r="C1836" s="96" t="s">
        <v>224</v>
      </c>
      <c r="D1836" s="97" t="s">
        <v>294</v>
      </c>
      <c r="E1836" s="97" t="s">
        <v>299</v>
      </c>
      <c r="F1836" s="96" t="s">
        <v>550</v>
      </c>
      <c r="G1836" s="31">
        <v>191</v>
      </c>
    </row>
    <row r="1837" spans="2:7" x14ac:dyDescent="0.4">
      <c r="B1837" s="95">
        <v>1835</v>
      </c>
      <c r="C1837" s="96" t="s">
        <v>224</v>
      </c>
      <c r="D1837" s="97" t="s">
        <v>294</v>
      </c>
      <c r="E1837" s="97" t="s">
        <v>299</v>
      </c>
      <c r="F1837" s="96" t="s">
        <v>729</v>
      </c>
      <c r="G1837" s="31">
        <v>191</v>
      </c>
    </row>
    <row r="1838" spans="2:7" x14ac:dyDescent="0.4">
      <c r="B1838" s="95">
        <v>1836</v>
      </c>
      <c r="C1838" s="96" t="s">
        <v>224</v>
      </c>
      <c r="D1838" s="97" t="s">
        <v>294</v>
      </c>
      <c r="E1838" s="97" t="s">
        <v>299</v>
      </c>
      <c r="F1838" s="96" t="s">
        <v>551</v>
      </c>
      <c r="G1838" s="31">
        <v>191</v>
      </c>
    </row>
    <row r="1839" spans="2:7" x14ac:dyDescent="0.4">
      <c r="B1839" s="95">
        <v>1837</v>
      </c>
      <c r="C1839" s="96" t="s">
        <v>224</v>
      </c>
      <c r="D1839" s="97" t="s">
        <v>294</v>
      </c>
      <c r="E1839" s="97" t="s">
        <v>299</v>
      </c>
      <c r="F1839" s="96" t="s">
        <v>410</v>
      </c>
      <c r="G1839" s="31">
        <v>191</v>
      </c>
    </row>
    <row r="1840" spans="2:7" x14ac:dyDescent="0.4">
      <c r="B1840" s="95">
        <v>1838</v>
      </c>
      <c r="C1840" s="96" t="s">
        <v>224</v>
      </c>
      <c r="D1840" s="97" t="s">
        <v>294</v>
      </c>
      <c r="E1840" s="97" t="s">
        <v>299</v>
      </c>
      <c r="F1840" s="96" t="s">
        <v>421</v>
      </c>
      <c r="G1840" s="31">
        <v>191</v>
      </c>
    </row>
    <row r="1841" spans="2:7" x14ac:dyDescent="0.4">
      <c r="B1841" s="95">
        <v>1839</v>
      </c>
      <c r="C1841" s="96" t="s">
        <v>224</v>
      </c>
      <c r="D1841" s="97" t="s">
        <v>294</v>
      </c>
      <c r="E1841" s="97" t="s">
        <v>299</v>
      </c>
      <c r="F1841" s="96" t="s">
        <v>330</v>
      </c>
      <c r="G1841" s="31">
        <v>191</v>
      </c>
    </row>
    <row r="1842" spans="2:7" x14ac:dyDescent="0.4">
      <c r="B1842" s="95">
        <v>1840</v>
      </c>
      <c r="C1842" s="96" t="s">
        <v>224</v>
      </c>
      <c r="D1842" s="97" t="s">
        <v>294</v>
      </c>
      <c r="E1842" s="97" t="s">
        <v>299</v>
      </c>
      <c r="F1842" s="96" t="s">
        <v>422</v>
      </c>
      <c r="G1842" s="31">
        <v>191</v>
      </c>
    </row>
    <row r="1843" spans="2:7" x14ac:dyDescent="0.4">
      <c r="B1843" s="95">
        <v>1841</v>
      </c>
      <c r="C1843" s="96" t="s">
        <v>224</v>
      </c>
      <c r="D1843" s="97" t="s">
        <v>294</v>
      </c>
      <c r="E1843" s="97" t="s">
        <v>299</v>
      </c>
      <c r="F1843" s="96" t="s">
        <v>354</v>
      </c>
      <c r="G1843" s="31">
        <v>191</v>
      </c>
    </row>
    <row r="1844" spans="2:7" x14ac:dyDescent="0.4">
      <c r="B1844" s="95">
        <v>1842</v>
      </c>
      <c r="C1844" s="96" t="s">
        <v>224</v>
      </c>
      <c r="D1844" s="97" t="s">
        <v>294</v>
      </c>
      <c r="E1844" s="97" t="s">
        <v>299</v>
      </c>
      <c r="F1844" s="96" t="s">
        <v>445</v>
      </c>
      <c r="G1844" s="31">
        <v>191</v>
      </c>
    </row>
    <row r="1845" spans="2:7" x14ac:dyDescent="0.4">
      <c r="B1845" s="95">
        <v>1843</v>
      </c>
      <c r="C1845" s="96" t="s">
        <v>224</v>
      </c>
      <c r="D1845" s="97" t="s">
        <v>294</v>
      </c>
      <c r="E1845" s="97" t="s">
        <v>302</v>
      </c>
      <c r="F1845" s="96" t="s">
        <v>505</v>
      </c>
      <c r="G1845" s="31">
        <v>191</v>
      </c>
    </row>
    <row r="1846" spans="2:7" x14ac:dyDescent="0.4">
      <c r="B1846" s="95">
        <v>1844</v>
      </c>
      <c r="C1846" s="96" t="s">
        <v>224</v>
      </c>
      <c r="D1846" s="97" t="s">
        <v>294</v>
      </c>
      <c r="E1846" s="97" t="s">
        <v>302</v>
      </c>
      <c r="F1846" s="96" t="s">
        <v>506</v>
      </c>
      <c r="G1846" s="31">
        <v>191</v>
      </c>
    </row>
    <row r="1847" spans="2:7" x14ac:dyDescent="0.4">
      <c r="B1847" s="95">
        <v>1845</v>
      </c>
      <c r="C1847" s="96" t="s">
        <v>224</v>
      </c>
      <c r="D1847" s="97" t="s">
        <v>294</v>
      </c>
      <c r="E1847" s="97" t="s">
        <v>302</v>
      </c>
      <c r="F1847" s="96" t="s">
        <v>332</v>
      </c>
      <c r="G1847" s="31">
        <v>191</v>
      </c>
    </row>
    <row r="1848" spans="2:7" x14ac:dyDescent="0.4">
      <c r="B1848" s="95">
        <v>1846</v>
      </c>
      <c r="C1848" s="96" t="s">
        <v>224</v>
      </c>
      <c r="D1848" s="97" t="s">
        <v>294</v>
      </c>
      <c r="E1848" s="97" t="s">
        <v>302</v>
      </c>
      <c r="F1848" s="96" t="s">
        <v>418</v>
      </c>
      <c r="G1848" s="31">
        <v>191</v>
      </c>
    </row>
    <row r="1849" spans="2:7" x14ac:dyDescent="0.4">
      <c r="B1849" s="95">
        <v>1847</v>
      </c>
      <c r="C1849" s="96" t="s">
        <v>225</v>
      </c>
      <c r="D1849" s="97" t="s">
        <v>294</v>
      </c>
      <c r="E1849" s="97" t="s">
        <v>302</v>
      </c>
      <c r="F1849" s="96" t="s">
        <v>460</v>
      </c>
      <c r="G1849" s="31">
        <v>192</v>
      </c>
    </row>
    <row r="1850" spans="2:7" x14ac:dyDescent="0.4">
      <c r="B1850" s="95">
        <v>1848</v>
      </c>
      <c r="C1850" s="96" t="s">
        <v>225</v>
      </c>
      <c r="D1850" s="97" t="s">
        <v>294</v>
      </c>
      <c r="E1850" s="97" t="s">
        <v>302</v>
      </c>
      <c r="F1850" s="96" t="s">
        <v>730</v>
      </c>
      <c r="G1850" s="31">
        <v>192</v>
      </c>
    </row>
    <row r="1851" spans="2:7" x14ac:dyDescent="0.4">
      <c r="B1851" s="95">
        <v>1849</v>
      </c>
      <c r="C1851" s="96" t="s">
        <v>225</v>
      </c>
      <c r="D1851" s="97" t="s">
        <v>294</v>
      </c>
      <c r="E1851" s="97" t="s">
        <v>302</v>
      </c>
      <c r="F1851" s="96" t="s">
        <v>443</v>
      </c>
      <c r="G1851" s="31">
        <v>192</v>
      </c>
    </row>
    <row r="1852" spans="2:7" x14ac:dyDescent="0.4">
      <c r="B1852" s="95">
        <v>1850</v>
      </c>
      <c r="C1852" s="96" t="s">
        <v>226</v>
      </c>
      <c r="D1852" s="97" t="s">
        <v>294</v>
      </c>
      <c r="E1852" s="97" t="s">
        <v>302</v>
      </c>
      <c r="F1852" s="96" t="s">
        <v>505</v>
      </c>
      <c r="G1852" s="31">
        <v>193</v>
      </c>
    </row>
    <row r="1853" spans="2:7" x14ac:dyDescent="0.4">
      <c r="B1853" s="95">
        <v>1851</v>
      </c>
      <c r="C1853" s="96" t="s">
        <v>227</v>
      </c>
      <c r="D1853" s="97" t="s">
        <v>294</v>
      </c>
      <c r="E1853" s="97" t="s">
        <v>302</v>
      </c>
      <c r="F1853" s="96" t="s">
        <v>683</v>
      </c>
      <c r="G1853" s="31">
        <v>194</v>
      </c>
    </row>
    <row r="1854" spans="2:7" x14ac:dyDescent="0.4">
      <c r="B1854" s="95">
        <v>1852</v>
      </c>
      <c r="C1854" s="96" t="s">
        <v>227</v>
      </c>
      <c r="D1854" s="97" t="s">
        <v>294</v>
      </c>
      <c r="E1854" s="97" t="s">
        <v>302</v>
      </c>
      <c r="F1854" s="96" t="s">
        <v>418</v>
      </c>
      <c r="G1854" s="31">
        <v>194</v>
      </c>
    </row>
    <row r="1855" spans="2:7" x14ac:dyDescent="0.4">
      <c r="B1855" s="95">
        <v>1853</v>
      </c>
      <c r="C1855" s="96" t="s">
        <v>228</v>
      </c>
      <c r="D1855" s="97" t="s">
        <v>294</v>
      </c>
      <c r="E1855" s="97" t="s">
        <v>295</v>
      </c>
      <c r="F1855" s="96" t="s">
        <v>731</v>
      </c>
      <c r="G1855" s="31">
        <v>195</v>
      </c>
    </row>
    <row r="1856" spans="2:7" x14ac:dyDescent="0.4">
      <c r="B1856" s="95">
        <v>1854</v>
      </c>
      <c r="C1856" s="96" t="s">
        <v>228</v>
      </c>
      <c r="D1856" s="97" t="s">
        <v>294</v>
      </c>
      <c r="E1856" s="97" t="s">
        <v>295</v>
      </c>
      <c r="F1856" s="96" t="s">
        <v>439</v>
      </c>
      <c r="G1856" s="31">
        <v>195</v>
      </c>
    </row>
    <row r="1857" spans="2:7" x14ac:dyDescent="0.4">
      <c r="B1857" s="95">
        <v>1855</v>
      </c>
      <c r="C1857" s="96" t="s">
        <v>228</v>
      </c>
      <c r="D1857" s="97" t="s">
        <v>294</v>
      </c>
      <c r="E1857" s="97" t="s">
        <v>299</v>
      </c>
      <c r="F1857" s="96" t="s">
        <v>488</v>
      </c>
      <c r="G1857" s="31">
        <v>195</v>
      </c>
    </row>
    <row r="1858" spans="2:7" x14ac:dyDescent="0.4">
      <c r="B1858" s="95">
        <v>1856</v>
      </c>
      <c r="C1858" s="96" t="s">
        <v>228</v>
      </c>
      <c r="D1858" s="97" t="s">
        <v>294</v>
      </c>
      <c r="E1858" s="97" t="s">
        <v>299</v>
      </c>
      <c r="F1858" s="96" t="s">
        <v>574</v>
      </c>
      <c r="G1858" s="31">
        <v>195</v>
      </c>
    </row>
    <row r="1859" spans="2:7" x14ac:dyDescent="0.4">
      <c r="B1859" s="95">
        <v>1857</v>
      </c>
      <c r="C1859" s="96" t="s">
        <v>228</v>
      </c>
      <c r="D1859" s="97" t="s">
        <v>294</v>
      </c>
      <c r="E1859" s="97" t="s">
        <v>299</v>
      </c>
      <c r="F1859" s="96" t="s">
        <v>491</v>
      </c>
      <c r="G1859" s="31">
        <v>195</v>
      </c>
    </row>
    <row r="1860" spans="2:7" x14ac:dyDescent="0.4">
      <c r="B1860" s="95">
        <v>1858</v>
      </c>
      <c r="C1860" s="96" t="s">
        <v>228</v>
      </c>
      <c r="D1860" s="97" t="s">
        <v>294</v>
      </c>
      <c r="E1860" s="97" t="s">
        <v>299</v>
      </c>
      <c r="F1860" s="96" t="s">
        <v>511</v>
      </c>
      <c r="G1860" s="31">
        <v>195</v>
      </c>
    </row>
    <row r="1861" spans="2:7" x14ac:dyDescent="0.4">
      <c r="B1861" s="95">
        <v>1859</v>
      </c>
      <c r="C1861" s="96" t="s">
        <v>228</v>
      </c>
      <c r="D1861" s="97" t="s">
        <v>294</v>
      </c>
      <c r="E1861" s="97" t="s">
        <v>299</v>
      </c>
      <c r="F1861" s="96" t="s">
        <v>732</v>
      </c>
      <c r="G1861" s="31">
        <v>195</v>
      </c>
    </row>
    <row r="1862" spans="2:7" x14ac:dyDescent="0.4">
      <c r="B1862" s="95">
        <v>1860</v>
      </c>
      <c r="C1862" s="96" t="s">
        <v>228</v>
      </c>
      <c r="D1862" s="97" t="s">
        <v>294</v>
      </c>
      <c r="E1862" s="97" t="s">
        <v>299</v>
      </c>
      <c r="F1862" s="96" t="s">
        <v>669</v>
      </c>
      <c r="G1862" s="31">
        <v>195</v>
      </c>
    </row>
    <row r="1863" spans="2:7" x14ac:dyDescent="0.4">
      <c r="B1863" s="95">
        <v>1861</v>
      </c>
      <c r="C1863" s="96" t="s">
        <v>229</v>
      </c>
      <c r="D1863" s="97" t="s">
        <v>294</v>
      </c>
      <c r="E1863" s="97" t="s">
        <v>295</v>
      </c>
      <c r="F1863" s="96" t="s">
        <v>398</v>
      </c>
      <c r="G1863" s="31">
        <v>196</v>
      </c>
    </row>
    <row r="1864" spans="2:7" x14ac:dyDescent="0.4">
      <c r="B1864" s="95">
        <v>1862</v>
      </c>
      <c r="C1864" s="96" t="s">
        <v>229</v>
      </c>
      <c r="D1864" s="97" t="s">
        <v>294</v>
      </c>
      <c r="E1864" s="97" t="s">
        <v>295</v>
      </c>
      <c r="F1864" s="96" t="s">
        <v>313</v>
      </c>
      <c r="G1864" s="31">
        <v>196</v>
      </c>
    </row>
    <row r="1865" spans="2:7" x14ac:dyDescent="0.4">
      <c r="B1865" s="95">
        <v>1863</v>
      </c>
      <c r="C1865" s="96" t="s">
        <v>229</v>
      </c>
      <c r="D1865" s="97" t="s">
        <v>294</v>
      </c>
      <c r="E1865" s="97" t="s">
        <v>295</v>
      </c>
      <c r="F1865" s="96" t="s">
        <v>435</v>
      </c>
      <c r="G1865" s="31">
        <v>196</v>
      </c>
    </row>
    <row r="1866" spans="2:7" x14ac:dyDescent="0.4">
      <c r="B1866" s="95">
        <v>1864</v>
      </c>
      <c r="C1866" s="96" t="s">
        <v>229</v>
      </c>
      <c r="D1866" s="97" t="s">
        <v>294</v>
      </c>
      <c r="E1866" s="97" t="s">
        <v>295</v>
      </c>
      <c r="F1866" s="96" t="s">
        <v>314</v>
      </c>
      <c r="G1866" s="31">
        <v>196</v>
      </c>
    </row>
    <row r="1867" spans="2:7" x14ac:dyDescent="0.4">
      <c r="B1867" s="95">
        <v>1865</v>
      </c>
      <c r="C1867" s="96" t="s">
        <v>229</v>
      </c>
      <c r="D1867" s="97" t="s">
        <v>294</v>
      </c>
      <c r="E1867" s="97" t="s">
        <v>295</v>
      </c>
      <c r="F1867" s="96" t="s">
        <v>356</v>
      </c>
      <c r="G1867" s="31">
        <v>196</v>
      </c>
    </row>
    <row r="1868" spans="2:7" x14ac:dyDescent="0.4">
      <c r="B1868" s="95">
        <v>1866</v>
      </c>
      <c r="C1868" s="96" t="s">
        <v>229</v>
      </c>
      <c r="D1868" s="97" t="s">
        <v>294</v>
      </c>
      <c r="E1868" s="97" t="s">
        <v>295</v>
      </c>
      <c r="F1868" s="96" t="s">
        <v>688</v>
      </c>
      <c r="G1868" s="31">
        <v>196</v>
      </c>
    </row>
    <row r="1869" spans="2:7" x14ac:dyDescent="0.4">
      <c r="B1869" s="95">
        <v>1867</v>
      </c>
      <c r="C1869" s="96" t="s">
        <v>229</v>
      </c>
      <c r="D1869" s="97" t="s">
        <v>294</v>
      </c>
      <c r="E1869" s="97" t="s">
        <v>295</v>
      </c>
      <c r="F1869" s="96" t="s">
        <v>450</v>
      </c>
      <c r="G1869" s="31">
        <v>196</v>
      </c>
    </row>
    <row r="1870" spans="2:7" x14ac:dyDescent="0.4">
      <c r="B1870" s="95">
        <v>1868</v>
      </c>
      <c r="C1870" s="96" t="s">
        <v>229</v>
      </c>
      <c r="D1870" s="97" t="s">
        <v>294</v>
      </c>
      <c r="E1870" s="97" t="s">
        <v>295</v>
      </c>
      <c r="F1870" s="96" t="s">
        <v>436</v>
      </c>
      <c r="G1870" s="31">
        <v>196</v>
      </c>
    </row>
    <row r="1871" spans="2:7" x14ac:dyDescent="0.4">
      <c r="B1871" s="95">
        <v>1869</v>
      </c>
      <c r="C1871" s="96" t="s">
        <v>229</v>
      </c>
      <c r="D1871" s="97" t="s">
        <v>294</v>
      </c>
      <c r="E1871" s="97" t="s">
        <v>295</v>
      </c>
      <c r="F1871" s="96" t="s">
        <v>451</v>
      </c>
      <c r="G1871" s="31">
        <v>196</v>
      </c>
    </row>
    <row r="1872" spans="2:7" x14ac:dyDescent="0.4">
      <c r="B1872" s="95">
        <v>1870</v>
      </c>
      <c r="C1872" s="96" t="s">
        <v>229</v>
      </c>
      <c r="D1872" s="97" t="s">
        <v>294</v>
      </c>
      <c r="E1872" s="97" t="s">
        <v>295</v>
      </c>
      <c r="F1872" s="96" t="s">
        <v>309</v>
      </c>
      <c r="G1872" s="31">
        <v>196</v>
      </c>
    </row>
    <row r="1873" spans="2:7" x14ac:dyDescent="0.4">
      <c r="B1873" s="95">
        <v>1871</v>
      </c>
      <c r="C1873" s="96" t="s">
        <v>229</v>
      </c>
      <c r="D1873" s="97" t="s">
        <v>294</v>
      </c>
      <c r="E1873" s="97" t="s">
        <v>295</v>
      </c>
      <c r="F1873" s="96" t="s">
        <v>319</v>
      </c>
      <c r="G1873" s="31">
        <v>196</v>
      </c>
    </row>
    <row r="1874" spans="2:7" x14ac:dyDescent="0.4">
      <c r="B1874" s="95">
        <v>1872</v>
      </c>
      <c r="C1874" s="96" t="s">
        <v>229</v>
      </c>
      <c r="D1874" s="97" t="s">
        <v>294</v>
      </c>
      <c r="E1874" s="97" t="s">
        <v>295</v>
      </c>
      <c r="F1874" s="96" t="s">
        <v>322</v>
      </c>
      <c r="G1874" s="31">
        <v>196</v>
      </c>
    </row>
    <row r="1875" spans="2:7" x14ac:dyDescent="0.4">
      <c r="B1875" s="95">
        <v>1873</v>
      </c>
      <c r="C1875" s="96" t="s">
        <v>229</v>
      </c>
      <c r="D1875" s="97" t="s">
        <v>294</v>
      </c>
      <c r="E1875" s="97" t="s">
        <v>295</v>
      </c>
      <c r="F1875" s="96" t="s">
        <v>324</v>
      </c>
      <c r="G1875" s="31">
        <v>196</v>
      </c>
    </row>
    <row r="1876" spans="2:7" x14ac:dyDescent="0.4">
      <c r="B1876" s="95">
        <v>1874</v>
      </c>
      <c r="C1876" s="96" t="s">
        <v>229</v>
      </c>
      <c r="D1876" s="97" t="s">
        <v>294</v>
      </c>
      <c r="E1876" s="97" t="s">
        <v>295</v>
      </c>
      <c r="F1876" s="96" t="s">
        <v>417</v>
      </c>
      <c r="G1876" s="31">
        <v>196</v>
      </c>
    </row>
    <row r="1877" spans="2:7" x14ac:dyDescent="0.4">
      <c r="B1877" s="95">
        <v>1875</v>
      </c>
      <c r="C1877" s="96" t="s">
        <v>229</v>
      </c>
      <c r="D1877" s="97" t="s">
        <v>294</v>
      </c>
      <c r="E1877" s="97" t="s">
        <v>295</v>
      </c>
      <c r="F1877" s="96" t="s">
        <v>325</v>
      </c>
      <c r="G1877" s="31">
        <v>196</v>
      </c>
    </row>
    <row r="1878" spans="2:7" x14ac:dyDescent="0.4">
      <c r="B1878" s="95">
        <v>1876</v>
      </c>
      <c r="C1878" s="96" t="s">
        <v>229</v>
      </c>
      <c r="D1878" s="97" t="s">
        <v>294</v>
      </c>
      <c r="E1878" s="97" t="s">
        <v>295</v>
      </c>
      <c r="F1878" s="96" t="s">
        <v>364</v>
      </c>
      <c r="G1878" s="31">
        <v>196</v>
      </c>
    </row>
    <row r="1879" spans="2:7" x14ac:dyDescent="0.4">
      <c r="B1879" s="95">
        <v>1877</v>
      </c>
      <c r="C1879" s="96" t="s">
        <v>229</v>
      </c>
      <c r="D1879" s="97" t="s">
        <v>294</v>
      </c>
      <c r="E1879" s="97" t="s">
        <v>295</v>
      </c>
      <c r="F1879" s="96" t="s">
        <v>327</v>
      </c>
      <c r="G1879" s="31">
        <v>196</v>
      </c>
    </row>
    <row r="1880" spans="2:7" x14ac:dyDescent="0.4">
      <c r="B1880" s="95">
        <v>1878</v>
      </c>
      <c r="C1880" s="96" t="s">
        <v>229</v>
      </c>
      <c r="D1880" s="97" t="s">
        <v>294</v>
      </c>
      <c r="E1880" s="97" t="s">
        <v>295</v>
      </c>
      <c r="F1880" s="96" t="s">
        <v>477</v>
      </c>
      <c r="G1880" s="31">
        <v>196</v>
      </c>
    </row>
    <row r="1881" spans="2:7" x14ac:dyDescent="0.4">
      <c r="B1881" s="95">
        <v>1879</v>
      </c>
      <c r="C1881" s="96" t="s">
        <v>229</v>
      </c>
      <c r="D1881" s="97" t="s">
        <v>294</v>
      </c>
      <c r="E1881" s="97" t="s">
        <v>299</v>
      </c>
      <c r="F1881" s="96" t="s">
        <v>335</v>
      </c>
      <c r="G1881" s="31">
        <v>196</v>
      </c>
    </row>
    <row r="1882" spans="2:7" x14ac:dyDescent="0.4">
      <c r="B1882" s="95">
        <v>1880</v>
      </c>
      <c r="C1882" s="96" t="s">
        <v>230</v>
      </c>
      <c r="D1882" s="97" t="s">
        <v>294</v>
      </c>
      <c r="E1882" s="97" t="s">
        <v>295</v>
      </c>
      <c r="F1882" s="96" t="s">
        <v>576</v>
      </c>
      <c r="G1882" s="31">
        <v>197</v>
      </c>
    </row>
    <row r="1883" spans="2:7" x14ac:dyDescent="0.4">
      <c r="B1883" s="95">
        <v>1881</v>
      </c>
      <c r="C1883" s="96" t="s">
        <v>230</v>
      </c>
      <c r="D1883" s="97" t="s">
        <v>294</v>
      </c>
      <c r="E1883" s="97" t="s">
        <v>295</v>
      </c>
      <c r="F1883" s="96" t="s">
        <v>310</v>
      </c>
      <c r="G1883" s="31">
        <v>197</v>
      </c>
    </row>
    <row r="1884" spans="2:7" x14ac:dyDescent="0.4">
      <c r="B1884" s="95">
        <v>1882</v>
      </c>
      <c r="C1884" s="96" t="s">
        <v>230</v>
      </c>
      <c r="D1884" s="97" t="s">
        <v>294</v>
      </c>
      <c r="E1884" s="97" t="s">
        <v>295</v>
      </c>
      <c r="F1884" s="96" t="s">
        <v>311</v>
      </c>
      <c r="G1884" s="31">
        <v>197</v>
      </c>
    </row>
    <row r="1885" spans="2:7" x14ac:dyDescent="0.4">
      <c r="B1885" s="95">
        <v>1883</v>
      </c>
      <c r="C1885" s="96" t="s">
        <v>230</v>
      </c>
      <c r="D1885" s="97" t="s">
        <v>294</v>
      </c>
      <c r="E1885" s="97" t="s">
        <v>295</v>
      </c>
      <c r="F1885" s="96" t="s">
        <v>312</v>
      </c>
      <c r="G1885" s="31">
        <v>197</v>
      </c>
    </row>
    <row r="1886" spans="2:7" x14ac:dyDescent="0.4">
      <c r="B1886" s="95">
        <v>1884</v>
      </c>
      <c r="C1886" s="96" t="s">
        <v>230</v>
      </c>
      <c r="D1886" s="97" t="s">
        <v>294</v>
      </c>
      <c r="E1886" s="97" t="s">
        <v>295</v>
      </c>
      <c r="F1886" s="96" t="s">
        <v>441</v>
      </c>
      <c r="G1886" s="31">
        <v>197</v>
      </c>
    </row>
    <row r="1887" spans="2:7" x14ac:dyDescent="0.4">
      <c r="B1887" s="95">
        <v>1885</v>
      </c>
      <c r="C1887" s="96" t="s">
        <v>230</v>
      </c>
      <c r="D1887" s="97" t="s">
        <v>294</v>
      </c>
      <c r="E1887" s="97" t="s">
        <v>295</v>
      </c>
      <c r="F1887" s="96" t="s">
        <v>313</v>
      </c>
      <c r="G1887" s="31">
        <v>197</v>
      </c>
    </row>
    <row r="1888" spans="2:7" x14ac:dyDescent="0.4">
      <c r="B1888" s="95">
        <v>1886</v>
      </c>
      <c r="C1888" s="96" t="s">
        <v>230</v>
      </c>
      <c r="D1888" s="97" t="s">
        <v>294</v>
      </c>
      <c r="E1888" s="97" t="s">
        <v>295</v>
      </c>
      <c r="F1888" s="96" t="s">
        <v>687</v>
      </c>
      <c r="G1888" s="31">
        <v>197</v>
      </c>
    </row>
    <row r="1889" spans="2:7" x14ac:dyDescent="0.4">
      <c r="B1889" s="95">
        <v>1887</v>
      </c>
      <c r="C1889" s="96" t="s">
        <v>230</v>
      </c>
      <c r="D1889" s="97" t="s">
        <v>294</v>
      </c>
      <c r="E1889" s="97" t="s">
        <v>295</v>
      </c>
      <c r="F1889" s="96" t="s">
        <v>442</v>
      </c>
      <c r="G1889" s="31">
        <v>197</v>
      </c>
    </row>
    <row r="1890" spans="2:7" x14ac:dyDescent="0.4">
      <c r="B1890" s="95">
        <v>1888</v>
      </c>
      <c r="C1890" s="96" t="s">
        <v>230</v>
      </c>
      <c r="D1890" s="97" t="s">
        <v>294</v>
      </c>
      <c r="E1890" s="97" t="s">
        <v>295</v>
      </c>
      <c r="F1890" s="96" t="s">
        <v>507</v>
      </c>
      <c r="G1890" s="31">
        <v>197</v>
      </c>
    </row>
    <row r="1891" spans="2:7" x14ac:dyDescent="0.4">
      <c r="B1891" s="95">
        <v>1889</v>
      </c>
      <c r="C1891" s="96" t="s">
        <v>230</v>
      </c>
      <c r="D1891" s="97" t="s">
        <v>294</v>
      </c>
      <c r="E1891" s="97" t="s">
        <v>295</v>
      </c>
      <c r="F1891" s="96" t="s">
        <v>435</v>
      </c>
      <c r="G1891" s="31">
        <v>197</v>
      </c>
    </row>
    <row r="1892" spans="2:7" x14ac:dyDescent="0.4">
      <c r="B1892" s="95">
        <v>1890</v>
      </c>
      <c r="C1892" s="96" t="s">
        <v>230</v>
      </c>
      <c r="D1892" s="97" t="s">
        <v>294</v>
      </c>
      <c r="E1892" s="97" t="s">
        <v>295</v>
      </c>
      <c r="F1892" s="96" t="s">
        <v>314</v>
      </c>
      <c r="G1892" s="31">
        <v>197</v>
      </c>
    </row>
    <row r="1893" spans="2:7" x14ac:dyDescent="0.4">
      <c r="B1893" s="95">
        <v>1891</v>
      </c>
      <c r="C1893" s="96" t="s">
        <v>230</v>
      </c>
      <c r="D1893" s="97" t="s">
        <v>294</v>
      </c>
      <c r="E1893" s="97" t="s">
        <v>295</v>
      </c>
      <c r="F1893" s="96" t="s">
        <v>315</v>
      </c>
      <c r="G1893" s="31">
        <v>197</v>
      </c>
    </row>
    <row r="1894" spans="2:7" x14ac:dyDescent="0.4">
      <c r="B1894" s="95">
        <v>1892</v>
      </c>
      <c r="C1894" s="96" t="s">
        <v>230</v>
      </c>
      <c r="D1894" s="97" t="s">
        <v>294</v>
      </c>
      <c r="E1894" s="97" t="s">
        <v>295</v>
      </c>
      <c r="F1894" s="96" t="s">
        <v>356</v>
      </c>
      <c r="G1894" s="31">
        <v>197</v>
      </c>
    </row>
    <row r="1895" spans="2:7" x14ac:dyDescent="0.4">
      <c r="B1895" s="95">
        <v>1893</v>
      </c>
      <c r="C1895" s="96" t="s">
        <v>230</v>
      </c>
      <c r="D1895" s="97" t="s">
        <v>294</v>
      </c>
      <c r="E1895" s="97" t="s">
        <v>295</v>
      </c>
      <c r="F1895" s="96" t="s">
        <v>316</v>
      </c>
      <c r="G1895" s="31">
        <v>197</v>
      </c>
    </row>
    <row r="1896" spans="2:7" x14ac:dyDescent="0.4">
      <c r="B1896" s="95">
        <v>1894</v>
      </c>
      <c r="C1896" s="96" t="s">
        <v>230</v>
      </c>
      <c r="D1896" s="97" t="s">
        <v>294</v>
      </c>
      <c r="E1896" s="97" t="s">
        <v>295</v>
      </c>
      <c r="F1896" s="96" t="s">
        <v>308</v>
      </c>
      <c r="G1896" s="31">
        <v>197</v>
      </c>
    </row>
    <row r="1897" spans="2:7" x14ac:dyDescent="0.4">
      <c r="B1897" s="95">
        <v>1895</v>
      </c>
      <c r="C1897" s="96" t="s">
        <v>230</v>
      </c>
      <c r="D1897" s="97" t="s">
        <v>294</v>
      </c>
      <c r="E1897" s="97" t="s">
        <v>295</v>
      </c>
      <c r="F1897" s="96" t="s">
        <v>436</v>
      </c>
      <c r="G1897" s="31">
        <v>197</v>
      </c>
    </row>
    <row r="1898" spans="2:7" x14ac:dyDescent="0.4">
      <c r="B1898" s="95">
        <v>1896</v>
      </c>
      <c r="C1898" s="96" t="s">
        <v>230</v>
      </c>
      <c r="D1898" s="97" t="s">
        <v>294</v>
      </c>
      <c r="E1898" s="97" t="s">
        <v>295</v>
      </c>
      <c r="F1898" s="96" t="s">
        <v>381</v>
      </c>
      <c r="G1898" s="31">
        <v>197</v>
      </c>
    </row>
    <row r="1899" spans="2:7" x14ac:dyDescent="0.4">
      <c r="B1899" s="95">
        <v>1897</v>
      </c>
      <c r="C1899" s="96" t="s">
        <v>230</v>
      </c>
      <c r="D1899" s="97" t="s">
        <v>294</v>
      </c>
      <c r="E1899" s="97" t="s">
        <v>295</v>
      </c>
      <c r="F1899" s="96" t="s">
        <v>451</v>
      </c>
      <c r="G1899" s="31">
        <v>197</v>
      </c>
    </row>
    <row r="1900" spans="2:7" x14ac:dyDescent="0.4">
      <c r="B1900" s="95">
        <v>1898</v>
      </c>
      <c r="C1900" s="96" t="s">
        <v>230</v>
      </c>
      <c r="D1900" s="97" t="s">
        <v>294</v>
      </c>
      <c r="E1900" s="97" t="s">
        <v>295</v>
      </c>
      <c r="F1900" s="96" t="s">
        <v>519</v>
      </c>
      <c r="G1900" s="31">
        <v>197</v>
      </c>
    </row>
    <row r="1901" spans="2:7" x14ac:dyDescent="0.4">
      <c r="B1901" s="95">
        <v>1899</v>
      </c>
      <c r="C1901" s="96" t="s">
        <v>230</v>
      </c>
      <c r="D1901" s="97" t="s">
        <v>294</v>
      </c>
      <c r="E1901" s="97" t="s">
        <v>295</v>
      </c>
      <c r="F1901" s="96" t="s">
        <v>532</v>
      </c>
      <c r="G1901" s="31">
        <v>197</v>
      </c>
    </row>
    <row r="1902" spans="2:7" x14ac:dyDescent="0.4">
      <c r="B1902" s="95">
        <v>1900</v>
      </c>
      <c r="C1902" s="96" t="s">
        <v>230</v>
      </c>
      <c r="D1902" s="97" t="s">
        <v>294</v>
      </c>
      <c r="E1902" s="97" t="s">
        <v>295</v>
      </c>
      <c r="F1902" s="96" t="s">
        <v>309</v>
      </c>
      <c r="G1902" s="31">
        <v>197</v>
      </c>
    </row>
    <row r="1903" spans="2:7" x14ac:dyDescent="0.4">
      <c r="B1903" s="95">
        <v>1901</v>
      </c>
      <c r="C1903" s="96" t="s">
        <v>230</v>
      </c>
      <c r="D1903" s="97" t="s">
        <v>294</v>
      </c>
      <c r="E1903" s="97" t="s">
        <v>295</v>
      </c>
      <c r="F1903" s="96" t="s">
        <v>463</v>
      </c>
      <c r="G1903" s="31">
        <v>197</v>
      </c>
    </row>
    <row r="1904" spans="2:7" x14ac:dyDescent="0.4">
      <c r="B1904" s="95">
        <v>1902</v>
      </c>
      <c r="C1904" s="96" t="s">
        <v>230</v>
      </c>
      <c r="D1904" s="97" t="s">
        <v>294</v>
      </c>
      <c r="E1904" s="97" t="s">
        <v>295</v>
      </c>
      <c r="F1904" s="96" t="s">
        <v>319</v>
      </c>
      <c r="G1904" s="31">
        <v>197</v>
      </c>
    </row>
    <row r="1905" spans="2:7" x14ac:dyDescent="0.4">
      <c r="B1905" s="95">
        <v>1903</v>
      </c>
      <c r="C1905" s="96" t="s">
        <v>230</v>
      </c>
      <c r="D1905" s="97" t="s">
        <v>294</v>
      </c>
      <c r="E1905" s="97" t="s">
        <v>295</v>
      </c>
      <c r="F1905" s="96" t="s">
        <v>603</v>
      </c>
      <c r="G1905" s="31">
        <v>197</v>
      </c>
    </row>
    <row r="1906" spans="2:7" x14ac:dyDescent="0.4">
      <c r="B1906" s="95">
        <v>1904</v>
      </c>
      <c r="C1906" s="96" t="s">
        <v>230</v>
      </c>
      <c r="D1906" s="97" t="s">
        <v>294</v>
      </c>
      <c r="E1906" s="97" t="s">
        <v>295</v>
      </c>
      <c r="F1906" s="96" t="s">
        <v>476</v>
      </c>
      <c r="G1906" s="31">
        <v>197</v>
      </c>
    </row>
    <row r="1907" spans="2:7" x14ac:dyDescent="0.4">
      <c r="B1907" s="95">
        <v>1905</v>
      </c>
      <c r="C1907" s="96" t="s">
        <v>230</v>
      </c>
      <c r="D1907" s="97" t="s">
        <v>294</v>
      </c>
      <c r="E1907" s="97" t="s">
        <v>295</v>
      </c>
      <c r="F1907" s="96" t="s">
        <v>405</v>
      </c>
      <c r="G1907" s="31">
        <v>197</v>
      </c>
    </row>
    <row r="1908" spans="2:7" x14ac:dyDescent="0.4">
      <c r="B1908" s="95">
        <v>1906</v>
      </c>
      <c r="C1908" s="96" t="s">
        <v>230</v>
      </c>
      <c r="D1908" s="97" t="s">
        <v>294</v>
      </c>
      <c r="E1908" s="97" t="s">
        <v>295</v>
      </c>
      <c r="F1908" s="96" t="s">
        <v>453</v>
      </c>
      <c r="G1908" s="31">
        <v>197</v>
      </c>
    </row>
    <row r="1909" spans="2:7" x14ac:dyDescent="0.4">
      <c r="B1909" s="95">
        <v>1907</v>
      </c>
      <c r="C1909" s="96" t="s">
        <v>230</v>
      </c>
      <c r="D1909" s="97" t="s">
        <v>294</v>
      </c>
      <c r="E1909" s="97" t="s">
        <v>295</v>
      </c>
      <c r="F1909" s="96" t="s">
        <v>322</v>
      </c>
      <c r="G1909" s="31">
        <v>197</v>
      </c>
    </row>
    <row r="1910" spans="2:7" x14ac:dyDescent="0.4">
      <c r="B1910" s="95">
        <v>1908</v>
      </c>
      <c r="C1910" s="96" t="s">
        <v>230</v>
      </c>
      <c r="D1910" s="97" t="s">
        <v>294</v>
      </c>
      <c r="E1910" s="97" t="s">
        <v>295</v>
      </c>
      <c r="F1910" s="96" t="s">
        <v>323</v>
      </c>
      <c r="G1910" s="31">
        <v>197</v>
      </c>
    </row>
    <row r="1911" spans="2:7" x14ac:dyDescent="0.4">
      <c r="B1911" s="95">
        <v>1909</v>
      </c>
      <c r="C1911" s="96" t="s">
        <v>230</v>
      </c>
      <c r="D1911" s="97" t="s">
        <v>294</v>
      </c>
      <c r="E1911" s="97" t="s">
        <v>295</v>
      </c>
      <c r="F1911" s="96" t="s">
        <v>324</v>
      </c>
      <c r="G1911" s="31">
        <v>197</v>
      </c>
    </row>
    <row r="1912" spans="2:7" x14ac:dyDescent="0.4">
      <c r="B1912" s="95">
        <v>1910</v>
      </c>
      <c r="C1912" s="96" t="s">
        <v>230</v>
      </c>
      <c r="D1912" s="97" t="s">
        <v>294</v>
      </c>
      <c r="E1912" s="97" t="s">
        <v>295</v>
      </c>
      <c r="F1912" s="96" t="s">
        <v>508</v>
      </c>
      <c r="G1912" s="31">
        <v>197</v>
      </c>
    </row>
    <row r="1913" spans="2:7" x14ac:dyDescent="0.4">
      <c r="B1913" s="95">
        <v>1911</v>
      </c>
      <c r="C1913" s="96" t="s">
        <v>230</v>
      </c>
      <c r="D1913" s="97" t="s">
        <v>294</v>
      </c>
      <c r="E1913" s="97" t="s">
        <v>295</v>
      </c>
      <c r="F1913" s="96" t="s">
        <v>417</v>
      </c>
      <c r="G1913" s="31">
        <v>197</v>
      </c>
    </row>
    <row r="1914" spans="2:7" x14ac:dyDescent="0.4">
      <c r="B1914" s="95">
        <v>1912</v>
      </c>
      <c r="C1914" s="96" t="s">
        <v>230</v>
      </c>
      <c r="D1914" s="97" t="s">
        <v>294</v>
      </c>
      <c r="E1914" s="97" t="s">
        <v>295</v>
      </c>
      <c r="F1914" s="96" t="s">
        <v>438</v>
      </c>
      <c r="G1914" s="31">
        <v>197</v>
      </c>
    </row>
    <row r="1915" spans="2:7" x14ac:dyDescent="0.4">
      <c r="B1915" s="95">
        <v>1913</v>
      </c>
      <c r="C1915" s="96" t="s">
        <v>230</v>
      </c>
      <c r="D1915" s="97" t="s">
        <v>294</v>
      </c>
      <c r="E1915" s="97" t="s">
        <v>295</v>
      </c>
      <c r="F1915" s="96" t="s">
        <v>588</v>
      </c>
      <c r="G1915" s="31">
        <v>197</v>
      </c>
    </row>
    <row r="1916" spans="2:7" x14ac:dyDescent="0.4">
      <c r="B1916" s="95">
        <v>1914</v>
      </c>
      <c r="C1916" s="96" t="s">
        <v>230</v>
      </c>
      <c r="D1916" s="97" t="s">
        <v>294</v>
      </c>
      <c r="E1916" s="97" t="s">
        <v>295</v>
      </c>
      <c r="F1916" s="96" t="s">
        <v>382</v>
      </c>
      <c r="G1916" s="31">
        <v>197</v>
      </c>
    </row>
    <row r="1917" spans="2:7" x14ac:dyDescent="0.4">
      <c r="B1917" s="95">
        <v>1915</v>
      </c>
      <c r="C1917" s="96" t="s">
        <v>230</v>
      </c>
      <c r="D1917" s="97" t="s">
        <v>294</v>
      </c>
      <c r="E1917" s="97" t="s">
        <v>295</v>
      </c>
      <c r="F1917" s="96" t="s">
        <v>364</v>
      </c>
      <c r="G1917" s="31">
        <v>197</v>
      </c>
    </row>
    <row r="1918" spans="2:7" x14ac:dyDescent="0.4">
      <c r="B1918" s="95">
        <v>1916</v>
      </c>
      <c r="C1918" s="96" t="s">
        <v>230</v>
      </c>
      <c r="D1918" s="97" t="s">
        <v>294</v>
      </c>
      <c r="E1918" s="97" t="s">
        <v>295</v>
      </c>
      <c r="F1918" s="96" t="s">
        <v>400</v>
      </c>
      <c r="G1918" s="31">
        <v>197</v>
      </c>
    </row>
    <row r="1919" spans="2:7" x14ac:dyDescent="0.4">
      <c r="B1919" s="95">
        <v>1917</v>
      </c>
      <c r="C1919" s="96" t="s">
        <v>230</v>
      </c>
      <c r="D1919" s="97" t="s">
        <v>294</v>
      </c>
      <c r="E1919" s="97" t="s">
        <v>295</v>
      </c>
      <c r="F1919" s="96" t="s">
        <v>326</v>
      </c>
      <c r="G1919" s="31">
        <v>197</v>
      </c>
    </row>
    <row r="1920" spans="2:7" x14ac:dyDescent="0.4">
      <c r="B1920" s="95">
        <v>1918</v>
      </c>
      <c r="C1920" s="96" t="s">
        <v>230</v>
      </c>
      <c r="D1920" s="97" t="s">
        <v>294</v>
      </c>
      <c r="E1920" s="97" t="s">
        <v>295</v>
      </c>
      <c r="F1920" s="96" t="s">
        <v>327</v>
      </c>
      <c r="G1920" s="31">
        <v>197</v>
      </c>
    </row>
    <row r="1921" spans="2:7" x14ac:dyDescent="0.4">
      <c r="B1921" s="95">
        <v>1919</v>
      </c>
      <c r="C1921" s="96" t="s">
        <v>230</v>
      </c>
      <c r="D1921" s="97" t="s">
        <v>294</v>
      </c>
      <c r="E1921" s="97" t="s">
        <v>295</v>
      </c>
      <c r="F1921" s="96" t="s">
        <v>464</v>
      </c>
      <c r="G1921" s="31">
        <v>197</v>
      </c>
    </row>
    <row r="1922" spans="2:7" x14ac:dyDescent="0.4">
      <c r="B1922" s="95">
        <v>1920</v>
      </c>
      <c r="C1922" s="96" t="s">
        <v>230</v>
      </c>
      <c r="D1922" s="97" t="s">
        <v>294</v>
      </c>
      <c r="E1922" s="97" t="s">
        <v>295</v>
      </c>
      <c r="F1922" s="96" t="s">
        <v>329</v>
      </c>
      <c r="G1922" s="31">
        <v>197</v>
      </c>
    </row>
    <row r="1923" spans="2:7" x14ac:dyDescent="0.4">
      <c r="B1923" s="95">
        <v>1921</v>
      </c>
      <c r="C1923" s="96" t="s">
        <v>230</v>
      </c>
      <c r="D1923" s="97" t="s">
        <v>294</v>
      </c>
      <c r="E1923" s="97" t="s">
        <v>295</v>
      </c>
      <c r="F1923" s="96" t="s">
        <v>330</v>
      </c>
      <c r="G1923" s="31">
        <v>197</v>
      </c>
    </row>
    <row r="1924" spans="2:7" x14ac:dyDescent="0.4">
      <c r="B1924" s="95">
        <v>1922</v>
      </c>
      <c r="C1924" s="96" t="s">
        <v>230</v>
      </c>
      <c r="D1924" s="97" t="s">
        <v>294</v>
      </c>
      <c r="E1924" s="97" t="s">
        <v>295</v>
      </c>
      <c r="F1924" s="96" t="s">
        <v>477</v>
      </c>
      <c r="G1924" s="31">
        <v>197</v>
      </c>
    </row>
    <row r="1925" spans="2:7" x14ac:dyDescent="0.4">
      <c r="B1925" s="95">
        <v>1923</v>
      </c>
      <c r="C1925" s="96" t="s">
        <v>230</v>
      </c>
      <c r="D1925" s="97" t="s">
        <v>294</v>
      </c>
      <c r="E1925" s="97" t="s">
        <v>302</v>
      </c>
      <c r="F1925" s="96" t="s">
        <v>447</v>
      </c>
      <c r="G1925" s="31">
        <v>197</v>
      </c>
    </row>
    <row r="1926" spans="2:7" x14ac:dyDescent="0.4">
      <c r="B1926" s="95">
        <v>1924</v>
      </c>
      <c r="C1926" s="96" t="s">
        <v>230</v>
      </c>
      <c r="D1926" s="97" t="s">
        <v>294</v>
      </c>
      <c r="E1926" s="97" t="s">
        <v>302</v>
      </c>
      <c r="F1926" s="96" t="s">
        <v>392</v>
      </c>
      <c r="G1926" s="31">
        <v>197</v>
      </c>
    </row>
    <row r="1927" spans="2:7" x14ac:dyDescent="0.4">
      <c r="B1927" s="95">
        <v>1925</v>
      </c>
      <c r="C1927" s="96" t="s">
        <v>230</v>
      </c>
      <c r="D1927" s="97" t="s">
        <v>294</v>
      </c>
      <c r="E1927" s="97" t="s">
        <v>302</v>
      </c>
      <c r="F1927" s="96" t="s">
        <v>647</v>
      </c>
      <c r="G1927" s="31">
        <v>197</v>
      </c>
    </row>
    <row r="1928" spans="2:7" x14ac:dyDescent="0.4">
      <c r="B1928" s="95">
        <v>1926</v>
      </c>
      <c r="C1928" s="96" t="s">
        <v>230</v>
      </c>
      <c r="D1928" s="97" t="s">
        <v>294</v>
      </c>
      <c r="E1928" s="97" t="s">
        <v>302</v>
      </c>
      <c r="F1928" s="96" t="s">
        <v>443</v>
      </c>
      <c r="G1928" s="31">
        <v>197</v>
      </c>
    </row>
    <row r="1929" spans="2:7" x14ac:dyDescent="0.4">
      <c r="B1929" s="95">
        <v>1927</v>
      </c>
      <c r="C1929" s="96" t="s">
        <v>230</v>
      </c>
      <c r="D1929" s="97" t="s">
        <v>294</v>
      </c>
      <c r="E1929" s="97" t="s">
        <v>302</v>
      </c>
      <c r="F1929" s="96" t="s">
        <v>332</v>
      </c>
      <c r="G1929" s="31">
        <v>197</v>
      </c>
    </row>
    <row r="1930" spans="2:7" x14ac:dyDescent="0.4">
      <c r="B1930" s="95">
        <v>1928</v>
      </c>
      <c r="C1930" s="96" t="s">
        <v>230</v>
      </c>
      <c r="D1930" s="97" t="s">
        <v>294</v>
      </c>
      <c r="E1930" s="97" t="s">
        <v>302</v>
      </c>
      <c r="F1930" s="96" t="s">
        <v>418</v>
      </c>
      <c r="G1930" s="31">
        <v>197</v>
      </c>
    </row>
    <row r="1931" spans="2:7" x14ac:dyDescent="0.4">
      <c r="B1931" s="95">
        <v>1929</v>
      </c>
      <c r="C1931" s="96" t="s">
        <v>231</v>
      </c>
      <c r="D1931" s="97" t="s">
        <v>294</v>
      </c>
      <c r="E1931" s="97" t="s">
        <v>299</v>
      </c>
      <c r="F1931" s="96" t="s">
        <v>520</v>
      </c>
      <c r="G1931" s="31">
        <v>198</v>
      </c>
    </row>
    <row r="1932" spans="2:7" x14ac:dyDescent="0.4">
      <c r="B1932" s="95">
        <v>1930</v>
      </c>
      <c r="C1932" s="96" t="s">
        <v>232</v>
      </c>
      <c r="D1932" s="97" t="s">
        <v>294</v>
      </c>
      <c r="E1932" s="97" t="s">
        <v>295</v>
      </c>
      <c r="F1932" s="96" t="s">
        <v>733</v>
      </c>
      <c r="G1932" s="31">
        <v>199</v>
      </c>
    </row>
    <row r="1933" spans="2:7" x14ac:dyDescent="0.4">
      <c r="B1933" s="95">
        <v>1931</v>
      </c>
      <c r="C1933" s="96" t="s">
        <v>233</v>
      </c>
      <c r="D1933" s="97" t="s">
        <v>341</v>
      </c>
      <c r="E1933" s="97" t="s">
        <v>302</v>
      </c>
      <c r="F1933" s="96" t="s">
        <v>734</v>
      </c>
      <c r="G1933" s="31">
        <v>200</v>
      </c>
    </row>
    <row r="1934" spans="2:7" x14ac:dyDescent="0.4">
      <c r="B1934" s="95">
        <v>1932</v>
      </c>
      <c r="C1934" s="96" t="s">
        <v>234</v>
      </c>
      <c r="D1934" s="97" t="s">
        <v>341</v>
      </c>
      <c r="E1934" s="97" t="s">
        <v>295</v>
      </c>
      <c r="F1934" s="96" t="s">
        <v>735</v>
      </c>
      <c r="G1934" s="31">
        <v>201</v>
      </c>
    </row>
    <row r="1935" spans="2:7" x14ac:dyDescent="0.4">
      <c r="B1935" s="95">
        <v>1933</v>
      </c>
      <c r="C1935" s="96" t="s">
        <v>234</v>
      </c>
      <c r="D1935" s="97" t="s">
        <v>294</v>
      </c>
      <c r="E1935" s="97" t="s">
        <v>302</v>
      </c>
      <c r="F1935" s="96" t="s">
        <v>736</v>
      </c>
      <c r="G1935" s="31">
        <v>201</v>
      </c>
    </row>
    <row r="1936" spans="2:7" x14ac:dyDescent="0.4">
      <c r="B1936" s="95">
        <v>1934</v>
      </c>
      <c r="C1936" s="96" t="s">
        <v>235</v>
      </c>
      <c r="D1936" s="97" t="s">
        <v>294</v>
      </c>
      <c r="E1936" s="97" t="s">
        <v>299</v>
      </c>
      <c r="F1936" s="96" t="s">
        <v>338</v>
      </c>
      <c r="G1936" s="31">
        <v>202</v>
      </c>
    </row>
    <row r="1937" spans="2:7" x14ac:dyDescent="0.4">
      <c r="B1937" s="95">
        <v>1935</v>
      </c>
      <c r="C1937" s="96" t="s">
        <v>236</v>
      </c>
      <c r="D1937" s="97" t="s">
        <v>294</v>
      </c>
      <c r="E1937" s="97" t="s">
        <v>299</v>
      </c>
      <c r="F1937" s="96" t="s">
        <v>737</v>
      </c>
      <c r="G1937" s="31">
        <v>203</v>
      </c>
    </row>
    <row r="1938" spans="2:7" x14ac:dyDescent="0.4">
      <c r="B1938" s="95">
        <v>1936</v>
      </c>
      <c r="C1938" s="96" t="s">
        <v>236</v>
      </c>
      <c r="D1938" s="97" t="s">
        <v>294</v>
      </c>
      <c r="E1938" s="97" t="s">
        <v>299</v>
      </c>
      <c r="F1938" s="96" t="s">
        <v>738</v>
      </c>
      <c r="G1938" s="31">
        <v>203</v>
      </c>
    </row>
    <row r="1939" spans="2:7" ht="31.5" x14ac:dyDescent="0.4">
      <c r="B1939" s="95">
        <v>1937</v>
      </c>
      <c r="C1939" s="96" t="s">
        <v>236</v>
      </c>
      <c r="D1939" s="97" t="s">
        <v>294</v>
      </c>
      <c r="E1939" s="97" t="s">
        <v>299</v>
      </c>
      <c r="F1939" s="96" t="s">
        <v>739</v>
      </c>
      <c r="G1939" s="31">
        <v>203</v>
      </c>
    </row>
    <row r="1940" spans="2:7" x14ac:dyDescent="0.4">
      <c r="B1940" s="95">
        <v>1938</v>
      </c>
      <c r="C1940" s="96" t="s">
        <v>236</v>
      </c>
      <c r="D1940" s="97" t="s">
        <v>294</v>
      </c>
      <c r="E1940" s="97" t="s">
        <v>299</v>
      </c>
      <c r="F1940" s="96" t="s">
        <v>740</v>
      </c>
      <c r="G1940" s="31">
        <v>203</v>
      </c>
    </row>
    <row r="1941" spans="2:7" x14ac:dyDescent="0.4">
      <c r="B1941" s="95">
        <v>1939</v>
      </c>
      <c r="C1941" s="96" t="s">
        <v>236</v>
      </c>
      <c r="D1941" s="97" t="s">
        <v>294</v>
      </c>
      <c r="E1941" s="97" t="s">
        <v>299</v>
      </c>
      <c r="F1941" s="96" t="s">
        <v>741</v>
      </c>
      <c r="G1941" s="31">
        <v>203</v>
      </c>
    </row>
    <row r="1942" spans="2:7" x14ac:dyDescent="0.4">
      <c r="B1942" s="95">
        <v>1940</v>
      </c>
      <c r="C1942" s="96" t="s">
        <v>236</v>
      </c>
      <c r="D1942" s="97" t="s">
        <v>294</v>
      </c>
      <c r="E1942" s="97" t="s">
        <v>299</v>
      </c>
      <c r="F1942" s="96" t="s">
        <v>350</v>
      </c>
      <c r="G1942" s="31">
        <v>203</v>
      </c>
    </row>
    <row r="1943" spans="2:7" x14ac:dyDescent="0.4">
      <c r="B1943" s="95">
        <v>1941</v>
      </c>
      <c r="C1943" s="96" t="s">
        <v>236</v>
      </c>
      <c r="D1943" s="97" t="s">
        <v>294</v>
      </c>
      <c r="E1943" s="97" t="s">
        <v>299</v>
      </c>
      <c r="F1943" s="96" t="s">
        <v>351</v>
      </c>
      <c r="G1943" s="31">
        <v>203</v>
      </c>
    </row>
    <row r="1944" spans="2:7" x14ac:dyDescent="0.4">
      <c r="B1944" s="95">
        <v>1942</v>
      </c>
      <c r="C1944" s="96" t="s">
        <v>236</v>
      </c>
      <c r="D1944" s="97" t="s">
        <v>294</v>
      </c>
      <c r="E1944" s="97" t="s">
        <v>299</v>
      </c>
      <c r="F1944" s="96" t="s">
        <v>742</v>
      </c>
      <c r="G1944" s="31">
        <v>203</v>
      </c>
    </row>
    <row r="1945" spans="2:7" x14ac:dyDescent="0.4">
      <c r="B1945" s="95">
        <v>1943</v>
      </c>
      <c r="C1945" s="96" t="s">
        <v>237</v>
      </c>
      <c r="D1945" s="97" t="s">
        <v>294</v>
      </c>
      <c r="E1945" s="97" t="s">
        <v>295</v>
      </c>
      <c r="F1945" s="96" t="s">
        <v>460</v>
      </c>
      <c r="G1945" s="31">
        <v>204</v>
      </c>
    </row>
    <row r="1946" spans="2:7" x14ac:dyDescent="0.4">
      <c r="B1946" s="95">
        <v>1944</v>
      </c>
      <c r="C1946" s="96" t="s">
        <v>237</v>
      </c>
      <c r="D1946" s="97" t="s">
        <v>294</v>
      </c>
      <c r="E1946" s="97" t="s">
        <v>295</v>
      </c>
      <c r="F1946" s="96" t="s">
        <v>310</v>
      </c>
      <c r="G1946" s="31">
        <v>204</v>
      </c>
    </row>
    <row r="1947" spans="2:7" x14ac:dyDescent="0.4">
      <c r="B1947" s="95">
        <v>1945</v>
      </c>
      <c r="C1947" s="96" t="s">
        <v>237</v>
      </c>
      <c r="D1947" s="97" t="s">
        <v>294</v>
      </c>
      <c r="E1947" s="97" t="s">
        <v>295</v>
      </c>
      <c r="F1947" s="96" t="s">
        <v>313</v>
      </c>
      <c r="G1947" s="31">
        <v>204</v>
      </c>
    </row>
    <row r="1948" spans="2:7" x14ac:dyDescent="0.4">
      <c r="B1948" s="95">
        <v>1946</v>
      </c>
      <c r="C1948" s="96" t="s">
        <v>237</v>
      </c>
      <c r="D1948" s="97" t="s">
        <v>294</v>
      </c>
      <c r="E1948" s="97" t="s">
        <v>295</v>
      </c>
      <c r="F1948" s="96" t="s">
        <v>474</v>
      </c>
      <c r="G1948" s="31">
        <v>204</v>
      </c>
    </row>
    <row r="1949" spans="2:7" x14ac:dyDescent="0.4">
      <c r="B1949" s="95">
        <v>1947</v>
      </c>
      <c r="C1949" s="96" t="s">
        <v>237</v>
      </c>
      <c r="D1949" s="97" t="s">
        <v>294</v>
      </c>
      <c r="E1949" s="97" t="s">
        <v>295</v>
      </c>
      <c r="F1949" s="96" t="s">
        <v>603</v>
      </c>
      <c r="G1949" s="31">
        <v>204</v>
      </c>
    </row>
    <row r="1950" spans="2:7" x14ac:dyDescent="0.4">
      <c r="B1950" s="95">
        <v>1948</v>
      </c>
      <c r="C1950" s="96" t="s">
        <v>237</v>
      </c>
      <c r="D1950" s="97" t="s">
        <v>294</v>
      </c>
      <c r="E1950" s="97" t="s">
        <v>295</v>
      </c>
      <c r="F1950" s="96" t="s">
        <v>437</v>
      </c>
      <c r="G1950" s="31">
        <v>204</v>
      </c>
    </row>
    <row r="1951" spans="2:7" x14ac:dyDescent="0.4">
      <c r="B1951" s="95">
        <v>1949</v>
      </c>
      <c r="C1951" s="96" t="s">
        <v>237</v>
      </c>
      <c r="D1951" s="97" t="s">
        <v>294</v>
      </c>
      <c r="E1951" s="97" t="s">
        <v>295</v>
      </c>
      <c r="F1951" s="96" t="s">
        <v>323</v>
      </c>
      <c r="G1951" s="31">
        <v>204</v>
      </c>
    </row>
    <row r="1952" spans="2:7" x14ac:dyDescent="0.4">
      <c r="B1952" s="95">
        <v>1950</v>
      </c>
      <c r="C1952" s="96" t="s">
        <v>237</v>
      </c>
      <c r="D1952" s="97" t="s">
        <v>294</v>
      </c>
      <c r="E1952" s="97" t="s">
        <v>295</v>
      </c>
      <c r="F1952" s="96" t="s">
        <v>329</v>
      </c>
      <c r="G1952" s="31">
        <v>204</v>
      </c>
    </row>
    <row r="1953" spans="2:7" x14ac:dyDescent="0.4">
      <c r="B1953" s="95">
        <v>1951</v>
      </c>
      <c r="C1953" s="96" t="s">
        <v>237</v>
      </c>
      <c r="D1953" s="97" t="s">
        <v>294</v>
      </c>
      <c r="E1953" s="97" t="s">
        <v>299</v>
      </c>
      <c r="F1953" s="96" t="s">
        <v>401</v>
      </c>
      <c r="G1953" s="31">
        <v>204</v>
      </c>
    </row>
    <row r="1954" spans="2:7" x14ac:dyDescent="0.4">
      <c r="B1954" s="95">
        <v>1952</v>
      </c>
      <c r="C1954" s="96" t="s">
        <v>237</v>
      </c>
      <c r="D1954" s="97" t="s">
        <v>294</v>
      </c>
      <c r="E1954" s="97" t="s">
        <v>299</v>
      </c>
      <c r="F1954" s="96" t="s">
        <v>474</v>
      </c>
      <c r="G1954" s="31">
        <v>204</v>
      </c>
    </row>
    <row r="1955" spans="2:7" x14ac:dyDescent="0.4">
      <c r="B1955" s="95">
        <v>1953</v>
      </c>
      <c r="C1955" s="96" t="s">
        <v>237</v>
      </c>
      <c r="D1955" s="97" t="s">
        <v>294</v>
      </c>
      <c r="E1955" s="97" t="s">
        <v>299</v>
      </c>
      <c r="F1955" s="96" t="s">
        <v>743</v>
      </c>
      <c r="G1955" s="31">
        <v>204</v>
      </c>
    </row>
    <row r="1956" spans="2:7" x14ac:dyDescent="0.4">
      <c r="B1956" s="95">
        <v>1954</v>
      </c>
      <c r="C1956" s="96" t="s">
        <v>237</v>
      </c>
      <c r="D1956" s="97" t="s">
        <v>294</v>
      </c>
      <c r="E1956" s="97" t="s">
        <v>299</v>
      </c>
      <c r="F1956" s="96" t="s">
        <v>511</v>
      </c>
      <c r="G1956" s="31">
        <v>204</v>
      </c>
    </row>
    <row r="1957" spans="2:7" x14ac:dyDescent="0.4">
      <c r="B1957" s="95">
        <v>1955</v>
      </c>
      <c r="C1957" s="96" t="s">
        <v>237</v>
      </c>
      <c r="D1957" s="97" t="s">
        <v>294</v>
      </c>
      <c r="E1957" s="97" t="s">
        <v>299</v>
      </c>
      <c r="F1957" s="96" t="s">
        <v>594</v>
      </c>
      <c r="G1957" s="31">
        <v>204</v>
      </c>
    </row>
    <row r="1958" spans="2:7" x14ac:dyDescent="0.4">
      <c r="B1958" s="95">
        <v>1956</v>
      </c>
      <c r="C1958" s="96" t="s">
        <v>237</v>
      </c>
      <c r="D1958" s="97" t="s">
        <v>294</v>
      </c>
      <c r="E1958" s="97" t="s">
        <v>299</v>
      </c>
      <c r="F1958" s="96" t="s">
        <v>502</v>
      </c>
      <c r="G1958" s="31">
        <v>204</v>
      </c>
    </row>
    <row r="1959" spans="2:7" x14ac:dyDescent="0.4">
      <c r="B1959" s="95">
        <v>1957</v>
      </c>
      <c r="C1959" s="96" t="s">
        <v>237</v>
      </c>
      <c r="D1959" s="97" t="s">
        <v>294</v>
      </c>
      <c r="E1959" s="97" t="s">
        <v>299</v>
      </c>
      <c r="F1959" s="96" t="s">
        <v>440</v>
      </c>
      <c r="G1959" s="31">
        <v>204</v>
      </c>
    </row>
    <row r="1960" spans="2:7" x14ac:dyDescent="0.4">
      <c r="B1960" s="95">
        <v>1958</v>
      </c>
      <c r="C1960" s="96" t="s">
        <v>237</v>
      </c>
      <c r="D1960" s="97" t="s">
        <v>294</v>
      </c>
      <c r="E1960" s="97" t="s">
        <v>299</v>
      </c>
      <c r="F1960" s="96" t="s">
        <v>536</v>
      </c>
      <c r="G1960" s="31">
        <v>204</v>
      </c>
    </row>
    <row r="1961" spans="2:7" x14ac:dyDescent="0.4">
      <c r="B1961" s="95">
        <v>1959</v>
      </c>
      <c r="C1961" s="96" t="s">
        <v>237</v>
      </c>
      <c r="D1961" s="97" t="s">
        <v>294</v>
      </c>
      <c r="E1961" s="97" t="s">
        <v>299</v>
      </c>
      <c r="F1961" s="96" t="s">
        <v>540</v>
      </c>
      <c r="G1961" s="31">
        <v>204</v>
      </c>
    </row>
    <row r="1962" spans="2:7" x14ac:dyDescent="0.4">
      <c r="B1962" s="95">
        <v>1960</v>
      </c>
      <c r="C1962" s="96" t="s">
        <v>237</v>
      </c>
      <c r="D1962" s="97" t="s">
        <v>294</v>
      </c>
      <c r="E1962" s="97" t="s">
        <v>299</v>
      </c>
      <c r="F1962" s="96" t="s">
        <v>744</v>
      </c>
      <c r="G1962" s="31">
        <v>204</v>
      </c>
    </row>
    <row r="1963" spans="2:7" x14ac:dyDescent="0.4">
      <c r="B1963" s="95">
        <v>1961</v>
      </c>
      <c r="C1963" s="96" t="s">
        <v>237</v>
      </c>
      <c r="D1963" s="97" t="s">
        <v>294</v>
      </c>
      <c r="E1963" s="97" t="s">
        <v>299</v>
      </c>
      <c r="F1963" s="96" t="s">
        <v>514</v>
      </c>
      <c r="G1963" s="31">
        <v>204</v>
      </c>
    </row>
    <row r="1964" spans="2:7" x14ac:dyDescent="0.4">
      <c r="B1964" s="95">
        <v>1962</v>
      </c>
      <c r="C1964" s="96" t="s">
        <v>237</v>
      </c>
      <c r="D1964" s="97" t="s">
        <v>294</v>
      </c>
      <c r="E1964" s="97" t="s">
        <v>299</v>
      </c>
      <c r="F1964" s="96" t="s">
        <v>745</v>
      </c>
      <c r="G1964" s="31">
        <v>204</v>
      </c>
    </row>
    <row r="1965" spans="2:7" x14ac:dyDescent="0.4">
      <c r="B1965" s="95">
        <v>1963</v>
      </c>
      <c r="C1965" s="96" t="s">
        <v>237</v>
      </c>
      <c r="D1965" s="97" t="s">
        <v>294</v>
      </c>
      <c r="E1965" s="97" t="s">
        <v>299</v>
      </c>
      <c r="F1965" s="96" t="s">
        <v>746</v>
      </c>
      <c r="G1965" s="31">
        <v>204</v>
      </c>
    </row>
    <row r="1966" spans="2:7" x14ac:dyDescent="0.4">
      <c r="B1966" s="95">
        <v>1964</v>
      </c>
      <c r="C1966" s="96" t="s">
        <v>237</v>
      </c>
      <c r="D1966" s="97" t="s">
        <v>294</v>
      </c>
      <c r="E1966" s="97" t="s">
        <v>299</v>
      </c>
      <c r="F1966" s="96" t="s">
        <v>747</v>
      </c>
      <c r="G1966" s="31">
        <v>204</v>
      </c>
    </row>
    <row r="1967" spans="2:7" x14ac:dyDescent="0.4">
      <c r="B1967" s="95">
        <v>1965</v>
      </c>
      <c r="C1967" s="96" t="s">
        <v>237</v>
      </c>
      <c r="D1967" s="97" t="s">
        <v>294</v>
      </c>
      <c r="E1967" s="97" t="s">
        <v>299</v>
      </c>
      <c r="F1967" s="96" t="s">
        <v>599</v>
      </c>
      <c r="G1967" s="31">
        <v>204</v>
      </c>
    </row>
    <row r="1968" spans="2:7" x14ac:dyDescent="0.4">
      <c r="B1968" s="95">
        <v>1966</v>
      </c>
      <c r="C1968" s="96" t="s">
        <v>748</v>
      </c>
      <c r="D1968" s="97" t="s">
        <v>294</v>
      </c>
      <c r="E1968" s="97" t="s">
        <v>295</v>
      </c>
      <c r="F1968" s="96" t="s">
        <v>326</v>
      </c>
      <c r="G1968" s="31">
        <v>205</v>
      </c>
    </row>
    <row r="1969" spans="2:7" x14ac:dyDescent="0.4">
      <c r="B1969" s="95">
        <v>1967</v>
      </c>
      <c r="C1969" s="96" t="s">
        <v>748</v>
      </c>
      <c r="D1969" s="97" t="s">
        <v>294</v>
      </c>
      <c r="E1969" s="97" t="s">
        <v>299</v>
      </c>
      <c r="F1969" s="96" t="s">
        <v>727</v>
      </c>
      <c r="G1969" s="31">
        <v>205</v>
      </c>
    </row>
    <row r="1970" spans="2:7" x14ac:dyDescent="0.4">
      <c r="B1970" s="95">
        <v>1968</v>
      </c>
      <c r="C1970" s="96" t="s">
        <v>748</v>
      </c>
      <c r="D1970" s="97" t="s">
        <v>294</v>
      </c>
      <c r="E1970" s="97" t="s">
        <v>299</v>
      </c>
      <c r="F1970" s="96" t="s">
        <v>749</v>
      </c>
      <c r="G1970" s="31">
        <v>205</v>
      </c>
    </row>
    <row r="1971" spans="2:7" x14ac:dyDescent="0.4">
      <c r="B1971" s="95">
        <v>1969</v>
      </c>
      <c r="C1971" s="96" t="s">
        <v>238</v>
      </c>
      <c r="D1971" s="97" t="s">
        <v>294</v>
      </c>
      <c r="E1971" s="97" t="s">
        <v>295</v>
      </c>
      <c r="F1971" s="96" t="s">
        <v>526</v>
      </c>
      <c r="G1971" s="31">
        <v>206</v>
      </c>
    </row>
    <row r="1972" spans="2:7" x14ac:dyDescent="0.4">
      <c r="B1972" s="95">
        <v>1970</v>
      </c>
      <c r="C1972" s="96" t="s">
        <v>238</v>
      </c>
      <c r="D1972" s="97" t="s">
        <v>294</v>
      </c>
      <c r="E1972" s="97" t="s">
        <v>295</v>
      </c>
      <c r="F1972" s="96" t="s">
        <v>314</v>
      </c>
      <c r="G1972" s="31">
        <v>206</v>
      </c>
    </row>
    <row r="1973" spans="2:7" x14ac:dyDescent="0.4">
      <c r="B1973" s="95">
        <v>1971</v>
      </c>
      <c r="C1973" s="96" t="s">
        <v>238</v>
      </c>
      <c r="D1973" s="97" t="s">
        <v>294</v>
      </c>
      <c r="E1973" s="97" t="s">
        <v>295</v>
      </c>
      <c r="F1973" s="96" t="s">
        <v>400</v>
      </c>
      <c r="G1973" s="31">
        <v>206</v>
      </c>
    </row>
    <row r="1974" spans="2:7" x14ac:dyDescent="0.4">
      <c r="B1974" s="95">
        <v>1972</v>
      </c>
      <c r="C1974" s="96" t="s">
        <v>238</v>
      </c>
      <c r="D1974" s="97" t="s">
        <v>294</v>
      </c>
      <c r="E1974" s="97" t="s">
        <v>295</v>
      </c>
      <c r="F1974" s="96" t="s">
        <v>327</v>
      </c>
      <c r="G1974" s="31">
        <v>206</v>
      </c>
    </row>
    <row r="1975" spans="2:7" x14ac:dyDescent="0.4">
      <c r="B1975" s="95">
        <v>1973</v>
      </c>
      <c r="C1975" s="96" t="s">
        <v>238</v>
      </c>
      <c r="D1975" s="97" t="s">
        <v>294</v>
      </c>
      <c r="E1975" s="97" t="s">
        <v>295</v>
      </c>
      <c r="F1975" s="96" t="s">
        <v>331</v>
      </c>
      <c r="G1975" s="31">
        <v>206</v>
      </c>
    </row>
    <row r="1976" spans="2:7" x14ac:dyDescent="0.4">
      <c r="B1976" s="95">
        <v>1974</v>
      </c>
      <c r="C1976" s="96" t="s">
        <v>239</v>
      </c>
      <c r="D1976" s="97" t="s">
        <v>294</v>
      </c>
      <c r="E1976" s="97" t="s">
        <v>295</v>
      </c>
      <c r="F1976" s="96" t="s">
        <v>311</v>
      </c>
      <c r="G1976" s="31">
        <v>207</v>
      </c>
    </row>
    <row r="1977" spans="2:7" x14ac:dyDescent="0.4">
      <c r="B1977" s="95">
        <v>1975</v>
      </c>
      <c r="C1977" s="96" t="s">
        <v>239</v>
      </c>
      <c r="D1977" s="97" t="s">
        <v>294</v>
      </c>
      <c r="E1977" s="97" t="s">
        <v>295</v>
      </c>
      <c r="F1977" s="96" t="s">
        <v>442</v>
      </c>
      <c r="G1977" s="31">
        <v>207</v>
      </c>
    </row>
    <row r="1978" spans="2:7" x14ac:dyDescent="0.4">
      <c r="B1978" s="95">
        <v>1976</v>
      </c>
      <c r="C1978" s="96" t="s">
        <v>239</v>
      </c>
      <c r="D1978" s="97" t="s">
        <v>294</v>
      </c>
      <c r="E1978" s="97" t="s">
        <v>295</v>
      </c>
      <c r="F1978" s="96" t="s">
        <v>435</v>
      </c>
      <c r="G1978" s="31">
        <v>207</v>
      </c>
    </row>
    <row r="1979" spans="2:7" x14ac:dyDescent="0.4">
      <c r="B1979" s="95">
        <v>1977</v>
      </c>
      <c r="C1979" s="96" t="s">
        <v>239</v>
      </c>
      <c r="D1979" s="97" t="s">
        <v>294</v>
      </c>
      <c r="E1979" s="97" t="s">
        <v>295</v>
      </c>
      <c r="F1979" s="96" t="s">
        <v>314</v>
      </c>
      <c r="G1979" s="31">
        <v>207</v>
      </c>
    </row>
    <row r="1980" spans="2:7" x14ac:dyDescent="0.4">
      <c r="B1980" s="95">
        <v>1978</v>
      </c>
      <c r="C1980" s="96" t="s">
        <v>239</v>
      </c>
      <c r="D1980" s="97" t="s">
        <v>294</v>
      </c>
      <c r="E1980" s="97" t="s">
        <v>295</v>
      </c>
      <c r="F1980" s="96" t="s">
        <v>688</v>
      </c>
      <c r="G1980" s="31">
        <v>207</v>
      </c>
    </row>
    <row r="1981" spans="2:7" x14ac:dyDescent="0.4">
      <c r="B1981" s="95">
        <v>1979</v>
      </c>
      <c r="C1981" s="96" t="s">
        <v>239</v>
      </c>
      <c r="D1981" s="97" t="s">
        <v>294</v>
      </c>
      <c r="E1981" s="97" t="s">
        <v>295</v>
      </c>
      <c r="F1981" s="96" t="s">
        <v>450</v>
      </c>
      <c r="G1981" s="31">
        <v>207</v>
      </c>
    </row>
    <row r="1982" spans="2:7" x14ac:dyDescent="0.4">
      <c r="B1982" s="95">
        <v>1980</v>
      </c>
      <c r="C1982" s="96" t="s">
        <v>239</v>
      </c>
      <c r="D1982" s="97" t="s">
        <v>294</v>
      </c>
      <c r="E1982" s="97" t="s">
        <v>295</v>
      </c>
      <c r="F1982" s="96" t="s">
        <v>308</v>
      </c>
      <c r="G1982" s="31">
        <v>207</v>
      </c>
    </row>
    <row r="1983" spans="2:7" x14ac:dyDescent="0.4">
      <c r="B1983" s="95">
        <v>1981</v>
      </c>
      <c r="C1983" s="96" t="s">
        <v>239</v>
      </c>
      <c r="D1983" s="97" t="s">
        <v>294</v>
      </c>
      <c r="E1983" s="97" t="s">
        <v>295</v>
      </c>
      <c r="F1983" s="96" t="s">
        <v>436</v>
      </c>
      <c r="G1983" s="31">
        <v>207</v>
      </c>
    </row>
    <row r="1984" spans="2:7" x14ac:dyDescent="0.4">
      <c r="B1984" s="95">
        <v>1982</v>
      </c>
      <c r="C1984" s="96" t="s">
        <v>239</v>
      </c>
      <c r="D1984" s="97" t="s">
        <v>294</v>
      </c>
      <c r="E1984" s="97" t="s">
        <v>295</v>
      </c>
      <c r="F1984" s="96" t="s">
        <v>532</v>
      </c>
      <c r="G1984" s="31">
        <v>207</v>
      </c>
    </row>
    <row r="1985" spans="2:7" x14ac:dyDescent="0.4">
      <c r="B1985" s="95">
        <v>1983</v>
      </c>
      <c r="C1985" s="96" t="s">
        <v>239</v>
      </c>
      <c r="D1985" s="97" t="s">
        <v>294</v>
      </c>
      <c r="E1985" s="97" t="s">
        <v>295</v>
      </c>
      <c r="F1985" s="96" t="s">
        <v>322</v>
      </c>
      <c r="G1985" s="31">
        <v>207</v>
      </c>
    </row>
    <row r="1986" spans="2:7" x14ac:dyDescent="0.4">
      <c r="B1986" s="95">
        <v>1984</v>
      </c>
      <c r="C1986" s="96" t="s">
        <v>239</v>
      </c>
      <c r="D1986" s="97" t="s">
        <v>294</v>
      </c>
      <c r="E1986" s="97" t="s">
        <v>295</v>
      </c>
      <c r="F1986" s="96" t="s">
        <v>324</v>
      </c>
      <c r="G1986" s="31">
        <v>207</v>
      </c>
    </row>
    <row r="1987" spans="2:7" x14ac:dyDescent="0.4">
      <c r="B1987" s="95">
        <v>1985</v>
      </c>
      <c r="C1987" s="96" t="s">
        <v>239</v>
      </c>
      <c r="D1987" s="97" t="s">
        <v>294</v>
      </c>
      <c r="E1987" s="97" t="s">
        <v>295</v>
      </c>
      <c r="F1987" s="96" t="s">
        <v>417</v>
      </c>
      <c r="G1987" s="31">
        <v>207</v>
      </c>
    </row>
    <row r="1988" spans="2:7" x14ac:dyDescent="0.4">
      <c r="B1988" s="95">
        <v>1986</v>
      </c>
      <c r="C1988" s="96" t="s">
        <v>239</v>
      </c>
      <c r="D1988" s="97" t="s">
        <v>294</v>
      </c>
      <c r="E1988" s="97" t="s">
        <v>295</v>
      </c>
      <c r="F1988" s="96" t="s">
        <v>364</v>
      </c>
      <c r="G1988" s="31">
        <v>207</v>
      </c>
    </row>
    <row r="1989" spans="2:7" x14ac:dyDescent="0.4">
      <c r="B1989" s="95">
        <v>1987</v>
      </c>
      <c r="C1989" s="96" t="s">
        <v>239</v>
      </c>
      <c r="D1989" s="97" t="s">
        <v>294</v>
      </c>
      <c r="E1989" s="97" t="s">
        <v>295</v>
      </c>
      <c r="F1989" s="96" t="s">
        <v>327</v>
      </c>
      <c r="G1989" s="31">
        <v>207</v>
      </c>
    </row>
    <row r="1990" spans="2:7" x14ac:dyDescent="0.4">
      <c r="B1990" s="95">
        <v>1988</v>
      </c>
      <c r="C1990" s="96" t="s">
        <v>239</v>
      </c>
      <c r="D1990" s="97" t="s">
        <v>294</v>
      </c>
      <c r="E1990" s="97" t="s">
        <v>295</v>
      </c>
      <c r="F1990" s="96" t="s">
        <v>367</v>
      </c>
      <c r="G1990" s="31">
        <v>207</v>
      </c>
    </row>
    <row r="1991" spans="2:7" x14ac:dyDescent="0.4">
      <c r="B1991" s="95">
        <v>1989</v>
      </c>
      <c r="C1991" s="96" t="s">
        <v>240</v>
      </c>
      <c r="D1991" s="97" t="s">
        <v>294</v>
      </c>
      <c r="E1991" s="97" t="s">
        <v>295</v>
      </c>
      <c r="F1991" s="96" t="s">
        <v>327</v>
      </c>
      <c r="G1991" s="31">
        <v>208</v>
      </c>
    </row>
    <row r="1992" spans="2:7" x14ac:dyDescent="0.4">
      <c r="B1992" s="95">
        <v>1990</v>
      </c>
      <c r="C1992" s="96" t="s">
        <v>241</v>
      </c>
      <c r="D1992" s="97" t="s">
        <v>294</v>
      </c>
      <c r="E1992" s="97" t="s">
        <v>302</v>
      </c>
      <c r="F1992" s="96" t="s">
        <v>480</v>
      </c>
      <c r="G1992" s="31">
        <v>209</v>
      </c>
    </row>
    <row r="1993" spans="2:7" x14ac:dyDescent="0.4">
      <c r="B1993" s="95">
        <v>1991</v>
      </c>
      <c r="C1993" s="96" t="s">
        <v>242</v>
      </c>
      <c r="D1993" s="97" t="s">
        <v>294</v>
      </c>
      <c r="E1993" s="97" t="s">
        <v>295</v>
      </c>
      <c r="F1993" s="96" t="s">
        <v>652</v>
      </c>
      <c r="G1993" s="31">
        <v>210</v>
      </c>
    </row>
    <row r="1994" spans="2:7" x14ac:dyDescent="0.4">
      <c r="B1994" s="95">
        <v>1992</v>
      </c>
      <c r="C1994" s="96" t="s">
        <v>242</v>
      </c>
      <c r="D1994" s="97" t="s">
        <v>294</v>
      </c>
      <c r="E1994" s="97" t="s">
        <v>299</v>
      </c>
      <c r="F1994" s="96" t="s">
        <v>488</v>
      </c>
      <c r="G1994" s="31">
        <v>210</v>
      </c>
    </row>
    <row r="1995" spans="2:7" x14ac:dyDescent="0.4">
      <c r="B1995" s="95">
        <v>1993</v>
      </c>
      <c r="C1995" s="96" t="s">
        <v>242</v>
      </c>
      <c r="D1995" s="97" t="s">
        <v>294</v>
      </c>
      <c r="E1995" s="97" t="s">
        <v>302</v>
      </c>
      <c r="F1995" s="96" t="s">
        <v>730</v>
      </c>
      <c r="G1995" s="31">
        <v>210</v>
      </c>
    </row>
    <row r="1996" spans="2:7" x14ac:dyDescent="0.4">
      <c r="B1996" s="95">
        <v>1994</v>
      </c>
      <c r="C1996" s="96" t="s">
        <v>243</v>
      </c>
      <c r="D1996" s="97" t="s">
        <v>294</v>
      </c>
      <c r="E1996" s="97" t="s">
        <v>295</v>
      </c>
      <c r="F1996" s="96" t="s">
        <v>321</v>
      </c>
      <c r="G1996" s="31">
        <v>211</v>
      </c>
    </row>
    <row r="1997" spans="2:7" x14ac:dyDescent="0.4">
      <c r="B1997" s="95">
        <v>1995</v>
      </c>
      <c r="C1997" s="96" t="s">
        <v>243</v>
      </c>
      <c r="D1997" s="97" t="s">
        <v>294</v>
      </c>
      <c r="E1997" s="97" t="s">
        <v>295</v>
      </c>
      <c r="F1997" s="96" t="s">
        <v>323</v>
      </c>
      <c r="G1997" s="31">
        <v>211</v>
      </c>
    </row>
    <row r="1998" spans="2:7" x14ac:dyDescent="0.4">
      <c r="B1998" s="95">
        <v>1996</v>
      </c>
      <c r="C1998" s="96" t="s">
        <v>243</v>
      </c>
      <c r="D1998" s="97" t="s">
        <v>294</v>
      </c>
      <c r="E1998" s="97" t="s">
        <v>295</v>
      </c>
      <c r="F1998" s="96" t="s">
        <v>329</v>
      </c>
      <c r="G1998" s="31">
        <v>211</v>
      </c>
    </row>
    <row r="1999" spans="2:7" x14ac:dyDescent="0.4">
      <c r="B1999" s="95">
        <v>1997</v>
      </c>
      <c r="C1999" s="96" t="s">
        <v>244</v>
      </c>
      <c r="D1999" s="97" t="s">
        <v>341</v>
      </c>
      <c r="E1999" s="97" t="s">
        <v>299</v>
      </c>
      <c r="F1999" s="96" t="s">
        <v>690</v>
      </c>
      <c r="G1999" s="31">
        <v>212</v>
      </c>
    </row>
    <row r="2000" spans="2:7" x14ac:dyDescent="0.4">
      <c r="B2000" s="95">
        <v>1998</v>
      </c>
      <c r="C2000" s="96" t="s">
        <v>244</v>
      </c>
      <c r="D2000" s="97" t="s">
        <v>294</v>
      </c>
      <c r="E2000" s="97" t="s">
        <v>295</v>
      </c>
      <c r="F2000" s="96" t="s">
        <v>547</v>
      </c>
      <c r="G2000" s="31">
        <v>212</v>
      </c>
    </row>
    <row r="2001" spans="2:7" x14ac:dyDescent="0.4">
      <c r="B2001" s="95">
        <v>1999</v>
      </c>
      <c r="C2001" s="96" t="s">
        <v>244</v>
      </c>
      <c r="D2001" s="97" t="s">
        <v>294</v>
      </c>
      <c r="E2001" s="97" t="s">
        <v>295</v>
      </c>
      <c r="F2001" s="96" t="s">
        <v>310</v>
      </c>
      <c r="G2001" s="31">
        <v>212</v>
      </c>
    </row>
    <row r="2002" spans="2:7" x14ac:dyDescent="0.4">
      <c r="B2002" s="95">
        <v>2000</v>
      </c>
      <c r="C2002" s="96" t="s">
        <v>244</v>
      </c>
      <c r="D2002" s="97" t="s">
        <v>294</v>
      </c>
      <c r="E2002" s="97" t="s">
        <v>295</v>
      </c>
      <c r="F2002" s="96" t="s">
        <v>473</v>
      </c>
      <c r="G2002" s="31">
        <v>212</v>
      </c>
    </row>
    <row r="2003" spans="2:7" x14ac:dyDescent="0.4">
      <c r="B2003" s="95">
        <v>2001</v>
      </c>
      <c r="C2003" s="96" t="s">
        <v>244</v>
      </c>
      <c r="D2003" s="97" t="s">
        <v>294</v>
      </c>
      <c r="E2003" s="97" t="s">
        <v>295</v>
      </c>
      <c r="F2003" s="96" t="s">
        <v>441</v>
      </c>
      <c r="G2003" s="31">
        <v>212</v>
      </c>
    </row>
    <row r="2004" spans="2:7" x14ac:dyDescent="0.4">
      <c r="B2004" s="95">
        <v>2002</v>
      </c>
      <c r="C2004" s="96" t="s">
        <v>244</v>
      </c>
      <c r="D2004" s="97" t="s">
        <v>294</v>
      </c>
      <c r="E2004" s="97" t="s">
        <v>295</v>
      </c>
      <c r="F2004" s="96" t="s">
        <v>750</v>
      </c>
      <c r="G2004" s="31">
        <v>212</v>
      </c>
    </row>
    <row r="2005" spans="2:7" x14ac:dyDescent="0.4">
      <c r="B2005" s="95">
        <v>2003</v>
      </c>
      <c r="C2005" s="96" t="s">
        <v>244</v>
      </c>
      <c r="D2005" s="97" t="s">
        <v>294</v>
      </c>
      <c r="E2005" s="97" t="s">
        <v>295</v>
      </c>
      <c r="F2005" s="96" t="s">
        <v>751</v>
      </c>
      <c r="G2005" s="31">
        <v>212</v>
      </c>
    </row>
    <row r="2006" spans="2:7" x14ac:dyDescent="0.4">
      <c r="B2006" s="95">
        <v>2004</v>
      </c>
      <c r="C2006" s="96" t="s">
        <v>244</v>
      </c>
      <c r="D2006" s="97" t="s">
        <v>294</v>
      </c>
      <c r="E2006" s="97" t="s">
        <v>295</v>
      </c>
      <c r="F2006" s="96" t="s">
        <v>357</v>
      </c>
      <c r="G2006" s="31">
        <v>212</v>
      </c>
    </row>
    <row r="2007" spans="2:7" x14ac:dyDescent="0.4">
      <c r="B2007" s="95">
        <v>2005</v>
      </c>
      <c r="C2007" s="96" t="s">
        <v>244</v>
      </c>
      <c r="D2007" s="97" t="s">
        <v>294</v>
      </c>
      <c r="E2007" s="97" t="s">
        <v>295</v>
      </c>
      <c r="F2007" s="96" t="s">
        <v>451</v>
      </c>
      <c r="G2007" s="31">
        <v>212</v>
      </c>
    </row>
    <row r="2008" spans="2:7" x14ac:dyDescent="0.4">
      <c r="B2008" s="95">
        <v>2006</v>
      </c>
      <c r="C2008" s="96" t="s">
        <v>244</v>
      </c>
      <c r="D2008" s="97" t="s">
        <v>294</v>
      </c>
      <c r="E2008" s="97" t="s">
        <v>295</v>
      </c>
      <c r="F2008" s="96" t="s">
        <v>519</v>
      </c>
      <c r="G2008" s="31">
        <v>212</v>
      </c>
    </row>
    <row r="2009" spans="2:7" x14ac:dyDescent="0.4">
      <c r="B2009" s="95">
        <v>2007</v>
      </c>
      <c r="C2009" s="96" t="s">
        <v>244</v>
      </c>
      <c r="D2009" s="97" t="s">
        <v>294</v>
      </c>
      <c r="E2009" s="97" t="s">
        <v>295</v>
      </c>
      <c r="F2009" s="96" t="s">
        <v>463</v>
      </c>
      <c r="G2009" s="31">
        <v>212</v>
      </c>
    </row>
    <row r="2010" spans="2:7" x14ac:dyDescent="0.4">
      <c r="B2010" s="95">
        <v>2008</v>
      </c>
      <c r="C2010" s="96" t="s">
        <v>244</v>
      </c>
      <c r="D2010" s="97" t="s">
        <v>294</v>
      </c>
      <c r="E2010" s="97" t="s">
        <v>295</v>
      </c>
      <c r="F2010" s="96" t="s">
        <v>752</v>
      </c>
      <c r="G2010" s="31">
        <v>212</v>
      </c>
    </row>
    <row r="2011" spans="2:7" x14ac:dyDescent="0.4">
      <c r="B2011" s="95">
        <v>2009</v>
      </c>
      <c r="C2011" s="96" t="s">
        <v>244</v>
      </c>
      <c r="D2011" s="97" t="s">
        <v>294</v>
      </c>
      <c r="E2011" s="97" t="s">
        <v>295</v>
      </c>
      <c r="F2011" s="96" t="s">
        <v>322</v>
      </c>
      <c r="G2011" s="31">
        <v>212</v>
      </c>
    </row>
    <row r="2012" spans="2:7" x14ac:dyDescent="0.4">
      <c r="B2012" s="95">
        <v>2010</v>
      </c>
      <c r="C2012" s="96" t="s">
        <v>244</v>
      </c>
      <c r="D2012" s="97" t="s">
        <v>294</v>
      </c>
      <c r="E2012" s="97" t="s">
        <v>295</v>
      </c>
      <c r="F2012" s="96" t="s">
        <v>508</v>
      </c>
      <c r="G2012" s="31">
        <v>212</v>
      </c>
    </row>
    <row r="2013" spans="2:7" x14ac:dyDescent="0.4">
      <c r="B2013" s="95">
        <v>2011</v>
      </c>
      <c r="C2013" s="96" t="s">
        <v>244</v>
      </c>
      <c r="D2013" s="97" t="s">
        <v>294</v>
      </c>
      <c r="E2013" s="97" t="s">
        <v>295</v>
      </c>
      <c r="F2013" s="96" t="s">
        <v>364</v>
      </c>
      <c r="G2013" s="31">
        <v>212</v>
      </c>
    </row>
    <row r="2014" spans="2:7" x14ac:dyDescent="0.4">
      <c r="B2014" s="95">
        <v>2012</v>
      </c>
      <c r="C2014" s="96" t="s">
        <v>244</v>
      </c>
      <c r="D2014" s="97" t="s">
        <v>294</v>
      </c>
      <c r="E2014" s="97" t="s">
        <v>295</v>
      </c>
      <c r="F2014" s="96" t="s">
        <v>590</v>
      </c>
      <c r="G2014" s="31">
        <v>212</v>
      </c>
    </row>
    <row r="2015" spans="2:7" x14ac:dyDescent="0.4">
      <c r="B2015" s="95">
        <v>2013</v>
      </c>
      <c r="C2015" s="96" t="s">
        <v>244</v>
      </c>
      <c r="D2015" s="97" t="s">
        <v>294</v>
      </c>
      <c r="E2015" s="97" t="s">
        <v>295</v>
      </c>
      <c r="F2015" s="96" t="s">
        <v>329</v>
      </c>
      <c r="G2015" s="31">
        <v>212</v>
      </c>
    </row>
    <row r="2016" spans="2:7" x14ac:dyDescent="0.4">
      <c r="B2016" s="95">
        <v>2014</v>
      </c>
      <c r="C2016" s="96" t="s">
        <v>244</v>
      </c>
      <c r="D2016" s="97" t="s">
        <v>294</v>
      </c>
      <c r="E2016" s="97" t="s">
        <v>295</v>
      </c>
      <c r="F2016" s="96" t="s">
        <v>332</v>
      </c>
      <c r="G2016" s="31">
        <v>212</v>
      </c>
    </row>
    <row r="2017" spans="2:7" x14ac:dyDescent="0.4">
      <c r="B2017" s="95">
        <v>2015</v>
      </c>
      <c r="C2017" s="96" t="s">
        <v>244</v>
      </c>
      <c r="D2017" s="97" t="s">
        <v>294</v>
      </c>
      <c r="E2017" s="97" t="s">
        <v>299</v>
      </c>
      <c r="F2017" s="96" t="s">
        <v>333</v>
      </c>
      <c r="G2017" s="31">
        <v>212</v>
      </c>
    </row>
    <row r="2018" spans="2:7" x14ac:dyDescent="0.4">
      <c r="B2018" s="95">
        <v>2016</v>
      </c>
      <c r="C2018" s="96" t="s">
        <v>244</v>
      </c>
      <c r="D2018" s="97" t="s">
        <v>294</v>
      </c>
      <c r="E2018" s="97" t="s">
        <v>299</v>
      </c>
      <c r="F2018" s="96" t="s">
        <v>642</v>
      </c>
      <c r="G2018" s="31">
        <v>212</v>
      </c>
    </row>
    <row r="2019" spans="2:7" x14ac:dyDescent="0.4">
      <c r="B2019" s="95">
        <v>2017</v>
      </c>
      <c r="C2019" s="96" t="s">
        <v>244</v>
      </c>
      <c r="D2019" s="97" t="s">
        <v>294</v>
      </c>
      <c r="E2019" s="97" t="s">
        <v>299</v>
      </c>
      <c r="F2019" s="96" t="s">
        <v>301</v>
      </c>
      <c r="G2019" s="31">
        <v>212</v>
      </c>
    </row>
    <row r="2020" spans="2:7" x14ac:dyDescent="0.4">
      <c r="B2020" s="95">
        <v>2018</v>
      </c>
      <c r="C2020" s="96" t="s">
        <v>244</v>
      </c>
      <c r="D2020" s="97" t="s">
        <v>294</v>
      </c>
      <c r="E2020" s="97" t="s">
        <v>299</v>
      </c>
      <c r="F2020" s="96" t="s">
        <v>465</v>
      </c>
      <c r="G2020" s="31">
        <v>212</v>
      </c>
    </row>
    <row r="2021" spans="2:7" x14ac:dyDescent="0.4">
      <c r="B2021" s="95">
        <v>2019</v>
      </c>
      <c r="C2021" s="96" t="s">
        <v>244</v>
      </c>
      <c r="D2021" s="97" t="s">
        <v>294</v>
      </c>
      <c r="E2021" s="97" t="s">
        <v>299</v>
      </c>
      <c r="F2021" s="96" t="s">
        <v>368</v>
      </c>
      <c r="G2021" s="31">
        <v>212</v>
      </c>
    </row>
    <row r="2022" spans="2:7" x14ac:dyDescent="0.4">
      <c r="B2022" s="95">
        <v>2020</v>
      </c>
      <c r="C2022" s="96" t="s">
        <v>244</v>
      </c>
      <c r="D2022" s="97" t="s">
        <v>294</v>
      </c>
      <c r="E2022" s="97" t="s">
        <v>299</v>
      </c>
      <c r="F2022" s="96" t="s">
        <v>636</v>
      </c>
      <c r="G2022" s="31">
        <v>212</v>
      </c>
    </row>
    <row r="2023" spans="2:7" x14ac:dyDescent="0.4">
      <c r="B2023" s="95">
        <v>2021</v>
      </c>
      <c r="C2023" s="96" t="s">
        <v>244</v>
      </c>
      <c r="D2023" s="97" t="s">
        <v>294</v>
      </c>
      <c r="E2023" s="97" t="s">
        <v>299</v>
      </c>
      <c r="F2023" s="96" t="s">
        <v>549</v>
      </c>
      <c r="G2023" s="31">
        <v>212</v>
      </c>
    </row>
    <row r="2024" spans="2:7" x14ac:dyDescent="0.4">
      <c r="B2024" s="95">
        <v>2022</v>
      </c>
      <c r="C2024" s="96" t="s">
        <v>244</v>
      </c>
      <c r="D2024" s="97" t="s">
        <v>294</v>
      </c>
      <c r="E2024" s="97" t="s">
        <v>299</v>
      </c>
      <c r="F2024" s="96" t="s">
        <v>662</v>
      </c>
      <c r="G2024" s="31">
        <v>212</v>
      </c>
    </row>
    <row r="2025" spans="2:7" x14ac:dyDescent="0.4">
      <c r="B2025" s="95">
        <v>2023</v>
      </c>
      <c r="C2025" s="96" t="s">
        <v>244</v>
      </c>
      <c r="D2025" s="97" t="s">
        <v>294</v>
      </c>
      <c r="E2025" s="97" t="s">
        <v>299</v>
      </c>
      <c r="F2025" s="96" t="s">
        <v>645</v>
      </c>
      <c r="G2025" s="31">
        <v>212</v>
      </c>
    </row>
    <row r="2026" spans="2:7" x14ac:dyDescent="0.4">
      <c r="B2026" s="95">
        <v>2024</v>
      </c>
      <c r="C2026" s="96" t="s">
        <v>244</v>
      </c>
      <c r="D2026" s="97" t="s">
        <v>294</v>
      </c>
      <c r="E2026" s="97" t="s">
        <v>299</v>
      </c>
      <c r="F2026" s="96" t="s">
        <v>478</v>
      </c>
      <c r="G2026" s="31">
        <v>212</v>
      </c>
    </row>
    <row r="2027" spans="2:7" x14ac:dyDescent="0.4">
      <c r="B2027" s="95">
        <v>2025</v>
      </c>
      <c r="C2027" s="96" t="s">
        <v>244</v>
      </c>
      <c r="D2027" s="97" t="s">
        <v>294</v>
      </c>
      <c r="E2027" s="97" t="s">
        <v>299</v>
      </c>
      <c r="F2027" s="96" t="s">
        <v>501</v>
      </c>
      <c r="G2027" s="31">
        <v>212</v>
      </c>
    </row>
    <row r="2028" spans="2:7" x14ac:dyDescent="0.4">
      <c r="B2028" s="95">
        <v>2026</v>
      </c>
      <c r="C2028" s="96" t="s">
        <v>244</v>
      </c>
      <c r="D2028" s="97" t="s">
        <v>294</v>
      </c>
      <c r="E2028" s="97" t="s">
        <v>299</v>
      </c>
      <c r="F2028" s="96" t="s">
        <v>370</v>
      </c>
      <c r="G2028" s="31">
        <v>212</v>
      </c>
    </row>
    <row r="2029" spans="2:7" x14ac:dyDescent="0.4">
      <c r="B2029" s="95">
        <v>2027</v>
      </c>
      <c r="C2029" s="96" t="s">
        <v>244</v>
      </c>
      <c r="D2029" s="97" t="s">
        <v>294</v>
      </c>
      <c r="E2029" s="97" t="s">
        <v>299</v>
      </c>
      <c r="F2029" s="96" t="s">
        <v>539</v>
      </c>
      <c r="G2029" s="31">
        <v>212</v>
      </c>
    </row>
    <row r="2030" spans="2:7" x14ac:dyDescent="0.4">
      <c r="B2030" s="95">
        <v>2028</v>
      </c>
      <c r="C2030" s="96" t="s">
        <v>244</v>
      </c>
      <c r="D2030" s="97" t="s">
        <v>294</v>
      </c>
      <c r="E2030" s="97" t="s">
        <v>299</v>
      </c>
      <c r="F2030" s="96" t="s">
        <v>419</v>
      </c>
      <c r="G2030" s="31">
        <v>212</v>
      </c>
    </row>
    <row r="2031" spans="2:7" x14ac:dyDescent="0.4">
      <c r="B2031" s="95">
        <v>2029</v>
      </c>
      <c r="C2031" s="96" t="s">
        <v>244</v>
      </c>
      <c r="D2031" s="97" t="s">
        <v>294</v>
      </c>
      <c r="E2031" s="97" t="s">
        <v>299</v>
      </c>
      <c r="F2031" s="96" t="s">
        <v>705</v>
      </c>
      <c r="G2031" s="31">
        <v>212</v>
      </c>
    </row>
    <row r="2032" spans="2:7" x14ac:dyDescent="0.4">
      <c r="B2032" s="95">
        <v>2030</v>
      </c>
      <c r="C2032" s="96" t="s">
        <v>244</v>
      </c>
      <c r="D2032" s="97" t="s">
        <v>294</v>
      </c>
      <c r="E2032" s="97" t="s">
        <v>299</v>
      </c>
      <c r="F2032" s="96" t="s">
        <v>371</v>
      </c>
      <c r="G2032" s="31">
        <v>212</v>
      </c>
    </row>
    <row r="2033" spans="2:7" x14ac:dyDescent="0.4">
      <c r="B2033" s="95">
        <v>2031</v>
      </c>
      <c r="C2033" s="96" t="s">
        <v>244</v>
      </c>
      <c r="D2033" s="97" t="s">
        <v>294</v>
      </c>
      <c r="E2033" s="97" t="s">
        <v>299</v>
      </c>
      <c r="F2033" s="96" t="s">
        <v>508</v>
      </c>
      <c r="G2033" s="31">
        <v>212</v>
      </c>
    </row>
    <row r="2034" spans="2:7" x14ac:dyDescent="0.4">
      <c r="B2034" s="95">
        <v>2032</v>
      </c>
      <c r="C2034" s="96" t="s">
        <v>244</v>
      </c>
      <c r="D2034" s="97" t="s">
        <v>294</v>
      </c>
      <c r="E2034" s="97" t="s">
        <v>299</v>
      </c>
      <c r="F2034" s="96" t="s">
        <v>663</v>
      </c>
      <c r="G2034" s="31">
        <v>212</v>
      </c>
    </row>
    <row r="2035" spans="2:7" x14ac:dyDescent="0.4">
      <c r="B2035" s="95">
        <v>2033</v>
      </c>
      <c r="C2035" s="96" t="s">
        <v>244</v>
      </c>
      <c r="D2035" s="97" t="s">
        <v>294</v>
      </c>
      <c r="E2035" s="97" t="s">
        <v>299</v>
      </c>
      <c r="F2035" s="96" t="s">
        <v>373</v>
      </c>
      <c r="G2035" s="31">
        <v>212</v>
      </c>
    </row>
    <row r="2036" spans="2:7" x14ac:dyDescent="0.4">
      <c r="B2036" s="95">
        <v>2034</v>
      </c>
      <c r="C2036" s="96" t="s">
        <v>244</v>
      </c>
      <c r="D2036" s="97" t="s">
        <v>294</v>
      </c>
      <c r="E2036" s="97" t="s">
        <v>299</v>
      </c>
      <c r="F2036" s="96" t="s">
        <v>374</v>
      </c>
      <c r="G2036" s="31">
        <v>212</v>
      </c>
    </row>
    <row r="2037" spans="2:7" x14ac:dyDescent="0.4">
      <c r="B2037" s="95">
        <v>2035</v>
      </c>
      <c r="C2037" s="96" t="s">
        <v>244</v>
      </c>
      <c r="D2037" s="97" t="s">
        <v>294</v>
      </c>
      <c r="E2037" s="97" t="s">
        <v>299</v>
      </c>
      <c r="F2037" s="96" t="s">
        <v>376</v>
      </c>
      <c r="G2037" s="31">
        <v>212</v>
      </c>
    </row>
    <row r="2038" spans="2:7" x14ac:dyDescent="0.4">
      <c r="B2038" s="95">
        <v>2036</v>
      </c>
      <c r="C2038" s="96" t="s">
        <v>244</v>
      </c>
      <c r="D2038" s="97" t="s">
        <v>294</v>
      </c>
      <c r="E2038" s="97" t="s">
        <v>302</v>
      </c>
      <c r="F2038" s="96" t="s">
        <v>304</v>
      </c>
      <c r="G2038" s="31">
        <v>212</v>
      </c>
    </row>
    <row r="2039" spans="2:7" x14ac:dyDescent="0.4">
      <c r="B2039" s="95">
        <v>2037</v>
      </c>
      <c r="C2039" s="96" t="s">
        <v>245</v>
      </c>
      <c r="D2039" s="97" t="s">
        <v>294</v>
      </c>
      <c r="E2039" s="97" t="s">
        <v>299</v>
      </c>
      <c r="F2039" s="96" t="s">
        <v>424</v>
      </c>
      <c r="G2039" s="31">
        <v>213</v>
      </c>
    </row>
    <row r="2040" spans="2:7" x14ac:dyDescent="0.4">
      <c r="B2040" s="95">
        <v>2038</v>
      </c>
      <c r="C2040" s="96" t="s">
        <v>246</v>
      </c>
      <c r="D2040" s="97" t="s">
        <v>294</v>
      </c>
      <c r="E2040" s="97" t="s">
        <v>295</v>
      </c>
      <c r="F2040" s="96" t="s">
        <v>355</v>
      </c>
      <c r="G2040" s="31">
        <v>214</v>
      </c>
    </row>
    <row r="2041" spans="2:7" x14ac:dyDescent="0.4">
      <c r="B2041" s="95">
        <v>2039</v>
      </c>
      <c r="C2041" s="96" t="s">
        <v>246</v>
      </c>
      <c r="D2041" s="97" t="s">
        <v>294</v>
      </c>
      <c r="E2041" s="97" t="s">
        <v>295</v>
      </c>
      <c r="F2041" s="96" t="s">
        <v>456</v>
      </c>
      <c r="G2041" s="31">
        <v>214</v>
      </c>
    </row>
    <row r="2042" spans="2:7" x14ac:dyDescent="0.4">
      <c r="B2042" s="95">
        <v>2040</v>
      </c>
      <c r="C2042" s="96" t="s">
        <v>246</v>
      </c>
      <c r="D2042" s="97" t="s">
        <v>294</v>
      </c>
      <c r="E2042" s="97" t="s">
        <v>295</v>
      </c>
      <c r="F2042" s="96" t="s">
        <v>542</v>
      </c>
      <c r="G2042" s="31">
        <v>214</v>
      </c>
    </row>
    <row r="2043" spans="2:7" x14ac:dyDescent="0.4">
      <c r="B2043" s="95">
        <v>2041</v>
      </c>
      <c r="C2043" s="96" t="s">
        <v>246</v>
      </c>
      <c r="D2043" s="97" t="s">
        <v>294</v>
      </c>
      <c r="E2043" s="97" t="s">
        <v>295</v>
      </c>
      <c r="F2043" s="96" t="s">
        <v>477</v>
      </c>
      <c r="G2043" s="31">
        <v>214</v>
      </c>
    </row>
    <row r="2044" spans="2:7" x14ac:dyDescent="0.4">
      <c r="B2044" s="95">
        <v>2042</v>
      </c>
      <c r="C2044" s="96" t="s">
        <v>246</v>
      </c>
      <c r="D2044" s="97" t="s">
        <v>294</v>
      </c>
      <c r="E2044" s="97" t="s">
        <v>295</v>
      </c>
      <c r="F2044" s="96" t="s">
        <v>445</v>
      </c>
      <c r="G2044" s="31">
        <v>214</v>
      </c>
    </row>
    <row r="2045" spans="2:7" x14ac:dyDescent="0.4">
      <c r="B2045" s="95">
        <v>2043</v>
      </c>
      <c r="C2045" s="96" t="s">
        <v>246</v>
      </c>
      <c r="D2045" s="97" t="s">
        <v>294</v>
      </c>
      <c r="E2045" s="97" t="s">
        <v>299</v>
      </c>
      <c r="F2045" s="96" t="s">
        <v>538</v>
      </c>
      <c r="G2045" s="31">
        <v>214</v>
      </c>
    </row>
    <row r="2046" spans="2:7" x14ac:dyDescent="0.4">
      <c r="B2046" s="95">
        <v>2044</v>
      </c>
      <c r="C2046" s="96" t="s">
        <v>246</v>
      </c>
      <c r="D2046" s="97" t="s">
        <v>294</v>
      </c>
      <c r="E2046" s="97" t="s">
        <v>299</v>
      </c>
      <c r="F2046" s="96" t="s">
        <v>410</v>
      </c>
      <c r="G2046" s="31">
        <v>214</v>
      </c>
    </row>
    <row r="2047" spans="2:7" x14ac:dyDescent="0.4">
      <c r="B2047" s="95">
        <v>2045</v>
      </c>
      <c r="C2047" s="96" t="s">
        <v>246</v>
      </c>
      <c r="D2047" s="97" t="s">
        <v>294</v>
      </c>
      <c r="E2047" s="97" t="s">
        <v>299</v>
      </c>
      <c r="F2047" s="96" t="s">
        <v>421</v>
      </c>
      <c r="G2047" s="31">
        <v>214</v>
      </c>
    </row>
    <row r="2048" spans="2:7" x14ac:dyDescent="0.4">
      <c r="B2048" s="95">
        <v>2046</v>
      </c>
      <c r="C2048" s="96" t="s">
        <v>246</v>
      </c>
      <c r="D2048" s="97" t="s">
        <v>294</v>
      </c>
      <c r="E2048" s="97" t="s">
        <v>299</v>
      </c>
      <c r="F2048" s="96" t="s">
        <v>479</v>
      </c>
      <c r="G2048" s="31">
        <v>214</v>
      </c>
    </row>
    <row r="2049" spans="2:7" x14ac:dyDescent="0.4">
      <c r="B2049" s="95">
        <v>2047</v>
      </c>
      <c r="C2049" s="96" t="s">
        <v>246</v>
      </c>
      <c r="D2049" s="97" t="s">
        <v>294</v>
      </c>
      <c r="E2049" s="97" t="s">
        <v>299</v>
      </c>
      <c r="F2049" s="96" t="s">
        <v>753</v>
      </c>
      <c r="G2049" s="31">
        <v>214</v>
      </c>
    </row>
    <row r="2050" spans="2:7" x14ac:dyDescent="0.4">
      <c r="B2050" s="95">
        <v>2048</v>
      </c>
      <c r="C2050" s="96" t="s">
        <v>246</v>
      </c>
      <c r="D2050" s="97" t="s">
        <v>294</v>
      </c>
      <c r="E2050" s="97" t="s">
        <v>299</v>
      </c>
      <c r="F2050" s="96" t="s">
        <v>754</v>
      </c>
      <c r="G2050" s="31">
        <v>214</v>
      </c>
    </row>
    <row r="2051" spans="2:7" x14ac:dyDescent="0.4">
      <c r="B2051" s="95">
        <v>2049</v>
      </c>
      <c r="C2051" s="96" t="s">
        <v>246</v>
      </c>
      <c r="D2051" s="97" t="s">
        <v>294</v>
      </c>
      <c r="E2051" s="97" t="s">
        <v>299</v>
      </c>
      <c r="F2051" s="96" t="s">
        <v>424</v>
      </c>
      <c r="G2051" s="31">
        <v>214</v>
      </c>
    </row>
    <row r="2052" spans="2:7" x14ac:dyDescent="0.4">
      <c r="B2052" s="95">
        <v>2050</v>
      </c>
      <c r="C2052" s="96" t="s">
        <v>246</v>
      </c>
      <c r="D2052" s="97" t="s">
        <v>294</v>
      </c>
      <c r="E2052" s="97" t="s">
        <v>299</v>
      </c>
      <c r="F2052" s="96" t="s">
        <v>354</v>
      </c>
      <c r="G2052" s="31">
        <v>214</v>
      </c>
    </row>
    <row r="2053" spans="2:7" x14ac:dyDescent="0.4">
      <c r="B2053" s="95">
        <v>2051</v>
      </c>
      <c r="C2053" s="96" t="s">
        <v>246</v>
      </c>
      <c r="D2053" s="97" t="s">
        <v>294</v>
      </c>
      <c r="E2053" s="97" t="s">
        <v>299</v>
      </c>
      <c r="F2053" s="96" t="s">
        <v>445</v>
      </c>
      <c r="G2053" s="31">
        <v>214</v>
      </c>
    </row>
    <row r="2054" spans="2:7" x14ac:dyDescent="0.4">
      <c r="B2054" s="95">
        <v>2052</v>
      </c>
      <c r="C2054" s="96" t="s">
        <v>247</v>
      </c>
      <c r="D2054" s="97" t="s">
        <v>341</v>
      </c>
      <c r="E2054" s="97" t="s">
        <v>299</v>
      </c>
      <c r="F2054" s="96" t="s">
        <v>690</v>
      </c>
      <c r="G2054" s="31">
        <v>215</v>
      </c>
    </row>
    <row r="2055" spans="2:7" x14ac:dyDescent="0.4">
      <c r="B2055" s="95">
        <v>2053</v>
      </c>
      <c r="C2055" s="96" t="s">
        <v>247</v>
      </c>
      <c r="D2055" s="97" t="s">
        <v>341</v>
      </c>
      <c r="E2055" s="97" t="s">
        <v>299</v>
      </c>
      <c r="F2055" s="96" t="s">
        <v>531</v>
      </c>
      <c r="G2055" s="31">
        <v>215</v>
      </c>
    </row>
    <row r="2056" spans="2:7" x14ac:dyDescent="0.4">
      <c r="B2056" s="95">
        <v>2054</v>
      </c>
      <c r="C2056" s="96" t="s">
        <v>247</v>
      </c>
      <c r="D2056" s="97" t="s">
        <v>294</v>
      </c>
      <c r="E2056" s="97" t="s">
        <v>295</v>
      </c>
      <c r="F2056" s="96" t="s">
        <v>397</v>
      </c>
      <c r="G2056" s="31">
        <v>215</v>
      </c>
    </row>
    <row r="2057" spans="2:7" x14ac:dyDescent="0.4">
      <c r="B2057" s="95">
        <v>2055</v>
      </c>
      <c r="C2057" s="96" t="s">
        <v>247</v>
      </c>
      <c r="D2057" s="97" t="s">
        <v>294</v>
      </c>
      <c r="E2057" s="97" t="s">
        <v>295</v>
      </c>
      <c r="F2057" s="96" t="s">
        <v>311</v>
      </c>
      <c r="G2057" s="31">
        <v>215</v>
      </c>
    </row>
    <row r="2058" spans="2:7" x14ac:dyDescent="0.4">
      <c r="B2058" s="95">
        <v>2056</v>
      </c>
      <c r="C2058" s="96" t="s">
        <v>247</v>
      </c>
      <c r="D2058" s="97" t="s">
        <v>294</v>
      </c>
      <c r="E2058" s="97" t="s">
        <v>295</v>
      </c>
      <c r="F2058" s="96" t="s">
        <v>312</v>
      </c>
      <c r="G2058" s="31">
        <v>215</v>
      </c>
    </row>
    <row r="2059" spans="2:7" x14ac:dyDescent="0.4">
      <c r="B2059" s="95">
        <v>2057</v>
      </c>
      <c r="C2059" s="96" t="s">
        <v>247</v>
      </c>
      <c r="D2059" s="97" t="s">
        <v>294</v>
      </c>
      <c r="E2059" s="97" t="s">
        <v>295</v>
      </c>
      <c r="F2059" s="96" t="s">
        <v>441</v>
      </c>
      <c r="G2059" s="31">
        <v>215</v>
      </c>
    </row>
    <row r="2060" spans="2:7" x14ac:dyDescent="0.4">
      <c r="B2060" s="95">
        <v>2058</v>
      </c>
      <c r="C2060" s="96" t="s">
        <v>247</v>
      </c>
      <c r="D2060" s="97" t="s">
        <v>294</v>
      </c>
      <c r="E2060" s="97" t="s">
        <v>295</v>
      </c>
      <c r="F2060" s="96" t="s">
        <v>398</v>
      </c>
      <c r="G2060" s="31">
        <v>215</v>
      </c>
    </row>
    <row r="2061" spans="2:7" x14ac:dyDescent="0.4">
      <c r="B2061" s="95">
        <v>2059</v>
      </c>
      <c r="C2061" s="96" t="s">
        <v>247</v>
      </c>
      <c r="D2061" s="97" t="s">
        <v>294</v>
      </c>
      <c r="E2061" s="97" t="s">
        <v>295</v>
      </c>
      <c r="F2061" s="96" t="s">
        <v>313</v>
      </c>
      <c r="G2061" s="31">
        <v>215</v>
      </c>
    </row>
    <row r="2062" spans="2:7" x14ac:dyDescent="0.4">
      <c r="B2062" s="95">
        <v>2060</v>
      </c>
      <c r="C2062" s="96" t="s">
        <v>247</v>
      </c>
      <c r="D2062" s="97" t="s">
        <v>294</v>
      </c>
      <c r="E2062" s="97" t="s">
        <v>295</v>
      </c>
      <c r="F2062" s="96" t="s">
        <v>687</v>
      </c>
      <c r="G2062" s="31">
        <v>215</v>
      </c>
    </row>
    <row r="2063" spans="2:7" x14ac:dyDescent="0.4">
      <c r="B2063" s="95">
        <v>2061</v>
      </c>
      <c r="C2063" s="96" t="s">
        <v>247</v>
      </c>
      <c r="D2063" s="97" t="s">
        <v>294</v>
      </c>
      <c r="E2063" s="97" t="s">
        <v>295</v>
      </c>
      <c r="F2063" s="96" t="s">
        <v>442</v>
      </c>
      <c r="G2063" s="31">
        <v>215</v>
      </c>
    </row>
    <row r="2064" spans="2:7" x14ac:dyDescent="0.4">
      <c r="B2064" s="95">
        <v>2062</v>
      </c>
      <c r="C2064" s="96" t="s">
        <v>247</v>
      </c>
      <c r="D2064" s="97" t="s">
        <v>294</v>
      </c>
      <c r="E2064" s="97" t="s">
        <v>295</v>
      </c>
      <c r="F2064" s="96" t="s">
        <v>507</v>
      </c>
      <c r="G2064" s="31">
        <v>215</v>
      </c>
    </row>
    <row r="2065" spans="2:7" x14ac:dyDescent="0.4">
      <c r="B2065" s="95">
        <v>2063</v>
      </c>
      <c r="C2065" s="96" t="s">
        <v>247</v>
      </c>
      <c r="D2065" s="97" t="s">
        <v>294</v>
      </c>
      <c r="E2065" s="97" t="s">
        <v>295</v>
      </c>
      <c r="F2065" s="96" t="s">
        <v>315</v>
      </c>
      <c r="G2065" s="31">
        <v>215</v>
      </c>
    </row>
    <row r="2066" spans="2:7" x14ac:dyDescent="0.4">
      <c r="B2066" s="95">
        <v>2064</v>
      </c>
      <c r="C2066" s="96" t="s">
        <v>247</v>
      </c>
      <c r="D2066" s="97" t="s">
        <v>294</v>
      </c>
      <c r="E2066" s="97" t="s">
        <v>295</v>
      </c>
      <c r="F2066" s="96" t="s">
        <v>356</v>
      </c>
      <c r="G2066" s="31">
        <v>215</v>
      </c>
    </row>
    <row r="2067" spans="2:7" x14ac:dyDescent="0.4">
      <c r="B2067" s="95">
        <v>2065</v>
      </c>
      <c r="C2067" s="96" t="s">
        <v>247</v>
      </c>
      <c r="D2067" s="97" t="s">
        <v>294</v>
      </c>
      <c r="E2067" s="97" t="s">
        <v>295</v>
      </c>
      <c r="F2067" s="96" t="s">
        <v>316</v>
      </c>
      <c r="G2067" s="31">
        <v>215</v>
      </c>
    </row>
    <row r="2068" spans="2:7" x14ac:dyDescent="0.4">
      <c r="B2068" s="95">
        <v>2066</v>
      </c>
      <c r="C2068" s="96" t="s">
        <v>247</v>
      </c>
      <c r="D2068" s="97" t="s">
        <v>294</v>
      </c>
      <c r="E2068" s="97" t="s">
        <v>295</v>
      </c>
      <c r="F2068" s="96" t="s">
        <v>450</v>
      </c>
      <c r="G2068" s="31">
        <v>215</v>
      </c>
    </row>
    <row r="2069" spans="2:7" x14ac:dyDescent="0.4">
      <c r="B2069" s="95">
        <v>2067</v>
      </c>
      <c r="C2069" s="96" t="s">
        <v>247</v>
      </c>
      <c r="D2069" s="97" t="s">
        <v>294</v>
      </c>
      <c r="E2069" s="97" t="s">
        <v>295</v>
      </c>
      <c r="F2069" s="96" t="s">
        <v>308</v>
      </c>
      <c r="G2069" s="31">
        <v>215</v>
      </c>
    </row>
    <row r="2070" spans="2:7" x14ac:dyDescent="0.4">
      <c r="B2070" s="95">
        <v>2068</v>
      </c>
      <c r="C2070" s="96" t="s">
        <v>247</v>
      </c>
      <c r="D2070" s="97" t="s">
        <v>294</v>
      </c>
      <c r="E2070" s="97" t="s">
        <v>295</v>
      </c>
      <c r="F2070" s="96" t="s">
        <v>436</v>
      </c>
      <c r="G2070" s="31">
        <v>215</v>
      </c>
    </row>
    <row r="2071" spans="2:7" x14ac:dyDescent="0.4">
      <c r="B2071" s="95">
        <v>2069</v>
      </c>
      <c r="C2071" s="96" t="s">
        <v>247</v>
      </c>
      <c r="D2071" s="97" t="s">
        <v>294</v>
      </c>
      <c r="E2071" s="97" t="s">
        <v>295</v>
      </c>
      <c r="F2071" s="96" t="s">
        <v>357</v>
      </c>
      <c r="G2071" s="31">
        <v>215</v>
      </c>
    </row>
    <row r="2072" spans="2:7" x14ac:dyDescent="0.4">
      <c r="B2072" s="95">
        <v>2070</v>
      </c>
      <c r="C2072" s="96" t="s">
        <v>247</v>
      </c>
      <c r="D2072" s="97" t="s">
        <v>294</v>
      </c>
      <c r="E2072" s="97" t="s">
        <v>295</v>
      </c>
      <c r="F2072" s="96" t="s">
        <v>399</v>
      </c>
      <c r="G2072" s="31">
        <v>215</v>
      </c>
    </row>
    <row r="2073" spans="2:7" x14ac:dyDescent="0.4">
      <c r="B2073" s="95">
        <v>2071</v>
      </c>
      <c r="C2073" s="96" t="s">
        <v>247</v>
      </c>
      <c r="D2073" s="97" t="s">
        <v>294</v>
      </c>
      <c r="E2073" s="97" t="s">
        <v>295</v>
      </c>
      <c r="F2073" s="96" t="s">
        <v>451</v>
      </c>
      <c r="G2073" s="31">
        <v>215</v>
      </c>
    </row>
    <row r="2074" spans="2:7" x14ac:dyDescent="0.4">
      <c r="B2074" s="95">
        <v>2072</v>
      </c>
      <c r="C2074" s="96" t="s">
        <v>247</v>
      </c>
      <c r="D2074" s="97" t="s">
        <v>294</v>
      </c>
      <c r="E2074" s="97" t="s">
        <v>295</v>
      </c>
      <c r="F2074" s="96" t="s">
        <v>532</v>
      </c>
      <c r="G2074" s="31">
        <v>215</v>
      </c>
    </row>
    <row r="2075" spans="2:7" x14ac:dyDescent="0.4">
      <c r="B2075" s="95">
        <v>2073</v>
      </c>
      <c r="C2075" s="96" t="s">
        <v>247</v>
      </c>
      <c r="D2075" s="97" t="s">
        <v>294</v>
      </c>
      <c r="E2075" s="97" t="s">
        <v>295</v>
      </c>
      <c r="F2075" s="96" t="s">
        <v>452</v>
      </c>
      <c r="G2075" s="31">
        <v>215</v>
      </c>
    </row>
    <row r="2076" spans="2:7" x14ac:dyDescent="0.4">
      <c r="B2076" s="95">
        <v>2074</v>
      </c>
      <c r="C2076" s="96" t="s">
        <v>247</v>
      </c>
      <c r="D2076" s="97" t="s">
        <v>294</v>
      </c>
      <c r="E2076" s="97" t="s">
        <v>295</v>
      </c>
      <c r="F2076" s="96" t="s">
        <v>416</v>
      </c>
      <c r="G2076" s="31">
        <v>215</v>
      </c>
    </row>
    <row r="2077" spans="2:7" x14ac:dyDescent="0.4">
      <c r="B2077" s="95">
        <v>2075</v>
      </c>
      <c r="C2077" s="96" t="s">
        <v>247</v>
      </c>
      <c r="D2077" s="97" t="s">
        <v>294</v>
      </c>
      <c r="E2077" s="97" t="s">
        <v>295</v>
      </c>
      <c r="F2077" s="96" t="s">
        <v>476</v>
      </c>
      <c r="G2077" s="31">
        <v>215</v>
      </c>
    </row>
    <row r="2078" spans="2:7" x14ac:dyDescent="0.4">
      <c r="B2078" s="95">
        <v>2076</v>
      </c>
      <c r="C2078" s="96" t="s">
        <v>247</v>
      </c>
      <c r="D2078" s="97" t="s">
        <v>294</v>
      </c>
      <c r="E2078" s="97" t="s">
        <v>295</v>
      </c>
      <c r="F2078" s="96" t="s">
        <v>405</v>
      </c>
      <c r="G2078" s="31">
        <v>215</v>
      </c>
    </row>
    <row r="2079" spans="2:7" x14ac:dyDescent="0.4">
      <c r="B2079" s="95">
        <v>2077</v>
      </c>
      <c r="C2079" s="96" t="s">
        <v>247</v>
      </c>
      <c r="D2079" s="97" t="s">
        <v>294</v>
      </c>
      <c r="E2079" s="97" t="s">
        <v>295</v>
      </c>
      <c r="F2079" s="96" t="s">
        <v>322</v>
      </c>
      <c r="G2079" s="31">
        <v>215</v>
      </c>
    </row>
    <row r="2080" spans="2:7" x14ac:dyDescent="0.4">
      <c r="B2080" s="95">
        <v>2078</v>
      </c>
      <c r="C2080" s="96" t="s">
        <v>247</v>
      </c>
      <c r="D2080" s="97" t="s">
        <v>294</v>
      </c>
      <c r="E2080" s="97" t="s">
        <v>295</v>
      </c>
      <c r="F2080" s="96" t="s">
        <v>323</v>
      </c>
      <c r="G2080" s="31">
        <v>215</v>
      </c>
    </row>
    <row r="2081" spans="2:7" x14ac:dyDescent="0.4">
      <c r="B2081" s="95">
        <v>2079</v>
      </c>
      <c r="C2081" s="96" t="s">
        <v>247</v>
      </c>
      <c r="D2081" s="97" t="s">
        <v>294</v>
      </c>
      <c r="E2081" s="97" t="s">
        <v>295</v>
      </c>
      <c r="F2081" s="96" t="s">
        <v>417</v>
      </c>
      <c r="G2081" s="31">
        <v>215</v>
      </c>
    </row>
    <row r="2082" spans="2:7" x14ac:dyDescent="0.4">
      <c r="B2082" s="95">
        <v>2080</v>
      </c>
      <c r="C2082" s="96" t="s">
        <v>247</v>
      </c>
      <c r="D2082" s="97" t="s">
        <v>294</v>
      </c>
      <c r="E2082" s="97" t="s">
        <v>295</v>
      </c>
      <c r="F2082" s="96" t="s">
        <v>438</v>
      </c>
      <c r="G2082" s="31">
        <v>215</v>
      </c>
    </row>
    <row r="2083" spans="2:7" x14ac:dyDescent="0.4">
      <c r="B2083" s="95">
        <v>2081</v>
      </c>
      <c r="C2083" s="96" t="s">
        <v>247</v>
      </c>
      <c r="D2083" s="97" t="s">
        <v>294</v>
      </c>
      <c r="E2083" s="97" t="s">
        <v>295</v>
      </c>
      <c r="F2083" s="96" t="s">
        <v>426</v>
      </c>
      <c r="G2083" s="31">
        <v>215</v>
      </c>
    </row>
    <row r="2084" spans="2:7" x14ac:dyDescent="0.4">
      <c r="B2084" s="95">
        <v>2082</v>
      </c>
      <c r="C2084" s="96" t="s">
        <v>247</v>
      </c>
      <c r="D2084" s="97" t="s">
        <v>294</v>
      </c>
      <c r="E2084" s="97" t="s">
        <v>295</v>
      </c>
      <c r="F2084" s="96" t="s">
        <v>455</v>
      </c>
      <c r="G2084" s="31">
        <v>215</v>
      </c>
    </row>
    <row r="2085" spans="2:7" x14ac:dyDescent="0.4">
      <c r="B2085" s="95">
        <v>2083</v>
      </c>
      <c r="C2085" s="96" t="s">
        <v>247</v>
      </c>
      <c r="D2085" s="97" t="s">
        <v>294</v>
      </c>
      <c r="E2085" s="97" t="s">
        <v>295</v>
      </c>
      <c r="F2085" s="96" t="s">
        <v>588</v>
      </c>
      <c r="G2085" s="31">
        <v>215</v>
      </c>
    </row>
    <row r="2086" spans="2:7" x14ac:dyDescent="0.4">
      <c r="B2086" s="95">
        <v>2084</v>
      </c>
      <c r="C2086" s="96" t="s">
        <v>247</v>
      </c>
      <c r="D2086" s="97" t="s">
        <v>294</v>
      </c>
      <c r="E2086" s="97" t="s">
        <v>295</v>
      </c>
      <c r="F2086" s="96" t="s">
        <v>608</v>
      </c>
      <c r="G2086" s="31">
        <v>215</v>
      </c>
    </row>
    <row r="2087" spans="2:7" x14ac:dyDescent="0.4">
      <c r="B2087" s="95">
        <v>2085</v>
      </c>
      <c r="C2087" s="96" t="s">
        <v>247</v>
      </c>
      <c r="D2087" s="97" t="s">
        <v>294</v>
      </c>
      <c r="E2087" s="97" t="s">
        <v>295</v>
      </c>
      <c r="F2087" s="96" t="s">
        <v>382</v>
      </c>
      <c r="G2087" s="31">
        <v>215</v>
      </c>
    </row>
    <row r="2088" spans="2:7" x14ac:dyDescent="0.4">
      <c r="B2088" s="95">
        <v>2086</v>
      </c>
      <c r="C2088" s="96" t="s">
        <v>247</v>
      </c>
      <c r="D2088" s="97" t="s">
        <v>294</v>
      </c>
      <c r="E2088" s="97" t="s">
        <v>295</v>
      </c>
      <c r="F2088" s="96" t="s">
        <v>325</v>
      </c>
      <c r="G2088" s="31">
        <v>215</v>
      </c>
    </row>
    <row r="2089" spans="2:7" x14ac:dyDescent="0.4">
      <c r="B2089" s="95">
        <v>2087</v>
      </c>
      <c r="C2089" s="96" t="s">
        <v>247</v>
      </c>
      <c r="D2089" s="97" t="s">
        <v>294</v>
      </c>
      <c r="E2089" s="97" t="s">
        <v>295</v>
      </c>
      <c r="F2089" s="96" t="s">
        <v>327</v>
      </c>
      <c r="G2089" s="31">
        <v>215</v>
      </c>
    </row>
    <row r="2090" spans="2:7" x14ac:dyDescent="0.4">
      <c r="B2090" s="95">
        <v>2088</v>
      </c>
      <c r="C2090" s="96" t="s">
        <v>247</v>
      </c>
      <c r="D2090" s="97" t="s">
        <v>294</v>
      </c>
      <c r="E2090" s="97" t="s">
        <v>295</v>
      </c>
      <c r="F2090" s="96" t="s">
        <v>755</v>
      </c>
      <c r="G2090" s="31">
        <v>215</v>
      </c>
    </row>
    <row r="2091" spans="2:7" x14ac:dyDescent="0.4">
      <c r="B2091" s="95">
        <v>2089</v>
      </c>
      <c r="C2091" s="96" t="s">
        <v>247</v>
      </c>
      <c r="D2091" s="97" t="s">
        <v>294</v>
      </c>
      <c r="E2091" s="97" t="s">
        <v>295</v>
      </c>
      <c r="F2091" s="96" t="s">
        <v>439</v>
      </c>
      <c r="G2091" s="31">
        <v>215</v>
      </c>
    </row>
    <row r="2092" spans="2:7" x14ac:dyDescent="0.4">
      <c r="B2092" s="95">
        <v>2090</v>
      </c>
      <c r="C2092" s="96" t="s">
        <v>247</v>
      </c>
      <c r="D2092" s="97" t="s">
        <v>294</v>
      </c>
      <c r="E2092" s="97" t="s">
        <v>295</v>
      </c>
      <c r="F2092" s="96" t="s">
        <v>329</v>
      </c>
      <c r="G2092" s="31">
        <v>215</v>
      </c>
    </row>
    <row r="2093" spans="2:7" x14ac:dyDescent="0.4">
      <c r="B2093" s="95">
        <v>2091</v>
      </c>
      <c r="C2093" s="96" t="s">
        <v>247</v>
      </c>
      <c r="D2093" s="97" t="s">
        <v>294</v>
      </c>
      <c r="E2093" s="97" t="s">
        <v>295</v>
      </c>
      <c r="F2093" s="96" t="s">
        <v>331</v>
      </c>
      <c r="G2093" s="31">
        <v>215</v>
      </c>
    </row>
    <row r="2094" spans="2:7" x14ac:dyDescent="0.4">
      <c r="B2094" s="95">
        <v>2092</v>
      </c>
      <c r="C2094" s="96" t="s">
        <v>247</v>
      </c>
      <c r="D2094" s="97" t="s">
        <v>294</v>
      </c>
      <c r="E2094" s="97" t="s">
        <v>295</v>
      </c>
      <c r="F2094" s="96" t="s">
        <v>332</v>
      </c>
      <c r="G2094" s="31">
        <v>215</v>
      </c>
    </row>
    <row r="2095" spans="2:7" x14ac:dyDescent="0.4">
      <c r="B2095" s="95">
        <v>2093</v>
      </c>
      <c r="C2095" s="96" t="s">
        <v>247</v>
      </c>
      <c r="D2095" s="97" t="s">
        <v>294</v>
      </c>
      <c r="E2095" s="97" t="s">
        <v>295</v>
      </c>
      <c r="F2095" s="96" t="s">
        <v>367</v>
      </c>
      <c r="G2095" s="31">
        <v>215</v>
      </c>
    </row>
    <row r="2096" spans="2:7" x14ac:dyDescent="0.4">
      <c r="B2096" s="95">
        <v>2094</v>
      </c>
      <c r="C2096" s="96" t="s">
        <v>247</v>
      </c>
      <c r="D2096" s="97" t="s">
        <v>294</v>
      </c>
      <c r="E2096" s="97" t="s">
        <v>295</v>
      </c>
      <c r="F2096" s="96" t="s">
        <v>517</v>
      </c>
      <c r="G2096" s="31">
        <v>215</v>
      </c>
    </row>
    <row r="2097" spans="2:7" x14ac:dyDescent="0.4">
      <c r="B2097" s="95">
        <v>2095</v>
      </c>
      <c r="C2097" s="96" t="s">
        <v>247</v>
      </c>
      <c r="D2097" s="97" t="s">
        <v>294</v>
      </c>
      <c r="E2097" s="97" t="s">
        <v>295</v>
      </c>
      <c r="F2097" s="96" t="s">
        <v>446</v>
      </c>
      <c r="G2097" s="31">
        <v>215</v>
      </c>
    </row>
    <row r="2098" spans="2:7" x14ac:dyDescent="0.4">
      <c r="B2098" s="95">
        <v>2096</v>
      </c>
      <c r="C2098" s="96" t="s">
        <v>247</v>
      </c>
      <c r="D2098" s="97" t="s">
        <v>294</v>
      </c>
      <c r="E2098" s="97" t="s">
        <v>299</v>
      </c>
      <c r="F2098" s="96" t="s">
        <v>460</v>
      </c>
      <c r="G2098" s="31">
        <v>215</v>
      </c>
    </row>
    <row r="2099" spans="2:7" x14ac:dyDescent="0.4">
      <c r="B2099" s="95">
        <v>2097</v>
      </c>
      <c r="C2099" s="96" t="s">
        <v>247</v>
      </c>
      <c r="D2099" s="97" t="s">
        <v>294</v>
      </c>
      <c r="E2099" s="97" t="s">
        <v>299</v>
      </c>
      <c r="F2099" s="96" t="s">
        <v>642</v>
      </c>
      <c r="G2099" s="31">
        <v>215</v>
      </c>
    </row>
    <row r="2100" spans="2:7" x14ac:dyDescent="0.4">
      <c r="B2100" s="95">
        <v>2098</v>
      </c>
      <c r="C2100" s="96" t="s">
        <v>247</v>
      </c>
      <c r="D2100" s="97" t="s">
        <v>294</v>
      </c>
      <c r="E2100" s="97" t="s">
        <v>299</v>
      </c>
      <c r="F2100" s="96" t="s">
        <v>301</v>
      </c>
      <c r="G2100" s="31">
        <v>215</v>
      </c>
    </row>
    <row r="2101" spans="2:7" x14ac:dyDescent="0.4">
      <c r="B2101" s="95">
        <v>2099</v>
      </c>
      <c r="C2101" s="96" t="s">
        <v>247</v>
      </c>
      <c r="D2101" s="97" t="s">
        <v>294</v>
      </c>
      <c r="E2101" s="97" t="s">
        <v>299</v>
      </c>
      <c r="F2101" s="96" t="s">
        <v>520</v>
      </c>
      <c r="G2101" s="31">
        <v>215</v>
      </c>
    </row>
    <row r="2102" spans="2:7" x14ac:dyDescent="0.4">
      <c r="B2102" s="95">
        <v>2100</v>
      </c>
      <c r="C2102" s="96" t="s">
        <v>247</v>
      </c>
      <c r="D2102" s="97" t="s">
        <v>294</v>
      </c>
      <c r="E2102" s="97" t="s">
        <v>299</v>
      </c>
      <c r="F2102" s="96" t="s">
        <v>474</v>
      </c>
      <c r="G2102" s="31">
        <v>215</v>
      </c>
    </row>
    <row r="2103" spans="2:7" x14ac:dyDescent="0.4">
      <c r="B2103" s="95">
        <v>2101</v>
      </c>
      <c r="C2103" s="96" t="s">
        <v>247</v>
      </c>
      <c r="D2103" s="97" t="s">
        <v>294</v>
      </c>
      <c r="E2103" s="97" t="s">
        <v>299</v>
      </c>
      <c r="F2103" s="96" t="s">
        <v>465</v>
      </c>
      <c r="G2103" s="31">
        <v>215</v>
      </c>
    </row>
    <row r="2104" spans="2:7" x14ac:dyDescent="0.4">
      <c r="B2104" s="95">
        <v>2102</v>
      </c>
      <c r="C2104" s="96" t="s">
        <v>247</v>
      </c>
      <c r="D2104" s="97" t="s">
        <v>294</v>
      </c>
      <c r="E2104" s="97" t="s">
        <v>299</v>
      </c>
      <c r="F2104" s="96" t="s">
        <v>549</v>
      </c>
      <c r="G2104" s="31">
        <v>215</v>
      </c>
    </row>
    <row r="2105" spans="2:7" x14ac:dyDescent="0.4">
      <c r="B2105" s="95">
        <v>2103</v>
      </c>
      <c r="C2105" s="96" t="s">
        <v>247</v>
      </c>
      <c r="D2105" s="97" t="s">
        <v>294</v>
      </c>
      <c r="E2105" s="97" t="s">
        <v>299</v>
      </c>
      <c r="F2105" s="96" t="s">
        <v>644</v>
      </c>
      <c r="G2105" s="31">
        <v>215</v>
      </c>
    </row>
    <row r="2106" spans="2:7" x14ac:dyDescent="0.4">
      <c r="B2106" s="95">
        <v>2104</v>
      </c>
      <c r="C2106" s="96" t="s">
        <v>247</v>
      </c>
      <c r="D2106" s="97" t="s">
        <v>294</v>
      </c>
      <c r="E2106" s="97" t="s">
        <v>299</v>
      </c>
      <c r="F2106" s="96" t="s">
        <v>727</v>
      </c>
      <c r="G2106" s="31">
        <v>215</v>
      </c>
    </row>
    <row r="2107" spans="2:7" x14ac:dyDescent="0.4">
      <c r="B2107" s="95">
        <v>2105</v>
      </c>
      <c r="C2107" s="96" t="s">
        <v>247</v>
      </c>
      <c r="D2107" s="97" t="s">
        <v>294</v>
      </c>
      <c r="E2107" s="97" t="s">
        <v>299</v>
      </c>
      <c r="F2107" s="96" t="s">
        <v>478</v>
      </c>
      <c r="G2107" s="31">
        <v>215</v>
      </c>
    </row>
    <row r="2108" spans="2:7" x14ac:dyDescent="0.4">
      <c r="B2108" s="95">
        <v>2106</v>
      </c>
      <c r="C2108" s="96" t="s">
        <v>247</v>
      </c>
      <c r="D2108" s="97" t="s">
        <v>294</v>
      </c>
      <c r="E2108" s="97" t="s">
        <v>299</v>
      </c>
      <c r="F2108" s="96" t="s">
        <v>551</v>
      </c>
      <c r="G2108" s="31">
        <v>215</v>
      </c>
    </row>
    <row r="2109" spans="2:7" x14ac:dyDescent="0.4">
      <c r="B2109" s="95">
        <v>2107</v>
      </c>
      <c r="C2109" s="96" t="s">
        <v>247</v>
      </c>
      <c r="D2109" s="97" t="s">
        <v>294</v>
      </c>
      <c r="E2109" s="97" t="s">
        <v>299</v>
      </c>
      <c r="F2109" s="96" t="s">
        <v>419</v>
      </c>
      <c r="G2109" s="31">
        <v>215</v>
      </c>
    </row>
    <row r="2110" spans="2:7" x14ac:dyDescent="0.4">
      <c r="B2110" s="95">
        <v>2108</v>
      </c>
      <c r="C2110" s="96" t="s">
        <v>247</v>
      </c>
      <c r="D2110" s="97" t="s">
        <v>294</v>
      </c>
      <c r="E2110" s="97" t="s">
        <v>299</v>
      </c>
      <c r="F2110" s="96" t="s">
        <v>307</v>
      </c>
      <c r="G2110" s="31">
        <v>215</v>
      </c>
    </row>
    <row r="2111" spans="2:7" x14ac:dyDescent="0.4">
      <c r="B2111" s="95">
        <v>2109</v>
      </c>
      <c r="C2111" s="96" t="s">
        <v>247</v>
      </c>
      <c r="D2111" s="97" t="s">
        <v>294</v>
      </c>
      <c r="E2111" s="97" t="s">
        <v>299</v>
      </c>
      <c r="F2111" s="96" t="s">
        <v>438</v>
      </c>
      <c r="G2111" s="31">
        <v>215</v>
      </c>
    </row>
    <row r="2112" spans="2:7" x14ac:dyDescent="0.4">
      <c r="B2112" s="95">
        <v>2110</v>
      </c>
      <c r="C2112" s="96" t="s">
        <v>247</v>
      </c>
      <c r="D2112" s="97" t="s">
        <v>294</v>
      </c>
      <c r="E2112" s="97" t="s">
        <v>299</v>
      </c>
      <c r="F2112" s="96" t="s">
        <v>421</v>
      </c>
      <c r="G2112" s="31">
        <v>215</v>
      </c>
    </row>
    <row r="2113" spans="2:7" x14ac:dyDescent="0.4">
      <c r="B2113" s="95">
        <v>2111</v>
      </c>
      <c r="C2113" s="96" t="s">
        <v>247</v>
      </c>
      <c r="D2113" s="97" t="s">
        <v>294</v>
      </c>
      <c r="E2113" s="97" t="s">
        <v>299</v>
      </c>
      <c r="F2113" s="96" t="s">
        <v>479</v>
      </c>
      <c r="G2113" s="31">
        <v>215</v>
      </c>
    </row>
    <row r="2114" spans="2:7" x14ac:dyDescent="0.4">
      <c r="B2114" s="95">
        <v>2112</v>
      </c>
      <c r="C2114" s="96" t="s">
        <v>247</v>
      </c>
      <c r="D2114" s="97" t="s">
        <v>294</v>
      </c>
      <c r="E2114" s="97" t="s">
        <v>299</v>
      </c>
      <c r="F2114" s="96" t="s">
        <v>589</v>
      </c>
      <c r="G2114" s="31">
        <v>215</v>
      </c>
    </row>
    <row r="2115" spans="2:7" x14ac:dyDescent="0.4">
      <c r="B2115" s="95">
        <v>2113</v>
      </c>
      <c r="C2115" s="96" t="s">
        <v>247</v>
      </c>
      <c r="D2115" s="97" t="s">
        <v>294</v>
      </c>
      <c r="E2115" s="97" t="s">
        <v>299</v>
      </c>
      <c r="F2115" s="96" t="s">
        <v>663</v>
      </c>
      <c r="G2115" s="31">
        <v>215</v>
      </c>
    </row>
    <row r="2116" spans="2:7" x14ac:dyDescent="0.4">
      <c r="B2116" s="95">
        <v>2114</v>
      </c>
      <c r="C2116" s="96" t="s">
        <v>247</v>
      </c>
      <c r="D2116" s="97" t="s">
        <v>294</v>
      </c>
      <c r="E2116" s="97" t="s">
        <v>299</v>
      </c>
      <c r="F2116" s="96" t="s">
        <v>332</v>
      </c>
      <c r="G2116" s="31">
        <v>215</v>
      </c>
    </row>
    <row r="2117" spans="2:7" x14ac:dyDescent="0.4">
      <c r="B2117" s="95">
        <v>2115</v>
      </c>
      <c r="C2117" s="96" t="s">
        <v>247</v>
      </c>
      <c r="D2117" s="97" t="s">
        <v>294</v>
      </c>
      <c r="E2117" s="97" t="s">
        <v>299</v>
      </c>
      <c r="F2117" s="96" t="s">
        <v>354</v>
      </c>
      <c r="G2117" s="31">
        <v>215</v>
      </c>
    </row>
    <row r="2118" spans="2:7" x14ac:dyDescent="0.4">
      <c r="B2118" s="95">
        <v>2116</v>
      </c>
      <c r="C2118" s="96" t="s">
        <v>247</v>
      </c>
      <c r="D2118" s="97" t="s">
        <v>294</v>
      </c>
      <c r="E2118" s="97" t="s">
        <v>302</v>
      </c>
      <c r="F2118" s="96" t="s">
        <v>467</v>
      </c>
      <c r="G2118" s="31">
        <v>215</v>
      </c>
    </row>
    <row r="2119" spans="2:7" x14ac:dyDescent="0.4">
      <c r="B2119" s="95">
        <v>2117</v>
      </c>
      <c r="C2119" s="96" t="s">
        <v>247</v>
      </c>
      <c r="D2119" s="97" t="s">
        <v>294</v>
      </c>
      <c r="E2119" s="97" t="s">
        <v>302</v>
      </c>
      <c r="F2119" s="96" t="s">
        <v>391</v>
      </c>
      <c r="G2119" s="31">
        <v>215</v>
      </c>
    </row>
    <row r="2120" spans="2:7" x14ac:dyDescent="0.4">
      <c r="B2120" s="95">
        <v>2118</v>
      </c>
      <c r="C2120" s="96" t="s">
        <v>247</v>
      </c>
      <c r="D2120" s="97" t="s">
        <v>294</v>
      </c>
      <c r="E2120" s="97" t="s">
        <v>302</v>
      </c>
      <c r="F2120" s="96" t="s">
        <v>418</v>
      </c>
      <c r="G2120" s="31">
        <v>215</v>
      </c>
    </row>
    <row r="2121" spans="2:7" x14ac:dyDescent="0.4">
      <c r="B2121" s="95">
        <v>2119</v>
      </c>
      <c r="C2121" s="96" t="s">
        <v>248</v>
      </c>
      <c r="D2121" s="97" t="s">
        <v>294</v>
      </c>
      <c r="E2121" s="97" t="s">
        <v>295</v>
      </c>
      <c r="F2121" s="96" t="s">
        <v>460</v>
      </c>
      <c r="G2121" s="31">
        <v>216</v>
      </c>
    </row>
    <row r="2122" spans="2:7" x14ac:dyDescent="0.4">
      <c r="B2122" s="95">
        <v>2120</v>
      </c>
      <c r="C2122" s="96" t="s">
        <v>248</v>
      </c>
      <c r="D2122" s="97" t="s">
        <v>294</v>
      </c>
      <c r="E2122" s="97" t="s">
        <v>295</v>
      </c>
      <c r="F2122" s="96" t="s">
        <v>547</v>
      </c>
      <c r="G2122" s="31">
        <v>216</v>
      </c>
    </row>
    <row r="2123" spans="2:7" x14ac:dyDescent="0.4">
      <c r="B2123" s="95">
        <v>2121</v>
      </c>
      <c r="C2123" s="96" t="s">
        <v>248</v>
      </c>
      <c r="D2123" s="97" t="s">
        <v>294</v>
      </c>
      <c r="E2123" s="97" t="s">
        <v>295</v>
      </c>
      <c r="F2123" s="96" t="s">
        <v>397</v>
      </c>
      <c r="G2123" s="31">
        <v>216</v>
      </c>
    </row>
    <row r="2124" spans="2:7" x14ac:dyDescent="0.4">
      <c r="B2124" s="95">
        <v>2122</v>
      </c>
      <c r="C2124" s="96" t="s">
        <v>248</v>
      </c>
      <c r="D2124" s="97" t="s">
        <v>294</v>
      </c>
      <c r="E2124" s="97" t="s">
        <v>295</v>
      </c>
      <c r="F2124" s="96" t="s">
        <v>310</v>
      </c>
      <c r="G2124" s="31">
        <v>216</v>
      </c>
    </row>
    <row r="2125" spans="2:7" x14ac:dyDescent="0.4">
      <c r="B2125" s="95">
        <v>2123</v>
      </c>
      <c r="C2125" s="96" t="s">
        <v>248</v>
      </c>
      <c r="D2125" s="97" t="s">
        <v>294</v>
      </c>
      <c r="E2125" s="97" t="s">
        <v>295</v>
      </c>
      <c r="F2125" s="96" t="s">
        <v>306</v>
      </c>
      <c r="G2125" s="31">
        <v>216</v>
      </c>
    </row>
    <row r="2126" spans="2:7" x14ac:dyDescent="0.4">
      <c r="B2126" s="95">
        <v>2124</v>
      </c>
      <c r="C2126" s="96" t="s">
        <v>248</v>
      </c>
      <c r="D2126" s="97" t="s">
        <v>294</v>
      </c>
      <c r="E2126" s="97" t="s">
        <v>295</v>
      </c>
      <c r="F2126" s="96" t="s">
        <v>355</v>
      </c>
      <c r="G2126" s="31">
        <v>216</v>
      </c>
    </row>
    <row r="2127" spans="2:7" x14ac:dyDescent="0.4">
      <c r="B2127" s="95">
        <v>2125</v>
      </c>
      <c r="C2127" s="96" t="s">
        <v>248</v>
      </c>
      <c r="D2127" s="97" t="s">
        <v>294</v>
      </c>
      <c r="E2127" s="97" t="s">
        <v>295</v>
      </c>
      <c r="F2127" s="96" t="s">
        <v>314</v>
      </c>
      <c r="G2127" s="31">
        <v>216</v>
      </c>
    </row>
    <row r="2128" spans="2:7" x14ac:dyDescent="0.4">
      <c r="B2128" s="95">
        <v>2126</v>
      </c>
      <c r="C2128" s="96" t="s">
        <v>248</v>
      </c>
      <c r="D2128" s="97" t="s">
        <v>294</v>
      </c>
      <c r="E2128" s="97" t="s">
        <v>295</v>
      </c>
      <c r="F2128" s="96" t="s">
        <v>636</v>
      </c>
      <c r="G2128" s="31">
        <v>216</v>
      </c>
    </row>
    <row r="2129" spans="2:7" x14ac:dyDescent="0.4">
      <c r="B2129" s="95">
        <v>2127</v>
      </c>
      <c r="C2129" s="96" t="s">
        <v>248</v>
      </c>
      <c r="D2129" s="97" t="s">
        <v>294</v>
      </c>
      <c r="E2129" s="97" t="s">
        <v>295</v>
      </c>
      <c r="F2129" s="96" t="s">
        <v>356</v>
      </c>
      <c r="G2129" s="31">
        <v>216</v>
      </c>
    </row>
    <row r="2130" spans="2:7" x14ac:dyDescent="0.4">
      <c r="B2130" s="95">
        <v>2128</v>
      </c>
      <c r="C2130" s="96" t="s">
        <v>248</v>
      </c>
      <c r="D2130" s="97" t="s">
        <v>294</v>
      </c>
      <c r="E2130" s="97" t="s">
        <v>295</v>
      </c>
      <c r="F2130" s="96" t="s">
        <v>308</v>
      </c>
      <c r="G2130" s="31">
        <v>216</v>
      </c>
    </row>
    <row r="2131" spans="2:7" x14ac:dyDescent="0.4">
      <c r="B2131" s="95">
        <v>2129</v>
      </c>
      <c r="C2131" s="96" t="s">
        <v>248</v>
      </c>
      <c r="D2131" s="97" t="s">
        <v>294</v>
      </c>
      <c r="E2131" s="97" t="s">
        <v>295</v>
      </c>
      <c r="F2131" s="96" t="s">
        <v>319</v>
      </c>
      <c r="G2131" s="31">
        <v>216</v>
      </c>
    </row>
    <row r="2132" spans="2:7" x14ac:dyDescent="0.4">
      <c r="B2132" s="95">
        <v>2130</v>
      </c>
      <c r="C2132" s="96" t="s">
        <v>248</v>
      </c>
      <c r="D2132" s="97" t="s">
        <v>294</v>
      </c>
      <c r="E2132" s="97" t="s">
        <v>295</v>
      </c>
      <c r="F2132" s="96" t="s">
        <v>453</v>
      </c>
      <c r="G2132" s="31">
        <v>216</v>
      </c>
    </row>
    <row r="2133" spans="2:7" x14ac:dyDescent="0.4">
      <c r="B2133" s="95">
        <v>2131</v>
      </c>
      <c r="C2133" s="96" t="s">
        <v>248</v>
      </c>
      <c r="D2133" s="97" t="s">
        <v>294</v>
      </c>
      <c r="E2133" s="97" t="s">
        <v>295</v>
      </c>
      <c r="F2133" s="96" t="s">
        <v>454</v>
      </c>
      <c r="G2133" s="31">
        <v>216</v>
      </c>
    </row>
    <row r="2134" spans="2:7" x14ac:dyDescent="0.4">
      <c r="B2134" s="95">
        <v>2132</v>
      </c>
      <c r="C2134" s="96" t="s">
        <v>248</v>
      </c>
      <c r="D2134" s="97" t="s">
        <v>294</v>
      </c>
      <c r="E2134" s="97" t="s">
        <v>295</v>
      </c>
      <c r="F2134" s="96" t="s">
        <v>428</v>
      </c>
      <c r="G2134" s="31">
        <v>216</v>
      </c>
    </row>
    <row r="2135" spans="2:7" x14ac:dyDescent="0.4">
      <c r="B2135" s="95">
        <v>2133</v>
      </c>
      <c r="C2135" s="96" t="s">
        <v>248</v>
      </c>
      <c r="D2135" s="97" t="s">
        <v>294</v>
      </c>
      <c r="E2135" s="97" t="s">
        <v>299</v>
      </c>
      <c r="F2135" s="96" t="s">
        <v>388</v>
      </c>
      <c r="G2135" s="31">
        <v>216</v>
      </c>
    </row>
    <row r="2136" spans="2:7" x14ac:dyDescent="0.4">
      <c r="B2136" s="95">
        <v>2134</v>
      </c>
      <c r="C2136" s="96" t="s">
        <v>248</v>
      </c>
      <c r="D2136" s="97" t="s">
        <v>294</v>
      </c>
      <c r="E2136" s="97" t="s">
        <v>299</v>
      </c>
      <c r="F2136" s="96" t="s">
        <v>510</v>
      </c>
      <c r="G2136" s="31">
        <v>216</v>
      </c>
    </row>
    <row r="2137" spans="2:7" x14ac:dyDescent="0.4">
      <c r="B2137" s="95">
        <v>2135</v>
      </c>
      <c r="C2137" s="96" t="s">
        <v>248</v>
      </c>
      <c r="D2137" s="97" t="s">
        <v>294</v>
      </c>
      <c r="E2137" s="97" t="s">
        <v>299</v>
      </c>
      <c r="F2137" s="96" t="s">
        <v>511</v>
      </c>
      <c r="G2137" s="31">
        <v>216</v>
      </c>
    </row>
    <row r="2138" spans="2:7" x14ac:dyDescent="0.4">
      <c r="B2138" s="95">
        <v>2136</v>
      </c>
      <c r="C2138" s="96" t="s">
        <v>248</v>
      </c>
      <c r="D2138" s="97" t="s">
        <v>294</v>
      </c>
      <c r="E2138" s="97" t="s">
        <v>299</v>
      </c>
      <c r="F2138" s="96" t="s">
        <v>644</v>
      </c>
      <c r="G2138" s="31">
        <v>216</v>
      </c>
    </row>
    <row r="2139" spans="2:7" x14ac:dyDescent="0.4">
      <c r="B2139" s="95">
        <v>2137</v>
      </c>
      <c r="C2139" s="96" t="s">
        <v>248</v>
      </c>
      <c r="D2139" s="97" t="s">
        <v>294</v>
      </c>
      <c r="E2139" s="97" t="s">
        <v>299</v>
      </c>
      <c r="F2139" s="96" t="s">
        <v>596</v>
      </c>
      <c r="G2139" s="31">
        <v>216</v>
      </c>
    </row>
    <row r="2140" spans="2:7" x14ac:dyDescent="0.4">
      <c r="B2140" s="95">
        <v>2138</v>
      </c>
      <c r="C2140" s="96" t="s">
        <v>248</v>
      </c>
      <c r="D2140" s="97" t="s">
        <v>294</v>
      </c>
      <c r="E2140" s="97" t="s">
        <v>302</v>
      </c>
      <c r="F2140" s="96" t="s">
        <v>460</v>
      </c>
      <c r="G2140" s="31">
        <v>216</v>
      </c>
    </row>
    <row r="2141" spans="2:7" x14ac:dyDescent="0.4">
      <c r="B2141" s="95">
        <v>2139</v>
      </c>
      <c r="C2141" s="96" t="s">
        <v>248</v>
      </c>
      <c r="D2141" s="97" t="s">
        <v>294</v>
      </c>
      <c r="E2141" s="97" t="s">
        <v>302</v>
      </c>
      <c r="F2141" s="96" t="s">
        <v>496</v>
      </c>
      <c r="G2141" s="31">
        <v>216</v>
      </c>
    </row>
    <row r="2142" spans="2:7" x14ac:dyDescent="0.4">
      <c r="B2142" s="95">
        <v>2140</v>
      </c>
      <c r="C2142" s="96" t="s">
        <v>248</v>
      </c>
      <c r="D2142" s="97" t="s">
        <v>294</v>
      </c>
      <c r="E2142" s="97" t="s">
        <v>302</v>
      </c>
      <c r="F2142" s="96" t="s">
        <v>332</v>
      </c>
      <c r="G2142" s="31">
        <v>216</v>
      </c>
    </row>
    <row r="2143" spans="2:7" x14ac:dyDescent="0.4">
      <c r="B2143" s="95">
        <v>2141</v>
      </c>
      <c r="C2143" s="96" t="s">
        <v>249</v>
      </c>
      <c r="D2143" s="97" t="s">
        <v>294</v>
      </c>
      <c r="E2143" s="97" t="s">
        <v>295</v>
      </c>
      <c r="F2143" s="96" t="s">
        <v>756</v>
      </c>
      <c r="G2143" s="31">
        <v>217</v>
      </c>
    </row>
    <row r="2144" spans="2:7" x14ac:dyDescent="0.4">
      <c r="B2144" s="95">
        <v>2142</v>
      </c>
      <c r="C2144" s="96" t="s">
        <v>249</v>
      </c>
      <c r="D2144" s="97" t="s">
        <v>294</v>
      </c>
      <c r="E2144" s="97" t="s">
        <v>295</v>
      </c>
      <c r="F2144" s="96" t="s">
        <v>755</v>
      </c>
      <c r="G2144" s="31">
        <v>217</v>
      </c>
    </row>
    <row r="2145" spans="2:7" x14ac:dyDescent="0.4">
      <c r="B2145" s="95">
        <v>2143</v>
      </c>
      <c r="C2145" s="96" t="s">
        <v>249</v>
      </c>
      <c r="D2145" s="97" t="s">
        <v>294</v>
      </c>
      <c r="E2145" s="97" t="s">
        <v>295</v>
      </c>
      <c r="F2145" s="96" t="s">
        <v>757</v>
      </c>
      <c r="G2145" s="31">
        <v>217</v>
      </c>
    </row>
    <row r="2146" spans="2:7" x14ac:dyDescent="0.4">
      <c r="B2146" s="95">
        <v>2144</v>
      </c>
      <c r="C2146" s="96" t="s">
        <v>249</v>
      </c>
      <c r="D2146" s="97" t="s">
        <v>294</v>
      </c>
      <c r="E2146" s="97" t="s">
        <v>299</v>
      </c>
      <c r="F2146" s="96" t="s">
        <v>758</v>
      </c>
      <c r="G2146" s="31">
        <v>217</v>
      </c>
    </row>
    <row r="2147" spans="2:7" x14ac:dyDescent="0.4">
      <c r="B2147" s="95">
        <v>2145</v>
      </c>
      <c r="C2147" s="96" t="s">
        <v>249</v>
      </c>
      <c r="D2147" s="97" t="s">
        <v>294</v>
      </c>
      <c r="E2147" s="97" t="s">
        <v>299</v>
      </c>
      <c r="F2147" s="96" t="s">
        <v>530</v>
      </c>
      <c r="G2147" s="31">
        <v>217</v>
      </c>
    </row>
    <row r="2148" spans="2:7" x14ac:dyDescent="0.4">
      <c r="B2148" s="95">
        <v>2146</v>
      </c>
      <c r="C2148" s="96" t="s">
        <v>249</v>
      </c>
      <c r="D2148" s="97" t="s">
        <v>294</v>
      </c>
      <c r="E2148" s="97" t="s">
        <v>299</v>
      </c>
      <c r="F2148" s="96" t="s">
        <v>375</v>
      </c>
      <c r="G2148" s="31">
        <v>217</v>
      </c>
    </row>
    <row r="2149" spans="2:7" x14ac:dyDescent="0.4">
      <c r="B2149" s="95">
        <v>2147</v>
      </c>
      <c r="C2149" s="96" t="s">
        <v>250</v>
      </c>
      <c r="D2149" s="97" t="s">
        <v>294</v>
      </c>
      <c r="E2149" s="97" t="s">
        <v>295</v>
      </c>
      <c r="F2149" s="96" t="s">
        <v>517</v>
      </c>
      <c r="G2149" s="31">
        <v>218</v>
      </c>
    </row>
    <row r="2150" spans="2:7" x14ac:dyDescent="0.4">
      <c r="B2150" s="95">
        <v>2148</v>
      </c>
      <c r="C2150" s="96" t="s">
        <v>251</v>
      </c>
      <c r="D2150" s="97" t="s">
        <v>294</v>
      </c>
      <c r="E2150" s="97" t="s">
        <v>302</v>
      </c>
      <c r="F2150" s="96" t="s">
        <v>447</v>
      </c>
      <c r="G2150" s="31">
        <v>219</v>
      </c>
    </row>
    <row r="2151" spans="2:7" x14ac:dyDescent="0.4">
      <c r="B2151" s="95">
        <v>2149</v>
      </c>
      <c r="C2151" s="96" t="s">
        <v>252</v>
      </c>
      <c r="D2151" s="97" t="s">
        <v>294</v>
      </c>
      <c r="E2151" s="97" t="s">
        <v>302</v>
      </c>
      <c r="F2151" s="96" t="s">
        <v>505</v>
      </c>
      <c r="G2151" s="31">
        <v>220</v>
      </c>
    </row>
  </sheetData>
  <sheetProtection algorithmName="SHA-512" hashValue="5t9v/dr023ZKpkmeRH+H1CpihU5/bAaophSlaHrX4QhH7dEJbgdYKMEL4zd4O7YR6MxzlSrSx/nEvnrwAvXsIA==" saltValue="0tG/KuHAJd8BspdayBMUCw==" spinCount="100000" sheet="1" objects="1" scenarios="1" selectLockedCells="1"/>
  <autoFilter ref="B2:G2151" xr:uid="{7805FDAC-E57F-48D1-BCE1-E20D18474661}"/>
  <phoneticPr fontId="3"/>
  <pageMargins left="0.23622047244094491" right="0.23622047244094491" top="0.31" bottom="0.3" header="0.31496062992125984" footer="0.2899999999999999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79711-E17F-4CAF-B921-07962549212A}">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433" priority="29" operator="equal">
      <formula>$J$34</formula>
    </cfRule>
    <cfRule type="cellIs" dxfId="432" priority="30" operator="equal">
      <formula>$J$35</formula>
    </cfRule>
  </conditionalFormatting>
  <conditionalFormatting sqref="G20:G26">
    <cfRule type="cellIs" dxfId="431" priority="27" operator="equal">
      <formula>$J$34</formula>
    </cfRule>
    <cfRule type="cellIs" dxfId="430" priority="28" operator="equal">
      <formula>$J$35</formula>
    </cfRule>
  </conditionalFormatting>
  <conditionalFormatting sqref="G8:G9">
    <cfRule type="cellIs" dxfId="429" priority="25" operator="equal">
      <formula>$J$34</formula>
    </cfRule>
    <cfRule type="cellIs" dxfId="428" priority="26" operator="equal">
      <formula>$J$35</formula>
    </cfRule>
  </conditionalFormatting>
  <conditionalFormatting sqref="D7">
    <cfRule type="cellIs" dxfId="427" priority="15" operator="equal">
      <formula>$J$36</formula>
    </cfRule>
    <cfRule type="cellIs" dxfId="426" priority="18" operator="equal">
      <formula>"※「企業名・回答対象成分リスト」シートより選択ください。"</formula>
    </cfRule>
    <cfRule type="cellIs" dxfId="425" priority="23" operator="equal">
      <formula>$J$34</formula>
    </cfRule>
    <cfRule type="cellIs" dxfId="424" priority="24" operator="equal">
      <formula>$J$35</formula>
    </cfRule>
  </conditionalFormatting>
  <conditionalFormatting sqref="D8:D9">
    <cfRule type="cellIs" dxfId="423" priority="21" operator="equal">
      <formula>$J$34</formula>
    </cfRule>
    <cfRule type="cellIs" dxfId="422" priority="22" operator="equal">
      <formula>$J$35</formula>
    </cfRule>
  </conditionalFormatting>
  <conditionalFormatting sqref="E9">
    <cfRule type="cellIs" dxfId="421" priority="19" operator="equal">
      <formula>$J$34</formula>
    </cfRule>
    <cfRule type="cellIs" dxfId="420" priority="20" operator="equal">
      <formula>$J$35</formula>
    </cfRule>
  </conditionalFormatting>
  <conditionalFormatting sqref="E8">
    <cfRule type="cellIs" dxfId="419" priority="12" operator="equal">
      <formula>$J$39</formula>
    </cfRule>
    <cfRule type="cellIs" dxfId="418" priority="13" operator="equal">
      <formula>$J$38</formula>
    </cfRule>
    <cfRule type="cellIs" dxfId="417" priority="14" operator="equal">
      <formula>$J$37</formula>
    </cfRule>
    <cfRule type="cellIs" dxfId="416" priority="16" operator="equal">
      <formula>$J$34</formula>
    </cfRule>
    <cfRule type="cellIs" dxfId="415" priority="17" operator="equal">
      <formula>$J$35</formula>
    </cfRule>
  </conditionalFormatting>
  <conditionalFormatting sqref="G55:G59">
    <cfRule type="cellIs" dxfId="414" priority="10" operator="equal">
      <formula>$J$34</formula>
    </cfRule>
    <cfRule type="cellIs" dxfId="413" priority="11" operator="equal">
      <formula>$J$35</formula>
    </cfRule>
  </conditionalFormatting>
  <conditionalFormatting sqref="G48:G53">
    <cfRule type="cellIs" dxfId="412" priority="8" operator="equal">
      <formula>$J$34</formula>
    </cfRule>
    <cfRule type="cellIs" dxfId="411" priority="9" operator="equal">
      <formula>$J$35</formula>
    </cfRule>
  </conditionalFormatting>
  <conditionalFormatting sqref="G54">
    <cfRule type="cellIs" dxfId="410" priority="6" operator="equal">
      <formula>$J$34</formula>
    </cfRule>
    <cfRule type="cellIs" dxfId="409" priority="7" operator="equal">
      <formula>$J$35</formula>
    </cfRule>
  </conditionalFormatting>
  <conditionalFormatting sqref="G60">
    <cfRule type="cellIs" dxfId="408" priority="4" operator="equal">
      <formula>$J$34</formula>
    </cfRule>
    <cfRule type="cellIs" dxfId="407" priority="5" operator="equal">
      <formula>$J$35</formula>
    </cfRule>
  </conditionalFormatting>
  <conditionalFormatting sqref="D8">
    <cfRule type="expression" dxfId="406" priority="3">
      <formula>$E$8=$J$39</formula>
    </cfRule>
    <cfRule type="expression" dxfId="405" priority="31">
      <formula>$E$8=$J$38</formula>
    </cfRule>
  </conditionalFormatting>
  <conditionalFormatting sqref="G141">
    <cfRule type="cellIs" dxfId="404" priority="1" operator="equal">
      <formula>$J$34</formula>
    </cfRule>
    <cfRule type="cellIs" dxfId="403"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2529"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2530"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2531"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2532"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2533"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2534"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2535"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2536"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2537"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2538"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2539"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2540"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2541"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2542"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2543"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2544"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2545"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2546"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2547"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2548"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2549"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2550"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2551"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2552"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2553"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2554"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2555"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2556"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2557"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2558"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2559"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2560"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2561"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2562"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2563"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2564"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2565"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2566"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2567"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2568"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2569"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2570"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2571"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2572"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2573"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2574"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2575"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2576"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2577"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2578"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2579"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2580"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2581"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2582"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2583"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2584"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2585"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2586"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2587"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2588"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2589"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2590"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2591"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2592"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2593"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2594"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2595"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2596"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2597"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2598"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2599"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2600"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2601"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2602"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2603"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2604"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2605"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2606"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2607"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2608"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2609"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2610"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2611"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2612"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2613"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2614"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2615"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2616"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2617"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2618"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2619"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2620"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2621"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2622"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2623"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2624"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2625"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2626"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2627"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2628"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2629"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2630"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2631"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2632"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2633"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2634"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2635"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2636"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2637"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2638"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2639"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2640"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2641"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2642"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2643"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2644"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2645"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2646"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2647"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2648"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2649"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2650"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2651"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2652"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2653"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2654"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2655"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2656"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2657"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CA1E-B300-4F98-811C-3AF3D0603A8C}">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402" priority="29" operator="equal">
      <formula>$J$34</formula>
    </cfRule>
    <cfRule type="cellIs" dxfId="401" priority="30" operator="equal">
      <formula>$J$35</formula>
    </cfRule>
  </conditionalFormatting>
  <conditionalFormatting sqref="G20:G26">
    <cfRule type="cellIs" dxfId="400" priority="27" operator="equal">
      <formula>$J$34</formula>
    </cfRule>
    <cfRule type="cellIs" dxfId="399" priority="28" operator="equal">
      <formula>$J$35</formula>
    </cfRule>
  </conditionalFormatting>
  <conditionalFormatting sqref="G8:G9">
    <cfRule type="cellIs" dxfId="398" priority="25" operator="equal">
      <formula>$J$34</formula>
    </cfRule>
    <cfRule type="cellIs" dxfId="397" priority="26" operator="equal">
      <formula>$J$35</formula>
    </cfRule>
  </conditionalFormatting>
  <conditionalFormatting sqref="D7">
    <cfRule type="cellIs" dxfId="396" priority="15" operator="equal">
      <formula>$J$36</formula>
    </cfRule>
    <cfRule type="cellIs" dxfId="395" priority="18" operator="equal">
      <formula>"※「企業名・回答対象成分リスト」シートより選択ください。"</formula>
    </cfRule>
    <cfRule type="cellIs" dxfId="394" priority="23" operator="equal">
      <formula>$J$34</formula>
    </cfRule>
    <cfRule type="cellIs" dxfId="393" priority="24" operator="equal">
      <formula>$J$35</formula>
    </cfRule>
  </conditionalFormatting>
  <conditionalFormatting sqref="D8:D9">
    <cfRule type="cellIs" dxfId="392" priority="21" operator="equal">
      <formula>$J$34</formula>
    </cfRule>
    <cfRule type="cellIs" dxfId="391" priority="22" operator="equal">
      <formula>$J$35</formula>
    </cfRule>
  </conditionalFormatting>
  <conditionalFormatting sqref="E9">
    <cfRule type="cellIs" dxfId="390" priority="19" operator="equal">
      <formula>$J$34</formula>
    </cfRule>
    <cfRule type="cellIs" dxfId="389" priority="20" operator="equal">
      <formula>$J$35</formula>
    </cfRule>
  </conditionalFormatting>
  <conditionalFormatting sqref="E8">
    <cfRule type="cellIs" dxfId="388" priority="12" operator="equal">
      <formula>$J$39</formula>
    </cfRule>
    <cfRule type="cellIs" dxfId="387" priority="13" operator="equal">
      <formula>$J$38</formula>
    </cfRule>
    <cfRule type="cellIs" dxfId="386" priority="14" operator="equal">
      <formula>$J$37</formula>
    </cfRule>
    <cfRule type="cellIs" dxfId="385" priority="16" operator="equal">
      <formula>$J$34</formula>
    </cfRule>
    <cfRule type="cellIs" dxfId="384" priority="17" operator="equal">
      <formula>$J$35</formula>
    </cfRule>
  </conditionalFormatting>
  <conditionalFormatting sqref="G55:G59">
    <cfRule type="cellIs" dxfId="383" priority="10" operator="equal">
      <formula>$J$34</formula>
    </cfRule>
    <cfRule type="cellIs" dxfId="382" priority="11" operator="equal">
      <formula>$J$35</formula>
    </cfRule>
  </conditionalFormatting>
  <conditionalFormatting sqref="G48:G53">
    <cfRule type="cellIs" dxfId="381" priority="8" operator="equal">
      <formula>$J$34</formula>
    </cfRule>
    <cfRule type="cellIs" dxfId="380" priority="9" operator="equal">
      <formula>$J$35</formula>
    </cfRule>
  </conditionalFormatting>
  <conditionalFormatting sqref="G54">
    <cfRule type="cellIs" dxfId="379" priority="6" operator="equal">
      <formula>$J$34</formula>
    </cfRule>
    <cfRule type="cellIs" dxfId="378" priority="7" operator="equal">
      <formula>$J$35</formula>
    </cfRule>
  </conditionalFormatting>
  <conditionalFormatting sqref="G60">
    <cfRule type="cellIs" dxfId="377" priority="4" operator="equal">
      <formula>$J$34</formula>
    </cfRule>
    <cfRule type="cellIs" dxfId="376" priority="5" operator="equal">
      <formula>$J$35</formula>
    </cfRule>
  </conditionalFormatting>
  <conditionalFormatting sqref="D8">
    <cfRule type="expression" dxfId="375" priority="3">
      <formula>$E$8=$J$39</formula>
    </cfRule>
    <cfRule type="expression" dxfId="374" priority="31">
      <formula>$E$8=$J$38</formula>
    </cfRule>
  </conditionalFormatting>
  <conditionalFormatting sqref="G141">
    <cfRule type="cellIs" dxfId="373" priority="1" operator="equal">
      <formula>$J$34</formula>
    </cfRule>
    <cfRule type="cellIs" dxfId="372"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3553"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3554"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3555"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3556"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3557"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3558"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3559"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3560"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3561"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3562"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3563"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3564"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3565"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3566"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3567"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3568"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3569"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3570"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3571"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3572"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3573"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3574"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3575"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3576"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3577"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3578"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3579"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3580"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3581"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3582"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3583"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3584"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3585"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3586"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3587"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3588"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3589"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3590"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3591"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3592"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3593"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3594"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3595"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3596"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3597"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3598"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3599"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3600"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3601"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3602"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3603"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3604"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3605"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3606"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3607"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3608"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3609"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3610"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3611"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3612"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3613"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3614"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3615"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3616"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3617"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3618"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3619"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3620"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3621"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3622"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3623"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3624"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3625"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3626"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3627"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3628"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3629"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3630"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3631"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3632"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3633"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3634"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3635"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3636"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3637"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3638"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3639"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3640"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3641"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3642"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3643"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3644"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3645"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3646"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3647"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3648"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3649"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3650"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3651"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3652"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3653"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3654"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3655"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3656"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3657"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3658"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3659"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3660"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3661"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3662"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3663"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3664"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3665"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3666"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3667"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3668"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3669"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3670"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3671"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3672"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3673"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3674"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3675"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3676"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3677"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3678"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3679"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3680"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3681"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8C346-8BE8-4C43-8687-FE84C822BF66}">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371" priority="29" operator="equal">
      <formula>$J$34</formula>
    </cfRule>
    <cfRule type="cellIs" dxfId="370" priority="30" operator="equal">
      <formula>$J$35</formula>
    </cfRule>
  </conditionalFormatting>
  <conditionalFormatting sqref="G20:G26">
    <cfRule type="cellIs" dxfId="369" priority="27" operator="equal">
      <formula>$J$34</formula>
    </cfRule>
    <cfRule type="cellIs" dxfId="368" priority="28" operator="equal">
      <formula>$J$35</formula>
    </cfRule>
  </conditionalFormatting>
  <conditionalFormatting sqref="G8:G9">
    <cfRule type="cellIs" dxfId="367" priority="25" operator="equal">
      <formula>$J$34</formula>
    </cfRule>
    <cfRule type="cellIs" dxfId="366" priority="26" operator="equal">
      <formula>$J$35</formula>
    </cfRule>
  </conditionalFormatting>
  <conditionalFormatting sqref="D7">
    <cfRule type="cellIs" dxfId="365" priority="15" operator="equal">
      <formula>$J$36</formula>
    </cfRule>
    <cfRule type="cellIs" dxfId="364" priority="18" operator="equal">
      <formula>"※「企業名・回答対象成分リスト」シートより選択ください。"</formula>
    </cfRule>
    <cfRule type="cellIs" dxfId="363" priority="23" operator="equal">
      <formula>$J$34</formula>
    </cfRule>
    <cfRule type="cellIs" dxfId="362" priority="24" operator="equal">
      <formula>$J$35</formula>
    </cfRule>
  </conditionalFormatting>
  <conditionalFormatting sqref="D8:D9">
    <cfRule type="cellIs" dxfId="361" priority="21" operator="equal">
      <formula>$J$34</formula>
    </cfRule>
    <cfRule type="cellIs" dxfId="360" priority="22" operator="equal">
      <formula>$J$35</formula>
    </cfRule>
  </conditionalFormatting>
  <conditionalFormatting sqref="E9">
    <cfRule type="cellIs" dxfId="359" priority="19" operator="equal">
      <formula>$J$34</formula>
    </cfRule>
    <cfRule type="cellIs" dxfId="358" priority="20" operator="equal">
      <formula>$J$35</formula>
    </cfRule>
  </conditionalFormatting>
  <conditionalFormatting sqref="E8">
    <cfRule type="cellIs" dxfId="357" priority="12" operator="equal">
      <formula>$J$39</formula>
    </cfRule>
    <cfRule type="cellIs" dxfId="356" priority="13" operator="equal">
      <formula>$J$38</formula>
    </cfRule>
    <cfRule type="cellIs" dxfId="355" priority="14" operator="equal">
      <formula>$J$37</formula>
    </cfRule>
    <cfRule type="cellIs" dxfId="354" priority="16" operator="equal">
      <formula>$J$34</formula>
    </cfRule>
    <cfRule type="cellIs" dxfId="353" priority="17" operator="equal">
      <formula>$J$35</formula>
    </cfRule>
  </conditionalFormatting>
  <conditionalFormatting sqref="G55:G59">
    <cfRule type="cellIs" dxfId="352" priority="10" operator="equal">
      <formula>$J$34</formula>
    </cfRule>
    <cfRule type="cellIs" dxfId="351" priority="11" operator="equal">
      <formula>$J$35</formula>
    </cfRule>
  </conditionalFormatting>
  <conditionalFormatting sqref="G48:G53">
    <cfRule type="cellIs" dxfId="350" priority="8" operator="equal">
      <formula>$J$34</formula>
    </cfRule>
    <cfRule type="cellIs" dxfId="349" priority="9" operator="equal">
      <formula>$J$35</formula>
    </cfRule>
  </conditionalFormatting>
  <conditionalFormatting sqref="G54">
    <cfRule type="cellIs" dxfId="348" priority="6" operator="equal">
      <formula>$J$34</formula>
    </cfRule>
    <cfRule type="cellIs" dxfId="347" priority="7" operator="equal">
      <formula>$J$35</formula>
    </cfRule>
  </conditionalFormatting>
  <conditionalFormatting sqref="G60">
    <cfRule type="cellIs" dxfId="346" priority="4" operator="equal">
      <formula>$J$34</formula>
    </cfRule>
    <cfRule type="cellIs" dxfId="345" priority="5" operator="equal">
      <formula>$J$35</formula>
    </cfRule>
  </conditionalFormatting>
  <conditionalFormatting sqref="D8">
    <cfRule type="expression" dxfId="344" priority="3">
      <formula>$E$8=$J$39</formula>
    </cfRule>
    <cfRule type="expression" dxfId="343" priority="31">
      <formula>$E$8=$J$38</formula>
    </cfRule>
  </conditionalFormatting>
  <conditionalFormatting sqref="G141">
    <cfRule type="cellIs" dxfId="342" priority="1" operator="equal">
      <formula>$J$34</formula>
    </cfRule>
    <cfRule type="cellIs" dxfId="341"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4578"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4579"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4580"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4581"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4582"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4583"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4584"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4585"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4586"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4587"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4588"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4589"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4590"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4591"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4592"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4593"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4594"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4595"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4596"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4597"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4598"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4599"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4600"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4601"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4602"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4603"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4604"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4605"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4606"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4607"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4608"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4609"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4610"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4611"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4612"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4613"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4614"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4615"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4616"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4617"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4618"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4619"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4620"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4621"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4622"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4623"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4624"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4625"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4626"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4627"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4628"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4629"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4630"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4631"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4632"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4633"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4634"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4635"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4636"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4637"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4638"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4639"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4640"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4641"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4642"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4643"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4644"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4645"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4646"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4647"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4648"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4649"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4650"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4651"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4652"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4653"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4654"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4655"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4656"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4657"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4658"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4659"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4660"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4661"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4662"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4663"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4664"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4665"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4666"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4667"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4668"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4669"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4670"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4671"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4672"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4673"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4674"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4675"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4676"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4677"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4678"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4679"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4680"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4681"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4682"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4683"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4684"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4685"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4686"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4687"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4688"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4689"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4690"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4691"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4692"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4693"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4694"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4695"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4696"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4697"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4698"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4699"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4700"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4701"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4702"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4703"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4704"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4705"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7D9C-4DCB-495E-AE38-E076077FC2B6}">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340" priority="29" operator="equal">
      <formula>$J$34</formula>
    </cfRule>
    <cfRule type="cellIs" dxfId="339" priority="30" operator="equal">
      <formula>$J$35</formula>
    </cfRule>
  </conditionalFormatting>
  <conditionalFormatting sqref="G20:G26">
    <cfRule type="cellIs" dxfId="338" priority="27" operator="equal">
      <formula>$J$34</formula>
    </cfRule>
    <cfRule type="cellIs" dxfId="337" priority="28" operator="equal">
      <formula>$J$35</formula>
    </cfRule>
  </conditionalFormatting>
  <conditionalFormatting sqref="G8:G9">
    <cfRule type="cellIs" dxfId="336" priority="25" operator="equal">
      <formula>$J$34</formula>
    </cfRule>
    <cfRule type="cellIs" dxfId="335" priority="26" operator="equal">
      <formula>$J$35</formula>
    </cfRule>
  </conditionalFormatting>
  <conditionalFormatting sqref="D7">
    <cfRule type="cellIs" dxfId="334" priority="15" operator="equal">
      <formula>$J$36</formula>
    </cfRule>
    <cfRule type="cellIs" dxfId="333" priority="18" operator="equal">
      <formula>"※「企業名・回答対象成分リスト」シートより選択ください。"</formula>
    </cfRule>
    <cfRule type="cellIs" dxfId="332" priority="23" operator="equal">
      <formula>$J$34</formula>
    </cfRule>
    <cfRule type="cellIs" dxfId="331" priority="24" operator="equal">
      <formula>$J$35</formula>
    </cfRule>
  </conditionalFormatting>
  <conditionalFormatting sqref="D8:D9">
    <cfRule type="cellIs" dxfId="330" priority="21" operator="equal">
      <formula>$J$34</formula>
    </cfRule>
    <cfRule type="cellIs" dxfId="329" priority="22" operator="equal">
      <formula>$J$35</formula>
    </cfRule>
  </conditionalFormatting>
  <conditionalFormatting sqref="E9">
    <cfRule type="cellIs" dxfId="328" priority="19" operator="equal">
      <formula>$J$34</formula>
    </cfRule>
    <cfRule type="cellIs" dxfId="327" priority="20" operator="equal">
      <formula>$J$35</formula>
    </cfRule>
  </conditionalFormatting>
  <conditionalFormatting sqref="E8">
    <cfRule type="cellIs" dxfId="326" priority="12" operator="equal">
      <formula>$J$39</formula>
    </cfRule>
    <cfRule type="cellIs" dxfId="325" priority="13" operator="equal">
      <formula>$J$38</formula>
    </cfRule>
    <cfRule type="cellIs" dxfId="324" priority="14" operator="equal">
      <formula>$J$37</formula>
    </cfRule>
    <cfRule type="cellIs" dxfId="323" priority="16" operator="equal">
      <formula>$J$34</formula>
    </cfRule>
    <cfRule type="cellIs" dxfId="322" priority="17" operator="equal">
      <formula>$J$35</formula>
    </cfRule>
  </conditionalFormatting>
  <conditionalFormatting sqref="G55:G59">
    <cfRule type="cellIs" dxfId="321" priority="10" operator="equal">
      <formula>$J$34</formula>
    </cfRule>
    <cfRule type="cellIs" dxfId="320" priority="11" operator="equal">
      <formula>$J$35</formula>
    </cfRule>
  </conditionalFormatting>
  <conditionalFormatting sqref="G48:G53">
    <cfRule type="cellIs" dxfId="319" priority="8" operator="equal">
      <formula>$J$34</formula>
    </cfRule>
    <cfRule type="cellIs" dxfId="318" priority="9" operator="equal">
      <formula>$J$35</formula>
    </cfRule>
  </conditionalFormatting>
  <conditionalFormatting sqref="G54">
    <cfRule type="cellIs" dxfId="317" priority="6" operator="equal">
      <formula>$J$34</formula>
    </cfRule>
    <cfRule type="cellIs" dxfId="316" priority="7" operator="equal">
      <formula>$J$35</formula>
    </cfRule>
  </conditionalFormatting>
  <conditionalFormatting sqref="G60">
    <cfRule type="cellIs" dxfId="315" priority="4" operator="equal">
      <formula>$J$34</formula>
    </cfRule>
    <cfRule type="cellIs" dxfId="314" priority="5" operator="equal">
      <formula>$J$35</formula>
    </cfRule>
  </conditionalFormatting>
  <conditionalFormatting sqref="D8">
    <cfRule type="expression" dxfId="313" priority="3">
      <formula>$E$8=$J$39</formula>
    </cfRule>
    <cfRule type="expression" dxfId="312" priority="31">
      <formula>$E$8=$J$38</formula>
    </cfRule>
  </conditionalFormatting>
  <conditionalFormatting sqref="G141">
    <cfRule type="cellIs" dxfId="311" priority="1" operator="equal">
      <formula>$J$34</formula>
    </cfRule>
    <cfRule type="cellIs" dxfId="310"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5603"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5604"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5605"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5606"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5607"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5608"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5609"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5610"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5611"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5612"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5613"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5614"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5615"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5616"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5617"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5618"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5619"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5620"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5621"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5622"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5623"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5624"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5625"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5626"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5627"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5628"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5629"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5630"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5631"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5632"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5633"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5634"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5635"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5636"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5637"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5638"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5639"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5640"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5641"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5642"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5643"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5644"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5645"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5646"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5647"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5648"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5649"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5650"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5651"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5652"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5653"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5654"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5655"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5656"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5657"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5658"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5659"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5660"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5661"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5662"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5663"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5664"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5665"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5666"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5667"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5668"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5669"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5670"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5671"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5672"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5673"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5674"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5675"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5676"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5677"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5678"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5679"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5680"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5681"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5682"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5683"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5684"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5685"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5686"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5687"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5688"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5689"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5690"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5691"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5692"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5693"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5694"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5695"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5696"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5697"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5698"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5699"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5700"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5701"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5702"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5703"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5704"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5705"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5706"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5707"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5708"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5709"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5710"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5711"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5712"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5713"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5714"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5715"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5716"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5717"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5718"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5719"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5720"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5721"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5722"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5723"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5724"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5725"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5726"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5727"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5728"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5729"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160BA-E357-467C-8FDE-6DC9D373145C}">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309" priority="29" operator="equal">
      <formula>$J$34</formula>
    </cfRule>
    <cfRule type="cellIs" dxfId="308" priority="30" operator="equal">
      <formula>$J$35</formula>
    </cfRule>
  </conditionalFormatting>
  <conditionalFormatting sqref="G20:G26">
    <cfRule type="cellIs" dxfId="307" priority="27" operator="equal">
      <formula>$J$34</formula>
    </cfRule>
    <cfRule type="cellIs" dxfId="306" priority="28" operator="equal">
      <formula>$J$35</formula>
    </cfRule>
  </conditionalFormatting>
  <conditionalFormatting sqref="G8:G9">
    <cfRule type="cellIs" dxfId="305" priority="25" operator="equal">
      <formula>$J$34</formula>
    </cfRule>
    <cfRule type="cellIs" dxfId="304" priority="26" operator="equal">
      <formula>$J$35</formula>
    </cfRule>
  </conditionalFormatting>
  <conditionalFormatting sqref="D7">
    <cfRule type="cellIs" dxfId="303" priority="15" operator="equal">
      <formula>$J$36</formula>
    </cfRule>
    <cfRule type="cellIs" dxfId="302" priority="18" operator="equal">
      <formula>"※「企業名・回答対象成分リスト」シートより選択ください。"</formula>
    </cfRule>
    <cfRule type="cellIs" dxfId="301" priority="23" operator="equal">
      <formula>$J$34</formula>
    </cfRule>
    <cfRule type="cellIs" dxfId="300" priority="24" operator="equal">
      <formula>$J$35</formula>
    </cfRule>
  </conditionalFormatting>
  <conditionalFormatting sqref="D8:D9">
    <cfRule type="cellIs" dxfId="299" priority="21" operator="equal">
      <formula>$J$34</formula>
    </cfRule>
    <cfRule type="cellIs" dxfId="298" priority="22" operator="equal">
      <formula>$J$35</formula>
    </cfRule>
  </conditionalFormatting>
  <conditionalFormatting sqref="E9">
    <cfRule type="cellIs" dxfId="297" priority="19" operator="equal">
      <formula>$J$34</formula>
    </cfRule>
    <cfRule type="cellIs" dxfId="296" priority="20" operator="equal">
      <formula>$J$35</formula>
    </cfRule>
  </conditionalFormatting>
  <conditionalFormatting sqref="E8">
    <cfRule type="cellIs" dxfId="295" priority="12" operator="equal">
      <formula>$J$39</formula>
    </cfRule>
    <cfRule type="cellIs" dxfId="294" priority="13" operator="equal">
      <formula>$J$38</formula>
    </cfRule>
    <cfRule type="cellIs" dxfId="293" priority="14" operator="equal">
      <formula>$J$37</formula>
    </cfRule>
    <cfRule type="cellIs" dxfId="292" priority="16" operator="equal">
      <formula>$J$34</formula>
    </cfRule>
    <cfRule type="cellIs" dxfId="291" priority="17" operator="equal">
      <formula>$J$35</formula>
    </cfRule>
  </conditionalFormatting>
  <conditionalFormatting sqref="G55:G59">
    <cfRule type="cellIs" dxfId="290" priority="10" operator="equal">
      <formula>$J$34</formula>
    </cfRule>
    <cfRule type="cellIs" dxfId="289" priority="11" operator="equal">
      <formula>$J$35</formula>
    </cfRule>
  </conditionalFormatting>
  <conditionalFormatting sqref="G48:G53">
    <cfRule type="cellIs" dxfId="288" priority="8" operator="equal">
      <formula>$J$34</formula>
    </cfRule>
    <cfRule type="cellIs" dxfId="287" priority="9" operator="equal">
      <formula>$J$35</formula>
    </cfRule>
  </conditionalFormatting>
  <conditionalFormatting sqref="G54">
    <cfRule type="cellIs" dxfId="286" priority="6" operator="equal">
      <formula>$J$34</formula>
    </cfRule>
    <cfRule type="cellIs" dxfId="285" priority="7" operator="equal">
      <formula>$J$35</formula>
    </cfRule>
  </conditionalFormatting>
  <conditionalFormatting sqref="G60">
    <cfRule type="cellIs" dxfId="284" priority="4" operator="equal">
      <formula>$J$34</formula>
    </cfRule>
    <cfRule type="cellIs" dxfId="283" priority="5" operator="equal">
      <formula>$J$35</formula>
    </cfRule>
  </conditionalFormatting>
  <conditionalFormatting sqref="D8">
    <cfRule type="expression" dxfId="282" priority="3">
      <formula>$E$8=$J$39</formula>
    </cfRule>
    <cfRule type="expression" dxfId="281" priority="31">
      <formula>$E$8=$J$38</formula>
    </cfRule>
  </conditionalFormatting>
  <conditionalFormatting sqref="G141">
    <cfRule type="cellIs" dxfId="280" priority="1" operator="equal">
      <formula>$J$34</formula>
    </cfRule>
    <cfRule type="cellIs" dxfId="279"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6625"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6626"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6627"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6628"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6629"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6630"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6631"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6632"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6633"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6634"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6635"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6636"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6637"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6638"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6639"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6640"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6641"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6642"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6643"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6644"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6645"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6646"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6647"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6648"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6649"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6650"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6651"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6652"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6653"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6654"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6655"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6656"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6657"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6658"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6659"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6660"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6661"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6662"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6663"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6664"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6665"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6666"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6667"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6668"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6669"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6670"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6671"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6672"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6673"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6674"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6675"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6676"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6677"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6678"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6679"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6680"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6681"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6682"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6683"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6684"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6685"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6686"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6687"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6688"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6689"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6690"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6691"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6692"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6693"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6694"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6695"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6696"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6697"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6698"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6699"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6700"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6701"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6702"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6703"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6704"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6705"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6706"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6707"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6708"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6709"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6710"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6711"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6712"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6713"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6714"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6715"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6716"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6717"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6718"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6719"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6720"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6721"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6722"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6723"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6724"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6725"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6726"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6727"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6728"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6729"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6730"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6731"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6732"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6733"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6734"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6735"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6736"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6737"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6738"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6739"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6740"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6741"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6742"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6743"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6744"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6745"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6746"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6747"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6748"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6749"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6750"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6751"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6752"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6753"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106BA-FFA2-44BE-B5C6-849CF4E85268}">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278" priority="29" operator="equal">
      <formula>$J$34</formula>
    </cfRule>
    <cfRule type="cellIs" dxfId="277" priority="30" operator="equal">
      <formula>$J$35</formula>
    </cfRule>
  </conditionalFormatting>
  <conditionalFormatting sqref="G20:G26">
    <cfRule type="cellIs" dxfId="276" priority="27" operator="equal">
      <formula>$J$34</formula>
    </cfRule>
    <cfRule type="cellIs" dxfId="275" priority="28" operator="equal">
      <formula>$J$35</formula>
    </cfRule>
  </conditionalFormatting>
  <conditionalFormatting sqref="G8:G9">
    <cfRule type="cellIs" dxfId="274" priority="25" operator="equal">
      <formula>$J$34</formula>
    </cfRule>
    <cfRule type="cellIs" dxfId="273" priority="26" operator="equal">
      <formula>$J$35</formula>
    </cfRule>
  </conditionalFormatting>
  <conditionalFormatting sqref="D7">
    <cfRule type="cellIs" dxfId="272" priority="15" operator="equal">
      <formula>$J$36</formula>
    </cfRule>
    <cfRule type="cellIs" dxfId="271" priority="18" operator="equal">
      <formula>"※「企業名・回答対象成分リスト」シートより選択ください。"</formula>
    </cfRule>
    <cfRule type="cellIs" dxfId="270" priority="23" operator="equal">
      <formula>$J$34</formula>
    </cfRule>
    <cfRule type="cellIs" dxfId="269" priority="24" operator="equal">
      <formula>$J$35</formula>
    </cfRule>
  </conditionalFormatting>
  <conditionalFormatting sqref="D8:D9">
    <cfRule type="cellIs" dxfId="268" priority="21" operator="equal">
      <formula>$J$34</formula>
    </cfRule>
    <cfRule type="cellIs" dxfId="267" priority="22" operator="equal">
      <formula>$J$35</formula>
    </cfRule>
  </conditionalFormatting>
  <conditionalFormatting sqref="E9">
    <cfRule type="cellIs" dxfId="266" priority="19" operator="equal">
      <formula>$J$34</formula>
    </cfRule>
    <cfRule type="cellIs" dxfId="265" priority="20" operator="equal">
      <formula>$J$35</formula>
    </cfRule>
  </conditionalFormatting>
  <conditionalFormatting sqref="E8">
    <cfRule type="cellIs" dxfId="264" priority="12" operator="equal">
      <formula>$J$39</formula>
    </cfRule>
    <cfRule type="cellIs" dxfId="263" priority="13" operator="equal">
      <formula>$J$38</formula>
    </cfRule>
    <cfRule type="cellIs" dxfId="262" priority="14" operator="equal">
      <formula>$J$37</formula>
    </cfRule>
    <cfRule type="cellIs" dxfId="261" priority="16" operator="equal">
      <formula>$J$34</formula>
    </cfRule>
    <cfRule type="cellIs" dxfId="260" priority="17" operator="equal">
      <formula>$J$35</formula>
    </cfRule>
  </conditionalFormatting>
  <conditionalFormatting sqref="G55:G59">
    <cfRule type="cellIs" dxfId="259" priority="10" operator="equal">
      <formula>$J$34</formula>
    </cfRule>
    <cfRule type="cellIs" dxfId="258" priority="11" operator="equal">
      <formula>$J$35</formula>
    </cfRule>
  </conditionalFormatting>
  <conditionalFormatting sqref="G48:G53">
    <cfRule type="cellIs" dxfId="257" priority="8" operator="equal">
      <formula>$J$34</formula>
    </cfRule>
    <cfRule type="cellIs" dxfId="256" priority="9" operator="equal">
      <formula>$J$35</formula>
    </cfRule>
  </conditionalFormatting>
  <conditionalFormatting sqref="G54">
    <cfRule type="cellIs" dxfId="255" priority="6" operator="equal">
      <formula>$J$34</formula>
    </cfRule>
    <cfRule type="cellIs" dxfId="254" priority="7" operator="equal">
      <formula>$J$35</formula>
    </cfRule>
  </conditionalFormatting>
  <conditionalFormatting sqref="G60">
    <cfRule type="cellIs" dxfId="253" priority="4" operator="equal">
      <formula>$J$34</formula>
    </cfRule>
    <cfRule type="cellIs" dxfId="252" priority="5" operator="equal">
      <formula>$J$35</formula>
    </cfRule>
  </conditionalFormatting>
  <conditionalFormatting sqref="D8">
    <cfRule type="expression" dxfId="251" priority="3">
      <formula>$E$8=$J$39</formula>
    </cfRule>
    <cfRule type="expression" dxfId="250" priority="31">
      <formula>$E$8=$J$38</formula>
    </cfRule>
  </conditionalFormatting>
  <conditionalFormatting sqref="G141">
    <cfRule type="cellIs" dxfId="249" priority="1" operator="equal">
      <formula>$J$34</formula>
    </cfRule>
    <cfRule type="cellIs" dxfId="248"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7649"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7650"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7651"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7652"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7653"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7654"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7655"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7656"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7657"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7658"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7659"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7660"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7661"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7662"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7663"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7664"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7665"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7666"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7667"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7668"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7669"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7670"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7671"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7672"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7673"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7674"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7675"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7676"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7677"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7678"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7679"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7680"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7681"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7682"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7683"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7684"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7685"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7686"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7687"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7688"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7689"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7690"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7691"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7692"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7693"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7694"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7695"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7696"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7697"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7698"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7699"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7700"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7701"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7702"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7703"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7704"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7705"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7706"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7707"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7708"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7709"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7710"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7711"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7712"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7713"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7714"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7715"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7716"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7717"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7718"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7719"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7720"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7721"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7722"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7723"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7724"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7725"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7726"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7727"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7728"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7729"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7730"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7731"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7732"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7733"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7734"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7735"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7736"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7737"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7738"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7739"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7740"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7741"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7742"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7743"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7744"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7745"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7746"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7747"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7748"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7749"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7750"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7751"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7752"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7753"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7754"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7755"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7756"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7757"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7758"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7759"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7760"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7761"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7762"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7763"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7764"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7765"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7766"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7767"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7768"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7769"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7770"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7771"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7772"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7773"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7774"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7775"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7776"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7777"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CC2B-B70A-410A-85C4-3BBFDE747BA0}">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247" priority="29" operator="equal">
      <formula>$J$34</formula>
    </cfRule>
    <cfRule type="cellIs" dxfId="246" priority="30" operator="equal">
      <formula>$J$35</formula>
    </cfRule>
  </conditionalFormatting>
  <conditionalFormatting sqref="G20:G26">
    <cfRule type="cellIs" dxfId="245" priority="27" operator="equal">
      <formula>$J$34</formula>
    </cfRule>
    <cfRule type="cellIs" dxfId="244" priority="28" operator="equal">
      <formula>$J$35</formula>
    </cfRule>
  </conditionalFormatting>
  <conditionalFormatting sqref="G8:G9">
    <cfRule type="cellIs" dxfId="243" priority="25" operator="equal">
      <formula>$J$34</formula>
    </cfRule>
    <cfRule type="cellIs" dxfId="242" priority="26" operator="equal">
      <formula>$J$35</formula>
    </cfRule>
  </conditionalFormatting>
  <conditionalFormatting sqref="D7">
    <cfRule type="cellIs" dxfId="241" priority="15" operator="equal">
      <formula>$J$36</formula>
    </cfRule>
    <cfRule type="cellIs" dxfId="240" priority="18" operator="equal">
      <formula>"※「企業名・回答対象成分リスト」シートより選択ください。"</formula>
    </cfRule>
    <cfRule type="cellIs" dxfId="239" priority="23" operator="equal">
      <formula>$J$34</formula>
    </cfRule>
    <cfRule type="cellIs" dxfId="238" priority="24" operator="equal">
      <formula>$J$35</formula>
    </cfRule>
  </conditionalFormatting>
  <conditionalFormatting sqref="D8:D9">
    <cfRule type="cellIs" dxfId="237" priority="21" operator="equal">
      <formula>$J$34</formula>
    </cfRule>
    <cfRule type="cellIs" dxfId="236" priority="22" operator="equal">
      <formula>$J$35</formula>
    </cfRule>
  </conditionalFormatting>
  <conditionalFormatting sqref="E9">
    <cfRule type="cellIs" dxfId="235" priority="19" operator="equal">
      <formula>$J$34</formula>
    </cfRule>
    <cfRule type="cellIs" dxfId="234" priority="20" operator="equal">
      <formula>$J$35</formula>
    </cfRule>
  </conditionalFormatting>
  <conditionalFormatting sqref="E8">
    <cfRule type="cellIs" dxfId="233" priority="12" operator="equal">
      <formula>$J$39</formula>
    </cfRule>
    <cfRule type="cellIs" dxfId="232" priority="13" operator="equal">
      <formula>$J$38</formula>
    </cfRule>
    <cfRule type="cellIs" dxfId="231" priority="14" operator="equal">
      <formula>$J$37</formula>
    </cfRule>
    <cfRule type="cellIs" dxfId="230" priority="16" operator="equal">
      <formula>$J$34</formula>
    </cfRule>
    <cfRule type="cellIs" dxfId="229" priority="17" operator="equal">
      <formula>$J$35</formula>
    </cfRule>
  </conditionalFormatting>
  <conditionalFormatting sqref="G55:G59">
    <cfRule type="cellIs" dxfId="228" priority="10" operator="equal">
      <formula>$J$34</formula>
    </cfRule>
    <cfRule type="cellIs" dxfId="227" priority="11" operator="equal">
      <formula>$J$35</formula>
    </cfRule>
  </conditionalFormatting>
  <conditionalFormatting sqref="G48:G53">
    <cfRule type="cellIs" dxfId="226" priority="8" operator="equal">
      <formula>$J$34</formula>
    </cfRule>
    <cfRule type="cellIs" dxfId="225" priority="9" operator="equal">
      <formula>$J$35</formula>
    </cfRule>
  </conditionalFormatting>
  <conditionalFormatting sqref="G54">
    <cfRule type="cellIs" dxfId="224" priority="6" operator="equal">
      <formula>$J$34</formula>
    </cfRule>
    <cfRule type="cellIs" dxfId="223" priority="7" operator="equal">
      <formula>$J$35</formula>
    </cfRule>
  </conditionalFormatting>
  <conditionalFormatting sqref="G60">
    <cfRule type="cellIs" dxfId="222" priority="4" operator="equal">
      <formula>$J$34</formula>
    </cfRule>
    <cfRule type="cellIs" dxfId="221" priority="5" operator="equal">
      <formula>$J$35</formula>
    </cfRule>
  </conditionalFormatting>
  <conditionalFormatting sqref="D8">
    <cfRule type="expression" dxfId="220" priority="3">
      <formula>$E$8=$J$39</formula>
    </cfRule>
    <cfRule type="expression" dxfId="219" priority="31">
      <formula>$E$8=$J$38</formula>
    </cfRule>
  </conditionalFormatting>
  <conditionalFormatting sqref="G141">
    <cfRule type="cellIs" dxfId="218" priority="1" operator="equal">
      <formula>$J$34</formula>
    </cfRule>
    <cfRule type="cellIs" dxfId="217"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8673"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8674"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8675"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8676"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8677"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8678"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8679"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8680"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8681"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8682"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8683"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8684"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8685"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8686"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8687"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8688"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8689"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8690"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8691"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8692"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8693"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8694"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8695"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8696"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8697"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8698"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8699"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8700"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8701"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8702"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8703"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8704"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8705"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8706"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8707"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8708"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8709"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8710"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8711"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8712"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8713"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8714"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8715"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8716"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8717"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8718"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8719"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8720"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8721"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8722"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8723"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8724"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8725"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8726"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8727"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8728"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8729"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8730"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8731"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8732"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8733"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8734"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8735"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8736"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8737"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8738"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8739"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8740"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8741"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8742"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8743"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8744"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8745"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8746"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8747"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8748"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8749"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8750"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8751"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8752"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8753"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8754"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8755"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8756"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8757"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8758"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8759"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8760"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8761"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8762"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8763"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8764"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8765"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8766"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8767"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8768"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8769"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8770"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8771"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8772"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8773"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8774"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8775"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8776"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8777"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8778"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8779"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8780"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8781"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8782"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8783"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8784"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8785"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8786"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8787"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8788"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8789"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8790"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8791"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8792"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8793"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8794"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8795"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8796"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8797"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8798"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8799"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8800"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8801"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BF7CA-F739-47D9-B4AA-9E08BAA5EDA8}">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216" priority="29" operator="equal">
      <formula>$J$34</formula>
    </cfRule>
    <cfRule type="cellIs" dxfId="215" priority="30" operator="equal">
      <formula>$J$35</formula>
    </cfRule>
  </conditionalFormatting>
  <conditionalFormatting sqref="G20:G26">
    <cfRule type="cellIs" dxfId="214" priority="27" operator="equal">
      <formula>$J$34</formula>
    </cfRule>
    <cfRule type="cellIs" dxfId="213" priority="28" operator="equal">
      <formula>$J$35</formula>
    </cfRule>
  </conditionalFormatting>
  <conditionalFormatting sqref="G8:G9">
    <cfRule type="cellIs" dxfId="212" priority="25" operator="equal">
      <formula>$J$34</formula>
    </cfRule>
    <cfRule type="cellIs" dxfId="211" priority="26" operator="equal">
      <formula>$J$35</formula>
    </cfRule>
  </conditionalFormatting>
  <conditionalFormatting sqref="D7">
    <cfRule type="cellIs" dxfId="210" priority="15" operator="equal">
      <formula>$J$36</formula>
    </cfRule>
    <cfRule type="cellIs" dxfId="209" priority="18" operator="equal">
      <formula>"※「企業名・回答対象成分リスト」シートより選択ください。"</formula>
    </cfRule>
    <cfRule type="cellIs" dxfId="208" priority="23" operator="equal">
      <formula>$J$34</formula>
    </cfRule>
    <cfRule type="cellIs" dxfId="207" priority="24" operator="equal">
      <formula>$J$35</formula>
    </cfRule>
  </conditionalFormatting>
  <conditionalFormatting sqref="D8:D9">
    <cfRule type="cellIs" dxfId="206" priority="21" operator="equal">
      <formula>$J$34</formula>
    </cfRule>
    <cfRule type="cellIs" dxfId="205" priority="22" operator="equal">
      <formula>$J$35</formula>
    </cfRule>
  </conditionalFormatting>
  <conditionalFormatting sqref="E9">
    <cfRule type="cellIs" dxfId="204" priority="19" operator="equal">
      <formula>$J$34</formula>
    </cfRule>
    <cfRule type="cellIs" dxfId="203" priority="20" operator="equal">
      <formula>$J$35</formula>
    </cfRule>
  </conditionalFormatting>
  <conditionalFormatting sqref="E8">
    <cfRule type="cellIs" dxfId="202" priority="12" operator="equal">
      <formula>$J$39</formula>
    </cfRule>
    <cfRule type="cellIs" dxfId="201" priority="13" operator="equal">
      <formula>$J$38</formula>
    </cfRule>
    <cfRule type="cellIs" dxfId="200" priority="14" operator="equal">
      <formula>$J$37</formula>
    </cfRule>
    <cfRule type="cellIs" dxfId="199" priority="16" operator="equal">
      <formula>$J$34</formula>
    </cfRule>
    <cfRule type="cellIs" dxfId="198" priority="17" operator="equal">
      <formula>$J$35</formula>
    </cfRule>
  </conditionalFormatting>
  <conditionalFormatting sqref="G55:G59">
    <cfRule type="cellIs" dxfId="197" priority="10" operator="equal">
      <formula>$J$34</formula>
    </cfRule>
    <cfRule type="cellIs" dxfId="196" priority="11" operator="equal">
      <formula>$J$35</formula>
    </cfRule>
  </conditionalFormatting>
  <conditionalFormatting sqref="G48:G53">
    <cfRule type="cellIs" dxfId="195" priority="8" operator="equal">
      <formula>$J$34</formula>
    </cfRule>
    <cfRule type="cellIs" dxfId="194" priority="9" operator="equal">
      <formula>$J$35</formula>
    </cfRule>
  </conditionalFormatting>
  <conditionalFormatting sqref="G54">
    <cfRule type="cellIs" dxfId="193" priority="6" operator="equal">
      <formula>$J$34</formula>
    </cfRule>
    <cfRule type="cellIs" dxfId="192" priority="7" operator="equal">
      <formula>$J$35</formula>
    </cfRule>
  </conditionalFormatting>
  <conditionalFormatting sqref="G60">
    <cfRule type="cellIs" dxfId="191" priority="4" operator="equal">
      <formula>$J$34</formula>
    </cfRule>
    <cfRule type="cellIs" dxfId="190" priority="5" operator="equal">
      <formula>$J$35</formula>
    </cfRule>
  </conditionalFormatting>
  <conditionalFormatting sqref="D8">
    <cfRule type="expression" dxfId="189" priority="3">
      <formula>$E$8=$J$39</formula>
    </cfRule>
    <cfRule type="expression" dxfId="188" priority="31">
      <formula>$E$8=$J$38</formula>
    </cfRule>
  </conditionalFormatting>
  <conditionalFormatting sqref="G141">
    <cfRule type="cellIs" dxfId="187" priority="1" operator="equal">
      <formula>$J$34</formula>
    </cfRule>
    <cfRule type="cellIs" dxfId="186"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9697"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9698"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9699"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9700"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9701"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9702"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9703"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9704"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9705"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9706"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9707"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9708"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9709"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9710"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9711"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9712"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9713"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9714"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9715"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9716"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9717"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9718"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9719"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9720"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9721"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9722"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9723"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9724"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9725"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9726"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9727"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9728"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9729"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9730"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9731"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9732"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9733"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9734"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9735"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9736"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9737"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9738"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9739"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9740"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9741"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9742"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9743"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9744"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9745"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9746"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9747"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9748"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9749"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9750"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9751"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9752"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9753"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9754"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9755"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9756"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9757"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9758"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9759"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9760"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9761"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9762"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9763"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9764"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9765"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9766"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9767"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9768"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9769"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9770"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9771"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9772"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9773"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9774"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9775"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9776"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9777"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9778"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9779"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9780"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9781"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9782"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9783"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9784"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9785"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9786"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9787"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9788"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9789"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9790"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9791"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9792"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9793"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9794"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9795"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9796"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9797"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9798"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9799"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9800"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9801"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9802"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9803"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9804"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9805"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9806"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9807"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9808"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9809"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9810"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9811"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9812"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9813"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9814"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9815"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9816"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9817"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9818"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9819"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9820"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9821"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9822"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9823"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9824"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9825"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5C85-D770-4C0D-B073-094E3BD311D3}">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185" priority="29" operator="equal">
      <formula>$J$34</formula>
    </cfRule>
    <cfRule type="cellIs" dxfId="184" priority="30" operator="equal">
      <formula>$J$35</formula>
    </cfRule>
  </conditionalFormatting>
  <conditionalFormatting sqref="G20:G26">
    <cfRule type="cellIs" dxfId="183" priority="27" operator="equal">
      <formula>$J$34</formula>
    </cfRule>
    <cfRule type="cellIs" dxfId="182" priority="28" operator="equal">
      <formula>$J$35</formula>
    </cfRule>
  </conditionalFormatting>
  <conditionalFormatting sqref="G8:G9">
    <cfRule type="cellIs" dxfId="181" priority="25" operator="equal">
      <formula>$J$34</formula>
    </cfRule>
    <cfRule type="cellIs" dxfId="180" priority="26" operator="equal">
      <formula>$J$35</formula>
    </cfRule>
  </conditionalFormatting>
  <conditionalFormatting sqref="D7">
    <cfRule type="cellIs" dxfId="179" priority="15" operator="equal">
      <formula>$J$36</formula>
    </cfRule>
    <cfRule type="cellIs" dxfId="178" priority="18" operator="equal">
      <formula>"※「企業名・回答対象成分リスト」シートより選択ください。"</formula>
    </cfRule>
    <cfRule type="cellIs" dxfId="177" priority="23" operator="equal">
      <formula>$J$34</formula>
    </cfRule>
    <cfRule type="cellIs" dxfId="176" priority="24" operator="equal">
      <formula>$J$35</formula>
    </cfRule>
  </conditionalFormatting>
  <conditionalFormatting sqref="D8:D9">
    <cfRule type="cellIs" dxfId="175" priority="21" operator="equal">
      <formula>$J$34</formula>
    </cfRule>
    <cfRule type="cellIs" dxfId="174" priority="22" operator="equal">
      <formula>$J$35</formula>
    </cfRule>
  </conditionalFormatting>
  <conditionalFormatting sqref="E9">
    <cfRule type="cellIs" dxfId="173" priority="19" operator="equal">
      <formula>$J$34</formula>
    </cfRule>
    <cfRule type="cellIs" dxfId="172" priority="20" operator="equal">
      <formula>$J$35</formula>
    </cfRule>
  </conditionalFormatting>
  <conditionalFormatting sqref="E8">
    <cfRule type="cellIs" dxfId="171" priority="12" operator="equal">
      <formula>$J$39</formula>
    </cfRule>
    <cfRule type="cellIs" dxfId="170" priority="13" operator="equal">
      <formula>$J$38</formula>
    </cfRule>
    <cfRule type="cellIs" dxfId="169" priority="14" operator="equal">
      <formula>$J$37</formula>
    </cfRule>
    <cfRule type="cellIs" dxfId="168" priority="16" operator="equal">
      <formula>$J$34</formula>
    </cfRule>
    <cfRule type="cellIs" dxfId="167" priority="17" operator="equal">
      <formula>$J$35</formula>
    </cfRule>
  </conditionalFormatting>
  <conditionalFormatting sqref="G55:G59">
    <cfRule type="cellIs" dxfId="166" priority="10" operator="equal">
      <formula>$J$34</formula>
    </cfRule>
    <cfRule type="cellIs" dxfId="165" priority="11" operator="equal">
      <formula>$J$35</formula>
    </cfRule>
  </conditionalFormatting>
  <conditionalFormatting sqref="G48:G53">
    <cfRule type="cellIs" dxfId="164" priority="8" operator="equal">
      <formula>$J$34</formula>
    </cfRule>
    <cfRule type="cellIs" dxfId="163" priority="9" operator="equal">
      <formula>$J$35</formula>
    </cfRule>
  </conditionalFormatting>
  <conditionalFormatting sqref="G54">
    <cfRule type="cellIs" dxfId="162" priority="6" operator="equal">
      <formula>$J$34</formula>
    </cfRule>
    <cfRule type="cellIs" dxfId="161" priority="7" operator="equal">
      <formula>$J$35</formula>
    </cfRule>
  </conditionalFormatting>
  <conditionalFormatting sqref="G60">
    <cfRule type="cellIs" dxfId="160" priority="4" operator="equal">
      <formula>$J$34</formula>
    </cfRule>
    <cfRule type="cellIs" dxfId="159" priority="5" operator="equal">
      <formula>$J$35</formula>
    </cfRule>
  </conditionalFormatting>
  <conditionalFormatting sqref="D8">
    <cfRule type="expression" dxfId="158" priority="3">
      <formula>$E$8=$J$39</formula>
    </cfRule>
    <cfRule type="expression" dxfId="157" priority="31">
      <formula>$E$8=$J$38</formula>
    </cfRule>
  </conditionalFormatting>
  <conditionalFormatting sqref="G141">
    <cfRule type="cellIs" dxfId="156" priority="1" operator="equal">
      <formula>$J$34</formula>
    </cfRule>
    <cfRule type="cellIs" dxfId="155"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30721"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30722"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30723"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30724"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30725"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30726"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30727"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30728"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30729"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30730"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30731"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30732"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30733"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30734"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30735"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30736"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30737"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30738"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30739"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30740"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30741"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30742"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30743"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30744"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30745"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30746"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30747"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30748"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30749"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30750"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30751"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30752"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30753"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30754"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30755"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30756"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30757"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30758"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30759"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30760"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30761"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30762"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30763"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30764"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30765"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30766"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30767"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30768"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30769"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30770"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30771"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30772"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30773"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30774"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30775"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30776"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30777"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30778"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30779"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30780"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30781"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30782"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30783"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30784"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30785"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30786"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30787"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30788"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30789"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30790"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30791"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30792"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30793"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30794"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30795"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30796"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30797"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30798"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30799"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30800"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30801"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30802"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30803"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30804"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30805"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30806"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30807"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30808"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30809"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30810"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30811"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30812"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30813"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30814"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30815"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30816"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30817"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30818"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30819"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30820"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30821"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30822"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30823"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30824"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30825"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30826"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30827"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30828"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30829"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30830"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30831"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30832"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30833"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30834"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30835"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30836"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30837"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30838"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30839"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30840"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30841"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30842"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30843"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30844"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30845"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30846"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30847"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30848"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30849"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DB2F-AEF4-4292-AF0C-922693149DAF}">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154" priority="29" operator="equal">
      <formula>$J$34</formula>
    </cfRule>
    <cfRule type="cellIs" dxfId="153" priority="30" operator="equal">
      <formula>$J$35</formula>
    </cfRule>
  </conditionalFormatting>
  <conditionalFormatting sqref="G20:G26">
    <cfRule type="cellIs" dxfId="152" priority="27" operator="equal">
      <formula>$J$34</formula>
    </cfRule>
    <cfRule type="cellIs" dxfId="151" priority="28" operator="equal">
      <formula>$J$35</formula>
    </cfRule>
  </conditionalFormatting>
  <conditionalFormatting sqref="G8:G9">
    <cfRule type="cellIs" dxfId="150" priority="25" operator="equal">
      <formula>$J$34</formula>
    </cfRule>
    <cfRule type="cellIs" dxfId="149" priority="26" operator="equal">
      <formula>$J$35</formula>
    </cfRule>
  </conditionalFormatting>
  <conditionalFormatting sqref="D7">
    <cfRule type="cellIs" dxfId="148" priority="15" operator="equal">
      <formula>$J$36</formula>
    </cfRule>
    <cfRule type="cellIs" dxfId="147" priority="18" operator="equal">
      <formula>"※「企業名・回答対象成分リスト」シートより選択ください。"</formula>
    </cfRule>
    <cfRule type="cellIs" dxfId="146" priority="23" operator="equal">
      <formula>$J$34</formula>
    </cfRule>
    <cfRule type="cellIs" dxfId="145" priority="24" operator="equal">
      <formula>$J$35</formula>
    </cfRule>
  </conditionalFormatting>
  <conditionalFormatting sqref="D8:D9">
    <cfRule type="cellIs" dxfId="144" priority="21" operator="equal">
      <formula>$J$34</formula>
    </cfRule>
    <cfRule type="cellIs" dxfId="143" priority="22" operator="equal">
      <formula>$J$35</formula>
    </cfRule>
  </conditionalFormatting>
  <conditionalFormatting sqref="E9">
    <cfRule type="cellIs" dxfId="142" priority="19" operator="equal">
      <formula>$J$34</formula>
    </cfRule>
    <cfRule type="cellIs" dxfId="141" priority="20" operator="equal">
      <formula>$J$35</formula>
    </cfRule>
  </conditionalFormatting>
  <conditionalFormatting sqref="E8">
    <cfRule type="cellIs" dxfId="140" priority="12" operator="equal">
      <formula>$J$39</formula>
    </cfRule>
    <cfRule type="cellIs" dxfId="139" priority="13" operator="equal">
      <formula>$J$38</formula>
    </cfRule>
    <cfRule type="cellIs" dxfId="138" priority="14" operator="equal">
      <formula>$J$37</formula>
    </cfRule>
    <cfRule type="cellIs" dxfId="137" priority="16" operator="equal">
      <formula>$J$34</formula>
    </cfRule>
    <cfRule type="cellIs" dxfId="136" priority="17" operator="equal">
      <formula>$J$35</formula>
    </cfRule>
  </conditionalFormatting>
  <conditionalFormatting sqref="G55:G59">
    <cfRule type="cellIs" dxfId="135" priority="10" operator="equal">
      <formula>$J$34</formula>
    </cfRule>
    <cfRule type="cellIs" dxfId="134" priority="11" operator="equal">
      <formula>$J$35</formula>
    </cfRule>
  </conditionalFormatting>
  <conditionalFormatting sqref="G48:G53">
    <cfRule type="cellIs" dxfId="133" priority="8" operator="equal">
      <formula>$J$34</formula>
    </cfRule>
    <cfRule type="cellIs" dxfId="132" priority="9" operator="equal">
      <formula>$J$35</formula>
    </cfRule>
  </conditionalFormatting>
  <conditionalFormatting sqref="G54">
    <cfRule type="cellIs" dxfId="131" priority="6" operator="equal">
      <formula>$J$34</formula>
    </cfRule>
    <cfRule type="cellIs" dxfId="130" priority="7" operator="equal">
      <formula>$J$35</formula>
    </cfRule>
  </conditionalFormatting>
  <conditionalFormatting sqref="G60">
    <cfRule type="cellIs" dxfId="129" priority="4" operator="equal">
      <formula>$J$34</formula>
    </cfRule>
    <cfRule type="cellIs" dxfId="128" priority="5" operator="equal">
      <formula>$J$35</formula>
    </cfRule>
  </conditionalFormatting>
  <conditionalFormatting sqref="D8">
    <cfRule type="expression" dxfId="127" priority="3">
      <formula>$E$8=$J$39</formula>
    </cfRule>
    <cfRule type="expression" dxfId="126" priority="31">
      <formula>$E$8=$J$38</formula>
    </cfRule>
  </conditionalFormatting>
  <conditionalFormatting sqref="G141">
    <cfRule type="cellIs" dxfId="125" priority="1" operator="equal">
      <formula>$J$34</formula>
    </cfRule>
    <cfRule type="cellIs" dxfId="124"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31745"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31746"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31747"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31748"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31749"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31750"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31751"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31752"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31753"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31754"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31755"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31756"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31757"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31758"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31759"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31760"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31761"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31762"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31763"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31764"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31765"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31766"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31767"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31768"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31769"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31770"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31771"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31772"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31773"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31774"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31775"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31776"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31777"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31778"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31779"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31780"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31781"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31782"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31783"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31784"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31785"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31786"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31787"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31788"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31789"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31790"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31791"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31792"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31793"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31794"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31795"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31796"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31797"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31798"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31799"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31800"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31801"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31802"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31803"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31804"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31805"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31806"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31807"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31808"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31809"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31810"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31811"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31812"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31813"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31814"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31815"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31816"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31817"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31818"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31819"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31820"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31821"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31822"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31823"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31824"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31825"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31826"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31827"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31828"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31829"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31830"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31831"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31832"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31833"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31834"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31835"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31836"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31837"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31838"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31839"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31840"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31841"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31842"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31843"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31844"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31845"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31846"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31847"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31848"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31849"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31850"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31851"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31852"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31853"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31854"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31855"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31856"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31857"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31858"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31859"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31860"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31861"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31862"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31863"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31864"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31865"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31866"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31867"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31868"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31869"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31870"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31871"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31872"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31873"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B6892-EA38-4032-BD99-7FD42E41D00B}">
  <sheetPr>
    <tabColor theme="9" tint="0.79998168889431442"/>
  </sheetPr>
  <dimension ref="B1:D15"/>
  <sheetViews>
    <sheetView showGridLines="0" tabSelected="1" zoomScale="130" zoomScaleNormal="130" workbookViewId="0"/>
  </sheetViews>
  <sheetFormatPr defaultColWidth="8.625" defaultRowHeight="15.75" x14ac:dyDescent="0.4"/>
  <cols>
    <col min="1" max="1" width="1.625" style="30" customWidth="1"/>
    <col min="2" max="2" width="16.25" style="30" bestFit="1" customWidth="1"/>
    <col min="3" max="3" width="55.25" style="30" customWidth="1"/>
    <col min="4" max="16384" width="8.625" style="30"/>
  </cols>
  <sheetData>
    <row r="1" spans="2:4" ht="10.5" customHeight="1" x14ac:dyDescent="0.4">
      <c r="C1" s="145"/>
    </row>
    <row r="2" spans="2:4" ht="16.5" x14ac:dyDescent="0.4">
      <c r="B2" s="146" t="s">
        <v>788</v>
      </c>
      <c r="C2" s="146" t="s">
        <v>789</v>
      </c>
    </row>
    <row r="3" spans="2:4" ht="33" x14ac:dyDescent="0.4">
      <c r="B3" s="147" t="s">
        <v>806</v>
      </c>
      <c r="C3" s="148" t="s">
        <v>809</v>
      </c>
    </row>
    <row r="4" spans="2:4" ht="16.5" x14ac:dyDescent="0.4">
      <c r="B4" s="147" t="s">
        <v>807</v>
      </c>
      <c r="C4" s="148" t="s">
        <v>810</v>
      </c>
    </row>
    <row r="5" spans="2:4" ht="16.5" x14ac:dyDescent="0.4">
      <c r="B5" s="147" t="s">
        <v>808</v>
      </c>
      <c r="C5" s="148" t="s">
        <v>811</v>
      </c>
    </row>
    <row r="6" spans="2:4" ht="49.5" x14ac:dyDescent="0.4">
      <c r="B6" s="147" t="s">
        <v>790</v>
      </c>
      <c r="C6" s="148" t="s">
        <v>908</v>
      </c>
    </row>
    <row r="7" spans="2:4" ht="16.5" x14ac:dyDescent="0.4">
      <c r="B7" s="147" t="s">
        <v>813</v>
      </c>
      <c r="C7" s="148" t="s">
        <v>909</v>
      </c>
    </row>
    <row r="8" spans="2:4" ht="33" x14ac:dyDescent="0.4">
      <c r="B8" s="147" t="s">
        <v>791</v>
      </c>
      <c r="C8" s="148" t="s">
        <v>910</v>
      </c>
      <c r="D8" s="150"/>
    </row>
    <row r="9" spans="2:4" ht="49.5" x14ac:dyDescent="0.4">
      <c r="B9" s="147" t="s">
        <v>792</v>
      </c>
      <c r="C9" s="148" t="s">
        <v>812</v>
      </c>
    </row>
    <row r="10" spans="2:4" ht="16.5" x14ac:dyDescent="0.4">
      <c r="B10" s="147" t="s">
        <v>793</v>
      </c>
      <c r="C10" s="148" t="s">
        <v>794</v>
      </c>
    </row>
    <row r="11" spans="2:4" ht="16.5" x14ac:dyDescent="0.4">
      <c r="B11" s="147" t="s">
        <v>795</v>
      </c>
      <c r="C11" s="148" t="s">
        <v>796</v>
      </c>
    </row>
    <row r="12" spans="2:4" ht="16.5" x14ac:dyDescent="0.4">
      <c r="B12" s="147" t="s">
        <v>797</v>
      </c>
      <c r="C12" s="148" t="s">
        <v>798</v>
      </c>
    </row>
    <row r="13" spans="2:4" ht="16.5" x14ac:dyDescent="0.4">
      <c r="B13" s="147" t="s">
        <v>799</v>
      </c>
      <c r="C13" s="148" t="s">
        <v>800</v>
      </c>
    </row>
    <row r="14" spans="2:4" ht="16.5" x14ac:dyDescent="0.4">
      <c r="B14" s="149" t="s">
        <v>801</v>
      </c>
      <c r="C14" s="148" t="s">
        <v>802</v>
      </c>
    </row>
    <row r="15" spans="2:4" ht="16.5" x14ac:dyDescent="0.4">
      <c r="B15" s="149" t="s">
        <v>803</v>
      </c>
      <c r="C15" s="148" t="s">
        <v>804</v>
      </c>
    </row>
  </sheetData>
  <sheetProtection algorithmName="SHA-512" hashValue="hDrdGxLbnHrXQMdn1h/GYg+9xTQ2rlRNRTrM/ir7yDQJn2I5pB5mbsMUdjsyonBrEKfFB04xhw/4ztv7fzI9jA==" saltValue="tB5wdbLfXykeHIymeUGFTw==" spinCount="100000" sheet="1" selectLockedCells="1"/>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5A92B-C76C-47FC-8E4F-48E6769720DF}">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123" priority="29" operator="equal">
      <formula>$J$34</formula>
    </cfRule>
    <cfRule type="cellIs" dxfId="122" priority="30" operator="equal">
      <formula>$J$35</formula>
    </cfRule>
  </conditionalFormatting>
  <conditionalFormatting sqref="G20:G26">
    <cfRule type="cellIs" dxfId="121" priority="27" operator="equal">
      <formula>$J$34</formula>
    </cfRule>
    <cfRule type="cellIs" dxfId="120" priority="28" operator="equal">
      <formula>$J$35</formula>
    </cfRule>
  </conditionalFormatting>
  <conditionalFormatting sqref="G8:G9">
    <cfRule type="cellIs" dxfId="119" priority="25" operator="equal">
      <formula>$J$34</formula>
    </cfRule>
    <cfRule type="cellIs" dxfId="118" priority="26" operator="equal">
      <formula>$J$35</formula>
    </cfRule>
  </conditionalFormatting>
  <conditionalFormatting sqref="D7">
    <cfRule type="cellIs" dxfId="117" priority="15" operator="equal">
      <formula>$J$36</formula>
    </cfRule>
    <cfRule type="cellIs" dxfId="116" priority="18" operator="equal">
      <formula>"※「企業名・回答対象成分リスト」シートより選択ください。"</formula>
    </cfRule>
    <cfRule type="cellIs" dxfId="115" priority="23" operator="equal">
      <formula>$J$34</formula>
    </cfRule>
    <cfRule type="cellIs" dxfId="114" priority="24" operator="equal">
      <formula>$J$35</formula>
    </cfRule>
  </conditionalFormatting>
  <conditionalFormatting sqref="D8:D9">
    <cfRule type="cellIs" dxfId="113" priority="21" operator="equal">
      <formula>$J$34</formula>
    </cfRule>
    <cfRule type="cellIs" dxfId="112" priority="22" operator="equal">
      <formula>$J$35</formula>
    </cfRule>
  </conditionalFormatting>
  <conditionalFormatting sqref="E9">
    <cfRule type="cellIs" dxfId="111" priority="19" operator="equal">
      <formula>$J$34</formula>
    </cfRule>
    <cfRule type="cellIs" dxfId="110" priority="20" operator="equal">
      <formula>$J$35</formula>
    </cfRule>
  </conditionalFormatting>
  <conditionalFormatting sqref="E8">
    <cfRule type="cellIs" dxfId="109" priority="12" operator="equal">
      <formula>$J$39</formula>
    </cfRule>
    <cfRule type="cellIs" dxfId="108" priority="13" operator="equal">
      <formula>$J$38</formula>
    </cfRule>
    <cfRule type="cellIs" dxfId="107" priority="14" operator="equal">
      <formula>$J$37</formula>
    </cfRule>
    <cfRule type="cellIs" dxfId="106" priority="16" operator="equal">
      <formula>$J$34</formula>
    </cfRule>
    <cfRule type="cellIs" dxfId="105" priority="17" operator="equal">
      <formula>$J$35</formula>
    </cfRule>
  </conditionalFormatting>
  <conditionalFormatting sqref="G55:G59">
    <cfRule type="cellIs" dxfId="104" priority="10" operator="equal">
      <formula>$J$34</formula>
    </cfRule>
    <cfRule type="cellIs" dxfId="103" priority="11" operator="equal">
      <formula>$J$35</formula>
    </cfRule>
  </conditionalFormatting>
  <conditionalFormatting sqref="G48:G53">
    <cfRule type="cellIs" dxfId="102" priority="8" operator="equal">
      <formula>$J$34</formula>
    </cfRule>
    <cfRule type="cellIs" dxfId="101" priority="9" operator="equal">
      <formula>$J$35</formula>
    </cfRule>
  </conditionalFormatting>
  <conditionalFormatting sqref="G54">
    <cfRule type="cellIs" dxfId="100" priority="6" operator="equal">
      <formula>$J$34</formula>
    </cfRule>
    <cfRule type="cellIs" dxfId="99" priority="7" operator="equal">
      <formula>$J$35</formula>
    </cfRule>
  </conditionalFormatting>
  <conditionalFormatting sqref="G60">
    <cfRule type="cellIs" dxfId="98" priority="4" operator="equal">
      <formula>$J$34</formula>
    </cfRule>
    <cfRule type="cellIs" dxfId="97" priority="5" operator="equal">
      <formula>$J$35</formula>
    </cfRule>
  </conditionalFormatting>
  <conditionalFormatting sqref="D8">
    <cfRule type="expression" dxfId="96" priority="3">
      <formula>$E$8=$J$39</formula>
    </cfRule>
    <cfRule type="expression" dxfId="95" priority="31">
      <formula>$E$8=$J$38</formula>
    </cfRule>
  </conditionalFormatting>
  <conditionalFormatting sqref="G141">
    <cfRule type="cellIs" dxfId="94" priority="1" operator="equal">
      <formula>$J$34</formula>
    </cfRule>
    <cfRule type="cellIs" dxfId="93"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32771"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32772"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32773"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32774"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32775"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32776"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32777"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32778"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32779"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32780"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32781"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32782"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32783"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32784"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32785"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32786"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32787"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32788"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32789"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32790"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32791"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32792"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32793"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32794"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32795"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32796"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32797"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32798"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32799"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32800"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32801"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32802"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32803"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32804"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32805"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32806"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32807"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32808"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32809"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32810"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32811"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32812"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32813"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32814"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32815"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32816"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32817"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32818"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32819"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32820"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32821"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32822"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32823"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32824"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32825"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32826"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32827"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32828"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32829"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32830"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32831"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32832"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32833"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32834"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32835"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32836"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32837"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32838"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32839"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32840"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32841"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32842"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32843"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32844"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32845"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32846"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32847"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32848"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32849"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32850"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32851"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32852"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32853"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32854"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32855"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32856"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32857"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32858"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32859"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32860"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32861"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32862"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32863"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32864"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32865"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32866"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32867"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32868"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32869"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32870"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32871"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32872"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32873"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32874"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32875"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32876"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32877"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32878"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32879"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32880"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32881"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32882"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32883"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32884"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32885"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32886"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32887"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32888"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32889"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32890"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32891"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32892"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32893"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32894"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32895"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32896"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32897"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077B9-B502-425E-BDA8-52E73F677D8D}">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92" priority="29" operator="equal">
      <formula>$J$34</formula>
    </cfRule>
    <cfRule type="cellIs" dxfId="91" priority="30" operator="equal">
      <formula>$J$35</formula>
    </cfRule>
  </conditionalFormatting>
  <conditionalFormatting sqref="G20:G26">
    <cfRule type="cellIs" dxfId="90" priority="27" operator="equal">
      <formula>$J$34</formula>
    </cfRule>
    <cfRule type="cellIs" dxfId="89" priority="28" operator="equal">
      <formula>$J$35</formula>
    </cfRule>
  </conditionalFormatting>
  <conditionalFormatting sqref="G8:G9">
    <cfRule type="cellIs" dxfId="88" priority="25" operator="equal">
      <formula>$J$34</formula>
    </cfRule>
    <cfRule type="cellIs" dxfId="87" priority="26" operator="equal">
      <formula>$J$35</formula>
    </cfRule>
  </conditionalFormatting>
  <conditionalFormatting sqref="D7">
    <cfRule type="cellIs" dxfId="86" priority="15" operator="equal">
      <formula>$J$36</formula>
    </cfRule>
    <cfRule type="cellIs" dxfId="85" priority="18" operator="equal">
      <formula>"※「企業名・回答対象成分リスト」シートより選択ください。"</formula>
    </cfRule>
    <cfRule type="cellIs" dxfId="84" priority="23" operator="equal">
      <formula>$J$34</formula>
    </cfRule>
    <cfRule type="cellIs" dxfId="83" priority="24" operator="equal">
      <formula>$J$35</formula>
    </cfRule>
  </conditionalFormatting>
  <conditionalFormatting sqref="D8:D9">
    <cfRule type="cellIs" dxfId="82" priority="21" operator="equal">
      <formula>$J$34</formula>
    </cfRule>
    <cfRule type="cellIs" dxfId="81" priority="22" operator="equal">
      <formula>$J$35</formula>
    </cfRule>
  </conditionalFormatting>
  <conditionalFormatting sqref="E9">
    <cfRule type="cellIs" dxfId="80" priority="19" operator="equal">
      <formula>$J$34</formula>
    </cfRule>
    <cfRule type="cellIs" dxfId="79" priority="20" operator="equal">
      <formula>$J$35</formula>
    </cfRule>
  </conditionalFormatting>
  <conditionalFormatting sqref="E8">
    <cfRule type="cellIs" dxfId="78" priority="12" operator="equal">
      <formula>$J$39</formula>
    </cfRule>
    <cfRule type="cellIs" dxfId="77" priority="13" operator="equal">
      <formula>$J$38</formula>
    </cfRule>
    <cfRule type="cellIs" dxfId="76" priority="14" operator="equal">
      <formula>$J$37</formula>
    </cfRule>
    <cfRule type="cellIs" dxfId="75" priority="16" operator="equal">
      <formula>$J$34</formula>
    </cfRule>
    <cfRule type="cellIs" dxfId="74" priority="17" operator="equal">
      <formula>$J$35</formula>
    </cfRule>
  </conditionalFormatting>
  <conditionalFormatting sqref="G55:G59">
    <cfRule type="cellIs" dxfId="73" priority="10" operator="equal">
      <formula>$J$34</formula>
    </cfRule>
    <cfRule type="cellIs" dxfId="72" priority="11" operator="equal">
      <formula>$J$35</formula>
    </cfRule>
  </conditionalFormatting>
  <conditionalFormatting sqref="G48:G53">
    <cfRule type="cellIs" dxfId="71" priority="8" operator="equal">
      <formula>$J$34</formula>
    </cfRule>
    <cfRule type="cellIs" dxfId="70" priority="9" operator="equal">
      <formula>$J$35</formula>
    </cfRule>
  </conditionalFormatting>
  <conditionalFormatting sqref="G54">
    <cfRule type="cellIs" dxfId="69" priority="6" operator="equal">
      <formula>$J$34</formula>
    </cfRule>
    <cfRule type="cellIs" dxfId="68" priority="7" operator="equal">
      <formula>$J$35</formula>
    </cfRule>
  </conditionalFormatting>
  <conditionalFormatting sqref="G60">
    <cfRule type="cellIs" dxfId="67" priority="4" operator="equal">
      <formula>$J$34</formula>
    </cfRule>
    <cfRule type="cellIs" dxfId="66" priority="5" operator="equal">
      <formula>$J$35</formula>
    </cfRule>
  </conditionalFormatting>
  <conditionalFormatting sqref="D8">
    <cfRule type="expression" dxfId="65" priority="3">
      <formula>$E$8=$J$39</formula>
    </cfRule>
    <cfRule type="expression" dxfId="64" priority="31">
      <formula>$E$8=$J$38</formula>
    </cfRule>
  </conditionalFormatting>
  <conditionalFormatting sqref="G141">
    <cfRule type="cellIs" dxfId="63" priority="1" operator="equal">
      <formula>$J$34</formula>
    </cfRule>
    <cfRule type="cellIs" dxfId="62"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33793"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33794"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33795"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33796"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33797"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33798"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33799"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33800"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33801"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33802"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33803"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33804"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33805"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33806"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33807"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33808"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33809"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33810"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33811"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33812"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33813"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33814"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33815"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33816"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33817"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33818"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33819"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33820"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33821"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33822"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33823"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33824"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33825"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33826"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33827"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33828"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33829"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33830"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33831"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33832"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33833"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33834"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33835"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33836"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33837"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33838"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33839"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33840"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33841"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33842"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33843"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33844"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33845"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33846"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33847"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33848"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33849"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33850"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33851"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33852"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33853"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33854"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33855"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33856"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33857"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33858"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33859"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33860"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33861"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33862"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33863"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33864"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33865"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33866"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33867"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33868"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33869"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33870"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33871"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33872"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33873"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33874"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33875"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33876"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33877"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33878"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33879"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33880"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33881"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33882"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33883"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33884"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33885"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33886"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33887"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33888"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33889"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33890"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33891"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33892"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33893"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33894"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33895"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33896"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33897"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33898"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33899"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33900"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33901"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33902"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33903"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33904"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33905"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33906"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33907"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33908"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33909"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33910"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33911"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33912"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33913"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33914"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33915"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33916"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33917"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33918"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33919"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33920"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33921"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75E3-C91E-4488-9840-8875BB244B42}">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61" priority="29" operator="equal">
      <formula>$J$34</formula>
    </cfRule>
    <cfRule type="cellIs" dxfId="60" priority="30" operator="equal">
      <formula>$J$35</formula>
    </cfRule>
  </conditionalFormatting>
  <conditionalFormatting sqref="G20:G26">
    <cfRule type="cellIs" dxfId="59" priority="27" operator="equal">
      <formula>$J$34</formula>
    </cfRule>
    <cfRule type="cellIs" dxfId="58" priority="28" operator="equal">
      <formula>$J$35</formula>
    </cfRule>
  </conditionalFormatting>
  <conditionalFormatting sqref="G8:G9">
    <cfRule type="cellIs" dxfId="57" priority="25" operator="equal">
      <formula>$J$34</formula>
    </cfRule>
    <cfRule type="cellIs" dxfId="56" priority="26" operator="equal">
      <formula>$J$35</formula>
    </cfRule>
  </conditionalFormatting>
  <conditionalFormatting sqref="D7">
    <cfRule type="cellIs" dxfId="55" priority="15" operator="equal">
      <formula>$J$36</formula>
    </cfRule>
    <cfRule type="cellIs" dxfId="54" priority="18" operator="equal">
      <formula>"※「企業名・回答対象成分リスト」シートより選択ください。"</formula>
    </cfRule>
    <cfRule type="cellIs" dxfId="53" priority="23" operator="equal">
      <formula>$J$34</formula>
    </cfRule>
    <cfRule type="cellIs" dxfId="52" priority="24" operator="equal">
      <formula>$J$35</formula>
    </cfRule>
  </conditionalFormatting>
  <conditionalFormatting sqref="D8:D9">
    <cfRule type="cellIs" dxfId="51" priority="21" operator="equal">
      <formula>$J$34</formula>
    </cfRule>
    <cfRule type="cellIs" dxfId="50" priority="22" operator="equal">
      <formula>$J$35</formula>
    </cfRule>
  </conditionalFormatting>
  <conditionalFormatting sqref="E9">
    <cfRule type="cellIs" dxfId="49" priority="19" operator="equal">
      <formula>$J$34</formula>
    </cfRule>
    <cfRule type="cellIs" dxfId="48" priority="20" operator="equal">
      <formula>$J$35</formula>
    </cfRule>
  </conditionalFormatting>
  <conditionalFormatting sqref="E8">
    <cfRule type="cellIs" dxfId="47" priority="12" operator="equal">
      <formula>$J$39</formula>
    </cfRule>
    <cfRule type="cellIs" dxfId="46" priority="13" operator="equal">
      <formula>$J$38</formula>
    </cfRule>
    <cfRule type="cellIs" dxfId="45" priority="14" operator="equal">
      <formula>$J$37</formula>
    </cfRule>
    <cfRule type="cellIs" dxfId="44" priority="16" operator="equal">
      <formula>$J$34</formula>
    </cfRule>
    <cfRule type="cellIs" dxfId="43" priority="17" operator="equal">
      <formula>$J$35</formula>
    </cfRule>
  </conditionalFormatting>
  <conditionalFormatting sqref="G55:G59">
    <cfRule type="cellIs" dxfId="42" priority="10" operator="equal">
      <formula>$J$34</formula>
    </cfRule>
    <cfRule type="cellIs" dxfId="41" priority="11" operator="equal">
      <formula>$J$35</formula>
    </cfRule>
  </conditionalFormatting>
  <conditionalFormatting sqref="G48:G53">
    <cfRule type="cellIs" dxfId="40" priority="8" operator="equal">
      <formula>$J$34</formula>
    </cfRule>
    <cfRule type="cellIs" dxfId="39" priority="9" operator="equal">
      <formula>$J$35</formula>
    </cfRule>
  </conditionalFormatting>
  <conditionalFormatting sqref="G54">
    <cfRule type="cellIs" dxfId="38" priority="6" operator="equal">
      <formula>$J$34</formula>
    </cfRule>
    <cfRule type="cellIs" dxfId="37" priority="7" operator="equal">
      <formula>$J$35</formula>
    </cfRule>
  </conditionalFormatting>
  <conditionalFormatting sqref="G60">
    <cfRule type="cellIs" dxfId="36" priority="4" operator="equal">
      <formula>$J$34</formula>
    </cfRule>
    <cfRule type="cellIs" dxfId="35" priority="5" operator="equal">
      <formula>$J$35</formula>
    </cfRule>
  </conditionalFormatting>
  <conditionalFormatting sqref="D8">
    <cfRule type="expression" dxfId="34" priority="3">
      <formula>$E$8=$J$39</formula>
    </cfRule>
    <cfRule type="expression" dxfId="33" priority="31">
      <formula>$E$8=$J$38</formula>
    </cfRule>
  </conditionalFormatting>
  <conditionalFormatting sqref="G141">
    <cfRule type="cellIs" dxfId="32" priority="1" operator="equal">
      <formula>$J$34</formula>
    </cfRule>
    <cfRule type="cellIs" dxfId="31"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34817"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34818"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34819"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34820"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34821"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34822"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34823"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34824"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34825"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34826"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34827"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34828"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34829"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34830"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34831"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34832"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34833"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34834"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34835"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34836"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34837"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34838"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34839"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34840"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34841"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34842"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34843"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34844"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34845"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34846"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34847"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34848"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34849"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34850"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34851"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34852"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34853"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34854"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34855"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34856"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34857"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34858"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34859"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34860"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34861"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34862"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34863"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34864"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34865"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34866"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34867"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34868"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34869"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34870"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34871"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34872"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34873"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34874"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34875"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34876"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34877"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34878"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34879"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34880"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34881"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34882"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34883"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34884"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34885"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34886"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34887"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34888"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34889"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34890"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34891"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34892"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34893"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34894"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34895"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34896"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34897"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34898"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34899"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34900"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34901"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34902"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34903"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34904"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34905"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34906"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34907"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34908"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34909"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34910"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34911"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34912"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34913"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34914"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34915"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34916"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34917"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34918"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34919"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34920"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34921"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34922"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34923"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34924"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34925"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34926"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34927"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34928"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34929"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34930"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34931"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34932"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34933"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34934"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34935"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34936"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34937"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34938"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34939"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34940"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34941"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34942"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34943"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34944"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34945"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F5746-8AE4-4217-B123-52747FB81942}">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30" priority="29" operator="equal">
      <formula>$J$34</formula>
    </cfRule>
    <cfRule type="cellIs" dxfId="29" priority="30" operator="equal">
      <formula>$J$35</formula>
    </cfRule>
  </conditionalFormatting>
  <conditionalFormatting sqref="G20:G26">
    <cfRule type="cellIs" dxfId="28" priority="27" operator="equal">
      <formula>$J$34</formula>
    </cfRule>
    <cfRule type="cellIs" dxfId="27" priority="28" operator="equal">
      <formula>$J$35</formula>
    </cfRule>
  </conditionalFormatting>
  <conditionalFormatting sqref="G8:G9">
    <cfRule type="cellIs" dxfId="26" priority="25" operator="equal">
      <formula>$J$34</formula>
    </cfRule>
    <cfRule type="cellIs" dxfId="25" priority="26" operator="equal">
      <formula>$J$35</formula>
    </cfRule>
  </conditionalFormatting>
  <conditionalFormatting sqref="D7">
    <cfRule type="cellIs" dxfId="24" priority="15" operator="equal">
      <formula>$J$36</formula>
    </cfRule>
    <cfRule type="cellIs" dxfId="23" priority="18" operator="equal">
      <formula>"※「企業名・回答対象成分リスト」シートより選択ください。"</formula>
    </cfRule>
    <cfRule type="cellIs" dxfId="22" priority="23" operator="equal">
      <formula>$J$34</formula>
    </cfRule>
    <cfRule type="cellIs" dxfId="21" priority="24" operator="equal">
      <formula>$J$35</formula>
    </cfRule>
  </conditionalFormatting>
  <conditionalFormatting sqref="D8:D9">
    <cfRule type="cellIs" dxfId="20" priority="21" operator="equal">
      <formula>$J$34</formula>
    </cfRule>
    <cfRule type="cellIs" dxfId="19" priority="22" operator="equal">
      <formula>$J$35</formula>
    </cfRule>
  </conditionalFormatting>
  <conditionalFormatting sqref="E9">
    <cfRule type="cellIs" dxfId="18" priority="19" operator="equal">
      <formula>$J$34</formula>
    </cfRule>
    <cfRule type="cellIs" dxfId="17" priority="20" operator="equal">
      <formula>$J$35</formula>
    </cfRule>
  </conditionalFormatting>
  <conditionalFormatting sqref="E8">
    <cfRule type="cellIs" dxfId="16" priority="12" operator="equal">
      <formula>$J$39</formula>
    </cfRule>
    <cfRule type="cellIs" dxfId="15" priority="13" operator="equal">
      <formula>$J$38</formula>
    </cfRule>
    <cfRule type="cellIs" dxfId="14" priority="14" operator="equal">
      <formula>$J$37</formula>
    </cfRule>
    <cfRule type="cellIs" dxfId="13" priority="16" operator="equal">
      <formula>$J$34</formula>
    </cfRule>
    <cfRule type="cellIs" dxfId="12" priority="17" operator="equal">
      <formula>$J$35</formula>
    </cfRule>
  </conditionalFormatting>
  <conditionalFormatting sqref="G55:G59">
    <cfRule type="cellIs" dxfId="11" priority="10" operator="equal">
      <formula>$J$34</formula>
    </cfRule>
    <cfRule type="cellIs" dxfId="10" priority="11" operator="equal">
      <formula>$J$35</formula>
    </cfRule>
  </conditionalFormatting>
  <conditionalFormatting sqref="G48:G53">
    <cfRule type="cellIs" dxfId="9" priority="8" operator="equal">
      <formula>$J$34</formula>
    </cfRule>
    <cfRule type="cellIs" dxfId="8" priority="9" operator="equal">
      <formula>$J$35</formula>
    </cfRule>
  </conditionalFormatting>
  <conditionalFormatting sqref="G54">
    <cfRule type="cellIs" dxfId="7" priority="6" operator="equal">
      <formula>$J$34</formula>
    </cfRule>
    <cfRule type="cellIs" dxfId="6" priority="7" operator="equal">
      <formula>$J$35</formula>
    </cfRule>
  </conditionalFormatting>
  <conditionalFormatting sqref="G60">
    <cfRule type="cellIs" dxfId="5" priority="4" operator="equal">
      <formula>$J$34</formula>
    </cfRule>
    <cfRule type="cellIs" dxfId="4" priority="5" operator="equal">
      <formula>$J$35</formula>
    </cfRule>
  </conditionalFormatting>
  <conditionalFormatting sqref="D8">
    <cfRule type="expression" dxfId="3" priority="3">
      <formula>$E$8=$J$39</formula>
    </cfRule>
    <cfRule type="expression" dxfId="2" priority="31">
      <formula>$E$8=$J$38</formula>
    </cfRule>
  </conditionalFormatting>
  <conditionalFormatting sqref="G141">
    <cfRule type="cellIs" dxfId="1" priority="1" operator="equal">
      <formula>$J$34</formula>
    </cfRule>
    <cfRule type="cellIs" dxfId="0"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35841"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35842"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35843"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35846"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35847"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35848"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35849"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35850"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35851"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35852"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35853"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35854"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35855"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35856"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35857"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35858"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35859"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35860"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35861"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35862"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35863"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35864"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35865"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35866"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35867"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35868"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35869"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35870"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35871"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35872"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35873"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35874"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35875"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35876"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35877"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35878"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35879"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35880"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35881"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35882"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35883"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35884"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35885"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35886"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35887"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35888"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35889"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35890"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35891"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35892"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35893"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35894"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35895"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35896"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35897"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35898"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35899"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35900"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35901"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35902"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35903"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35904"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35905"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35906"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35907"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35908"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35909"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35910"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35911"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35912"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35913"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35914"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35915"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35916"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35917"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35918"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35919"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35920"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35921"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35922"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35923"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35924"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35925"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35926"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35927"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35928"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35929"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35930"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35931"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35932"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35933"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35934"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35935"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35936"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35937"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35938"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35939"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35940"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35941"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35942"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35943"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35944"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35945"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35946"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35947"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35948"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35949"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35950"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35951"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35952"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35953"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35954"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35955"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35956"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35957"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35958"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35959"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35960"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35961"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35962"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35963"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35964"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35965"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35966"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35967"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35968"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35969"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C817-D01C-4698-AA37-C4F12A3F9DED}">
  <sheetPr>
    <tabColor theme="0" tint="-0.499984740745262"/>
  </sheetPr>
  <dimension ref="A1"/>
  <sheetViews>
    <sheetView workbookViewId="0"/>
  </sheetViews>
  <sheetFormatPr defaultRowHeight="18.75" x14ac:dyDescent="0.4"/>
  <sheetData/>
  <sheetProtection algorithmName="SHA-512" hashValue="3NAKyUA8hoDUdQ54/0CPRf16v9xJQZ3/FVM2tViBmGPgziYrKh1JZ79Hr935KAMa+oXZwGPQ5InOhehaHA6L0A==" saltValue="VY0FslCSnzNLZrrEZymXRQ==" spinCount="100000" sheet="1" objects="1" scenarios="1" selectLockedCells="1"/>
  <phoneticPr fontId="3"/>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FAA78-F119-488D-A99E-40D094F88117}">
  <sheetPr>
    <tabColor theme="0" tint="-0.499984740745262"/>
  </sheetPr>
  <dimension ref="A1:Y21"/>
  <sheetViews>
    <sheetView workbookViewId="0"/>
  </sheetViews>
  <sheetFormatPr defaultRowHeight="15.75" x14ac:dyDescent="0.4"/>
  <cols>
    <col min="1" max="2" width="9" style="30"/>
    <col min="3" max="3" width="9" style="142"/>
    <col min="4" max="16384" width="9" style="30"/>
  </cols>
  <sheetData>
    <row r="1" spans="1:25" ht="31.5" x14ac:dyDescent="0.4">
      <c r="A1" s="30" t="s">
        <v>34</v>
      </c>
      <c r="B1" s="32" t="s">
        <v>35</v>
      </c>
      <c r="C1" s="141" t="s">
        <v>36</v>
      </c>
      <c r="D1" s="32" t="s">
        <v>829</v>
      </c>
      <c r="E1" s="33" t="s">
        <v>830</v>
      </c>
      <c r="F1" s="33" t="s">
        <v>831</v>
      </c>
      <c r="G1" s="33" t="s">
        <v>832</v>
      </c>
      <c r="H1" s="32" t="s">
        <v>833</v>
      </c>
      <c r="I1" s="32" t="s">
        <v>834</v>
      </c>
      <c r="J1" s="33" t="s">
        <v>835</v>
      </c>
      <c r="K1" s="33" t="s">
        <v>836</v>
      </c>
      <c r="L1" s="32" t="s">
        <v>837</v>
      </c>
      <c r="M1" s="32" t="s">
        <v>838</v>
      </c>
      <c r="N1" s="32" t="s">
        <v>839</v>
      </c>
      <c r="O1" s="32" t="s">
        <v>840</v>
      </c>
      <c r="P1" s="32" t="s">
        <v>841</v>
      </c>
      <c r="Q1" s="32" t="s">
        <v>842</v>
      </c>
      <c r="R1" s="32" t="s">
        <v>843</v>
      </c>
      <c r="S1" s="32" t="s">
        <v>844</v>
      </c>
      <c r="T1" s="32" t="s">
        <v>845</v>
      </c>
      <c r="U1" s="32" t="s">
        <v>846</v>
      </c>
      <c r="V1" s="32" t="s">
        <v>847</v>
      </c>
      <c r="W1" s="32" t="s">
        <v>848</v>
      </c>
      <c r="X1" s="32" t="s">
        <v>849</v>
      </c>
      <c r="Y1" s="92" t="s">
        <v>276</v>
      </c>
    </row>
    <row r="2" spans="1:25" x14ac:dyDescent="0.4">
      <c r="A2" s="30">
        <f>'(別紙3)設問・回答(1)'!$J$9</f>
        <v>0</v>
      </c>
      <c r="B2" s="30">
        <f>'(別紙3)設問・回答(1)'!$J$10</f>
        <v>0</v>
      </c>
      <c r="C2" s="142">
        <f>'(別紙3)設問・回答(1)'!$J$11</f>
        <v>0</v>
      </c>
      <c r="D2" s="30">
        <f>'(別紙3)設問・回答(1)'!$J$12</f>
        <v>0</v>
      </c>
      <c r="E2" s="30">
        <f>'(別紙3)設問・回答(1)'!$J$13</f>
        <v>0</v>
      </c>
      <c r="F2" s="30">
        <f>'(別紙3)設問・回答(1)'!$J$14</f>
        <v>0</v>
      </c>
      <c r="G2" s="30">
        <f>'(別紙3)設問・回答(1)'!$J$15</f>
        <v>0</v>
      </c>
      <c r="H2" s="30">
        <f>'(別紙3)設問・回答(1)'!$J$16</f>
        <v>0</v>
      </c>
      <c r="I2" s="30">
        <f>'(別紙3)設問・回答(1)'!$J$17</f>
        <v>0</v>
      </c>
      <c r="J2" s="30">
        <f>'(別紙3)設問・回答(1)'!$J$18</f>
        <v>0</v>
      </c>
      <c r="K2" s="30">
        <f>'(別紙3)設問・回答(1)'!$J$19</f>
        <v>0</v>
      </c>
      <c r="L2" s="30">
        <f>'(別紙3)設問・回答(1)'!$J$20</f>
        <v>0</v>
      </c>
      <c r="M2" s="30">
        <f>'(別紙3)設問・回答(1)'!$J$21</f>
        <v>0</v>
      </c>
      <c r="N2" s="30">
        <f>'(別紙3)設問・回答(1)'!$J$22</f>
        <v>0</v>
      </c>
      <c r="O2" s="30">
        <f>'(別紙3)設問・回答(1)'!$J$23</f>
        <v>0</v>
      </c>
      <c r="P2" s="30">
        <f>'(別紙3)設問・回答(1)'!$J$24</f>
        <v>0</v>
      </c>
      <c r="Q2" s="30">
        <f>'(別紙3)設問・回答(1)'!$J$25</f>
        <v>0</v>
      </c>
      <c r="R2" s="30">
        <f>'(別紙3)設問・回答(1)'!$J$26</f>
        <v>0</v>
      </c>
      <c r="S2" s="30">
        <f>'(別紙3)設問・回答(1)'!$J$27</f>
        <v>0</v>
      </c>
      <c r="T2" s="30">
        <f>'(別紙3)設問・回答(1)'!$J$28</f>
        <v>0</v>
      </c>
      <c r="U2" s="30">
        <f>'(別紙3)設問・回答(1)'!$J$29</f>
        <v>0</v>
      </c>
      <c r="V2" s="30">
        <f>'(別紙3)設問・回答(1)'!$J$30</f>
        <v>0</v>
      </c>
      <c r="W2" s="30">
        <f>'(別紙3)設問・回答(1)'!$J$31</f>
        <v>0</v>
      </c>
      <c r="X2" s="30">
        <f>'(別紙3)設問・回答(1)'!$J$32</f>
        <v>0</v>
      </c>
      <c r="Y2" s="30">
        <f>'(別紙3)設問・回答(1)'!$J$33</f>
        <v>0</v>
      </c>
    </row>
    <row r="3" spans="1:25" x14ac:dyDescent="0.4">
      <c r="A3" s="30">
        <f>'(2)'!$J$9</f>
        <v>0</v>
      </c>
      <c r="B3" s="30">
        <f>'(2)'!$J$10</f>
        <v>0</v>
      </c>
      <c r="C3" s="142">
        <f>'(2)'!$J$11</f>
        <v>0</v>
      </c>
      <c r="D3" s="30">
        <f>'(2)'!$J$12</f>
        <v>0</v>
      </c>
      <c r="E3" s="30">
        <f>'(2)'!$J$13</f>
        <v>0</v>
      </c>
      <c r="F3" s="30">
        <f>'(2)'!$J$14</f>
        <v>0</v>
      </c>
      <c r="G3" s="30">
        <f>'(2)'!$J$15</f>
        <v>0</v>
      </c>
      <c r="H3" s="30">
        <f>'(2)'!$J$16</f>
        <v>0</v>
      </c>
      <c r="I3" s="30">
        <f>'(2)'!$J$17</f>
        <v>0</v>
      </c>
      <c r="J3" s="30">
        <f>'(2)'!$J$18</f>
        <v>0</v>
      </c>
      <c r="K3" s="30">
        <f>'(2)'!$J$19</f>
        <v>0</v>
      </c>
      <c r="L3" s="30">
        <f>'(2)'!$J$20</f>
        <v>0</v>
      </c>
      <c r="M3" s="30">
        <f>'(2)'!$J$21</f>
        <v>0</v>
      </c>
      <c r="N3" s="30">
        <f>'(2)'!$J$22</f>
        <v>0</v>
      </c>
      <c r="O3" s="30">
        <f>'(2)'!$J$23</f>
        <v>0</v>
      </c>
      <c r="P3" s="30">
        <f>'(2)'!$J$24</f>
        <v>0</v>
      </c>
      <c r="Q3" s="30">
        <f>'(2)'!$J$25</f>
        <v>0</v>
      </c>
      <c r="R3" s="30">
        <f>'(2)'!$J$26</f>
        <v>0</v>
      </c>
      <c r="S3" s="30">
        <f>'(2)'!$J$27</f>
        <v>0</v>
      </c>
      <c r="T3" s="30">
        <f>'(2)'!$J$28</f>
        <v>0</v>
      </c>
      <c r="U3" s="30">
        <f>'(2)'!$J$29</f>
        <v>0</v>
      </c>
      <c r="V3" s="30">
        <f>'(2)'!$J$30</f>
        <v>0</v>
      </c>
      <c r="W3" s="30">
        <f>'(2)'!$J$31</f>
        <v>0</v>
      </c>
      <c r="X3" s="30">
        <f>'(2)'!$J$32</f>
        <v>0</v>
      </c>
      <c r="Y3" s="30">
        <f>'(2)'!$J$33</f>
        <v>0</v>
      </c>
    </row>
    <row r="4" spans="1:25" x14ac:dyDescent="0.4">
      <c r="A4" s="30">
        <f>'(3)'!$J$9</f>
        <v>0</v>
      </c>
      <c r="B4" s="30">
        <f>'(3)'!$J$10</f>
        <v>0</v>
      </c>
      <c r="C4" s="142">
        <f>'(3)'!$J$11</f>
        <v>0</v>
      </c>
      <c r="D4" s="30">
        <f>'(3)'!$J$12</f>
        <v>0</v>
      </c>
      <c r="E4" s="30">
        <f>'(3)'!$J$13</f>
        <v>0</v>
      </c>
      <c r="F4" s="30">
        <f>'(3)'!$J$14</f>
        <v>0</v>
      </c>
      <c r="G4" s="30">
        <f>'(3)'!$J$15</f>
        <v>0</v>
      </c>
      <c r="H4" s="30">
        <f>'(3)'!$J$16</f>
        <v>0</v>
      </c>
      <c r="I4" s="30">
        <f>'(3)'!$J$17</f>
        <v>0</v>
      </c>
      <c r="J4" s="30">
        <f>'(3)'!$J$18</f>
        <v>0</v>
      </c>
      <c r="K4" s="30">
        <f>'(3)'!$J$19</f>
        <v>0</v>
      </c>
      <c r="L4" s="30">
        <f>'(3)'!$J$20</f>
        <v>0</v>
      </c>
      <c r="M4" s="30">
        <f>'(3)'!$J$21</f>
        <v>0</v>
      </c>
      <c r="N4" s="30">
        <f>'(3)'!$J$22</f>
        <v>0</v>
      </c>
      <c r="O4" s="30">
        <f>'(3)'!$J$23</f>
        <v>0</v>
      </c>
      <c r="P4" s="30">
        <f>'(3)'!$J$24</f>
        <v>0</v>
      </c>
      <c r="Q4" s="30">
        <f>'(3)'!$J$25</f>
        <v>0</v>
      </c>
      <c r="R4" s="30">
        <f>'(3)'!$J$26</f>
        <v>0</v>
      </c>
      <c r="S4" s="30">
        <f>'(3)'!$J$27</f>
        <v>0</v>
      </c>
      <c r="T4" s="30">
        <f>'(3)'!$J$28</f>
        <v>0</v>
      </c>
      <c r="U4" s="30">
        <f>'(3)'!$J$29</f>
        <v>0</v>
      </c>
      <c r="V4" s="30">
        <f>'(3)'!$J$30</f>
        <v>0</v>
      </c>
      <c r="W4" s="30">
        <f>'(3)'!$J$31</f>
        <v>0</v>
      </c>
      <c r="X4" s="30">
        <f>'(3)'!$J$32</f>
        <v>0</v>
      </c>
      <c r="Y4" s="30">
        <f>'(3)'!$J$33</f>
        <v>0</v>
      </c>
    </row>
    <row r="5" spans="1:25" x14ac:dyDescent="0.4">
      <c r="A5" s="30">
        <f>'(4)'!$J$9</f>
        <v>0</v>
      </c>
      <c r="B5" s="30">
        <f>'(4)'!$J$10</f>
        <v>0</v>
      </c>
      <c r="C5" s="142">
        <f>'(4)'!$J$11</f>
        <v>0</v>
      </c>
      <c r="D5" s="30">
        <f>'(4)'!$J$12</f>
        <v>0</v>
      </c>
      <c r="E5" s="30">
        <f>'(4)'!$J$13</f>
        <v>0</v>
      </c>
      <c r="F5" s="30">
        <f>'(4)'!$J$14</f>
        <v>0</v>
      </c>
      <c r="G5" s="30">
        <f>'(4)'!$J$15</f>
        <v>0</v>
      </c>
      <c r="H5" s="30">
        <f>'(4)'!$J$16</f>
        <v>0</v>
      </c>
      <c r="I5" s="30">
        <f>'(4)'!$J$17</f>
        <v>0</v>
      </c>
      <c r="J5" s="30">
        <f>'(4)'!$J$18</f>
        <v>0</v>
      </c>
      <c r="K5" s="30">
        <f>'(4)'!$J$19</f>
        <v>0</v>
      </c>
      <c r="L5" s="30">
        <f>'(4)'!$J$20</f>
        <v>0</v>
      </c>
      <c r="M5" s="30">
        <f>'(4)'!$J$21</f>
        <v>0</v>
      </c>
      <c r="N5" s="30">
        <f>'(4)'!$J$22</f>
        <v>0</v>
      </c>
      <c r="O5" s="30">
        <f>'(4)'!$J$23</f>
        <v>0</v>
      </c>
      <c r="P5" s="30">
        <f>'(4)'!$J$24</f>
        <v>0</v>
      </c>
      <c r="Q5" s="30">
        <f>'(4)'!$J$25</f>
        <v>0</v>
      </c>
      <c r="R5" s="30">
        <f>'(4)'!$J$26</f>
        <v>0</v>
      </c>
      <c r="S5" s="30">
        <f>'(4)'!$J$27</f>
        <v>0</v>
      </c>
      <c r="T5" s="30">
        <f>'(4)'!$J$28</f>
        <v>0</v>
      </c>
      <c r="U5" s="30">
        <f>'(4)'!$J$29</f>
        <v>0</v>
      </c>
      <c r="V5" s="30">
        <f>'(4)'!$J$30</f>
        <v>0</v>
      </c>
      <c r="W5" s="30">
        <f>'(4)'!$J$31</f>
        <v>0</v>
      </c>
      <c r="X5" s="30">
        <f>'(4)'!$J$32</f>
        <v>0</v>
      </c>
      <c r="Y5" s="30">
        <f>'(4)'!$J$33</f>
        <v>0</v>
      </c>
    </row>
    <row r="6" spans="1:25" x14ac:dyDescent="0.4">
      <c r="A6" s="30">
        <f>'(5)'!$J$9</f>
        <v>0</v>
      </c>
      <c r="B6" s="30">
        <f>'(5)'!$J$10</f>
        <v>0</v>
      </c>
      <c r="C6" s="142">
        <f>'(5)'!$J$11</f>
        <v>0</v>
      </c>
      <c r="D6" s="30">
        <f>'(5)'!$J$12</f>
        <v>0</v>
      </c>
      <c r="E6" s="30">
        <f>'(5)'!$J$13</f>
        <v>0</v>
      </c>
      <c r="F6" s="30">
        <f>'(5)'!$J$14</f>
        <v>0</v>
      </c>
      <c r="G6" s="30">
        <f>'(5)'!$J$15</f>
        <v>0</v>
      </c>
      <c r="H6" s="30">
        <f>'(5)'!$J$16</f>
        <v>0</v>
      </c>
      <c r="I6" s="30">
        <f>'(5)'!$J$17</f>
        <v>0</v>
      </c>
      <c r="J6" s="30">
        <f>'(5)'!$J$18</f>
        <v>0</v>
      </c>
      <c r="K6" s="30">
        <f>'(5)'!$J$19</f>
        <v>0</v>
      </c>
      <c r="L6" s="30">
        <f>'(5)'!$J$20</f>
        <v>0</v>
      </c>
      <c r="M6" s="30">
        <f>'(5)'!$J$21</f>
        <v>0</v>
      </c>
      <c r="N6" s="30">
        <f>'(5)'!$J$22</f>
        <v>0</v>
      </c>
      <c r="O6" s="30">
        <f>'(5)'!$J$23</f>
        <v>0</v>
      </c>
      <c r="P6" s="30">
        <f>'(5)'!$J$24</f>
        <v>0</v>
      </c>
      <c r="Q6" s="30">
        <f>'(5)'!$J$25</f>
        <v>0</v>
      </c>
      <c r="R6" s="30">
        <f>'(5)'!$J$26</f>
        <v>0</v>
      </c>
      <c r="S6" s="30">
        <f>'(5)'!$J$27</f>
        <v>0</v>
      </c>
      <c r="T6" s="30">
        <f>'(5)'!$J$28</f>
        <v>0</v>
      </c>
      <c r="U6" s="30">
        <f>'(5)'!$J$29</f>
        <v>0</v>
      </c>
      <c r="V6" s="30">
        <f>'(5)'!$J$30</f>
        <v>0</v>
      </c>
      <c r="W6" s="30">
        <f>'(5)'!$J$31</f>
        <v>0</v>
      </c>
      <c r="X6" s="30">
        <f>'(5)'!$J$32</f>
        <v>0</v>
      </c>
      <c r="Y6" s="30">
        <f>'(5)'!$J$33</f>
        <v>0</v>
      </c>
    </row>
    <row r="7" spans="1:25" x14ac:dyDescent="0.4">
      <c r="A7" s="30">
        <f>'(6)'!$J$9</f>
        <v>0</v>
      </c>
      <c r="B7" s="30">
        <f>'(6)'!$J$10</f>
        <v>0</v>
      </c>
      <c r="C7" s="142">
        <f>'(6)'!$J$11</f>
        <v>0</v>
      </c>
      <c r="D7" s="30">
        <f>'(6)'!$J$12</f>
        <v>0</v>
      </c>
      <c r="E7" s="30">
        <f>'(6)'!$J$13</f>
        <v>0</v>
      </c>
      <c r="F7" s="30">
        <f>'(6)'!$J$14</f>
        <v>0</v>
      </c>
      <c r="G7" s="30">
        <f>'(6)'!$J$15</f>
        <v>0</v>
      </c>
      <c r="H7" s="30">
        <f>'(6)'!$J$16</f>
        <v>0</v>
      </c>
      <c r="I7" s="30">
        <f>'(6)'!$J$17</f>
        <v>0</v>
      </c>
      <c r="J7" s="30">
        <f>'(6)'!$J$18</f>
        <v>0</v>
      </c>
      <c r="K7" s="30">
        <f>'(6)'!$J$19</f>
        <v>0</v>
      </c>
      <c r="L7" s="30">
        <f>'(6)'!$J$20</f>
        <v>0</v>
      </c>
      <c r="M7" s="30">
        <f>'(6)'!$J$21</f>
        <v>0</v>
      </c>
      <c r="N7" s="30">
        <f>'(6)'!$J$22</f>
        <v>0</v>
      </c>
      <c r="O7" s="30">
        <f>'(6)'!$J$23</f>
        <v>0</v>
      </c>
      <c r="P7" s="30">
        <f>'(6)'!$J$24</f>
        <v>0</v>
      </c>
      <c r="Q7" s="30">
        <f>'(6)'!$J$25</f>
        <v>0</v>
      </c>
      <c r="R7" s="30">
        <f>'(6)'!$J$26</f>
        <v>0</v>
      </c>
      <c r="S7" s="30">
        <f>'(6)'!$J$27</f>
        <v>0</v>
      </c>
      <c r="T7" s="30">
        <f>'(6)'!$J$28</f>
        <v>0</v>
      </c>
      <c r="U7" s="30">
        <f>'(6)'!$J$29</f>
        <v>0</v>
      </c>
      <c r="V7" s="30">
        <f>'(6)'!$J$30</f>
        <v>0</v>
      </c>
      <c r="W7" s="30">
        <f>'(6)'!$J$31</f>
        <v>0</v>
      </c>
      <c r="X7" s="30">
        <f>'(6)'!$J$32</f>
        <v>0</v>
      </c>
      <c r="Y7" s="30">
        <f>'(6)'!$J$33</f>
        <v>0</v>
      </c>
    </row>
    <row r="8" spans="1:25" x14ac:dyDescent="0.4">
      <c r="A8" s="30">
        <f>'(7)'!$J$9</f>
        <v>0</v>
      </c>
      <c r="B8" s="30">
        <f>'(7)'!$J$10</f>
        <v>0</v>
      </c>
      <c r="C8" s="142">
        <f>'(7)'!$J$11</f>
        <v>0</v>
      </c>
      <c r="D8" s="30">
        <f>'(7)'!$J$12</f>
        <v>0</v>
      </c>
      <c r="E8" s="30">
        <f>'(7)'!$J$13</f>
        <v>0</v>
      </c>
      <c r="F8" s="30">
        <f>'(7)'!$J$14</f>
        <v>0</v>
      </c>
      <c r="G8" s="30">
        <f>'(7)'!$J$15</f>
        <v>0</v>
      </c>
      <c r="H8" s="30">
        <f>'(7)'!$J$16</f>
        <v>0</v>
      </c>
      <c r="I8" s="30">
        <f>'(7)'!$J$17</f>
        <v>0</v>
      </c>
      <c r="J8" s="30">
        <f>'(7)'!$J$18</f>
        <v>0</v>
      </c>
      <c r="K8" s="30">
        <f>'(7)'!$J$19</f>
        <v>0</v>
      </c>
      <c r="L8" s="30">
        <f>'(7)'!$J$20</f>
        <v>0</v>
      </c>
      <c r="M8" s="30">
        <f>'(7)'!$J$21</f>
        <v>0</v>
      </c>
      <c r="N8" s="30">
        <f>'(7)'!$J$22</f>
        <v>0</v>
      </c>
      <c r="O8" s="30">
        <f>'(7)'!$J$23</f>
        <v>0</v>
      </c>
      <c r="P8" s="30">
        <f>'(7)'!$J$24</f>
        <v>0</v>
      </c>
      <c r="Q8" s="30">
        <f>'(7)'!$J$25</f>
        <v>0</v>
      </c>
      <c r="R8" s="30">
        <f>'(7)'!$J$26</f>
        <v>0</v>
      </c>
      <c r="S8" s="30">
        <f>'(7)'!$J$27</f>
        <v>0</v>
      </c>
      <c r="T8" s="30">
        <f>'(7)'!$J$28</f>
        <v>0</v>
      </c>
      <c r="U8" s="30">
        <f>'(7)'!$J$29</f>
        <v>0</v>
      </c>
      <c r="V8" s="30">
        <f>'(7)'!$J$30</f>
        <v>0</v>
      </c>
      <c r="W8" s="30">
        <f>'(7)'!$J$31</f>
        <v>0</v>
      </c>
      <c r="X8" s="30">
        <f>'(7)'!$J$32</f>
        <v>0</v>
      </c>
      <c r="Y8" s="30">
        <f>'(7)'!$J$33</f>
        <v>0</v>
      </c>
    </row>
    <row r="9" spans="1:25" x14ac:dyDescent="0.4">
      <c r="A9" s="30">
        <f>'(8)'!$J$9</f>
        <v>0</v>
      </c>
      <c r="B9" s="30">
        <f>'(8)'!$J$10</f>
        <v>0</v>
      </c>
      <c r="C9" s="142">
        <f>'(8)'!$J$11</f>
        <v>0</v>
      </c>
      <c r="D9" s="30">
        <f>'(8)'!$J$12</f>
        <v>0</v>
      </c>
      <c r="E9" s="30">
        <f>'(8)'!$J$13</f>
        <v>0</v>
      </c>
      <c r="F9" s="30">
        <f>'(8)'!$J$14</f>
        <v>0</v>
      </c>
      <c r="G9" s="30">
        <f>'(8)'!$J$15</f>
        <v>0</v>
      </c>
      <c r="H9" s="30">
        <f>'(8)'!$J$16</f>
        <v>0</v>
      </c>
      <c r="I9" s="30">
        <f>'(8)'!$J$17</f>
        <v>0</v>
      </c>
      <c r="J9" s="30">
        <f>'(8)'!$J$18</f>
        <v>0</v>
      </c>
      <c r="K9" s="30">
        <f>'(8)'!$J$19</f>
        <v>0</v>
      </c>
      <c r="L9" s="30">
        <f>'(8)'!$J$20</f>
        <v>0</v>
      </c>
      <c r="M9" s="30">
        <f>'(8)'!$J$21</f>
        <v>0</v>
      </c>
      <c r="N9" s="30">
        <f>'(8)'!$J$22</f>
        <v>0</v>
      </c>
      <c r="O9" s="30">
        <f>'(8)'!$J$23</f>
        <v>0</v>
      </c>
      <c r="P9" s="30">
        <f>'(8)'!$J$24</f>
        <v>0</v>
      </c>
      <c r="Q9" s="30">
        <f>'(8)'!$J$25</f>
        <v>0</v>
      </c>
      <c r="R9" s="30">
        <f>'(8)'!$J$26</f>
        <v>0</v>
      </c>
      <c r="S9" s="30">
        <f>'(8)'!$J$27</f>
        <v>0</v>
      </c>
      <c r="T9" s="30">
        <f>'(8)'!$J$28</f>
        <v>0</v>
      </c>
      <c r="U9" s="30">
        <f>'(8)'!$J$29</f>
        <v>0</v>
      </c>
      <c r="V9" s="30">
        <f>'(8)'!$J$30</f>
        <v>0</v>
      </c>
      <c r="W9" s="30">
        <f>'(8)'!$J$31</f>
        <v>0</v>
      </c>
      <c r="X9" s="30">
        <f>'(8)'!$J$32</f>
        <v>0</v>
      </c>
      <c r="Y9" s="30">
        <f>'(8)'!$J$33</f>
        <v>0</v>
      </c>
    </row>
    <row r="10" spans="1:25" x14ac:dyDescent="0.4">
      <c r="A10" s="30">
        <f>'(9)'!$J$9</f>
        <v>0</v>
      </c>
      <c r="B10" s="30">
        <f>'(9)'!$J$10</f>
        <v>0</v>
      </c>
      <c r="C10" s="142">
        <f>'(9)'!$J$11</f>
        <v>0</v>
      </c>
      <c r="D10" s="30">
        <f>'(9)'!$J$12</f>
        <v>0</v>
      </c>
      <c r="E10" s="30">
        <f>'(9)'!$J$13</f>
        <v>0</v>
      </c>
      <c r="F10" s="30">
        <f>'(9)'!$J$14</f>
        <v>0</v>
      </c>
      <c r="G10" s="30">
        <f>'(9)'!$J$15</f>
        <v>0</v>
      </c>
      <c r="H10" s="30">
        <f>'(9)'!$J$16</f>
        <v>0</v>
      </c>
      <c r="I10" s="30">
        <f>'(9)'!$J$17</f>
        <v>0</v>
      </c>
      <c r="J10" s="30">
        <f>'(9)'!$J$18</f>
        <v>0</v>
      </c>
      <c r="K10" s="30">
        <f>'(9)'!$J$19</f>
        <v>0</v>
      </c>
      <c r="L10" s="30">
        <f>'(9)'!$J$20</f>
        <v>0</v>
      </c>
      <c r="M10" s="30">
        <f>'(9)'!$J$21</f>
        <v>0</v>
      </c>
      <c r="N10" s="30">
        <f>'(9)'!$J$22</f>
        <v>0</v>
      </c>
      <c r="O10" s="30">
        <f>'(9)'!$J$23</f>
        <v>0</v>
      </c>
      <c r="P10" s="30">
        <f>'(9)'!$J$24</f>
        <v>0</v>
      </c>
      <c r="Q10" s="30">
        <f>'(9)'!$J$25</f>
        <v>0</v>
      </c>
      <c r="R10" s="30">
        <f>'(9)'!$J$26</f>
        <v>0</v>
      </c>
      <c r="S10" s="30">
        <f>'(9)'!$J$27</f>
        <v>0</v>
      </c>
      <c r="T10" s="30">
        <f>'(9)'!$J$28</f>
        <v>0</v>
      </c>
      <c r="U10" s="30">
        <f>'(9)'!$J$29</f>
        <v>0</v>
      </c>
      <c r="V10" s="30">
        <f>'(9)'!$J$30</f>
        <v>0</v>
      </c>
      <c r="W10" s="30">
        <f>'(9)'!$J$31</f>
        <v>0</v>
      </c>
      <c r="X10" s="30">
        <f>'(9)'!$J$32</f>
        <v>0</v>
      </c>
      <c r="Y10" s="30">
        <f>'(9)'!$J$33</f>
        <v>0</v>
      </c>
    </row>
    <row r="11" spans="1:25" x14ac:dyDescent="0.4">
      <c r="A11" s="30">
        <f>'(10)'!$J$9</f>
        <v>0</v>
      </c>
      <c r="B11" s="30">
        <f>'(10)'!$J$10</f>
        <v>0</v>
      </c>
      <c r="C11" s="142">
        <f>'(10)'!$J$11</f>
        <v>0</v>
      </c>
      <c r="D11" s="30">
        <f>'(10)'!$J$12</f>
        <v>0</v>
      </c>
      <c r="E11" s="30">
        <f>'(10)'!$J$13</f>
        <v>0</v>
      </c>
      <c r="F11" s="30">
        <f>'(10)'!$J$14</f>
        <v>0</v>
      </c>
      <c r="G11" s="30">
        <f>'(10)'!$J$15</f>
        <v>0</v>
      </c>
      <c r="H11" s="30">
        <f>'(10)'!$J$16</f>
        <v>0</v>
      </c>
      <c r="I11" s="30">
        <f>'(10)'!$J$17</f>
        <v>0</v>
      </c>
      <c r="J11" s="30">
        <f>'(10)'!$J$18</f>
        <v>0</v>
      </c>
      <c r="K11" s="30">
        <f>'(10)'!$J$19</f>
        <v>0</v>
      </c>
      <c r="L11" s="30">
        <f>'(10)'!$J$20</f>
        <v>0</v>
      </c>
      <c r="M11" s="30">
        <f>'(10)'!$J$21</f>
        <v>0</v>
      </c>
      <c r="N11" s="30">
        <f>'(10)'!$J$22</f>
        <v>0</v>
      </c>
      <c r="O11" s="30">
        <f>'(10)'!$J$23</f>
        <v>0</v>
      </c>
      <c r="P11" s="30">
        <f>'(10)'!$J$24</f>
        <v>0</v>
      </c>
      <c r="Q11" s="30">
        <f>'(10)'!$J$25</f>
        <v>0</v>
      </c>
      <c r="R11" s="30">
        <f>'(10)'!$J$26</f>
        <v>0</v>
      </c>
      <c r="S11" s="30">
        <f>'(10)'!$J$27</f>
        <v>0</v>
      </c>
      <c r="T11" s="30">
        <f>'(10)'!$J$28</f>
        <v>0</v>
      </c>
      <c r="U11" s="30">
        <f>'(10)'!$J$29</f>
        <v>0</v>
      </c>
      <c r="V11" s="30">
        <f>'(10)'!$J$30</f>
        <v>0</v>
      </c>
      <c r="W11" s="30">
        <f>'(10)'!$J$31</f>
        <v>0</v>
      </c>
      <c r="X11" s="30">
        <f>'(10)'!$J$32</f>
        <v>0</v>
      </c>
      <c r="Y11" s="30">
        <f>'(10)'!$J$33</f>
        <v>0</v>
      </c>
    </row>
    <row r="12" spans="1:25" x14ac:dyDescent="0.4">
      <c r="A12" s="30">
        <f>'(11)'!$J$9</f>
        <v>0</v>
      </c>
      <c r="B12" s="30">
        <f>'(11)'!$J$10</f>
        <v>0</v>
      </c>
      <c r="C12" s="142">
        <f>'(11)'!$J$11</f>
        <v>0</v>
      </c>
      <c r="D12" s="30">
        <f>'(11)'!$J$12</f>
        <v>0</v>
      </c>
      <c r="E12" s="30">
        <f>'(11)'!$J$13</f>
        <v>0</v>
      </c>
      <c r="F12" s="30">
        <f>'(11)'!$J$14</f>
        <v>0</v>
      </c>
      <c r="G12" s="30">
        <f>'(11)'!$J$15</f>
        <v>0</v>
      </c>
      <c r="H12" s="30">
        <f>'(11)'!$J$16</f>
        <v>0</v>
      </c>
      <c r="I12" s="30">
        <f>'(11)'!$J$17</f>
        <v>0</v>
      </c>
      <c r="J12" s="30">
        <f>'(11)'!$J$18</f>
        <v>0</v>
      </c>
      <c r="K12" s="30">
        <f>'(11)'!$J$19</f>
        <v>0</v>
      </c>
      <c r="L12" s="30">
        <f>'(11)'!$J$20</f>
        <v>0</v>
      </c>
      <c r="M12" s="30">
        <f>'(11)'!$J$21</f>
        <v>0</v>
      </c>
      <c r="N12" s="30">
        <f>'(11)'!$J$22</f>
        <v>0</v>
      </c>
      <c r="O12" s="30">
        <f>'(11)'!$J$23</f>
        <v>0</v>
      </c>
      <c r="P12" s="30">
        <f>'(11)'!$J$24</f>
        <v>0</v>
      </c>
      <c r="Q12" s="30">
        <f>'(11)'!$J$25</f>
        <v>0</v>
      </c>
      <c r="R12" s="30">
        <f>'(11)'!$J$26</f>
        <v>0</v>
      </c>
      <c r="S12" s="30">
        <f>'(11)'!$J$27</f>
        <v>0</v>
      </c>
      <c r="T12" s="30">
        <f>'(11)'!$J$28</f>
        <v>0</v>
      </c>
      <c r="U12" s="30">
        <f>'(11)'!$J$29</f>
        <v>0</v>
      </c>
      <c r="V12" s="30">
        <f>'(11)'!$J$30</f>
        <v>0</v>
      </c>
      <c r="W12" s="30">
        <f>'(11)'!$J$31</f>
        <v>0</v>
      </c>
      <c r="X12" s="30">
        <f>'(11)'!$J$32</f>
        <v>0</v>
      </c>
      <c r="Y12" s="30">
        <f>'(11)'!$J$33</f>
        <v>0</v>
      </c>
    </row>
    <row r="13" spans="1:25" x14ac:dyDescent="0.4">
      <c r="A13" s="30">
        <f>'(12)'!$J$9</f>
        <v>0</v>
      </c>
      <c r="B13" s="30">
        <f>'(12)'!$J$10</f>
        <v>0</v>
      </c>
      <c r="C13" s="142">
        <f>'(12)'!$J$11</f>
        <v>0</v>
      </c>
      <c r="D13" s="30">
        <f>'(12)'!$J$12</f>
        <v>0</v>
      </c>
      <c r="E13" s="30">
        <f>'(12)'!$J$13</f>
        <v>0</v>
      </c>
      <c r="F13" s="30">
        <f>'(12)'!$J$14</f>
        <v>0</v>
      </c>
      <c r="G13" s="30">
        <f>'(12)'!$J$15</f>
        <v>0</v>
      </c>
      <c r="H13" s="30">
        <f>'(12)'!$J$16</f>
        <v>0</v>
      </c>
      <c r="I13" s="30">
        <f>'(12)'!$J$17</f>
        <v>0</v>
      </c>
      <c r="J13" s="30">
        <f>'(12)'!$J$18</f>
        <v>0</v>
      </c>
      <c r="K13" s="30">
        <f>'(12)'!$J$19</f>
        <v>0</v>
      </c>
      <c r="L13" s="30">
        <f>'(12)'!$J$20</f>
        <v>0</v>
      </c>
      <c r="M13" s="30">
        <f>'(12)'!$J$21</f>
        <v>0</v>
      </c>
      <c r="N13" s="30">
        <f>'(12)'!$J$22</f>
        <v>0</v>
      </c>
      <c r="O13" s="30">
        <f>'(12)'!$J$23</f>
        <v>0</v>
      </c>
      <c r="P13" s="30">
        <f>'(12)'!$J$24</f>
        <v>0</v>
      </c>
      <c r="Q13" s="30">
        <f>'(12)'!$J$25</f>
        <v>0</v>
      </c>
      <c r="R13" s="30">
        <f>'(12)'!$J$26</f>
        <v>0</v>
      </c>
      <c r="S13" s="30">
        <f>'(12)'!$J$27</f>
        <v>0</v>
      </c>
      <c r="T13" s="30">
        <f>'(12)'!$J$28</f>
        <v>0</v>
      </c>
      <c r="U13" s="30">
        <f>'(12)'!$J$29</f>
        <v>0</v>
      </c>
      <c r="V13" s="30">
        <f>'(12)'!$J$30</f>
        <v>0</v>
      </c>
      <c r="W13" s="30">
        <f>'(12)'!$J$31</f>
        <v>0</v>
      </c>
      <c r="X13" s="30">
        <f>'(12)'!$J$32</f>
        <v>0</v>
      </c>
      <c r="Y13" s="30">
        <f>'(12)'!$J$33</f>
        <v>0</v>
      </c>
    </row>
    <row r="14" spans="1:25" x14ac:dyDescent="0.4">
      <c r="A14" s="30">
        <f>'(13)'!$J$9</f>
        <v>0</v>
      </c>
      <c r="B14" s="30">
        <f>'(13)'!$J$10</f>
        <v>0</v>
      </c>
      <c r="C14" s="142">
        <f>'(13)'!$J$11</f>
        <v>0</v>
      </c>
      <c r="D14" s="30">
        <f>'(13)'!$J$12</f>
        <v>0</v>
      </c>
      <c r="E14" s="30">
        <f>'(13)'!$J$13</f>
        <v>0</v>
      </c>
      <c r="F14" s="30">
        <f>'(13)'!$J$14</f>
        <v>0</v>
      </c>
      <c r="G14" s="30">
        <f>'(13)'!$J$15</f>
        <v>0</v>
      </c>
      <c r="H14" s="30">
        <f>'(13)'!$J$16</f>
        <v>0</v>
      </c>
      <c r="I14" s="30">
        <f>'(13)'!$J$17</f>
        <v>0</v>
      </c>
      <c r="J14" s="30">
        <f>'(13)'!$J$18</f>
        <v>0</v>
      </c>
      <c r="K14" s="30">
        <f>'(13)'!$J$19</f>
        <v>0</v>
      </c>
      <c r="L14" s="30">
        <f>'(13)'!$J$20</f>
        <v>0</v>
      </c>
      <c r="M14" s="30">
        <f>'(13)'!$J$21</f>
        <v>0</v>
      </c>
      <c r="N14" s="30">
        <f>'(13)'!$J$22</f>
        <v>0</v>
      </c>
      <c r="O14" s="30">
        <f>'(13)'!$J$23</f>
        <v>0</v>
      </c>
      <c r="P14" s="30">
        <f>'(13)'!$J$24</f>
        <v>0</v>
      </c>
      <c r="Q14" s="30">
        <f>'(13)'!$J$25</f>
        <v>0</v>
      </c>
      <c r="R14" s="30">
        <f>'(13)'!$J$26</f>
        <v>0</v>
      </c>
      <c r="S14" s="30">
        <f>'(13)'!$J$27</f>
        <v>0</v>
      </c>
      <c r="T14" s="30">
        <f>'(13)'!$J$28</f>
        <v>0</v>
      </c>
      <c r="U14" s="30">
        <f>'(13)'!$J$29</f>
        <v>0</v>
      </c>
      <c r="V14" s="30">
        <f>'(13)'!$J$30</f>
        <v>0</v>
      </c>
      <c r="W14" s="30">
        <f>'(13)'!$J$31</f>
        <v>0</v>
      </c>
      <c r="X14" s="30">
        <f>'(13)'!$J$32</f>
        <v>0</v>
      </c>
      <c r="Y14" s="30">
        <f>'(13)'!$J$33</f>
        <v>0</v>
      </c>
    </row>
    <row r="15" spans="1:25" x14ac:dyDescent="0.4">
      <c r="A15" s="30">
        <f>'(14)'!$J$9</f>
        <v>0</v>
      </c>
      <c r="B15" s="30">
        <f>'(14)'!$J$10</f>
        <v>0</v>
      </c>
      <c r="C15" s="142">
        <f>'(14)'!$J$11</f>
        <v>0</v>
      </c>
      <c r="D15" s="30">
        <f>'(14)'!$J$12</f>
        <v>0</v>
      </c>
      <c r="E15" s="30">
        <f>'(14)'!$J$13</f>
        <v>0</v>
      </c>
      <c r="F15" s="30">
        <f>'(14)'!$J$14</f>
        <v>0</v>
      </c>
      <c r="G15" s="30">
        <f>'(14)'!$J$15</f>
        <v>0</v>
      </c>
      <c r="H15" s="30">
        <f>'(14)'!$J$16</f>
        <v>0</v>
      </c>
      <c r="I15" s="30">
        <f>'(14)'!$J$17</f>
        <v>0</v>
      </c>
      <c r="J15" s="30">
        <f>'(14)'!$J$18</f>
        <v>0</v>
      </c>
      <c r="K15" s="30">
        <f>'(14)'!$J$19</f>
        <v>0</v>
      </c>
      <c r="L15" s="30">
        <f>'(14)'!$J$20</f>
        <v>0</v>
      </c>
      <c r="M15" s="30">
        <f>'(14)'!$J$21</f>
        <v>0</v>
      </c>
      <c r="N15" s="30">
        <f>'(14)'!$J$22</f>
        <v>0</v>
      </c>
      <c r="O15" s="30">
        <f>'(14)'!$J$23</f>
        <v>0</v>
      </c>
      <c r="P15" s="30">
        <f>'(14)'!$J$24</f>
        <v>0</v>
      </c>
      <c r="Q15" s="30">
        <f>'(14)'!$J$25</f>
        <v>0</v>
      </c>
      <c r="R15" s="30">
        <f>'(14)'!$J$26</f>
        <v>0</v>
      </c>
      <c r="S15" s="30">
        <f>'(14)'!$J$27</f>
        <v>0</v>
      </c>
      <c r="T15" s="30">
        <f>'(14)'!$J$28</f>
        <v>0</v>
      </c>
      <c r="U15" s="30">
        <f>'(14)'!$J$29</f>
        <v>0</v>
      </c>
      <c r="V15" s="30">
        <f>'(14)'!$J$30</f>
        <v>0</v>
      </c>
      <c r="W15" s="30">
        <f>'(14)'!$J$31</f>
        <v>0</v>
      </c>
      <c r="X15" s="30">
        <f>'(14)'!$J$32</f>
        <v>0</v>
      </c>
      <c r="Y15" s="30">
        <f>'(14)'!$J$33</f>
        <v>0</v>
      </c>
    </row>
    <row r="16" spans="1:25" x14ac:dyDescent="0.4">
      <c r="A16" s="30">
        <f>'(15)'!$J$9</f>
        <v>0</v>
      </c>
      <c r="B16" s="30">
        <f>'(15)'!$J$10</f>
        <v>0</v>
      </c>
      <c r="C16" s="142">
        <f>'(15)'!$J$11</f>
        <v>0</v>
      </c>
      <c r="D16" s="30">
        <f>'(15)'!$J$12</f>
        <v>0</v>
      </c>
      <c r="E16" s="30">
        <f>'(15)'!$J$13</f>
        <v>0</v>
      </c>
      <c r="F16" s="30">
        <f>'(15)'!$J$14</f>
        <v>0</v>
      </c>
      <c r="G16" s="30">
        <f>'(15)'!$J$15</f>
        <v>0</v>
      </c>
      <c r="H16" s="30">
        <f>'(15)'!$J$16</f>
        <v>0</v>
      </c>
      <c r="I16" s="30">
        <f>'(15)'!$J$17</f>
        <v>0</v>
      </c>
      <c r="J16" s="30">
        <f>'(15)'!$J$18</f>
        <v>0</v>
      </c>
      <c r="K16" s="30">
        <f>'(15)'!$J$19</f>
        <v>0</v>
      </c>
      <c r="L16" s="30">
        <f>'(15)'!$J$20</f>
        <v>0</v>
      </c>
      <c r="M16" s="30">
        <f>'(15)'!$J$21</f>
        <v>0</v>
      </c>
      <c r="N16" s="30">
        <f>'(15)'!$J$22</f>
        <v>0</v>
      </c>
      <c r="O16" s="30">
        <f>'(15)'!$J$23</f>
        <v>0</v>
      </c>
      <c r="P16" s="30">
        <f>'(15)'!$J$24</f>
        <v>0</v>
      </c>
      <c r="Q16" s="30">
        <f>'(15)'!$J$25</f>
        <v>0</v>
      </c>
      <c r="R16" s="30">
        <f>'(15)'!$J$26</f>
        <v>0</v>
      </c>
      <c r="S16" s="30">
        <f>'(15)'!$J$27</f>
        <v>0</v>
      </c>
      <c r="T16" s="30">
        <f>'(15)'!$J$28</f>
        <v>0</v>
      </c>
      <c r="U16" s="30">
        <f>'(15)'!$J$29</f>
        <v>0</v>
      </c>
      <c r="V16" s="30">
        <f>'(15)'!$J$30</f>
        <v>0</v>
      </c>
      <c r="W16" s="30">
        <f>'(15)'!$J$31</f>
        <v>0</v>
      </c>
      <c r="X16" s="30">
        <f>'(15)'!$J$32</f>
        <v>0</v>
      </c>
      <c r="Y16" s="30">
        <f>'(15)'!$J$33</f>
        <v>0</v>
      </c>
    </row>
    <row r="17" spans="1:25" x14ac:dyDescent="0.4">
      <c r="A17" s="30">
        <f>'(16)'!$J$9</f>
        <v>0</v>
      </c>
      <c r="B17" s="30">
        <f>'(16)'!$J$10</f>
        <v>0</v>
      </c>
      <c r="C17" s="142">
        <f>'(16)'!$J$11</f>
        <v>0</v>
      </c>
      <c r="D17" s="30">
        <f>'(16)'!$J$12</f>
        <v>0</v>
      </c>
      <c r="E17" s="30">
        <f>'(16)'!$J$13</f>
        <v>0</v>
      </c>
      <c r="F17" s="30">
        <f>'(16)'!$J$14</f>
        <v>0</v>
      </c>
      <c r="G17" s="30">
        <f>'(16)'!$J$15</f>
        <v>0</v>
      </c>
      <c r="H17" s="30">
        <f>'(16)'!$J$16</f>
        <v>0</v>
      </c>
      <c r="I17" s="30">
        <f>'(16)'!$J$17</f>
        <v>0</v>
      </c>
      <c r="J17" s="30">
        <f>'(16)'!$J$18</f>
        <v>0</v>
      </c>
      <c r="K17" s="30">
        <f>'(16)'!$J$19</f>
        <v>0</v>
      </c>
      <c r="L17" s="30">
        <f>'(16)'!$J$20</f>
        <v>0</v>
      </c>
      <c r="M17" s="30">
        <f>'(16)'!$J$21</f>
        <v>0</v>
      </c>
      <c r="N17" s="30">
        <f>'(16)'!$J$22</f>
        <v>0</v>
      </c>
      <c r="O17" s="30">
        <f>'(16)'!$J$23</f>
        <v>0</v>
      </c>
      <c r="P17" s="30">
        <f>'(16)'!$J$24</f>
        <v>0</v>
      </c>
      <c r="Q17" s="30">
        <f>'(16)'!$J$25</f>
        <v>0</v>
      </c>
      <c r="R17" s="30">
        <f>'(16)'!$J$26</f>
        <v>0</v>
      </c>
      <c r="S17" s="30">
        <f>'(16)'!$J$27</f>
        <v>0</v>
      </c>
      <c r="T17" s="30">
        <f>'(16)'!$J$28</f>
        <v>0</v>
      </c>
      <c r="U17" s="30">
        <f>'(16)'!$J$29</f>
        <v>0</v>
      </c>
      <c r="V17" s="30">
        <f>'(16)'!$J$30</f>
        <v>0</v>
      </c>
      <c r="W17" s="30">
        <f>'(16)'!$J$31</f>
        <v>0</v>
      </c>
      <c r="X17" s="30">
        <f>'(16)'!$J$32</f>
        <v>0</v>
      </c>
      <c r="Y17" s="30">
        <f>'(16)'!$J$33</f>
        <v>0</v>
      </c>
    </row>
    <row r="18" spans="1:25" x14ac:dyDescent="0.4">
      <c r="A18" s="30">
        <f>'(17)'!$J$9</f>
        <v>0</v>
      </c>
      <c r="B18" s="30">
        <f>'(17)'!$J$10</f>
        <v>0</v>
      </c>
      <c r="C18" s="142">
        <f>'(17)'!$J$11</f>
        <v>0</v>
      </c>
      <c r="D18" s="30">
        <f>'(17)'!$J$12</f>
        <v>0</v>
      </c>
      <c r="E18" s="30">
        <f>'(17)'!$J$13</f>
        <v>0</v>
      </c>
      <c r="F18" s="30">
        <f>'(17)'!$J$14</f>
        <v>0</v>
      </c>
      <c r="G18" s="30">
        <f>'(17)'!$J$15</f>
        <v>0</v>
      </c>
      <c r="H18" s="30">
        <f>'(17)'!$J$16</f>
        <v>0</v>
      </c>
      <c r="I18" s="30">
        <f>'(17)'!$J$17</f>
        <v>0</v>
      </c>
      <c r="J18" s="30">
        <f>'(17)'!$J$18</f>
        <v>0</v>
      </c>
      <c r="K18" s="30">
        <f>'(17)'!$J$19</f>
        <v>0</v>
      </c>
      <c r="L18" s="30">
        <f>'(17)'!$J$20</f>
        <v>0</v>
      </c>
      <c r="M18" s="30">
        <f>'(17)'!$J$21</f>
        <v>0</v>
      </c>
      <c r="N18" s="30">
        <f>'(17)'!$J$22</f>
        <v>0</v>
      </c>
      <c r="O18" s="30">
        <f>'(17)'!$J$23</f>
        <v>0</v>
      </c>
      <c r="P18" s="30">
        <f>'(17)'!$J$24</f>
        <v>0</v>
      </c>
      <c r="Q18" s="30">
        <f>'(17)'!$J$25</f>
        <v>0</v>
      </c>
      <c r="R18" s="30">
        <f>'(17)'!$J$26</f>
        <v>0</v>
      </c>
      <c r="S18" s="30">
        <f>'(17)'!$J$27</f>
        <v>0</v>
      </c>
      <c r="T18" s="30">
        <f>'(17)'!$J$28</f>
        <v>0</v>
      </c>
      <c r="U18" s="30">
        <f>'(17)'!$J$29</f>
        <v>0</v>
      </c>
      <c r="V18" s="30">
        <f>'(17)'!$J$30</f>
        <v>0</v>
      </c>
      <c r="W18" s="30">
        <f>'(17)'!$J$31</f>
        <v>0</v>
      </c>
      <c r="X18" s="30">
        <f>'(17)'!$J$32</f>
        <v>0</v>
      </c>
      <c r="Y18" s="30">
        <f>'(17)'!$J$33</f>
        <v>0</v>
      </c>
    </row>
    <row r="19" spans="1:25" x14ac:dyDescent="0.4">
      <c r="A19" s="30">
        <f>'(18)'!$J$9</f>
        <v>0</v>
      </c>
      <c r="B19" s="30">
        <f>'(18)'!$J$10</f>
        <v>0</v>
      </c>
      <c r="C19" s="142">
        <f>'(18)'!$J$11</f>
        <v>0</v>
      </c>
      <c r="D19" s="30">
        <f>'(18)'!$J$12</f>
        <v>0</v>
      </c>
      <c r="E19" s="30">
        <f>'(18)'!$J$13</f>
        <v>0</v>
      </c>
      <c r="F19" s="30">
        <f>'(18)'!$J$14</f>
        <v>0</v>
      </c>
      <c r="G19" s="30">
        <f>'(18)'!$J$15</f>
        <v>0</v>
      </c>
      <c r="H19" s="30">
        <f>'(18)'!$J$16</f>
        <v>0</v>
      </c>
      <c r="I19" s="30">
        <f>'(18)'!$J$17</f>
        <v>0</v>
      </c>
      <c r="J19" s="30">
        <f>'(18)'!$J$18</f>
        <v>0</v>
      </c>
      <c r="K19" s="30">
        <f>'(18)'!$J$19</f>
        <v>0</v>
      </c>
      <c r="L19" s="30">
        <f>'(18)'!$J$20</f>
        <v>0</v>
      </c>
      <c r="M19" s="30">
        <f>'(18)'!$J$21</f>
        <v>0</v>
      </c>
      <c r="N19" s="30">
        <f>'(18)'!$J$22</f>
        <v>0</v>
      </c>
      <c r="O19" s="30">
        <f>'(18)'!$J$23</f>
        <v>0</v>
      </c>
      <c r="P19" s="30">
        <f>'(18)'!$J$24</f>
        <v>0</v>
      </c>
      <c r="Q19" s="30">
        <f>'(18)'!$J$25</f>
        <v>0</v>
      </c>
      <c r="R19" s="30">
        <f>'(18)'!$J$26</f>
        <v>0</v>
      </c>
      <c r="S19" s="30">
        <f>'(18)'!$J$27</f>
        <v>0</v>
      </c>
      <c r="T19" s="30">
        <f>'(18)'!$J$28</f>
        <v>0</v>
      </c>
      <c r="U19" s="30">
        <f>'(18)'!$J$29</f>
        <v>0</v>
      </c>
      <c r="V19" s="30">
        <f>'(18)'!$J$30</f>
        <v>0</v>
      </c>
      <c r="W19" s="30">
        <f>'(18)'!$J$31</f>
        <v>0</v>
      </c>
      <c r="X19" s="30">
        <f>'(18)'!$J$32</f>
        <v>0</v>
      </c>
      <c r="Y19" s="30">
        <f>'(18)'!$J$33</f>
        <v>0</v>
      </c>
    </row>
    <row r="20" spans="1:25" x14ac:dyDescent="0.4">
      <c r="A20" s="30">
        <f>'(19)'!$J$9</f>
        <v>0</v>
      </c>
      <c r="B20" s="30">
        <f>'(19)'!$J$10</f>
        <v>0</v>
      </c>
      <c r="C20" s="142">
        <f>'(19)'!$J$11</f>
        <v>0</v>
      </c>
      <c r="D20" s="30">
        <f>'(19)'!$J$12</f>
        <v>0</v>
      </c>
      <c r="E20" s="30">
        <f>'(19)'!$J$13</f>
        <v>0</v>
      </c>
      <c r="F20" s="30">
        <f>'(19)'!$J$14</f>
        <v>0</v>
      </c>
      <c r="G20" s="30">
        <f>'(19)'!$J$15</f>
        <v>0</v>
      </c>
      <c r="H20" s="30">
        <f>'(19)'!$J$16</f>
        <v>0</v>
      </c>
      <c r="I20" s="30">
        <f>'(19)'!$J$17</f>
        <v>0</v>
      </c>
      <c r="J20" s="30">
        <f>'(19)'!$J$18</f>
        <v>0</v>
      </c>
      <c r="K20" s="30">
        <f>'(19)'!$J$19</f>
        <v>0</v>
      </c>
      <c r="L20" s="30">
        <f>'(19)'!$J$20</f>
        <v>0</v>
      </c>
      <c r="M20" s="30">
        <f>'(19)'!$J$21</f>
        <v>0</v>
      </c>
      <c r="N20" s="30">
        <f>'(19)'!$J$22</f>
        <v>0</v>
      </c>
      <c r="O20" s="30">
        <f>'(19)'!$J$23</f>
        <v>0</v>
      </c>
      <c r="P20" s="30">
        <f>'(19)'!$J$24</f>
        <v>0</v>
      </c>
      <c r="Q20" s="30">
        <f>'(19)'!$J$25</f>
        <v>0</v>
      </c>
      <c r="R20" s="30">
        <f>'(19)'!$J$26</f>
        <v>0</v>
      </c>
      <c r="S20" s="30">
        <f>'(19)'!$J$27</f>
        <v>0</v>
      </c>
      <c r="T20" s="30">
        <f>'(19)'!$J$28</f>
        <v>0</v>
      </c>
      <c r="U20" s="30">
        <f>'(19)'!$J$29</f>
        <v>0</v>
      </c>
      <c r="V20" s="30">
        <f>'(19)'!$J$30</f>
        <v>0</v>
      </c>
      <c r="W20" s="30">
        <f>'(19)'!$J$31</f>
        <v>0</v>
      </c>
      <c r="X20" s="30">
        <f>'(19)'!$J$32</f>
        <v>0</v>
      </c>
      <c r="Y20" s="30">
        <f>'(19)'!$J$33</f>
        <v>0</v>
      </c>
    </row>
    <row r="21" spans="1:25" x14ac:dyDescent="0.4">
      <c r="A21" s="30">
        <f>'(20)'!$J$9</f>
        <v>0</v>
      </c>
      <c r="B21" s="30">
        <f>'(20)'!$J$10</f>
        <v>0</v>
      </c>
      <c r="C21" s="142">
        <f>'(20)'!$J$11</f>
        <v>0</v>
      </c>
      <c r="D21" s="30">
        <f>'(20)'!$J$12</f>
        <v>0</v>
      </c>
      <c r="E21" s="30">
        <f>'(20)'!$J$13</f>
        <v>0</v>
      </c>
      <c r="F21" s="30">
        <f>'(20)'!$J$14</f>
        <v>0</v>
      </c>
      <c r="G21" s="30">
        <f>'(20)'!$J$15</f>
        <v>0</v>
      </c>
      <c r="H21" s="30">
        <f>'(20)'!$J$16</f>
        <v>0</v>
      </c>
      <c r="I21" s="30">
        <f>'(20)'!$J$17</f>
        <v>0</v>
      </c>
      <c r="J21" s="30">
        <f>'(20)'!$J$18</f>
        <v>0</v>
      </c>
      <c r="K21" s="30">
        <f>'(20)'!$J$19</f>
        <v>0</v>
      </c>
      <c r="L21" s="30">
        <f>'(20)'!$J$20</f>
        <v>0</v>
      </c>
      <c r="M21" s="30">
        <f>'(20)'!$J$21</f>
        <v>0</v>
      </c>
      <c r="N21" s="30">
        <f>'(20)'!$J$22</f>
        <v>0</v>
      </c>
      <c r="O21" s="30">
        <f>'(20)'!$J$23</f>
        <v>0</v>
      </c>
      <c r="P21" s="30">
        <f>'(20)'!$J$24</f>
        <v>0</v>
      </c>
      <c r="Q21" s="30">
        <f>'(20)'!$J$25</f>
        <v>0</v>
      </c>
      <c r="R21" s="30">
        <f>'(20)'!$J$26</f>
        <v>0</v>
      </c>
      <c r="S21" s="30">
        <f>'(20)'!$J$27</f>
        <v>0</v>
      </c>
      <c r="T21" s="30">
        <f>'(20)'!$J$28</f>
        <v>0</v>
      </c>
      <c r="U21" s="30">
        <f>'(20)'!$J$29</f>
        <v>0</v>
      </c>
      <c r="V21" s="30">
        <f>'(20)'!$J$30</f>
        <v>0</v>
      </c>
      <c r="W21" s="30">
        <f>'(20)'!$J$31</f>
        <v>0</v>
      </c>
      <c r="X21" s="30">
        <f>'(20)'!$J$32</f>
        <v>0</v>
      </c>
      <c r="Y21" s="30">
        <f>'(20)'!$J$33</f>
        <v>0</v>
      </c>
    </row>
  </sheetData>
  <sheetProtection algorithmName="SHA-512" hashValue="u4Pl5+0wZVjtGWQo2YPJ9laDv4J7fiE3yv+K/XFkAE4WGuKFJAlz2AfBtuaYZIhA/Wn9+2Oy4+/e8yqr09gO/Q==" saltValue="6QEGDt6Qpzp45sq3vHbgVw==" spinCount="100000" sheet="1" selectLockedCells="1"/>
  <phoneticPr fontId="3"/>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B4F27-5F7E-448E-9CEB-EF6030E8857F}">
  <sheetPr>
    <tabColor theme="0" tint="-0.499984740745262"/>
  </sheetPr>
  <dimension ref="A1:V21"/>
  <sheetViews>
    <sheetView workbookViewId="0"/>
  </sheetViews>
  <sheetFormatPr defaultRowHeight="15.75" x14ac:dyDescent="0.4"/>
  <cols>
    <col min="1" max="16384" width="9" style="30"/>
  </cols>
  <sheetData>
    <row r="1" spans="1:22" s="35" customFormat="1" ht="31.5" x14ac:dyDescent="0.4">
      <c r="A1" s="35" t="s">
        <v>850</v>
      </c>
      <c r="B1" s="141" t="s">
        <v>36</v>
      </c>
      <c r="C1" s="32" t="s">
        <v>851</v>
      </c>
      <c r="D1" s="33" t="s">
        <v>852</v>
      </c>
      <c r="E1" s="33" t="s">
        <v>853</v>
      </c>
      <c r="F1" s="33" t="s">
        <v>854</v>
      </c>
      <c r="G1" s="32" t="s">
        <v>855</v>
      </c>
      <c r="H1" s="32" t="s">
        <v>856</v>
      </c>
      <c r="I1" s="33" t="s">
        <v>857</v>
      </c>
      <c r="J1" s="33" t="s">
        <v>858</v>
      </c>
      <c r="K1" s="32" t="s">
        <v>859</v>
      </c>
      <c r="L1" s="32" t="s">
        <v>860</v>
      </c>
      <c r="M1" s="32" t="s">
        <v>861</v>
      </c>
      <c r="N1" s="32" t="s">
        <v>862</v>
      </c>
      <c r="O1" s="32" t="s">
        <v>863</v>
      </c>
      <c r="P1" s="32" t="s">
        <v>864</v>
      </c>
      <c r="Q1" s="32" t="s">
        <v>865</v>
      </c>
      <c r="R1" s="32" t="s">
        <v>866</v>
      </c>
      <c r="S1" s="32" t="s">
        <v>867</v>
      </c>
      <c r="T1" s="32" t="s">
        <v>868</v>
      </c>
      <c r="U1" s="32" t="s">
        <v>869</v>
      </c>
      <c r="V1" s="32" t="s">
        <v>870</v>
      </c>
    </row>
    <row r="2" spans="1:22" x14ac:dyDescent="0.4">
      <c r="A2" s="30">
        <f>IF(COUNTIF($C2:$V2,0)=20,0,1)</f>
        <v>0</v>
      </c>
      <c r="B2" s="142">
        <f>'(別紙3)設問・回答(1)'!$J$11</f>
        <v>0</v>
      </c>
      <c r="C2" s="30">
        <f>'(別紙3)設問・回答(1)'!$K$12</f>
        <v>0</v>
      </c>
      <c r="D2" s="30">
        <f>'(別紙3)設問・回答(1)'!$K$13</f>
        <v>0</v>
      </c>
      <c r="E2" s="30">
        <f>'(別紙3)設問・回答(1)'!$K$14</f>
        <v>0</v>
      </c>
      <c r="F2" s="30">
        <f>'(別紙3)設問・回答(1)'!$K$15</f>
        <v>0</v>
      </c>
      <c r="G2" s="30">
        <f>'(別紙3)設問・回答(1)'!$K$16</f>
        <v>0</v>
      </c>
      <c r="H2" s="30">
        <f>'(別紙3)設問・回答(1)'!$K$17</f>
        <v>0</v>
      </c>
      <c r="I2" s="30">
        <f>'(別紙3)設問・回答(1)'!$K$18</f>
        <v>0</v>
      </c>
      <c r="J2" s="30">
        <f>'(別紙3)設問・回答(1)'!$K$19</f>
        <v>0</v>
      </c>
      <c r="K2" s="30">
        <f>'(別紙3)設問・回答(1)'!$K$20</f>
        <v>0</v>
      </c>
      <c r="L2" s="30">
        <f>'(別紙3)設問・回答(1)'!$K$21</f>
        <v>0</v>
      </c>
      <c r="M2" s="30">
        <f>'(別紙3)設問・回答(1)'!$K$22</f>
        <v>0</v>
      </c>
      <c r="N2" s="30">
        <f>'(別紙3)設問・回答(1)'!$K$23</f>
        <v>0</v>
      </c>
      <c r="O2" s="30">
        <f>'(別紙3)設問・回答(1)'!$K$24</f>
        <v>0</v>
      </c>
      <c r="P2" s="30">
        <f>'(別紙3)設問・回答(1)'!$K$25</f>
        <v>0</v>
      </c>
      <c r="Q2" s="30">
        <f>'(別紙3)設問・回答(1)'!$K$26</f>
        <v>0</v>
      </c>
      <c r="R2" s="30">
        <f>'(別紙3)設問・回答(1)'!$K$27</f>
        <v>0</v>
      </c>
      <c r="S2" s="30">
        <f>'(別紙3)設問・回答(1)'!$K$28</f>
        <v>0</v>
      </c>
      <c r="T2" s="30">
        <f>'(別紙3)設問・回答(1)'!$K$29</f>
        <v>0</v>
      </c>
      <c r="U2" s="30">
        <f>'(別紙3)設問・回答(1)'!$K$30</f>
        <v>0</v>
      </c>
      <c r="V2" s="30">
        <f>'(別紙3)設問・回答(1)'!$K$31</f>
        <v>0</v>
      </c>
    </row>
    <row r="3" spans="1:22" x14ac:dyDescent="0.4">
      <c r="A3" s="30">
        <f>IF(COUNTIF($C3:$V3,0)=20,0,1)</f>
        <v>0</v>
      </c>
      <c r="B3" s="142">
        <f>'(2)'!$J$11</f>
        <v>0</v>
      </c>
      <c r="C3" s="30">
        <f>'(2)'!$K$12</f>
        <v>0</v>
      </c>
      <c r="D3" s="30">
        <f>'(2)'!$K$13</f>
        <v>0</v>
      </c>
      <c r="E3" s="30">
        <f>'(2)'!$K$14</f>
        <v>0</v>
      </c>
      <c r="F3" s="30">
        <f>'(2)'!$K$15</f>
        <v>0</v>
      </c>
      <c r="G3" s="30">
        <f>'(2)'!$K$16</f>
        <v>0</v>
      </c>
      <c r="H3" s="30">
        <f>'(2)'!$K$17</f>
        <v>0</v>
      </c>
      <c r="I3" s="30">
        <f>'(2)'!$K$18</f>
        <v>0</v>
      </c>
      <c r="J3" s="30">
        <f>'(2)'!$K$19</f>
        <v>0</v>
      </c>
      <c r="K3" s="30">
        <f>'(2)'!$K$20</f>
        <v>0</v>
      </c>
      <c r="L3" s="30">
        <f>'(2)'!$K$21</f>
        <v>0</v>
      </c>
      <c r="M3" s="30">
        <f>'(2)'!$K$22</f>
        <v>0</v>
      </c>
      <c r="N3" s="30">
        <f>'(2)'!$K$23</f>
        <v>0</v>
      </c>
      <c r="O3" s="30">
        <f>'(2)'!$K$24</f>
        <v>0</v>
      </c>
      <c r="P3" s="30">
        <f>'(2)'!$K$25</f>
        <v>0</v>
      </c>
      <c r="Q3" s="30">
        <f>'(2)'!$K$26</f>
        <v>0</v>
      </c>
      <c r="R3" s="30">
        <f>'(2)'!$K$27</f>
        <v>0</v>
      </c>
      <c r="S3" s="30">
        <f>'(2)'!$K$28</f>
        <v>0</v>
      </c>
      <c r="T3" s="30">
        <f>'(2)'!$K$29</f>
        <v>0</v>
      </c>
      <c r="U3" s="30">
        <f>'(2)'!$K$30</f>
        <v>0</v>
      </c>
      <c r="V3" s="30">
        <f>'(2)'!$K$31</f>
        <v>0</v>
      </c>
    </row>
    <row r="4" spans="1:22" x14ac:dyDescent="0.4">
      <c r="A4" s="30">
        <f t="shared" ref="A4:A21" si="0">IF(COUNTIF($C4:$V4,0)=20,0,1)</f>
        <v>0</v>
      </c>
      <c r="B4" s="142">
        <f>'(3)'!$J$11</f>
        <v>0</v>
      </c>
      <c r="C4" s="30">
        <f>'(3)'!$K$12</f>
        <v>0</v>
      </c>
      <c r="D4" s="30">
        <f>'(3)'!$K$13</f>
        <v>0</v>
      </c>
      <c r="E4" s="30">
        <f>'(3)'!$K$14</f>
        <v>0</v>
      </c>
      <c r="F4" s="30">
        <f>'(3)'!$K$15</f>
        <v>0</v>
      </c>
      <c r="G4" s="30">
        <f>'(3)'!$K$16</f>
        <v>0</v>
      </c>
      <c r="H4" s="30">
        <f>'(3)'!$K$17</f>
        <v>0</v>
      </c>
      <c r="I4" s="30">
        <f>'(3)'!$K$18</f>
        <v>0</v>
      </c>
      <c r="J4" s="30">
        <f>'(3)'!$K$19</f>
        <v>0</v>
      </c>
      <c r="K4" s="30">
        <f>'(3)'!$K$20</f>
        <v>0</v>
      </c>
      <c r="L4" s="30">
        <f>'(3)'!$K$21</f>
        <v>0</v>
      </c>
      <c r="M4" s="30">
        <f>'(3)'!$K$22</f>
        <v>0</v>
      </c>
      <c r="N4" s="30">
        <f>'(3)'!$K$23</f>
        <v>0</v>
      </c>
      <c r="O4" s="30">
        <f>'(3)'!$K$24</f>
        <v>0</v>
      </c>
      <c r="P4" s="30">
        <f>'(3)'!$K$25</f>
        <v>0</v>
      </c>
      <c r="Q4" s="30">
        <f>'(3)'!$K$26</f>
        <v>0</v>
      </c>
      <c r="R4" s="30">
        <f>'(3)'!$K$27</f>
        <v>0</v>
      </c>
      <c r="S4" s="30">
        <f>'(3)'!$K$28</f>
        <v>0</v>
      </c>
      <c r="T4" s="30">
        <f>'(3)'!$K$29</f>
        <v>0</v>
      </c>
      <c r="U4" s="30">
        <f>'(3)'!$K$30</f>
        <v>0</v>
      </c>
      <c r="V4" s="30">
        <f>'(3)'!$K$31</f>
        <v>0</v>
      </c>
    </row>
    <row r="5" spans="1:22" x14ac:dyDescent="0.4">
      <c r="A5" s="30">
        <f t="shared" si="0"/>
        <v>0</v>
      </c>
      <c r="B5" s="142">
        <f>'(4)'!$J$11</f>
        <v>0</v>
      </c>
      <c r="C5" s="30">
        <f>'(4)'!$K$12</f>
        <v>0</v>
      </c>
      <c r="D5" s="30">
        <f>'(4)'!$K$13</f>
        <v>0</v>
      </c>
      <c r="E5" s="30">
        <f>'(4)'!$K$14</f>
        <v>0</v>
      </c>
      <c r="F5" s="30">
        <f>'(4)'!$K$15</f>
        <v>0</v>
      </c>
      <c r="G5" s="30">
        <f>'(4)'!$K$16</f>
        <v>0</v>
      </c>
      <c r="H5" s="30">
        <f>'(4)'!$K$17</f>
        <v>0</v>
      </c>
      <c r="I5" s="30">
        <f>'(4)'!$K$18</f>
        <v>0</v>
      </c>
      <c r="J5" s="30">
        <f>'(4)'!$K$19</f>
        <v>0</v>
      </c>
      <c r="K5" s="30">
        <f>'(4)'!$K$20</f>
        <v>0</v>
      </c>
      <c r="L5" s="30">
        <f>'(4)'!$K$21</f>
        <v>0</v>
      </c>
      <c r="M5" s="30">
        <f>'(4)'!$K$22</f>
        <v>0</v>
      </c>
      <c r="N5" s="30">
        <f>'(4)'!$K$23</f>
        <v>0</v>
      </c>
      <c r="O5" s="30">
        <f>'(4)'!$K$24</f>
        <v>0</v>
      </c>
      <c r="P5" s="30">
        <f>'(4)'!$K$25</f>
        <v>0</v>
      </c>
      <c r="Q5" s="30">
        <f>'(4)'!$K$26</f>
        <v>0</v>
      </c>
      <c r="R5" s="30">
        <f>'(4)'!$K$27</f>
        <v>0</v>
      </c>
      <c r="S5" s="30">
        <f>'(4)'!$K$28</f>
        <v>0</v>
      </c>
      <c r="T5" s="30">
        <f>'(4)'!$K$29</f>
        <v>0</v>
      </c>
      <c r="U5" s="30">
        <f>'(4)'!$K$30</f>
        <v>0</v>
      </c>
      <c r="V5" s="30">
        <f>'(4)'!$K$31</f>
        <v>0</v>
      </c>
    </row>
    <row r="6" spans="1:22" x14ac:dyDescent="0.4">
      <c r="A6" s="30">
        <f t="shared" si="0"/>
        <v>0</v>
      </c>
      <c r="B6" s="142">
        <f>'(5)'!$J$11</f>
        <v>0</v>
      </c>
      <c r="C6" s="30">
        <f>'(5)'!$K$12</f>
        <v>0</v>
      </c>
      <c r="D6" s="30">
        <f>'(5)'!$K$13</f>
        <v>0</v>
      </c>
      <c r="E6" s="30">
        <f>'(5)'!$K$14</f>
        <v>0</v>
      </c>
      <c r="F6" s="30">
        <f>'(5)'!$K$15</f>
        <v>0</v>
      </c>
      <c r="G6" s="30">
        <f>'(5)'!$K$16</f>
        <v>0</v>
      </c>
      <c r="H6" s="30">
        <f>'(5)'!$K$17</f>
        <v>0</v>
      </c>
      <c r="I6" s="30">
        <f>'(5)'!$K$18</f>
        <v>0</v>
      </c>
      <c r="J6" s="30">
        <f>'(5)'!$K$19</f>
        <v>0</v>
      </c>
      <c r="K6" s="30">
        <f>'(5)'!$K$20</f>
        <v>0</v>
      </c>
      <c r="L6" s="30">
        <f>'(5)'!$K$21</f>
        <v>0</v>
      </c>
      <c r="M6" s="30">
        <f>'(5)'!$K$22</f>
        <v>0</v>
      </c>
      <c r="N6" s="30">
        <f>'(5)'!$K$23</f>
        <v>0</v>
      </c>
      <c r="O6" s="30">
        <f>'(5)'!$K$24</f>
        <v>0</v>
      </c>
      <c r="P6" s="30">
        <f>'(5)'!$K$25</f>
        <v>0</v>
      </c>
      <c r="Q6" s="30">
        <f>'(5)'!$K$26</f>
        <v>0</v>
      </c>
      <c r="R6" s="30">
        <f>'(5)'!$K$27</f>
        <v>0</v>
      </c>
      <c r="S6" s="30">
        <f>'(5)'!$K$28</f>
        <v>0</v>
      </c>
      <c r="T6" s="30">
        <f>'(5)'!$K$29</f>
        <v>0</v>
      </c>
      <c r="U6" s="30">
        <f>'(5)'!$K$30</f>
        <v>0</v>
      </c>
      <c r="V6" s="30">
        <f>'(5)'!$K$31</f>
        <v>0</v>
      </c>
    </row>
    <row r="7" spans="1:22" x14ac:dyDescent="0.4">
      <c r="A7" s="30">
        <f t="shared" si="0"/>
        <v>0</v>
      </c>
      <c r="B7" s="142">
        <f>'(6)'!$J$11</f>
        <v>0</v>
      </c>
      <c r="C7" s="30">
        <f>'(6)'!$K$12</f>
        <v>0</v>
      </c>
      <c r="D7" s="30">
        <f>'(6)'!$K$13</f>
        <v>0</v>
      </c>
      <c r="E7" s="30">
        <f>'(6)'!$K$14</f>
        <v>0</v>
      </c>
      <c r="F7" s="30">
        <f>'(6)'!$K$15</f>
        <v>0</v>
      </c>
      <c r="G7" s="30">
        <f>'(6)'!$K$16</f>
        <v>0</v>
      </c>
      <c r="H7" s="30">
        <f>'(6)'!$K$17</f>
        <v>0</v>
      </c>
      <c r="I7" s="30">
        <f>'(6)'!$K$18</f>
        <v>0</v>
      </c>
      <c r="J7" s="30">
        <f>'(6)'!$K$19</f>
        <v>0</v>
      </c>
      <c r="K7" s="30">
        <f>'(6)'!$K$20</f>
        <v>0</v>
      </c>
      <c r="L7" s="30">
        <f>'(6)'!$K$21</f>
        <v>0</v>
      </c>
      <c r="M7" s="30">
        <f>'(6)'!$K$22</f>
        <v>0</v>
      </c>
      <c r="N7" s="30">
        <f>'(6)'!$K$23</f>
        <v>0</v>
      </c>
      <c r="O7" s="30">
        <f>'(6)'!$K$24</f>
        <v>0</v>
      </c>
      <c r="P7" s="30">
        <f>'(6)'!$K$25</f>
        <v>0</v>
      </c>
      <c r="Q7" s="30">
        <f>'(6)'!$K$26</f>
        <v>0</v>
      </c>
      <c r="R7" s="30">
        <f>'(6)'!$K$27</f>
        <v>0</v>
      </c>
      <c r="S7" s="30">
        <f>'(6)'!$K$28</f>
        <v>0</v>
      </c>
      <c r="T7" s="30">
        <f>'(6)'!$K$29</f>
        <v>0</v>
      </c>
      <c r="U7" s="30">
        <f>'(6)'!$K$30</f>
        <v>0</v>
      </c>
      <c r="V7" s="30">
        <f>'(6)'!$K$31</f>
        <v>0</v>
      </c>
    </row>
    <row r="8" spans="1:22" x14ac:dyDescent="0.4">
      <c r="A8" s="30">
        <f t="shared" si="0"/>
        <v>0</v>
      </c>
      <c r="B8" s="142">
        <f>'(7)'!$J$11</f>
        <v>0</v>
      </c>
      <c r="C8" s="30">
        <f>'(7)'!$K$12</f>
        <v>0</v>
      </c>
      <c r="D8" s="30">
        <f>'(7)'!$K$13</f>
        <v>0</v>
      </c>
      <c r="E8" s="30">
        <f>'(7)'!$K$14</f>
        <v>0</v>
      </c>
      <c r="F8" s="30">
        <f>'(7)'!$K$15</f>
        <v>0</v>
      </c>
      <c r="G8" s="30">
        <f>'(7)'!$K$16</f>
        <v>0</v>
      </c>
      <c r="H8" s="30">
        <f>'(7)'!$K$17</f>
        <v>0</v>
      </c>
      <c r="I8" s="30">
        <f>'(7)'!$K$18</f>
        <v>0</v>
      </c>
      <c r="J8" s="30">
        <f>'(7)'!$K$19</f>
        <v>0</v>
      </c>
      <c r="K8" s="30">
        <f>'(7)'!$K$20</f>
        <v>0</v>
      </c>
      <c r="L8" s="30">
        <f>'(7)'!$K$21</f>
        <v>0</v>
      </c>
      <c r="M8" s="30">
        <f>'(7)'!$K$22</f>
        <v>0</v>
      </c>
      <c r="N8" s="30">
        <f>'(7)'!$K$23</f>
        <v>0</v>
      </c>
      <c r="O8" s="30">
        <f>'(7)'!$K$24</f>
        <v>0</v>
      </c>
      <c r="P8" s="30">
        <f>'(7)'!$K$25</f>
        <v>0</v>
      </c>
      <c r="Q8" s="30">
        <f>'(7)'!$K$26</f>
        <v>0</v>
      </c>
      <c r="R8" s="30">
        <f>'(7)'!$K$27</f>
        <v>0</v>
      </c>
      <c r="S8" s="30">
        <f>'(7)'!$K$28</f>
        <v>0</v>
      </c>
      <c r="T8" s="30">
        <f>'(7)'!$K$29</f>
        <v>0</v>
      </c>
      <c r="U8" s="30">
        <f>'(7)'!$K$30</f>
        <v>0</v>
      </c>
      <c r="V8" s="30">
        <f>'(7)'!$K$31</f>
        <v>0</v>
      </c>
    </row>
    <row r="9" spans="1:22" x14ac:dyDescent="0.4">
      <c r="A9" s="30">
        <f t="shared" si="0"/>
        <v>0</v>
      </c>
      <c r="B9" s="142">
        <f>'(8)'!$J$11</f>
        <v>0</v>
      </c>
      <c r="C9" s="30">
        <f>'(8)'!$K$12</f>
        <v>0</v>
      </c>
      <c r="D9" s="30">
        <f>'(8)'!$K$13</f>
        <v>0</v>
      </c>
      <c r="E9" s="30">
        <f>'(8)'!$K$14</f>
        <v>0</v>
      </c>
      <c r="F9" s="30">
        <f>'(8)'!$K$15</f>
        <v>0</v>
      </c>
      <c r="G9" s="30">
        <f>'(8)'!$K$16</f>
        <v>0</v>
      </c>
      <c r="H9" s="30">
        <f>'(8)'!$K$17</f>
        <v>0</v>
      </c>
      <c r="I9" s="30">
        <f>'(8)'!$K$18</f>
        <v>0</v>
      </c>
      <c r="J9" s="30">
        <f>'(8)'!$K$19</f>
        <v>0</v>
      </c>
      <c r="K9" s="30">
        <f>'(8)'!$K$20</f>
        <v>0</v>
      </c>
      <c r="L9" s="30">
        <f>'(8)'!$K$21</f>
        <v>0</v>
      </c>
      <c r="M9" s="30">
        <f>'(8)'!$K$22</f>
        <v>0</v>
      </c>
      <c r="N9" s="30">
        <f>'(8)'!$K$23</f>
        <v>0</v>
      </c>
      <c r="O9" s="30">
        <f>'(8)'!$K$24</f>
        <v>0</v>
      </c>
      <c r="P9" s="30">
        <f>'(8)'!$K$25</f>
        <v>0</v>
      </c>
      <c r="Q9" s="30">
        <f>'(8)'!$K$26</f>
        <v>0</v>
      </c>
      <c r="R9" s="30">
        <f>'(8)'!$K$27</f>
        <v>0</v>
      </c>
      <c r="S9" s="30">
        <f>'(8)'!$K$28</f>
        <v>0</v>
      </c>
      <c r="T9" s="30">
        <f>'(8)'!$K$29</f>
        <v>0</v>
      </c>
      <c r="U9" s="30">
        <f>'(8)'!$K$30</f>
        <v>0</v>
      </c>
      <c r="V9" s="30">
        <f>'(8)'!$K$31</f>
        <v>0</v>
      </c>
    </row>
    <row r="10" spans="1:22" x14ac:dyDescent="0.4">
      <c r="A10" s="30">
        <f t="shared" si="0"/>
        <v>0</v>
      </c>
      <c r="B10" s="142">
        <f>'(9)'!$J$11</f>
        <v>0</v>
      </c>
      <c r="C10" s="30">
        <f>'(9)'!$K$12</f>
        <v>0</v>
      </c>
      <c r="D10" s="30">
        <f>'(9)'!$K$13</f>
        <v>0</v>
      </c>
      <c r="E10" s="30">
        <f>'(9)'!$K$14</f>
        <v>0</v>
      </c>
      <c r="F10" s="30">
        <f>'(9)'!$K$15</f>
        <v>0</v>
      </c>
      <c r="G10" s="30">
        <f>'(9)'!$K$16</f>
        <v>0</v>
      </c>
      <c r="H10" s="30">
        <f>'(9)'!$K$17</f>
        <v>0</v>
      </c>
      <c r="I10" s="30">
        <f>'(9)'!$K$18</f>
        <v>0</v>
      </c>
      <c r="J10" s="30">
        <f>'(9)'!$K$19</f>
        <v>0</v>
      </c>
      <c r="K10" s="30">
        <f>'(9)'!$K$20</f>
        <v>0</v>
      </c>
      <c r="L10" s="30">
        <f>'(9)'!$K$21</f>
        <v>0</v>
      </c>
      <c r="M10" s="30">
        <f>'(9)'!$K$22</f>
        <v>0</v>
      </c>
      <c r="N10" s="30">
        <f>'(9)'!$K$23</f>
        <v>0</v>
      </c>
      <c r="O10" s="30">
        <f>'(9)'!$K$24</f>
        <v>0</v>
      </c>
      <c r="P10" s="30">
        <f>'(9)'!$K$25</f>
        <v>0</v>
      </c>
      <c r="Q10" s="30">
        <f>'(9)'!$K$26</f>
        <v>0</v>
      </c>
      <c r="R10" s="30">
        <f>'(9)'!$K$27</f>
        <v>0</v>
      </c>
      <c r="S10" s="30">
        <f>'(9)'!$K$28</f>
        <v>0</v>
      </c>
      <c r="T10" s="30">
        <f>'(9)'!$K$29</f>
        <v>0</v>
      </c>
      <c r="U10" s="30">
        <f>'(9)'!$K$30</f>
        <v>0</v>
      </c>
      <c r="V10" s="30">
        <f>'(9)'!$K$31</f>
        <v>0</v>
      </c>
    </row>
    <row r="11" spans="1:22" x14ac:dyDescent="0.4">
      <c r="A11" s="30">
        <f t="shared" si="0"/>
        <v>0</v>
      </c>
      <c r="B11" s="142">
        <f>'(10)'!$J$11</f>
        <v>0</v>
      </c>
      <c r="C11" s="30">
        <f>'(10)'!$K$12</f>
        <v>0</v>
      </c>
      <c r="D11" s="30">
        <f>'(10)'!$K$13</f>
        <v>0</v>
      </c>
      <c r="E11" s="30">
        <f>'(10)'!$K$14</f>
        <v>0</v>
      </c>
      <c r="F11" s="30">
        <f>'(10)'!$K$15</f>
        <v>0</v>
      </c>
      <c r="G11" s="30">
        <f>'(10)'!$K$16</f>
        <v>0</v>
      </c>
      <c r="H11" s="30">
        <f>'(10)'!$K$17</f>
        <v>0</v>
      </c>
      <c r="I11" s="30">
        <f>'(10)'!$K$18</f>
        <v>0</v>
      </c>
      <c r="J11" s="30">
        <f>'(10)'!$K$19</f>
        <v>0</v>
      </c>
      <c r="K11" s="30">
        <f>'(10)'!$K$20</f>
        <v>0</v>
      </c>
      <c r="L11" s="30">
        <f>'(10)'!$K$21</f>
        <v>0</v>
      </c>
      <c r="M11" s="30">
        <f>'(10)'!$K$22</f>
        <v>0</v>
      </c>
      <c r="N11" s="30">
        <f>'(10)'!$K$23</f>
        <v>0</v>
      </c>
      <c r="O11" s="30">
        <f>'(10)'!$K$24</f>
        <v>0</v>
      </c>
      <c r="P11" s="30">
        <f>'(10)'!$K$25</f>
        <v>0</v>
      </c>
      <c r="Q11" s="30">
        <f>'(10)'!$K$26</f>
        <v>0</v>
      </c>
      <c r="R11" s="30">
        <f>'(10)'!$K$27</f>
        <v>0</v>
      </c>
      <c r="S11" s="30">
        <f>'(10)'!$K$28</f>
        <v>0</v>
      </c>
      <c r="T11" s="30">
        <f>'(10)'!$K$29</f>
        <v>0</v>
      </c>
      <c r="U11" s="30">
        <f>'(10)'!$K$30</f>
        <v>0</v>
      </c>
      <c r="V11" s="30">
        <f>'(10)'!$K$31</f>
        <v>0</v>
      </c>
    </row>
    <row r="12" spans="1:22" x14ac:dyDescent="0.4">
      <c r="A12" s="30">
        <f t="shared" si="0"/>
        <v>0</v>
      </c>
      <c r="B12" s="142">
        <f>'(11)'!$J$11</f>
        <v>0</v>
      </c>
      <c r="C12" s="30">
        <f>'(11)'!$K$12</f>
        <v>0</v>
      </c>
      <c r="D12" s="30">
        <f>'(11)'!$K$13</f>
        <v>0</v>
      </c>
      <c r="E12" s="30">
        <f>'(11)'!$K$14</f>
        <v>0</v>
      </c>
      <c r="F12" s="30">
        <f>'(11)'!$K$15</f>
        <v>0</v>
      </c>
      <c r="G12" s="30">
        <f>'(11)'!$K$16</f>
        <v>0</v>
      </c>
      <c r="H12" s="30">
        <f>'(11)'!$K$17</f>
        <v>0</v>
      </c>
      <c r="I12" s="30">
        <f>'(11)'!$K$18</f>
        <v>0</v>
      </c>
      <c r="J12" s="30">
        <f>'(11)'!$K$19</f>
        <v>0</v>
      </c>
      <c r="K12" s="30">
        <f>'(11)'!$K$20</f>
        <v>0</v>
      </c>
      <c r="L12" s="30">
        <f>'(11)'!$K$21</f>
        <v>0</v>
      </c>
      <c r="M12" s="30">
        <f>'(11)'!$K$22</f>
        <v>0</v>
      </c>
      <c r="N12" s="30">
        <f>'(11)'!$K$23</f>
        <v>0</v>
      </c>
      <c r="O12" s="30">
        <f>'(11)'!$K$24</f>
        <v>0</v>
      </c>
      <c r="P12" s="30">
        <f>'(11)'!$K$25</f>
        <v>0</v>
      </c>
      <c r="Q12" s="30">
        <f>'(11)'!$K$26</f>
        <v>0</v>
      </c>
      <c r="R12" s="30">
        <f>'(11)'!$K$27</f>
        <v>0</v>
      </c>
      <c r="S12" s="30">
        <f>'(11)'!$K$28</f>
        <v>0</v>
      </c>
      <c r="T12" s="30">
        <f>'(11)'!$K$29</f>
        <v>0</v>
      </c>
      <c r="U12" s="30">
        <f>'(11)'!$K$30</f>
        <v>0</v>
      </c>
      <c r="V12" s="30">
        <f>'(11)'!$K$31</f>
        <v>0</v>
      </c>
    </row>
    <row r="13" spans="1:22" x14ac:dyDescent="0.4">
      <c r="A13" s="30">
        <f t="shared" si="0"/>
        <v>0</v>
      </c>
      <c r="B13" s="142">
        <f>'(12)'!$J$11</f>
        <v>0</v>
      </c>
      <c r="C13" s="30">
        <f>'(12)'!$K$12</f>
        <v>0</v>
      </c>
      <c r="D13" s="30">
        <f>'(12)'!$K$13</f>
        <v>0</v>
      </c>
      <c r="E13" s="30">
        <f>'(12)'!$K$14</f>
        <v>0</v>
      </c>
      <c r="F13" s="30">
        <f>'(12)'!$K$15</f>
        <v>0</v>
      </c>
      <c r="G13" s="30">
        <f>'(12)'!$K$16</f>
        <v>0</v>
      </c>
      <c r="H13" s="30">
        <f>'(12)'!$K$17</f>
        <v>0</v>
      </c>
      <c r="I13" s="30">
        <f>'(12)'!$K$18</f>
        <v>0</v>
      </c>
      <c r="J13" s="30">
        <f>'(12)'!$K$19</f>
        <v>0</v>
      </c>
      <c r="K13" s="30">
        <f>'(12)'!$K$20</f>
        <v>0</v>
      </c>
      <c r="L13" s="30">
        <f>'(12)'!$K$21</f>
        <v>0</v>
      </c>
      <c r="M13" s="30">
        <f>'(12)'!$K$22</f>
        <v>0</v>
      </c>
      <c r="N13" s="30">
        <f>'(12)'!$K$23</f>
        <v>0</v>
      </c>
      <c r="O13" s="30">
        <f>'(12)'!$K$24</f>
        <v>0</v>
      </c>
      <c r="P13" s="30">
        <f>'(12)'!$K$25</f>
        <v>0</v>
      </c>
      <c r="Q13" s="30">
        <f>'(12)'!$K$26</f>
        <v>0</v>
      </c>
      <c r="R13" s="30">
        <f>'(12)'!$K$27</f>
        <v>0</v>
      </c>
      <c r="S13" s="30">
        <f>'(12)'!$K$28</f>
        <v>0</v>
      </c>
      <c r="T13" s="30">
        <f>'(12)'!$K$29</f>
        <v>0</v>
      </c>
      <c r="U13" s="30">
        <f>'(12)'!$K$30</f>
        <v>0</v>
      </c>
      <c r="V13" s="30">
        <f>'(12)'!$K$31</f>
        <v>0</v>
      </c>
    </row>
    <row r="14" spans="1:22" x14ac:dyDescent="0.4">
      <c r="A14" s="30">
        <f t="shared" si="0"/>
        <v>0</v>
      </c>
      <c r="B14" s="142">
        <f>'(13)'!$J$11</f>
        <v>0</v>
      </c>
      <c r="C14" s="30">
        <f>'(13)'!$K$12</f>
        <v>0</v>
      </c>
      <c r="D14" s="30">
        <f>'(13)'!$K$13</f>
        <v>0</v>
      </c>
      <c r="E14" s="30">
        <f>'(13)'!$K$14</f>
        <v>0</v>
      </c>
      <c r="F14" s="30">
        <f>'(13)'!$K$15</f>
        <v>0</v>
      </c>
      <c r="G14" s="30">
        <f>'(13)'!$K$16</f>
        <v>0</v>
      </c>
      <c r="H14" s="30">
        <f>'(13)'!$K$17</f>
        <v>0</v>
      </c>
      <c r="I14" s="30">
        <f>'(13)'!$K$18</f>
        <v>0</v>
      </c>
      <c r="J14" s="30">
        <f>'(13)'!$K$19</f>
        <v>0</v>
      </c>
      <c r="K14" s="30">
        <f>'(13)'!$K$20</f>
        <v>0</v>
      </c>
      <c r="L14" s="30">
        <f>'(13)'!$K$21</f>
        <v>0</v>
      </c>
      <c r="M14" s="30">
        <f>'(13)'!$K$22</f>
        <v>0</v>
      </c>
      <c r="N14" s="30">
        <f>'(13)'!$K$23</f>
        <v>0</v>
      </c>
      <c r="O14" s="30">
        <f>'(13)'!$K$24</f>
        <v>0</v>
      </c>
      <c r="P14" s="30">
        <f>'(13)'!$K$25</f>
        <v>0</v>
      </c>
      <c r="Q14" s="30">
        <f>'(13)'!$K$26</f>
        <v>0</v>
      </c>
      <c r="R14" s="30">
        <f>'(13)'!$K$27</f>
        <v>0</v>
      </c>
      <c r="S14" s="30">
        <f>'(13)'!$K$28</f>
        <v>0</v>
      </c>
      <c r="T14" s="30">
        <f>'(13)'!$K$29</f>
        <v>0</v>
      </c>
      <c r="U14" s="30">
        <f>'(13)'!$K$30</f>
        <v>0</v>
      </c>
      <c r="V14" s="30">
        <f>'(13)'!$K$31</f>
        <v>0</v>
      </c>
    </row>
    <row r="15" spans="1:22" x14ac:dyDescent="0.4">
      <c r="A15" s="30">
        <f t="shared" si="0"/>
        <v>0</v>
      </c>
      <c r="B15" s="142">
        <f>'(14)'!$J$11</f>
        <v>0</v>
      </c>
      <c r="C15" s="30">
        <f>'(14)'!$K$12</f>
        <v>0</v>
      </c>
      <c r="D15" s="30">
        <f>'(14)'!$K$13</f>
        <v>0</v>
      </c>
      <c r="E15" s="30">
        <f>'(14)'!$K$14</f>
        <v>0</v>
      </c>
      <c r="F15" s="30">
        <f>'(14)'!$K$15</f>
        <v>0</v>
      </c>
      <c r="G15" s="30">
        <f>'(14)'!$K$16</f>
        <v>0</v>
      </c>
      <c r="H15" s="30">
        <f>'(14)'!$K$17</f>
        <v>0</v>
      </c>
      <c r="I15" s="30">
        <f>'(14)'!$K$18</f>
        <v>0</v>
      </c>
      <c r="J15" s="30">
        <f>'(14)'!$K$19</f>
        <v>0</v>
      </c>
      <c r="K15" s="30">
        <f>'(14)'!$K$20</f>
        <v>0</v>
      </c>
      <c r="L15" s="30">
        <f>'(14)'!$K$21</f>
        <v>0</v>
      </c>
      <c r="M15" s="30">
        <f>'(14)'!$K$22</f>
        <v>0</v>
      </c>
      <c r="N15" s="30">
        <f>'(14)'!$K$23</f>
        <v>0</v>
      </c>
      <c r="O15" s="30">
        <f>'(14)'!$K$24</f>
        <v>0</v>
      </c>
      <c r="P15" s="30">
        <f>'(14)'!$K$25</f>
        <v>0</v>
      </c>
      <c r="Q15" s="30">
        <f>'(14)'!$K$26</f>
        <v>0</v>
      </c>
      <c r="R15" s="30">
        <f>'(14)'!$K$27</f>
        <v>0</v>
      </c>
      <c r="S15" s="30">
        <f>'(14)'!$K$28</f>
        <v>0</v>
      </c>
      <c r="T15" s="30">
        <f>'(14)'!$K$29</f>
        <v>0</v>
      </c>
      <c r="U15" s="30">
        <f>'(14)'!$K$30</f>
        <v>0</v>
      </c>
      <c r="V15" s="30">
        <f>'(14)'!$K$31</f>
        <v>0</v>
      </c>
    </row>
    <row r="16" spans="1:22" x14ac:dyDescent="0.4">
      <c r="A16" s="30">
        <f t="shared" si="0"/>
        <v>0</v>
      </c>
      <c r="B16" s="142">
        <f>'(15)'!$J$11</f>
        <v>0</v>
      </c>
      <c r="C16" s="30">
        <f>'(15)'!$K$12</f>
        <v>0</v>
      </c>
      <c r="D16" s="30">
        <f>'(15)'!$K$13</f>
        <v>0</v>
      </c>
      <c r="E16" s="30">
        <f>'(15)'!$K$14</f>
        <v>0</v>
      </c>
      <c r="F16" s="30">
        <f>'(15)'!$K$15</f>
        <v>0</v>
      </c>
      <c r="G16" s="30">
        <f>'(15)'!$K$16</f>
        <v>0</v>
      </c>
      <c r="H16" s="30">
        <f>'(15)'!$K$17</f>
        <v>0</v>
      </c>
      <c r="I16" s="30">
        <f>'(15)'!$K$18</f>
        <v>0</v>
      </c>
      <c r="J16" s="30">
        <f>'(15)'!$K$19</f>
        <v>0</v>
      </c>
      <c r="K16" s="30">
        <f>'(15)'!$K$20</f>
        <v>0</v>
      </c>
      <c r="L16" s="30">
        <f>'(15)'!$K$21</f>
        <v>0</v>
      </c>
      <c r="M16" s="30">
        <f>'(15)'!$K$22</f>
        <v>0</v>
      </c>
      <c r="N16" s="30">
        <f>'(15)'!$K$23</f>
        <v>0</v>
      </c>
      <c r="O16" s="30">
        <f>'(15)'!$K$24</f>
        <v>0</v>
      </c>
      <c r="P16" s="30">
        <f>'(15)'!$K$25</f>
        <v>0</v>
      </c>
      <c r="Q16" s="30">
        <f>'(15)'!$K$26</f>
        <v>0</v>
      </c>
      <c r="R16" s="30">
        <f>'(15)'!$K$27</f>
        <v>0</v>
      </c>
      <c r="S16" s="30">
        <f>'(15)'!$K$28</f>
        <v>0</v>
      </c>
      <c r="T16" s="30">
        <f>'(15)'!$K$29</f>
        <v>0</v>
      </c>
      <c r="U16" s="30">
        <f>'(15)'!$K$30</f>
        <v>0</v>
      </c>
      <c r="V16" s="30">
        <f>'(15)'!$K$31</f>
        <v>0</v>
      </c>
    </row>
    <row r="17" spans="1:22" x14ac:dyDescent="0.4">
      <c r="A17" s="30">
        <f t="shared" si="0"/>
        <v>0</v>
      </c>
      <c r="B17" s="142">
        <f>'(16)'!$J$11</f>
        <v>0</v>
      </c>
      <c r="C17" s="30">
        <f>'(16)'!$K$12</f>
        <v>0</v>
      </c>
      <c r="D17" s="30">
        <f>'(16)'!$K$13</f>
        <v>0</v>
      </c>
      <c r="E17" s="30">
        <f>'(16)'!$K$14</f>
        <v>0</v>
      </c>
      <c r="F17" s="30">
        <f>'(16)'!$K$15</f>
        <v>0</v>
      </c>
      <c r="G17" s="30">
        <f>'(16)'!$K$16</f>
        <v>0</v>
      </c>
      <c r="H17" s="30">
        <f>'(16)'!$K$17</f>
        <v>0</v>
      </c>
      <c r="I17" s="30">
        <f>'(16)'!$K$18</f>
        <v>0</v>
      </c>
      <c r="J17" s="30">
        <f>'(16)'!$K$19</f>
        <v>0</v>
      </c>
      <c r="K17" s="30">
        <f>'(16)'!$K$20</f>
        <v>0</v>
      </c>
      <c r="L17" s="30">
        <f>'(16)'!$K$21</f>
        <v>0</v>
      </c>
      <c r="M17" s="30">
        <f>'(16)'!$K$22</f>
        <v>0</v>
      </c>
      <c r="N17" s="30">
        <f>'(16)'!$K$23</f>
        <v>0</v>
      </c>
      <c r="O17" s="30">
        <f>'(16)'!$K$24</f>
        <v>0</v>
      </c>
      <c r="P17" s="30">
        <f>'(16)'!$K$25</f>
        <v>0</v>
      </c>
      <c r="Q17" s="30">
        <f>'(16)'!$K$26</f>
        <v>0</v>
      </c>
      <c r="R17" s="30">
        <f>'(16)'!$K$27</f>
        <v>0</v>
      </c>
      <c r="S17" s="30">
        <f>'(16)'!$K$28</f>
        <v>0</v>
      </c>
      <c r="T17" s="30">
        <f>'(16)'!$K$29</f>
        <v>0</v>
      </c>
      <c r="U17" s="30">
        <f>'(16)'!$K$30</f>
        <v>0</v>
      </c>
      <c r="V17" s="30">
        <f>'(16)'!$K$31</f>
        <v>0</v>
      </c>
    </row>
    <row r="18" spans="1:22" x14ac:dyDescent="0.4">
      <c r="A18" s="30">
        <f t="shared" si="0"/>
        <v>0</v>
      </c>
      <c r="B18" s="142">
        <f>'(17)'!$J$11</f>
        <v>0</v>
      </c>
      <c r="C18" s="30">
        <f>'(17)'!$K$12</f>
        <v>0</v>
      </c>
      <c r="D18" s="30">
        <f>'(17)'!$K$13</f>
        <v>0</v>
      </c>
      <c r="E18" s="30">
        <f>'(17)'!$K$14</f>
        <v>0</v>
      </c>
      <c r="F18" s="30">
        <f>'(17)'!$K$15</f>
        <v>0</v>
      </c>
      <c r="G18" s="30">
        <f>'(17)'!$K$16</f>
        <v>0</v>
      </c>
      <c r="H18" s="30">
        <f>'(17)'!$K$17</f>
        <v>0</v>
      </c>
      <c r="I18" s="30">
        <f>'(17)'!$K$18</f>
        <v>0</v>
      </c>
      <c r="J18" s="30">
        <f>'(17)'!$K$19</f>
        <v>0</v>
      </c>
      <c r="K18" s="30">
        <f>'(17)'!$K$20</f>
        <v>0</v>
      </c>
      <c r="L18" s="30">
        <f>'(17)'!$K$21</f>
        <v>0</v>
      </c>
      <c r="M18" s="30">
        <f>'(17)'!$K$22</f>
        <v>0</v>
      </c>
      <c r="N18" s="30">
        <f>'(17)'!$K$23</f>
        <v>0</v>
      </c>
      <c r="O18" s="30">
        <f>'(17)'!$K$24</f>
        <v>0</v>
      </c>
      <c r="P18" s="30">
        <f>'(17)'!$K$25</f>
        <v>0</v>
      </c>
      <c r="Q18" s="30">
        <f>'(17)'!$K$26</f>
        <v>0</v>
      </c>
      <c r="R18" s="30">
        <f>'(17)'!$K$27</f>
        <v>0</v>
      </c>
      <c r="S18" s="30">
        <f>'(17)'!$K$28</f>
        <v>0</v>
      </c>
      <c r="T18" s="30">
        <f>'(17)'!$K$29</f>
        <v>0</v>
      </c>
      <c r="U18" s="30">
        <f>'(17)'!$K$30</f>
        <v>0</v>
      </c>
      <c r="V18" s="30">
        <f>'(17)'!$K$31</f>
        <v>0</v>
      </c>
    </row>
    <row r="19" spans="1:22" x14ac:dyDescent="0.4">
      <c r="A19" s="30">
        <f t="shared" si="0"/>
        <v>0</v>
      </c>
      <c r="B19" s="142">
        <f>'(18)'!$J$11</f>
        <v>0</v>
      </c>
      <c r="C19" s="30">
        <f>'(18)'!$K$12</f>
        <v>0</v>
      </c>
      <c r="D19" s="30">
        <f>'(18)'!$K$13</f>
        <v>0</v>
      </c>
      <c r="E19" s="30">
        <f>'(18)'!$K$14</f>
        <v>0</v>
      </c>
      <c r="F19" s="30">
        <f>'(18)'!$K$15</f>
        <v>0</v>
      </c>
      <c r="G19" s="30">
        <f>'(18)'!$K$16</f>
        <v>0</v>
      </c>
      <c r="H19" s="30">
        <f>'(18)'!$K$17</f>
        <v>0</v>
      </c>
      <c r="I19" s="30">
        <f>'(18)'!$K$18</f>
        <v>0</v>
      </c>
      <c r="J19" s="30">
        <f>'(18)'!$K$19</f>
        <v>0</v>
      </c>
      <c r="K19" s="30">
        <f>'(18)'!$K$20</f>
        <v>0</v>
      </c>
      <c r="L19" s="30">
        <f>'(18)'!$K$21</f>
        <v>0</v>
      </c>
      <c r="M19" s="30">
        <f>'(18)'!$K$22</f>
        <v>0</v>
      </c>
      <c r="N19" s="30">
        <f>'(18)'!$K$23</f>
        <v>0</v>
      </c>
      <c r="O19" s="30">
        <f>'(18)'!$K$24</f>
        <v>0</v>
      </c>
      <c r="P19" s="30">
        <f>'(18)'!$K$25</f>
        <v>0</v>
      </c>
      <c r="Q19" s="30">
        <f>'(18)'!$K$26</f>
        <v>0</v>
      </c>
      <c r="R19" s="30">
        <f>'(18)'!$K$27</f>
        <v>0</v>
      </c>
      <c r="S19" s="30">
        <f>'(18)'!$K$28</f>
        <v>0</v>
      </c>
      <c r="T19" s="30">
        <f>'(18)'!$K$29</f>
        <v>0</v>
      </c>
      <c r="U19" s="30">
        <f>'(18)'!$K$30</f>
        <v>0</v>
      </c>
      <c r="V19" s="30">
        <f>'(18)'!$K$31</f>
        <v>0</v>
      </c>
    </row>
    <row r="20" spans="1:22" x14ac:dyDescent="0.4">
      <c r="A20" s="30">
        <f t="shared" si="0"/>
        <v>0</v>
      </c>
      <c r="B20" s="142">
        <f>'(19)'!$J$11</f>
        <v>0</v>
      </c>
      <c r="C20" s="30">
        <f>'(19)'!$K$12</f>
        <v>0</v>
      </c>
      <c r="D20" s="30">
        <f>'(19)'!$K$13</f>
        <v>0</v>
      </c>
      <c r="E20" s="30">
        <f>'(19)'!$K$14</f>
        <v>0</v>
      </c>
      <c r="F20" s="30">
        <f>'(19)'!$K$15</f>
        <v>0</v>
      </c>
      <c r="G20" s="30">
        <f>'(19)'!$K$16</f>
        <v>0</v>
      </c>
      <c r="H20" s="30">
        <f>'(19)'!$K$17</f>
        <v>0</v>
      </c>
      <c r="I20" s="30">
        <f>'(19)'!$K$18</f>
        <v>0</v>
      </c>
      <c r="J20" s="30">
        <f>'(19)'!$K$19</f>
        <v>0</v>
      </c>
      <c r="K20" s="30">
        <f>'(19)'!$K$20</f>
        <v>0</v>
      </c>
      <c r="L20" s="30">
        <f>'(19)'!$K$21</f>
        <v>0</v>
      </c>
      <c r="M20" s="30">
        <f>'(19)'!$K$22</f>
        <v>0</v>
      </c>
      <c r="N20" s="30">
        <f>'(19)'!$K$23</f>
        <v>0</v>
      </c>
      <c r="O20" s="30">
        <f>'(19)'!$K$24</f>
        <v>0</v>
      </c>
      <c r="P20" s="30">
        <f>'(19)'!$K$25</f>
        <v>0</v>
      </c>
      <c r="Q20" s="30">
        <f>'(19)'!$K$26</f>
        <v>0</v>
      </c>
      <c r="R20" s="30">
        <f>'(19)'!$K$27</f>
        <v>0</v>
      </c>
      <c r="S20" s="30">
        <f>'(19)'!$K$28</f>
        <v>0</v>
      </c>
      <c r="T20" s="30">
        <f>'(19)'!$K$29</f>
        <v>0</v>
      </c>
      <c r="U20" s="30">
        <f>'(19)'!$K$30</f>
        <v>0</v>
      </c>
      <c r="V20" s="30">
        <f>'(19)'!$K$31</f>
        <v>0</v>
      </c>
    </row>
    <row r="21" spans="1:22" x14ac:dyDescent="0.4">
      <c r="A21" s="30">
        <f t="shared" si="0"/>
        <v>0</v>
      </c>
      <c r="B21" s="142">
        <f>'(20)'!$J$11</f>
        <v>0</v>
      </c>
      <c r="C21" s="30">
        <f>'(20)'!$K$12</f>
        <v>0</v>
      </c>
      <c r="D21" s="30">
        <f>'(20)'!$K$13</f>
        <v>0</v>
      </c>
      <c r="E21" s="30">
        <f>'(20)'!$K$14</f>
        <v>0</v>
      </c>
      <c r="F21" s="30">
        <f>'(20)'!$K$15</f>
        <v>0</v>
      </c>
      <c r="G21" s="30">
        <f>'(20)'!$K$16</f>
        <v>0</v>
      </c>
      <c r="H21" s="30">
        <f>'(20)'!$K$17</f>
        <v>0</v>
      </c>
      <c r="I21" s="30">
        <f>'(20)'!$K$18</f>
        <v>0</v>
      </c>
      <c r="J21" s="30">
        <f>'(20)'!$K$19</f>
        <v>0</v>
      </c>
      <c r="K21" s="30">
        <f>'(20)'!$K$20</f>
        <v>0</v>
      </c>
      <c r="L21" s="30">
        <f>'(20)'!$K$21</f>
        <v>0</v>
      </c>
      <c r="M21" s="30">
        <f>'(20)'!$K$22</f>
        <v>0</v>
      </c>
      <c r="N21" s="30">
        <f>'(20)'!$K$23</f>
        <v>0</v>
      </c>
      <c r="O21" s="30">
        <f>'(20)'!$K$24</f>
        <v>0</v>
      </c>
      <c r="P21" s="30">
        <f>'(20)'!$K$25</f>
        <v>0</v>
      </c>
      <c r="Q21" s="30">
        <f>'(20)'!$K$26</f>
        <v>0</v>
      </c>
      <c r="R21" s="30">
        <f>'(20)'!$K$27</f>
        <v>0</v>
      </c>
      <c r="S21" s="30">
        <f>'(20)'!$K$28</f>
        <v>0</v>
      </c>
      <c r="T21" s="30">
        <f>'(20)'!$K$29</f>
        <v>0</v>
      </c>
      <c r="U21" s="30">
        <f>'(20)'!$K$30</f>
        <v>0</v>
      </c>
      <c r="V21" s="30">
        <f>'(20)'!$K$31</f>
        <v>0</v>
      </c>
    </row>
  </sheetData>
  <sheetProtection algorithmName="SHA-512" hashValue="K/6B1ZNw3CW7eIGgckK3kjrBTUUm1+dkg+Z/q8QFw/GZTXsh4bK/yh2pCw6xxkw4cqFrLEsueatZaxYf1UQ7ZA==" saltValue="Tzm6bjFdIOrRO42CU9OPCA==" spinCount="100000" sheet="1" selectLockedCells="1"/>
  <phoneticPr fontId="3"/>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16B9-C1B7-43D9-B745-8A084FCAF5FC}">
  <sheetPr>
    <tabColor theme="0" tint="-0.499984740745262"/>
  </sheetPr>
  <dimension ref="A1:O21"/>
  <sheetViews>
    <sheetView workbookViewId="0"/>
  </sheetViews>
  <sheetFormatPr defaultRowHeight="15.75" x14ac:dyDescent="0.4"/>
  <cols>
    <col min="1" max="16384" width="9" style="30"/>
  </cols>
  <sheetData>
    <row r="1" spans="1:15" x14ac:dyDescent="0.4">
      <c r="A1" s="141" t="s">
        <v>36</v>
      </c>
      <c r="B1" s="30" t="s">
        <v>884</v>
      </c>
      <c r="C1" s="30" t="s">
        <v>885</v>
      </c>
      <c r="D1" s="30" t="s">
        <v>886</v>
      </c>
      <c r="E1" s="30" t="s">
        <v>887</v>
      </c>
      <c r="F1" s="30" t="s">
        <v>888</v>
      </c>
      <c r="G1" s="30" t="s">
        <v>889</v>
      </c>
      <c r="H1" s="30" t="s">
        <v>890</v>
      </c>
      <c r="I1" s="30" t="s">
        <v>891</v>
      </c>
      <c r="J1" s="30" t="s">
        <v>892</v>
      </c>
      <c r="K1" s="30" t="s">
        <v>893</v>
      </c>
      <c r="L1" s="30" t="s">
        <v>894</v>
      </c>
      <c r="M1" s="30" t="s">
        <v>895</v>
      </c>
      <c r="N1" s="30" t="s">
        <v>896</v>
      </c>
      <c r="O1" s="30" t="s">
        <v>897</v>
      </c>
    </row>
    <row r="2" spans="1:15" x14ac:dyDescent="0.4">
      <c r="A2" s="142">
        <f>'(別紙3)設問・回答(1)'!$J$11</f>
        <v>0</v>
      </c>
      <c r="B2" s="30">
        <f>N('(別紙3)設問・回答(1)'!$J$40)</f>
        <v>0</v>
      </c>
      <c r="C2" s="30">
        <f>N('(別紙3)設問・回答(1)'!$J$41)</f>
        <v>0</v>
      </c>
      <c r="D2" s="30">
        <f>N('(別紙3)設問・回答(1)'!$J$42)</f>
        <v>0</v>
      </c>
      <c r="E2" s="30">
        <f>N('(別紙3)設問・回答(1)'!$J$43)</f>
        <v>0</v>
      </c>
      <c r="F2" s="30">
        <f>N('(別紙3)設問・回答(1)'!$J$44)</f>
        <v>0</v>
      </c>
      <c r="G2" s="30">
        <f>N('(別紙3)設問・回答(1)'!$J$45)</f>
        <v>0</v>
      </c>
      <c r="H2" s="30">
        <f>N('(別紙3)設問・回答(1)'!$J$46)</f>
        <v>0</v>
      </c>
      <c r="I2" s="30">
        <f>N('(別紙3)設問・回答(1)'!$J$47)</f>
        <v>0</v>
      </c>
      <c r="J2" s="30">
        <f>N('(別紙3)設問・回答(1)'!$J$48)</f>
        <v>0</v>
      </c>
      <c r="K2" s="30">
        <f>N('(別紙3)設問・回答(1)'!$J$49)</f>
        <v>0</v>
      </c>
      <c r="L2" s="30">
        <f>N('(別紙3)設問・回答(1)'!$J$50)</f>
        <v>0</v>
      </c>
      <c r="M2" s="30">
        <f>N('(別紙3)設問・回答(1)'!$J$51)</f>
        <v>0</v>
      </c>
      <c r="N2" s="30">
        <f>N('(別紙3)設問・回答(1)'!$J$52)</f>
        <v>0</v>
      </c>
      <c r="O2" s="30">
        <f>'(別紙3)設問・回答(1)'!$J$53</f>
        <v>0</v>
      </c>
    </row>
    <row r="3" spans="1:15" x14ac:dyDescent="0.4">
      <c r="A3" s="142">
        <f>'(2)'!$J$11</f>
        <v>0</v>
      </c>
      <c r="B3" s="30">
        <f>N('(2)'!$J$40)</f>
        <v>0</v>
      </c>
      <c r="C3" s="30">
        <f>N('(2)'!$J$41)</f>
        <v>0</v>
      </c>
      <c r="D3" s="30">
        <f>N('(2)'!$J$42)</f>
        <v>0</v>
      </c>
      <c r="E3" s="30">
        <f>N('(2)'!$J$43)</f>
        <v>0</v>
      </c>
      <c r="F3" s="30">
        <f>N('(2)'!$J$44)</f>
        <v>0</v>
      </c>
      <c r="G3" s="30">
        <f>N('(2)'!$J$45)</f>
        <v>0</v>
      </c>
      <c r="H3" s="30">
        <f>N('(2)'!$J$46)</f>
        <v>0</v>
      </c>
      <c r="I3" s="30">
        <f>N('(2)'!$J$47)</f>
        <v>0</v>
      </c>
      <c r="J3" s="30">
        <f>N('(2)'!$J$48)</f>
        <v>0</v>
      </c>
      <c r="K3" s="30">
        <f>N('(2)'!$J$49)</f>
        <v>0</v>
      </c>
      <c r="L3" s="30">
        <f>N('(2)'!$J$50)</f>
        <v>0</v>
      </c>
      <c r="M3" s="30">
        <f>N('(2)'!$J$51)</f>
        <v>0</v>
      </c>
      <c r="N3" s="30">
        <f>N('(2)'!$J$52)</f>
        <v>0</v>
      </c>
      <c r="O3" s="30">
        <f>'(2)'!$J$53</f>
        <v>0</v>
      </c>
    </row>
    <row r="4" spans="1:15" x14ac:dyDescent="0.4">
      <c r="A4" s="142">
        <f>'(3)'!$J$11</f>
        <v>0</v>
      </c>
      <c r="B4" s="30">
        <f>N('(3)'!$J$40)</f>
        <v>0</v>
      </c>
      <c r="C4" s="30">
        <f>N('(3)'!$J$41)</f>
        <v>0</v>
      </c>
      <c r="D4" s="30">
        <f>N('(3)'!$J$42)</f>
        <v>0</v>
      </c>
      <c r="E4" s="30">
        <f>N('(3)'!$J$43)</f>
        <v>0</v>
      </c>
      <c r="F4" s="30">
        <f>N('(3)'!$J$44)</f>
        <v>0</v>
      </c>
      <c r="G4" s="30">
        <f>N('(3)'!$J$45)</f>
        <v>0</v>
      </c>
      <c r="H4" s="30">
        <f>N('(3)'!$J$46)</f>
        <v>0</v>
      </c>
      <c r="I4" s="30">
        <f>N('(3)'!$J$47)</f>
        <v>0</v>
      </c>
      <c r="J4" s="30">
        <f>N('(3)'!$J$48)</f>
        <v>0</v>
      </c>
      <c r="K4" s="30">
        <f>N('(3)'!$J$49)</f>
        <v>0</v>
      </c>
      <c r="L4" s="30">
        <f>N('(3)'!$J$50)</f>
        <v>0</v>
      </c>
      <c r="M4" s="30">
        <f>N('(3)'!$J$51)</f>
        <v>0</v>
      </c>
      <c r="N4" s="30">
        <f>N('(3)'!$J$52)</f>
        <v>0</v>
      </c>
      <c r="O4" s="30">
        <f>'(3)'!$J$53</f>
        <v>0</v>
      </c>
    </row>
    <row r="5" spans="1:15" x14ac:dyDescent="0.4">
      <c r="A5" s="142">
        <f>'(4)'!$J$11</f>
        <v>0</v>
      </c>
      <c r="B5" s="30">
        <f>N('(4)'!$J$40)</f>
        <v>0</v>
      </c>
      <c r="C5" s="30">
        <f>N('(4)'!$J$41)</f>
        <v>0</v>
      </c>
      <c r="D5" s="30">
        <f>N('(4)'!$J$42)</f>
        <v>0</v>
      </c>
      <c r="E5" s="30">
        <f>N('(4)'!$J$43)</f>
        <v>0</v>
      </c>
      <c r="F5" s="30">
        <f>N('(4)'!$J$44)</f>
        <v>0</v>
      </c>
      <c r="G5" s="30">
        <f>N('(4)'!$J$45)</f>
        <v>0</v>
      </c>
      <c r="H5" s="30">
        <f>N('(4)'!$J$46)</f>
        <v>0</v>
      </c>
      <c r="I5" s="30">
        <f>N('(4)'!$J$47)</f>
        <v>0</v>
      </c>
      <c r="J5" s="30">
        <f>N('(4)'!$J$48)</f>
        <v>0</v>
      </c>
      <c r="K5" s="30">
        <f>N('(4)'!$J$49)</f>
        <v>0</v>
      </c>
      <c r="L5" s="30">
        <f>N('(4)'!$J$50)</f>
        <v>0</v>
      </c>
      <c r="M5" s="30">
        <f>N('(4)'!$J$51)</f>
        <v>0</v>
      </c>
      <c r="N5" s="30">
        <f>N('(4)'!$J$52)</f>
        <v>0</v>
      </c>
      <c r="O5" s="30">
        <f>'(4)'!$J$53</f>
        <v>0</v>
      </c>
    </row>
    <row r="6" spans="1:15" x14ac:dyDescent="0.4">
      <c r="A6" s="142">
        <f>'(5)'!$J$11</f>
        <v>0</v>
      </c>
      <c r="B6" s="30">
        <f>N('(5)'!$J$40)</f>
        <v>0</v>
      </c>
      <c r="C6" s="30">
        <f>N('(5)'!$J$41)</f>
        <v>0</v>
      </c>
      <c r="D6" s="30">
        <f>N('(5)'!$J$42)</f>
        <v>0</v>
      </c>
      <c r="E6" s="30">
        <f>N('(5)'!$J$43)</f>
        <v>0</v>
      </c>
      <c r="F6" s="30">
        <f>N('(5)'!$J$44)</f>
        <v>0</v>
      </c>
      <c r="G6" s="30">
        <f>N('(5)'!$J$45)</f>
        <v>0</v>
      </c>
      <c r="H6" s="30">
        <f>N('(5)'!$J$46)</f>
        <v>0</v>
      </c>
      <c r="I6" s="30">
        <f>N('(5)'!$J$47)</f>
        <v>0</v>
      </c>
      <c r="J6" s="30">
        <f>N('(5)'!$J$48)</f>
        <v>0</v>
      </c>
      <c r="K6" s="30">
        <f>N('(5)'!$J$49)</f>
        <v>0</v>
      </c>
      <c r="L6" s="30">
        <f>N('(5)'!$J$50)</f>
        <v>0</v>
      </c>
      <c r="M6" s="30">
        <f>N('(5)'!$J$51)</f>
        <v>0</v>
      </c>
      <c r="N6" s="30">
        <f>N('(5)'!$J$52)</f>
        <v>0</v>
      </c>
      <c r="O6" s="30">
        <f>'(5)'!$J$53</f>
        <v>0</v>
      </c>
    </row>
    <row r="7" spans="1:15" x14ac:dyDescent="0.4">
      <c r="A7" s="142">
        <f>'(6)'!$J$11</f>
        <v>0</v>
      </c>
      <c r="B7" s="30">
        <f>N('(6)'!$J$40)</f>
        <v>0</v>
      </c>
      <c r="C7" s="30">
        <f>N('(6)'!$J$41)</f>
        <v>0</v>
      </c>
      <c r="D7" s="30">
        <f>N('(6)'!$J$42)</f>
        <v>0</v>
      </c>
      <c r="E7" s="30">
        <f>N('(6)'!$J$43)</f>
        <v>0</v>
      </c>
      <c r="F7" s="30">
        <f>N('(6)'!$J$44)</f>
        <v>0</v>
      </c>
      <c r="G7" s="30">
        <f>N('(6)'!$J$45)</f>
        <v>0</v>
      </c>
      <c r="H7" s="30">
        <f>N('(6)'!$J$46)</f>
        <v>0</v>
      </c>
      <c r="I7" s="30">
        <f>N('(6)'!$J$47)</f>
        <v>0</v>
      </c>
      <c r="J7" s="30">
        <f>N('(6)'!$J$48)</f>
        <v>0</v>
      </c>
      <c r="K7" s="30">
        <f>N('(6)'!$J$49)</f>
        <v>0</v>
      </c>
      <c r="L7" s="30">
        <f>N('(6)'!$J$50)</f>
        <v>0</v>
      </c>
      <c r="M7" s="30">
        <f>N('(6)'!$J$51)</f>
        <v>0</v>
      </c>
      <c r="N7" s="30">
        <f>N('(6)'!$J$52)</f>
        <v>0</v>
      </c>
      <c r="O7" s="30">
        <f>'(6)'!$J$53</f>
        <v>0</v>
      </c>
    </row>
    <row r="8" spans="1:15" x14ac:dyDescent="0.4">
      <c r="A8" s="142">
        <f>'(7)'!$J$11</f>
        <v>0</v>
      </c>
      <c r="B8" s="30">
        <f>N('(7)'!$J$40)</f>
        <v>0</v>
      </c>
      <c r="C8" s="30">
        <f>N('(7)'!$J$41)</f>
        <v>0</v>
      </c>
      <c r="D8" s="30">
        <f>N('(7)'!$J$42)</f>
        <v>0</v>
      </c>
      <c r="E8" s="30">
        <f>N('(7)'!$J$43)</f>
        <v>0</v>
      </c>
      <c r="F8" s="30">
        <f>N('(7)'!$J$44)</f>
        <v>0</v>
      </c>
      <c r="G8" s="30">
        <f>N('(7)'!$J$45)</f>
        <v>0</v>
      </c>
      <c r="H8" s="30">
        <f>N('(7)'!$J$46)</f>
        <v>0</v>
      </c>
      <c r="I8" s="30">
        <f>N('(7)'!$J$47)</f>
        <v>0</v>
      </c>
      <c r="J8" s="30">
        <f>N('(7)'!$J$48)</f>
        <v>0</v>
      </c>
      <c r="K8" s="30">
        <f>N('(7)'!$J$49)</f>
        <v>0</v>
      </c>
      <c r="L8" s="30">
        <f>N('(7)'!$J$50)</f>
        <v>0</v>
      </c>
      <c r="M8" s="30">
        <f>N('(7)'!$J$51)</f>
        <v>0</v>
      </c>
      <c r="N8" s="30">
        <f>N('(7)'!$J$52)</f>
        <v>0</v>
      </c>
      <c r="O8" s="30">
        <f>'(7)'!$J$53</f>
        <v>0</v>
      </c>
    </row>
    <row r="9" spans="1:15" x14ac:dyDescent="0.4">
      <c r="A9" s="142">
        <f>'(8)'!$J$11</f>
        <v>0</v>
      </c>
      <c r="B9" s="30">
        <f>N('(8)'!$J$40)</f>
        <v>0</v>
      </c>
      <c r="C9" s="30">
        <f>N('(8)'!$J$41)</f>
        <v>0</v>
      </c>
      <c r="D9" s="30">
        <f>N('(8)'!$J$42)</f>
        <v>0</v>
      </c>
      <c r="E9" s="30">
        <f>N('(8)'!$J$43)</f>
        <v>0</v>
      </c>
      <c r="F9" s="30">
        <f>N('(8)'!$J$44)</f>
        <v>0</v>
      </c>
      <c r="G9" s="30">
        <f>N('(8)'!$J$45)</f>
        <v>0</v>
      </c>
      <c r="H9" s="30">
        <f>N('(8)'!$J$46)</f>
        <v>0</v>
      </c>
      <c r="I9" s="30">
        <f>N('(8)'!$J$47)</f>
        <v>0</v>
      </c>
      <c r="J9" s="30">
        <f>N('(8)'!$J$48)</f>
        <v>0</v>
      </c>
      <c r="K9" s="30">
        <f>N('(8)'!$J$49)</f>
        <v>0</v>
      </c>
      <c r="L9" s="30">
        <f>N('(8)'!$J$50)</f>
        <v>0</v>
      </c>
      <c r="M9" s="30">
        <f>N('(8)'!$J$51)</f>
        <v>0</v>
      </c>
      <c r="N9" s="30">
        <f>N('(8)'!$J$52)</f>
        <v>0</v>
      </c>
      <c r="O9" s="30">
        <f>'(8)'!$J$53</f>
        <v>0</v>
      </c>
    </row>
    <row r="10" spans="1:15" x14ac:dyDescent="0.4">
      <c r="A10" s="142">
        <f>'(9)'!$J$11</f>
        <v>0</v>
      </c>
      <c r="B10" s="30">
        <f>N('(9)'!$J$40)</f>
        <v>0</v>
      </c>
      <c r="C10" s="30">
        <f>N('(9)'!$J$41)</f>
        <v>0</v>
      </c>
      <c r="D10" s="30">
        <f>N('(9)'!$J$42)</f>
        <v>0</v>
      </c>
      <c r="E10" s="30">
        <f>N('(9)'!$J$43)</f>
        <v>0</v>
      </c>
      <c r="F10" s="30">
        <f>N('(9)'!$J$44)</f>
        <v>0</v>
      </c>
      <c r="G10" s="30">
        <f>N('(9)'!$J$45)</f>
        <v>0</v>
      </c>
      <c r="H10" s="30">
        <f>N('(9)'!$J$46)</f>
        <v>0</v>
      </c>
      <c r="I10" s="30">
        <f>N('(9)'!$J$47)</f>
        <v>0</v>
      </c>
      <c r="J10" s="30">
        <f>N('(9)'!$J$48)</f>
        <v>0</v>
      </c>
      <c r="K10" s="30">
        <f>N('(9)'!$J$49)</f>
        <v>0</v>
      </c>
      <c r="L10" s="30">
        <f>N('(9)'!$J$50)</f>
        <v>0</v>
      </c>
      <c r="M10" s="30">
        <f>N('(9)'!$J$51)</f>
        <v>0</v>
      </c>
      <c r="N10" s="30">
        <f>N('(9)'!$J$52)</f>
        <v>0</v>
      </c>
      <c r="O10" s="30">
        <f>'(9)'!$J$53</f>
        <v>0</v>
      </c>
    </row>
    <row r="11" spans="1:15" x14ac:dyDescent="0.4">
      <c r="A11" s="142">
        <f>'(10)'!$J$11</f>
        <v>0</v>
      </c>
      <c r="B11" s="30">
        <f>N('(10)'!$J$40)</f>
        <v>0</v>
      </c>
      <c r="C11" s="30">
        <f>N('(10)'!$J$41)</f>
        <v>0</v>
      </c>
      <c r="D11" s="30">
        <f>N('(10)'!$J$42)</f>
        <v>0</v>
      </c>
      <c r="E11" s="30">
        <f>N('(10)'!$J$43)</f>
        <v>0</v>
      </c>
      <c r="F11" s="30">
        <f>N('(10)'!$J$44)</f>
        <v>0</v>
      </c>
      <c r="G11" s="30">
        <f>N('(10)'!$J$45)</f>
        <v>0</v>
      </c>
      <c r="H11" s="30">
        <f>N('(10)'!$J$46)</f>
        <v>0</v>
      </c>
      <c r="I11" s="30">
        <f>N('(10)'!$J$47)</f>
        <v>0</v>
      </c>
      <c r="J11" s="30">
        <f>N('(10)'!$J$48)</f>
        <v>0</v>
      </c>
      <c r="K11" s="30">
        <f>N('(10)'!$J$49)</f>
        <v>0</v>
      </c>
      <c r="L11" s="30">
        <f>N('(10)'!$J$50)</f>
        <v>0</v>
      </c>
      <c r="M11" s="30">
        <f>N('(10)'!$J$51)</f>
        <v>0</v>
      </c>
      <c r="N11" s="30">
        <f>N('(10)'!$J$52)</f>
        <v>0</v>
      </c>
      <c r="O11" s="30">
        <f>'(10)'!$J$53</f>
        <v>0</v>
      </c>
    </row>
    <row r="12" spans="1:15" x14ac:dyDescent="0.4">
      <c r="A12" s="142">
        <f>'(11)'!$J$11</f>
        <v>0</v>
      </c>
      <c r="B12" s="30">
        <f>N('(11)'!$J$40)</f>
        <v>0</v>
      </c>
      <c r="C12" s="30">
        <f>N('(11)'!$J$41)</f>
        <v>0</v>
      </c>
      <c r="D12" s="30">
        <f>N('(11)'!$J$42)</f>
        <v>0</v>
      </c>
      <c r="E12" s="30">
        <f>N('(11)'!$J$43)</f>
        <v>0</v>
      </c>
      <c r="F12" s="30">
        <f>N('(11)'!$J$44)</f>
        <v>0</v>
      </c>
      <c r="G12" s="30">
        <f>N('(11)'!$J$45)</f>
        <v>0</v>
      </c>
      <c r="H12" s="30">
        <f>N('(11)'!$J$46)</f>
        <v>0</v>
      </c>
      <c r="I12" s="30">
        <f>N('(11)'!$J$47)</f>
        <v>0</v>
      </c>
      <c r="J12" s="30">
        <f>N('(11)'!$J$48)</f>
        <v>0</v>
      </c>
      <c r="K12" s="30">
        <f>N('(11)'!$J$49)</f>
        <v>0</v>
      </c>
      <c r="L12" s="30">
        <f>N('(11)'!$J$50)</f>
        <v>0</v>
      </c>
      <c r="M12" s="30">
        <f>N('(11)'!$J$51)</f>
        <v>0</v>
      </c>
      <c r="N12" s="30">
        <f>N('(11)'!$J$52)</f>
        <v>0</v>
      </c>
      <c r="O12" s="30">
        <f>'(11)'!$J$53</f>
        <v>0</v>
      </c>
    </row>
    <row r="13" spans="1:15" x14ac:dyDescent="0.4">
      <c r="A13" s="142">
        <f>'(12)'!$J$11</f>
        <v>0</v>
      </c>
      <c r="B13" s="30">
        <f>N('(12)'!$J$40)</f>
        <v>0</v>
      </c>
      <c r="C13" s="30">
        <f>N('(12)'!$J$41)</f>
        <v>0</v>
      </c>
      <c r="D13" s="30">
        <f>N('(12)'!$J$42)</f>
        <v>0</v>
      </c>
      <c r="E13" s="30">
        <f>N('(12)'!$J$43)</f>
        <v>0</v>
      </c>
      <c r="F13" s="30">
        <f>N('(12)'!$J$44)</f>
        <v>0</v>
      </c>
      <c r="G13" s="30">
        <f>N('(12)'!$J$45)</f>
        <v>0</v>
      </c>
      <c r="H13" s="30">
        <f>N('(12)'!$J$46)</f>
        <v>0</v>
      </c>
      <c r="I13" s="30">
        <f>N('(12)'!$J$47)</f>
        <v>0</v>
      </c>
      <c r="J13" s="30">
        <f>N('(12)'!$J$48)</f>
        <v>0</v>
      </c>
      <c r="K13" s="30">
        <f>N('(12)'!$J$49)</f>
        <v>0</v>
      </c>
      <c r="L13" s="30">
        <f>N('(12)'!$J$50)</f>
        <v>0</v>
      </c>
      <c r="M13" s="30">
        <f>N('(12)'!$J$51)</f>
        <v>0</v>
      </c>
      <c r="N13" s="30">
        <f>N('(12)'!$J$52)</f>
        <v>0</v>
      </c>
      <c r="O13" s="30">
        <f>'(12)'!$J$53</f>
        <v>0</v>
      </c>
    </row>
    <row r="14" spans="1:15" x14ac:dyDescent="0.4">
      <c r="A14" s="142">
        <f>'(13)'!$J$11</f>
        <v>0</v>
      </c>
      <c r="B14" s="30">
        <f>N('(13)'!$J$40)</f>
        <v>0</v>
      </c>
      <c r="C14" s="30">
        <f>N('(13)'!$J$41)</f>
        <v>0</v>
      </c>
      <c r="D14" s="30">
        <f>N('(13)'!$J$42)</f>
        <v>0</v>
      </c>
      <c r="E14" s="30">
        <f>N('(13)'!$J$43)</f>
        <v>0</v>
      </c>
      <c r="F14" s="30">
        <f>N('(13)'!$J$44)</f>
        <v>0</v>
      </c>
      <c r="G14" s="30">
        <f>N('(13)'!$J$45)</f>
        <v>0</v>
      </c>
      <c r="H14" s="30">
        <f>N('(13)'!$J$46)</f>
        <v>0</v>
      </c>
      <c r="I14" s="30">
        <f>N('(13)'!$J$47)</f>
        <v>0</v>
      </c>
      <c r="J14" s="30">
        <f>N('(13)'!$J$48)</f>
        <v>0</v>
      </c>
      <c r="K14" s="30">
        <f>N('(13)'!$J$49)</f>
        <v>0</v>
      </c>
      <c r="L14" s="30">
        <f>N('(13)'!$J$50)</f>
        <v>0</v>
      </c>
      <c r="M14" s="30">
        <f>N('(13)'!$J$51)</f>
        <v>0</v>
      </c>
      <c r="N14" s="30">
        <f>N('(13)'!$J$52)</f>
        <v>0</v>
      </c>
      <c r="O14" s="30">
        <f>'(13)'!$J$53</f>
        <v>0</v>
      </c>
    </row>
    <row r="15" spans="1:15" x14ac:dyDescent="0.4">
      <c r="A15" s="142">
        <f>'(14)'!$J$11</f>
        <v>0</v>
      </c>
      <c r="B15" s="30">
        <f>N('(14)'!$J$40)</f>
        <v>0</v>
      </c>
      <c r="C15" s="30">
        <f>N('(14)'!$J$41)</f>
        <v>0</v>
      </c>
      <c r="D15" s="30">
        <f>N('(14)'!$J$42)</f>
        <v>0</v>
      </c>
      <c r="E15" s="30">
        <f>N('(14)'!$J$43)</f>
        <v>0</v>
      </c>
      <c r="F15" s="30">
        <f>N('(14)'!$J$44)</f>
        <v>0</v>
      </c>
      <c r="G15" s="30">
        <f>N('(14)'!$J$45)</f>
        <v>0</v>
      </c>
      <c r="H15" s="30">
        <f>N('(14)'!$J$46)</f>
        <v>0</v>
      </c>
      <c r="I15" s="30">
        <f>N('(14)'!$J$47)</f>
        <v>0</v>
      </c>
      <c r="J15" s="30">
        <f>N('(14)'!$J$48)</f>
        <v>0</v>
      </c>
      <c r="K15" s="30">
        <f>N('(14)'!$J$49)</f>
        <v>0</v>
      </c>
      <c r="L15" s="30">
        <f>N('(14)'!$J$50)</f>
        <v>0</v>
      </c>
      <c r="M15" s="30">
        <f>N('(14)'!$J$51)</f>
        <v>0</v>
      </c>
      <c r="N15" s="30">
        <f>N('(14)'!$J$52)</f>
        <v>0</v>
      </c>
      <c r="O15" s="30">
        <f>'(14)'!$J$53</f>
        <v>0</v>
      </c>
    </row>
    <row r="16" spans="1:15" x14ac:dyDescent="0.4">
      <c r="A16" s="142">
        <f>'(15)'!$J$11</f>
        <v>0</v>
      </c>
      <c r="B16" s="30">
        <f>N('(15)'!$J$40)</f>
        <v>0</v>
      </c>
      <c r="C16" s="30">
        <f>N('(15)'!$J$41)</f>
        <v>0</v>
      </c>
      <c r="D16" s="30">
        <f>N('(15)'!$J$42)</f>
        <v>0</v>
      </c>
      <c r="E16" s="30">
        <f>N('(15)'!$J$43)</f>
        <v>0</v>
      </c>
      <c r="F16" s="30">
        <f>N('(15)'!$J$44)</f>
        <v>0</v>
      </c>
      <c r="G16" s="30">
        <f>N('(15)'!$J$45)</f>
        <v>0</v>
      </c>
      <c r="H16" s="30">
        <f>N('(15)'!$J$46)</f>
        <v>0</v>
      </c>
      <c r="I16" s="30">
        <f>N('(15)'!$J$47)</f>
        <v>0</v>
      </c>
      <c r="J16" s="30">
        <f>N('(15)'!$J$48)</f>
        <v>0</v>
      </c>
      <c r="K16" s="30">
        <f>N('(15)'!$J$49)</f>
        <v>0</v>
      </c>
      <c r="L16" s="30">
        <f>N('(15)'!$J$50)</f>
        <v>0</v>
      </c>
      <c r="M16" s="30">
        <f>N('(15)'!$J$51)</f>
        <v>0</v>
      </c>
      <c r="N16" s="30">
        <f>N('(15)'!$J$52)</f>
        <v>0</v>
      </c>
      <c r="O16" s="30">
        <f>'(15)'!$J$53</f>
        <v>0</v>
      </c>
    </row>
    <row r="17" spans="1:15" x14ac:dyDescent="0.4">
      <c r="A17" s="142">
        <f>'(16)'!$J$11</f>
        <v>0</v>
      </c>
      <c r="B17" s="30">
        <f>N('(16)'!$J$40)</f>
        <v>0</v>
      </c>
      <c r="C17" s="30">
        <f>N('(16)'!$J$41)</f>
        <v>0</v>
      </c>
      <c r="D17" s="30">
        <f>N('(16)'!$J$42)</f>
        <v>0</v>
      </c>
      <c r="E17" s="30">
        <f>N('(16)'!$J$43)</f>
        <v>0</v>
      </c>
      <c r="F17" s="30">
        <f>N('(16)'!$J$44)</f>
        <v>0</v>
      </c>
      <c r="G17" s="30">
        <f>N('(16)'!$J$45)</f>
        <v>0</v>
      </c>
      <c r="H17" s="30">
        <f>N('(16)'!$J$46)</f>
        <v>0</v>
      </c>
      <c r="I17" s="30">
        <f>N('(16)'!$J$47)</f>
        <v>0</v>
      </c>
      <c r="J17" s="30">
        <f>N('(16)'!$J$48)</f>
        <v>0</v>
      </c>
      <c r="K17" s="30">
        <f>N('(16)'!$J$49)</f>
        <v>0</v>
      </c>
      <c r="L17" s="30">
        <f>N('(16)'!$J$50)</f>
        <v>0</v>
      </c>
      <c r="M17" s="30">
        <f>N('(16)'!$J$51)</f>
        <v>0</v>
      </c>
      <c r="N17" s="30">
        <f>N('(16)'!$J$52)</f>
        <v>0</v>
      </c>
      <c r="O17" s="30">
        <f>'(16)'!$J$53</f>
        <v>0</v>
      </c>
    </row>
    <row r="18" spans="1:15" x14ac:dyDescent="0.4">
      <c r="A18" s="142">
        <f>'(17)'!$J$11</f>
        <v>0</v>
      </c>
      <c r="B18" s="30">
        <f>N('(17)'!$J$40)</f>
        <v>0</v>
      </c>
      <c r="C18" s="30">
        <f>N('(17)'!$J$41)</f>
        <v>0</v>
      </c>
      <c r="D18" s="30">
        <f>N('(17)'!$J$42)</f>
        <v>0</v>
      </c>
      <c r="E18" s="30">
        <f>N('(17)'!$J$43)</f>
        <v>0</v>
      </c>
      <c r="F18" s="30">
        <f>N('(17)'!$J$44)</f>
        <v>0</v>
      </c>
      <c r="G18" s="30">
        <f>N('(17)'!$J$45)</f>
        <v>0</v>
      </c>
      <c r="H18" s="30">
        <f>N('(17)'!$J$46)</f>
        <v>0</v>
      </c>
      <c r="I18" s="30">
        <f>N('(17)'!$J$47)</f>
        <v>0</v>
      </c>
      <c r="J18" s="30">
        <f>N('(17)'!$J$48)</f>
        <v>0</v>
      </c>
      <c r="K18" s="30">
        <f>N('(17)'!$J$49)</f>
        <v>0</v>
      </c>
      <c r="L18" s="30">
        <f>N('(17)'!$J$50)</f>
        <v>0</v>
      </c>
      <c r="M18" s="30">
        <f>N('(17)'!$J$51)</f>
        <v>0</v>
      </c>
      <c r="N18" s="30">
        <f>N('(17)'!$J$52)</f>
        <v>0</v>
      </c>
      <c r="O18" s="30">
        <f>'(17)'!$J$53</f>
        <v>0</v>
      </c>
    </row>
    <row r="19" spans="1:15" x14ac:dyDescent="0.4">
      <c r="A19" s="142">
        <f>'(18)'!$J$11</f>
        <v>0</v>
      </c>
      <c r="B19" s="30">
        <f>N('(18)'!$J$40)</f>
        <v>0</v>
      </c>
      <c r="C19" s="30">
        <f>N('(18)'!$J$41)</f>
        <v>0</v>
      </c>
      <c r="D19" s="30">
        <f>N('(18)'!$J$42)</f>
        <v>0</v>
      </c>
      <c r="E19" s="30">
        <f>N('(18)'!$J$43)</f>
        <v>0</v>
      </c>
      <c r="F19" s="30">
        <f>N('(18)'!$J$44)</f>
        <v>0</v>
      </c>
      <c r="G19" s="30">
        <f>N('(18)'!$J$45)</f>
        <v>0</v>
      </c>
      <c r="H19" s="30">
        <f>N('(18)'!$J$46)</f>
        <v>0</v>
      </c>
      <c r="I19" s="30">
        <f>N('(18)'!$J$47)</f>
        <v>0</v>
      </c>
      <c r="J19" s="30">
        <f>N('(18)'!$J$48)</f>
        <v>0</v>
      </c>
      <c r="K19" s="30">
        <f>N('(18)'!$J$49)</f>
        <v>0</v>
      </c>
      <c r="L19" s="30">
        <f>N('(18)'!$J$50)</f>
        <v>0</v>
      </c>
      <c r="M19" s="30">
        <f>N('(18)'!$J$51)</f>
        <v>0</v>
      </c>
      <c r="N19" s="30">
        <f>N('(18)'!$J$52)</f>
        <v>0</v>
      </c>
      <c r="O19" s="30">
        <f>'(18)'!$J$53</f>
        <v>0</v>
      </c>
    </row>
    <row r="20" spans="1:15" x14ac:dyDescent="0.4">
      <c r="A20" s="142">
        <f>'(19)'!$J$11</f>
        <v>0</v>
      </c>
      <c r="B20" s="30">
        <f>N('(19)'!$J$40)</f>
        <v>0</v>
      </c>
      <c r="C20" s="30">
        <f>N('(19)'!$J$41)</f>
        <v>0</v>
      </c>
      <c r="D20" s="30">
        <f>N('(19)'!$J$42)</f>
        <v>0</v>
      </c>
      <c r="E20" s="30">
        <f>N('(19)'!$J$43)</f>
        <v>0</v>
      </c>
      <c r="F20" s="30">
        <f>N('(19)'!$J$44)</f>
        <v>0</v>
      </c>
      <c r="G20" s="30">
        <f>N('(19)'!$J$45)</f>
        <v>0</v>
      </c>
      <c r="H20" s="30">
        <f>N('(19)'!$J$46)</f>
        <v>0</v>
      </c>
      <c r="I20" s="30">
        <f>N('(19)'!$J$47)</f>
        <v>0</v>
      </c>
      <c r="J20" s="30">
        <f>N('(19)'!$J$48)</f>
        <v>0</v>
      </c>
      <c r="K20" s="30">
        <f>N('(19)'!$J$49)</f>
        <v>0</v>
      </c>
      <c r="L20" s="30">
        <f>N('(19)'!$J$50)</f>
        <v>0</v>
      </c>
      <c r="M20" s="30">
        <f>N('(19)'!$J$51)</f>
        <v>0</v>
      </c>
      <c r="N20" s="30">
        <f>N('(19)'!$J$52)</f>
        <v>0</v>
      </c>
      <c r="O20" s="30">
        <f>'(19)'!$J$53</f>
        <v>0</v>
      </c>
    </row>
    <row r="21" spans="1:15" x14ac:dyDescent="0.4">
      <c r="A21" s="142">
        <f>'(20)'!$J$11</f>
        <v>0</v>
      </c>
      <c r="B21" s="30">
        <f>N('(20)'!$J$40)</f>
        <v>0</v>
      </c>
      <c r="C21" s="30">
        <f>N('(20)'!$J$41)</f>
        <v>0</v>
      </c>
      <c r="D21" s="30">
        <f>N('(20)'!$J$42)</f>
        <v>0</v>
      </c>
      <c r="E21" s="30">
        <f>N('(20)'!$J$43)</f>
        <v>0</v>
      </c>
      <c r="F21" s="30">
        <f>N('(20)'!$J$44)</f>
        <v>0</v>
      </c>
      <c r="G21" s="30">
        <f>N('(20)'!$J$45)</f>
        <v>0</v>
      </c>
      <c r="H21" s="30">
        <f>N('(20)'!$J$46)</f>
        <v>0</v>
      </c>
      <c r="I21" s="30">
        <f>N('(20)'!$J$47)</f>
        <v>0</v>
      </c>
      <c r="J21" s="30">
        <f>N('(20)'!$J$48)</f>
        <v>0</v>
      </c>
      <c r="K21" s="30">
        <f>N('(20)'!$J$49)</f>
        <v>0</v>
      </c>
      <c r="L21" s="30">
        <f>N('(20)'!$J$50)</f>
        <v>0</v>
      </c>
      <c r="M21" s="30">
        <f>N('(20)'!$J$51)</f>
        <v>0</v>
      </c>
      <c r="N21" s="30">
        <f>N('(20)'!$J$52)</f>
        <v>0</v>
      </c>
      <c r="O21" s="30">
        <f>'(20)'!$J$53</f>
        <v>0</v>
      </c>
    </row>
  </sheetData>
  <sheetProtection algorithmName="SHA-512" hashValue="xqVFvibh8Hc08d4q4NECtkjPpYF/xMXox72yehv1tFVTRPz0jvkBYI5Mgd7m/wnGuY4jviI1rOwYSpJH4G/5Kw==" saltValue="BVvlcyqzBKlWTCcEXzOY2g==" spinCount="100000" sheet="1" objects="1" scenarios="1" selectLockedCells="1"/>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C2ED2-40EA-461C-A5A2-181E5003BFCA}">
  <sheetPr>
    <tabColor theme="9" tint="0.79998168889431442"/>
  </sheetPr>
  <dimension ref="B1:E2153"/>
  <sheetViews>
    <sheetView showGridLines="0" workbookViewId="0">
      <pane xSplit="3" ySplit="4" topLeftCell="D5" activePane="bottomRight" state="frozen"/>
      <selection activeCell="E29" sqref="E29"/>
      <selection pane="topRight" activeCell="E29" sqref="E29"/>
      <selection pane="bottomLeft" activeCell="E29" sqref="E29"/>
      <selection pane="bottomRight" activeCell="C2" sqref="C2"/>
    </sheetView>
  </sheetViews>
  <sheetFormatPr defaultColWidth="20.25" defaultRowHeight="15.75" x14ac:dyDescent="0.4"/>
  <cols>
    <col min="1" max="1" width="1.5" style="30" customWidth="1"/>
    <col min="2" max="2" width="21.375" style="30" bestFit="1" customWidth="1"/>
    <col min="3" max="3" width="40.25" style="30" customWidth="1"/>
    <col min="4" max="5" width="15.875" style="98" customWidth="1"/>
    <col min="6" max="51" width="8.125" style="30" customWidth="1"/>
    <col min="52" max="16384" width="20.25" style="30"/>
  </cols>
  <sheetData>
    <row r="1" spans="2:5" ht="29.25" customHeight="1" x14ac:dyDescent="0.4">
      <c r="B1" s="91" t="s">
        <v>760</v>
      </c>
    </row>
    <row r="2" spans="2:5" s="99" customFormat="1" ht="31.5" customHeight="1" x14ac:dyDescent="0.4">
      <c r="B2" s="101" t="s">
        <v>761</v>
      </c>
      <c r="C2" s="31" t="s">
        <v>914</v>
      </c>
      <c r="D2" s="100"/>
      <c r="E2" s="100"/>
    </row>
    <row r="3" spans="2:5" ht="9.75" customHeight="1" x14ac:dyDescent="0.4"/>
    <row r="4" spans="2:5" ht="31.5" x14ac:dyDescent="0.4">
      <c r="B4" s="133" t="s">
        <v>768</v>
      </c>
      <c r="C4" s="132" t="s">
        <v>759</v>
      </c>
      <c r="D4" s="134" t="s">
        <v>291</v>
      </c>
      <c r="E4" s="134" t="s">
        <v>292</v>
      </c>
    </row>
    <row r="5" spans="2:5" x14ac:dyDescent="0.4">
      <c r="B5" s="109">
        <v>1</v>
      </c>
      <c r="C5" s="103" t="str">
        <f>IFERROR(VLOOKUP($B5,成分・企業リスト!$B$3:$F$2151,5,FALSE),"")</f>
        <v>イソロイシン・ロイシン・バリン</v>
      </c>
      <c r="D5" s="104" t="str">
        <f>IFERROR(VLOOKUP($B5,成分・企業リスト!$B$3:$F$2151,3,FALSE),"")</f>
        <v>C</v>
      </c>
      <c r="E5" s="104" t="str">
        <f>IFERROR(VLOOKUP($B5,成分・企業リスト!$B$3:$F$2151,4,FALSE),"")</f>
        <v>内用薬</v>
      </c>
    </row>
    <row r="6" spans="2:5" x14ac:dyDescent="0.4">
      <c r="B6" s="108">
        <v>2</v>
      </c>
      <c r="C6" s="105" t="str">
        <f>IFERROR(VLOOKUP($B6,成分・企業リスト!$B$3:$F$2151,5,FALSE),"")</f>
        <v>ナトリウム・カリウム・アスコルビン酸配合剤</v>
      </c>
      <c r="D6" s="106" t="str">
        <f>IFERROR(VLOOKUP($B6,成分・企業リスト!$B$3:$F$2151,3,FALSE),"")</f>
        <v>C</v>
      </c>
      <c r="E6" s="106" t="str">
        <f>IFERROR(VLOOKUP($B6,成分・企業リスト!$B$3:$F$2151,4,FALSE),"")</f>
        <v>内用薬</v>
      </c>
    </row>
    <row r="7" spans="2:5" x14ac:dyDescent="0.4">
      <c r="B7" s="108">
        <v>3</v>
      </c>
      <c r="C7" s="105" t="str">
        <f>IFERROR(VLOOKUP($B7,成分・企業リスト!$B$3:$F$2151,5,FALSE),"")</f>
        <v>経腸成分栄養剤</v>
      </c>
      <c r="D7" s="106" t="str">
        <f>IFERROR(VLOOKUP($B7,成分・企業リスト!$B$3:$F$2151,3,FALSE),"")</f>
        <v>C</v>
      </c>
      <c r="E7" s="106" t="str">
        <f>IFERROR(VLOOKUP($B7,成分・企業リスト!$B$3:$F$2151,4,FALSE),"")</f>
        <v>内用薬</v>
      </c>
    </row>
    <row r="8" spans="2:5" x14ac:dyDescent="0.4">
      <c r="B8" s="108">
        <v>4</v>
      </c>
      <c r="C8" s="105" t="str">
        <f>IFERROR(VLOOKUP($B8,成分・企業リスト!$B$3:$F$2151,5,FALSE),"")</f>
        <v>イオジキサノール</v>
      </c>
      <c r="D8" s="106" t="str">
        <f>IFERROR(VLOOKUP($B8,成分・企業リスト!$B$3:$F$2151,3,FALSE),"")</f>
        <v>C</v>
      </c>
      <c r="E8" s="106" t="str">
        <f>IFERROR(VLOOKUP($B8,成分・企業リスト!$B$3:$F$2151,4,FALSE),"")</f>
        <v>注射薬</v>
      </c>
    </row>
    <row r="9" spans="2:5" x14ac:dyDescent="0.4">
      <c r="B9" s="108">
        <v>5</v>
      </c>
      <c r="C9" s="105" t="str">
        <f>IFERROR(VLOOKUP($B9,成分・企業リスト!$B$3:$F$2151,5,FALSE),"")</f>
        <v>イオヘキソール</v>
      </c>
      <c r="D9" s="106" t="str">
        <f>IFERROR(VLOOKUP($B9,成分・企業リスト!$B$3:$F$2151,3,FALSE),"")</f>
        <v>C</v>
      </c>
      <c r="E9" s="106" t="str">
        <f>IFERROR(VLOOKUP($B9,成分・企業リスト!$B$3:$F$2151,4,FALSE),"")</f>
        <v>注射薬</v>
      </c>
    </row>
    <row r="10" spans="2:5" x14ac:dyDescent="0.4">
      <c r="B10" s="108">
        <v>6</v>
      </c>
      <c r="C10" s="105" t="str">
        <f>IFERROR(VLOOKUP($B10,成分・企業リスト!$B$3:$F$2151,5,FALSE),"")</f>
        <v>デスモプレシン酢酸塩</v>
      </c>
      <c r="D10" s="106" t="str">
        <f>IFERROR(VLOOKUP($B10,成分・企業リスト!$B$3:$F$2151,3,FALSE),"")</f>
        <v>C</v>
      </c>
      <c r="E10" s="106" t="str">
        <f>IFERROR(VLOOKUP($B10,成分・企業リスト!$B$3:$F$2151,4,FALSE),"")</f>
        <v>外用薬</v>
      </c>
    </row>
    <row r="11" spans="2:5" x14ac:dyDescent="0.4">
      <c r="B11" s="108">
        <v>7</v>
      </c>
      <c r="C11" s="105" t="str">
        <f>IFERROR(VLOOKUP($B11,成分・企業リスト!$B$3:$F$2151,5,FALSE),"")</f>
        <v>ブセレリン酢酸塩</v>
      </c>
      <c r="D11" s="106" t="str">
        <f>IFERROR(VLOOKUP($B11,成分・企業リスト!$B$3:$F$2151,3,FALSE),"")</f>
        <v>C</v>
      </c>
      <c r="E11" s="106" t="str">
        <f>IFERROR(VLOOKUP($B11,成分・企業リスト!$B$3:$F$2151,4,FALSE),"")</f>
        <v>外用薬</v>
      </c>
    </row>
    <row r="12" spans="2:5" x14ac:dyDescent="0.4">
      <c r="B12" s="108">
        <v>8</v>
      </c>
      <c r="C12" s="105" t="str">
        <f>IFERROR(VLOOKUP($B12,成分・企業リスト!$B$3:$F$2151,5,FALSE),"")</f>
        <v>ダルベポエチン　アルファ（遺伝子組換え）</v>
      </c>
      <c r="D12" s="106" t="str">
        <f>IFERROR(VLOOKUP($B12,成分・企業リスト!$B$3:$F$2151,3,FALSE),"")</f>
        <v>C</v>
      </c>
      <c r="E12" s="106" t="str">
        <f>IFERROR(VLOOKUP($B12,成分・企業リスト!$B$3:$F$2151,4,FALSE),"")</f>
        <v>注射薬</v>
      </c>
    </row>
    <row r="13" spans="2:5" x14ac:dyDescent="0.4">
      <c r="B13" s="108">
        <v>9</v>
      </c>
      <c r="C13" s="105" t="str">
        <f>IFERROR(VLOOKUP($B13,成分・企業リスト!$B$3:$F$2151,5,FALSE),"")</f>
        <v>アモキシシリン</v>
      </c>
      <c r="D13" s="106" t="str">
        <f>IFERROR(VLOOKUP($B13,成分・企業リスト!$B$3:$F$2151,3,FALSE),"")</f>
        <v>C</v>
      </c>
      <c r="E13" s="106" t="str">
        <f>IFERROR(VLOOKUP($B13,成分・企業リスト!$B$3:$F$2151,4,FALSE),"")</f>
        <v>内用薬</v>
      </c>
    </row>
    <row r="14" spans="2:5" x14ac:dyDescent="0.4">
      <c r="B14" s="108">
        <v>10</v>
      </c>
      <c r="C14" s="105" t="str">
        <f>IFERROR(VLOOKUP($B14,成分・企業リスト!$B$3:$F$2151,5,FALSE),"")</f>
        <v>ニカルジピン塩酸塩</v>
      </c>
      <c r="D14" s="106" t="str">
        <f>IFERROR(VLOOKUP($B14,成分・企業リスト!$B$3:$F$2151,3,FALSE),"")</f>
        <v>C</v>
      </c>
      <c r="E14" s="106" t="str">
        <f>IFERROR(VLOOKUP($B14,成分・企業リスト!$B$3:$F$2151,4,FALSE),"")</f>
        <v>注射薬</v>
      </c>
    </row>
    <row r="15" spans="2:5" x14ac:dyDescent="0.4">
      <c r="B15" s="108">
        <v>11</v>
      </c>
      <c r="C15" s="105" t="str">
        <f>IFERROR(VLOOKUP($B15,成分・企業リスト!$B$3:$F$2151,5,FALSE),"")</f>
        <v>グリメピリド</v>
      </c>
      <c r="D15" s="106" t="str">
        <f>IFERROR(VLOOKUP($B15,成分・企業リスト!$B$3:$F$2151,3,FALSE),"")</f>
        <v>C</v>
      </c>
      <c r="E15" s="106" t="str">
        <f>IFERROR(VLOOKUP($B15,成分・企業リスト!$B$3:$F$2151,4,FALSE),"")</f>
        <v>内用薬</v>
      </c>
    </row>
    <row r="16" spans="2:5" x14ac:dyDescent="0.4">
      <c r="B16" s="108">
        <v>12</v>
      </c>
      <c r="C16" s="105" t="str">
        <f>IFERROR(VLOOKUP($B16,成分・企業リスト!$B$3:$F$2151,5,FALSE),"")</f>
        <v>シロドシン</v>
      </c>
      <c r="D16" s="106" t="str">
        <f>IFERROR(VLOOKUP($B16,成分・企業リスト!$B$3:$F$2151,3,FALSE),"")</f>
        <v>C</v>
      </c>
      <c r="E16" s="106" t="str">
        <f>IFERROR(VLOOKUP($B16,成分・企業リスト!$B$3:$F$2151,4,FALSE),"")</f>
        <v>内用薬</v>
      </c>
    </row>
    <row r="17" spans="2:5" x14ac:dyDescent="0.4">
      <c r="B17" s="108">
        <v>13</v>
      </c>
      <c r="C17" s="105" t="str">
        <f>IFERROR(VLOOKUP($B17,成分・企業リスト!$B$3:$F$2151,5,FALSE),"")</f>
        <v>アナストロゾール</v>
      </c>
      <c r="D17" s="106" t="str">
        <f>IFERROR(VLOOKUP($B17,成分・企業リスト!$B$3:$F$2151,3,FALSE),"")</f>
        <v>C</v>
      </c>
      <c r="E17" s="106" t="str">
        <f>IFERROR(VLOOKUP($B17,成分・企業リスト!$B$3:$F$2151,4,FALSE),"")</f>
        <v>内用薬</v>
      </c>
    </row>
    <row r="18" spans="2:5" x14ac:dyDescent="0.4">
      <c r="B18" s="108">
        <v>14</v>
      </c>
      <c r="C18" s="105" t="str">
        <f>IFERROR(VLOOKUP($B18,成分・企業リスト!$B$3:$F$2151,5,FALSE),"")</f>
        <v>アムロジピンベシル酸塩</v>
      </c>
      <c r="D18" s="106" t="str">
        <f>IFERROR(VLOOKUP($B18,成分・企業リスト!$B$3:$F$2151,3,FALSE),"")</f>
        <v>C</v>
      </c>
      <c r="E18" s="106" t="str">
        <f>IFERROR(VLOOKUP($B18,成分・企業リスト!$B$3:$F$2151,4,FALSE),"")</f>
        <v>内用薬</v>
      </c>
    </row>
    <row r="19" spans="2:5" x14ac:dyDescent="0.4">
      <c r="B19" s="108">
        <v>15</v>
      </c>
      <c r="C19" s="105" t="str">
        <f>IFERROR(VLOOKUP($B19,成分・企業リスト!$B$3:$F$2151,5,FALSE),"")</f>
        <v>アモキシシリン</v>
      </c>
      <c r="D19" s="106" t="str">
        <f>IFERROR(VLOOKUP($B19,成分・企業リスト!$B$3:$F$2151,3,FALSE),"")</f>
        <v>C</v>
      </c>
      <c r="E19" s="106" t="str">
        <f>IFERROR(VLOOKUP($B19,成分・企業リスト!$B$3:$F$2151,4,FALSE),"")</f>
        <v>内用薬</v>
      </c>
    </row>
    <row r="20" spans="2:5" x14ac:dyDescent="0.4">
      <c r="B20" s="108">
        <v>16</v>
      </c>
      <c r="C20" s="105" t="str">
        <f>IFERROR(VLOOKUP($B20,成分・企業リスト!$B$3:$F$2151,5,FALSE),"")</f>
        <v>アリピプラゾール</v>
      </c>
      <c r="D20" s="106" t="str">
        <f>IFERROR(VLOOKUP($B20,成分・企業リスト!$B$3:$F$2151,3,FALSE),"")</f>
        <v>C</v>
      </c>
      <c r="E20" s="106" t="str">
        <f>IFERROR(VLOOKUP($B20,成分・企業リスト!$B$3:$F$2151,4,FALSE),"")</f>
        <v>内用薬</v>
      </c>
    </row>
    <row r="21" spans="2:5" x14ac:dyDescent="0.4">
      <c r="B21" s="108">
        <v>17</v>
      </c>
      <c r="C21" s="105" t="str">
        <f>IFERROR(VLOOKUP($B21,成分・企業リスト!$B$3:$F$2151,5,FALSE),"")</f>
        <v>イマチニブメシル酸塩</v>
      </c>
      <c r="D21" s="106" t="str">
        <f>IFERROR(VLOOKUP($B21,成分・企業リスト!$B$3:$F$2151,3,FALSE),"")</f>
        <v>C</v>
      </c>
      <c r="E21" s="106" t="str">
        <f>IFERROR(VLOOKUP($B21,成分・企業リスト!$B$3:$F$2151,4,FALSE),"")</f>
        <v>内用薬</v>
      </c>
    </row>
    <row r="22" spans="2:5" x14ac:dyDescent="0.4">
      <c r="B22" s="108">
        <v>18</v>
      </c>
      <c r="C22" s="105" t="str">
        <f>IFERROR(VLOOKUP($B22,成分・企業リスト!$B$3:$F$2151,5,FALSE),"")</f>
        <v>オロパタジン塩酸塩</v>
      </c>
      <c r="D22" s="106" t="str">
        <f>IFERROR(VLOOKUP($B22,成分・企業リスト!$B$3:$F$2151,3,FALSE),"")</f>
        <v>C</v>
      </c>
      <c r="E22" s="106" t="str">
        <f>IFERROR(VLOOKUP($B22,成分・企業リスト!$B$3:$F$2151,4,FALSE),"")</f>
        <v>内用薬</v>
      </c>
    </row>
    <row r="23" spans="2:5" x14ac:dyDescent="0.4">
      <c r="B23" s="108">
        <v>19</v>
      </c>
      <c r="C23" s="105" t="str">
        <f>IFERROR(VLOOKUP($B23,成分・企業リスト!$B$3:$F$2151,5,FALSE),"")</f>
        <v>カルベジロール</v>
      </c>
      <c r="D23" s="106" t="str">
        <f>IFERROR(VLOOKUP($B23,成分・企業リスト!$B$3:$F$2151,3,FALSE),"")</f>
        <v>C</v>
      </c>
      <c r="E23" s="106" t="str">
        <f>IFERROR(VLOOKUP($B23,成分・企業リスト!$B$3:$F$2151,4,FALSE),"")</f>
        <v>内用薬</v>
      </c>
    </row>
    <row r="24" spans="2:5" x14ac:dyDescent="0.4">
      <c r="B24" s="108">
        <v>20</v>
      </c>
      <c r="C24" s="105" t="str">
        <f>IFERROR(VLOOKUP($B24,成分・企業リスト!$B$3:$F$2151,5,FALSE),"")</f>
        <v>クエチアピンフマル酸塩</v>
      </c>
      <c r="D24" s="106" t="str">
        <f>IFERROR(VLOOKUP($B24,成分・企業リスト!$B$3:$F$2151,3,FALSE),"")</f>
        <v>C</v>
      </c>
      <c r="E24" s="106" t="str">
        <f>IFERROR(VLOOKUP($B24,成分・企業リスト!$B$3:$F$2151,4,FALSE),"")</f>
        <v>内用薬</v>
      </c>
    </row>
    <row r="25" spans="2:5" x14ac:dyDescent="0.4">
      <c r="B25" s="108">
        <v>21</v>
      </c>
      <c r="C25" s="105" t="str">
        <f>IFERROR(VLOOKUP($B25,成分・企業リスト!$B$3:$F$2151,5,FALSE),"")</f>
        <v>スチリペントール</v>
      </c>
      <c r="D25" s="106" t="str">
        <f>IFERROR(VLOOKUP($B25,成分・企業リスト!$B$3:$F$2151,3,FALSE),"")</f>
        <v>C</v>
      </c>
      <c r="E25" s="106" t="str">
        <f>IFERROR(VLOOKUP($B25,成分・企業リスト!$B$3:$F$2151,4,FALSE),"")</f>
        <v>内用薬</v>
      </c>
    </row>
    <row r="26" spans="2:5" x14ac:dyDescent="0.4">
      <c r="B26" s="108">
        <v>22</v>
      </c>
      <c r="C26" s="105" t="str">
        <f>IFERROR(VLOOKUP($B26,成分・企業リスト!$B$3:$F$2151,5,FALSE),"")</f>
        <v>セフジトレン　ピボキシル</v>
      </c>
      <c r="D26" s="106" t="str">
        <f>IFERROR(VLOOKUP($B26,成分・企業リスト!$B$3:$F$2151,3,FALSE),"")</f>
        <v>C</v>
      </c>
      <c r="E26" s="106" t="str">
        <f>IFERROR(VLOOKUP($B26,成分・企業リスト!$B$3:$F$2151,4,FALSE),"")</f>
        <v>内用薬</v>
      </c>
    </row>
    <row r="27" spans="2:5" x14ac:dyDescent="0.4">
      <c r="B27" s="108">
        <v>23</v>
      </c>
      <c r="C27" s="105" t="str">
        <f>IFERROR(VLOOKUP($B27,成分・企業リスト!$B$3:$F$2151,5,FALSE),"")</f>
        <v>ゾルピデム酒石酸塩</v>
      </c>
      <c r="D27" s="106" t="str">
        <f>IFERROR(VLOOKUP($B27,成分・企業リスト!$B$3:$F$2151,3,FALSE),"")</f>
        <v>C</v>
      </c>
      <c r="E27" s="106" t="str">
        <f>IFERROR(VLOOKUP($B27,成分・企業リスト!$B$3:$F$2151,4,FALSE),"")</f>
        <v>内用薬</v>
      </c>
    </row>
    <row r="28" spans="2:5" x14ac:dyDescent="0.4">
      <c r="B28" s="108">
        <v>24</v>
      </c>
      <c r="C28" s="105" t="str">
        <f>IFERROR(VLOOKUP($B28,成分・企業リスト!$B$3:$F$2151,5,FALSE),"")</f>
        <v>テビペネム　ピボキシル</v>
      </c>
      <c r="D28" s="106" t="str">
        <f>IFERROR(VLOOKUP($B28,成分・企業リスト!$B$3:$F$2151,3,FALSE),"")</f>
        <v>C</v>
      </c>
      <c r="E28" s="106" t="str">
        <f>IFERROR(VLOOKUP($B28,成分・企業リスト!$B$3:$F$2151,4,FALSE),"")</f>
        <v>内用薬</v>
      </c>
    </row>
    <row r="29" spans="2:5" x14ac:dyDescent="0.4">
      <c r="B29" s="108">
        <v>25</v>
      </c>
      <c r="C29" s="105" t="str">
        <f>IFERROR(VLOOKUP($B29,成分・企業リスト!$B$3:$F$2151,5,FALSE),"")</f>
        <v>デュロキセチン塩酸塩</v>
      </c>
      <c r="D29" s="106" t="str">
        <f>IFERROR(VLOOKUP($B29,成分・企業リスト!$B$3:$F$2151,3,FALSE),"")</f>
        <v>C</v>
      </c>
      <c r="E29" s="106" t="str">
        <f>IFERROR(VLOOKUP($B29,成分・企業リスト!$B$3:$F$2151,4,FALSE),"")</f>
        <v>内用薬</v>
      </c>
    </row>
    <row r="30" spans="2:5" x14ac:dyDescent="0.4">
      <c r="B30" s="108">
        <v>26</v>
      </c>
      <c r="C30" s="105" t="str">
        <f>IFERROR(VLOOKUP($B30,成分・企業リスト!$B$3:$F$2151,5,FALSE),"")</f>
        <v>バラシクロビル塩酸塩</v>
      </c>
      <c r="D30" s="106" t="str">
        <f>IFERROR(VLOOKUP($B30,成分・企業リスト!$B$3:$F$2151,3,FALSE),"")</f>
        <v>C</v>
      </c>
      <c r="E30" s="106" t="str">
        <f>IFERROR(VLOOKUP($B30,成分・企業リスト!$B$3:$F$2151,4,FALSE),"")</f>
        <v>内用薬</v>
      </c>
    </row>
    <row r="31" spans="2:5" x14ac:dyDescent="0.4">
      <c r="B31" s="108">
        <v>27</v>
      </c>
      <c r="C31" s="105" t="str">
        <f>IFERROR(VLOOKUP($B31,成分・企業リスト!$B$3:$F$2151,5,FALSE),"")</f>
        <v>ビカルタミド</v>
      </c>
      <c r="D31" s="106" t="str">
        <f>IFERROR(VLOOKUP($B31,成分・企業リスト!$B$3:$F$2151,3,FALSE),"")</f>
        <v>C</v>
      </c>
      <c r="E31" s="106" t="str">
        <f>IFERROR(VLOOKUP($B31,成分・企業リスト!$B$3:$F$2151,4,FALSE),"")</f>
        <v>内用薬</v>
      </c>
    </row>
    <row r="32" spans="2:5" x14ac:dyDescent="0.4">
      <c r="B32" s="108">
        <v>28</v>
      </c>
      <c r="C32" s="105" t="str">
        <f>IFERROR(VLOOKUP($B32,成分・企業リスト!$B$3:$F$2151,5,FALSE),"")</f>
        <v>フェキソフェナジン塩酸塩</v>
      </c>
      <c r="D32" s="106" t="str">
        <f>IFERROR(VLOOKUP($B32,成分・企業リスト!$B$3:$F$2151,3,FALSE),"")</f>
        <v>C</v>
      </c>
      <c r="E32" s="106" t="str">
        <f>IFERROR(VLOOKUP($B32,成分・企業リスト!$B$3:$F$2151,4,FALSE),"")</f>
        <v>内用薬</v>
      </c>
    </row>
    <row r="33" spans="2:5" x14ac:dyDescent="0.4">
      <c r="B33" s="108">
        <v>29</v>
      </c>
      <c r="C33" s="105" t="str">
        <f>IFERROR(VLOOKUP($B33,成分・企業リスト!$B$3:$F$2151,5,FALSE),"")</f>
        <v>ミルタザピン</v>
      </c>
      <c r="D33" s="106" t="str">
        <f>IFERROR(VLOOKUP($B33,成分・企業リスト!$B$3:$F$2151,3,FALSE),"")</f>
        <v>C</v>
      </c>
      <c r="E33" s="106" t="str">
        <f>IFERROR(VLOOKUP($B33,成分・企業リスト!$B$3:$F$2151,4,FALSE),"")</f>
        <v>内用薬</v>
      </c>
    </row>
    <row r="34" spans="2:5" x14ac:dyDescent="0.4">
      <c r="B34" s="108">
        <v>30</v>
      </c>
      <c r="C34" s="105" t="str">
        <f>IFERROR(VLOOKUP($B34,成分・企業リスト!$B$3:$F$2151,5,FALSE),"")</f>
        <v>メトホルミン塩酸塩</v>
      </c>
      <c r="D34" s="106" t="str">
        <f>IFERROR(VLOOKUP($B34,成分・企業リスト!$B$3:$F$2151,3,FALSE),"")</f>
        <v>C</v>
      </c>
      <c r="E34" s="106" t="str">
        <f>IFERROR(VLOOKUP($B34,成分・企業リスト!$B$3:$F$2151,4,FALSE),"")</f>
        <v>内用薬</v>
      </c>
    </row>
    <row r="35" spans="2:5" x14ac:dyDescent="0.4">
      <c r="B35" s="108">
        <v>31</v>
      </c>
      <c r="C35" s="105" t="str">
        <f>IFERROR(VLOOKUP($B35,成分・企業リスト!$B$3:$F$2151,5,FALSE),"")</f>
        <v>モンテルカストナトリウム</v>
      </c>
      <c r="D35" s="106" t="str">
        <f>IFERROR(VLOOKUP($B35,成分・企業リスト!$B$3:$F$2151,3,FALSE),"")</f>
        <v>C</v>
      </c>
      <c r="E35" s="106" t="str">
        <f>IFERROR(VLOOKUP($B35,成分・企業リスト!$B$3:$F$2151,4,FALSE),"")</f>
        <v>内用薬</v>
      </c>
    </row>
    <row r="36" spans="2:5" x14ac:dyDescent="0.4">
      <c r="B36" s="108">
        <v>32</v>
      </c>
      <c r="C36" s="105" t="str">
        <f>IFERROR(VLOOKUP($B36,成分・企業リスト!$B$3:$F$2151,5,FALSE),"")</f>
        <v>リネゾリド</v>
      </c>
      <c r="D36" s="106" t="str">
        <f>IFERROR(VLOOKUP($B36,成分・企業リスト!$B$3:$F$2151,3,FALSE),"")</f>
        <v>C</v>
      </c>
      <c r="E36" s="106" t="str">
        <f>IFERROR(VLOOKUP($B36,成分・企業リスト!$B$3:$F$2151,4,FALSE),"")</f>
        <v>内用薬</v>
      </c>
    </row>
    <row r="37" spans="2:5" x14ac:dyDescent="0.4">
      <c r="B37" s="108">
        <v>33</v>
      </c>
      <c r="C37" s="105" t="str">
        <f>IFERROR(VLOOKUP($B37,成分・企業リスト!$B$3:$F$2151,5,FALSE),"")</f>
        <v>レトロゾール</v>
      </c>
      <c r="D37" s="106" t="str">
        <f>IFERROR(VLOOKUP($B37,成分・企業リスト!$B$3:$F$2151,3,FALSE),"")</f>
        <v>C</v>
      </c>
      <c r="E37" s="106" t="str">
        <f>IFERROR(VLOOKUP($B37,成分・企業リスト!$B$3:$F$2151,4,FALSE),"")</f>
        <v>内用薬</v>
      </c>
    </row>
    <row r="38" spans="2:5" x14ac:dyDescent="0.4">
      <c r="B38" s="108">
        <v>34</v>
      </c>
      <c r="C38" s="105" t="str">
        <f>IFERROR(VLOOKUP($B38,成分・企業リスト!$B$3:$F$2151,5,FALSE),"")</f>
        <v>レベチラセタム</v>
      </c>
      <c r="D38" s="106" t="str">
        <f>IFERROR(VLOOKUP($B38,成分・企業リスト!$B$3:$F$2151,3,FALSE),"")</f>
        <v>C</v>
      </c>
      <c r="E38" s="106" t="str">
        <f>IFERROR(VLOOKUP($B38,成分・企業リスト!$B$3:$F$2151,4,FALSE),"")</f>
        <v>内用薬</v>
      </c>
    </row>
    <row r="39" spans="2:5" s="105" customFormat="1" x14ac:dyDescent="0.4">
      <c r="B39" s="108">
        <v>35</v>
      </c>
      <c r="C39" s="105" t="str">
        <f>IFERROR(VLOOKUP($B39,成分・企業リスト!$B$3:$F$2151,5,FALSE),"")</f>
        <v>レボセチリジン塩酸塩</v>
      </c>
      <c r="D39" s="106" t="str">
        <f>IFERROR(VLOOKUP($B39,成分・企業リスト!$B$3:$F$2151,3,FALSE),"")</f>
        <v>C</v>
      </c>
      <c r="E39" s="106" t="str">
        <f>IFERROR(VLOOKUP($B39,成分・企業リスト!$B$3:$F$2151,4,FALSE),"")</f>
        <v>内用薬</v>
      </c>
    </row>
    <row r="40" spans="2:5" s="105" customFormat="1" x14ac:dyDescent="0.4">
      <c r="B40" s="108">
        <v>36</v>
      </c>
      <c r="C40" s="105" t="str">
        <f>IFERROR(VLOOKUP($B40,成分・企業リスト!$B$3:$F$2151,5,FALSE),"")</f>
        <v>レボフロキサシン</v>
      </c>
      <c r="D40" s="106" t="str">
        <f>IFERROR(VLOOKUP($B40,成分・企業リスト!$B$3:$F$2151,3,FALSE),"")</f>
        <v>C</v>
      </c>
      <c r="E40" s="106" t="str">
        <f>IFERROR(VLOOKUP($B40,成分・企業リスト!$B$3:$F$2151,4,FALSE),"")</f>
        <v>内用薬</v>
      </c>
    </row>
    <row r="41" spans="2:5" s="105" customFormat="1" x14ac:dyDescent="0.4">
      <c r="B41" s="108">
        <v>37</v>
      </c>
      <c r="C41" s="105" t="str">
        <f>IFERROR(VLOOKUP($B41,成分・企業リスト!$B$3:$F$2151,5,FALSE),"")</f>
        <v>アミカシン硫酸塩</v>
      </c>
      <c r="D41" s="106" t="str">
        <f>IFERROR(VLOOKUP($B41,成分・企業リスト!$B$3:$F$2151,3,FALSE),"")</f>
        <v>C</v>
      </c>
      <c r="E41" s="106" t="str">
        <f>IFERROR(VLOOKUP($B41,成分・企業リスト!$B$3:$F$2151,4,FALSE),"")</f>
        <v>注射薬</v>
      </c>
    </row>
    <row r="42" spans="2:5" s="105" customFormat="1" x14ac:dyDescent="0.4">
      <c r="B42" s="108">
        <v>38</v>
      </c>
      <c r="C42" s="105" t="str">
        <f>IFERROR(VLOOKUP($B42,成分・企業リスト!$B$3:$F$2151,5,FALSE),"")</f>
        <v>アンピシリンナトリウム</v>
      </c>
      <c r="D42" s="106" t="str">
        <f>IFERROR(VLOOKUP($B42,成分・企業リスト!$B$3:$F$2151,3,FALSE),"")</f>
        <v>C</v>
      </c>
      <c r="E42" s="106" t="str">
        <f>IFERROR(VLOOKUP($B42,成分・企業リスト!$B$3:$F$2151,4,FALSE),"")</f>
        <v>注射薬</v>
      </c>
    </row>
    <row r="43" spans="2:5" s="105" customFormat="1" x14ac:dyDescent="0.4">
      <c r="B43" s="108">
        <v>39</v>
      </c>
      <c r="C43" s="105" t="str">
        <f>IFERROR(VLOOKUP($B43,成分・企業リスト!$B$3:$F$2151,5,FALSE),"")</f>
        <v>エダラボン</v>
      </c>
      <c r="D43" s="106" t="str">
        <f>IFERROR(VLOOKUP($B43,成分・企業リスト!$B$3:$F$2151,3,FALSE),"")</f>
        <v>C</v>
      </c>
      <c r="E43" s="106" t="str">
        <f>IFERROR(VLOOKUP($B43,成分・企業リスト!$B$3:$F$2151,4,FALSE),"")</f>
        <v>注射薬</v>
      </c>
    </row>
    <row r="44" spans="2:5" s="105" customFormat="1" x14ac:dyDescent="0.4">
      <c r="B44" s="108">
        <v>40</v>
      </c>
      <c r="C44" s="105" t="str">
        <f>IFERROR(VLOOKUP($B44,成分・企業リスト!$B$3:$F$2151,5,FALSE),"")</f>
        <v>シプロフロキサシン</v>
      </c>
      <c r="D44" s="106" t="str">
        <f>IFERROR(VLOOKUP($B44,成分・企業リスト!$B$3:$F$2151,3,FALSE),"")</f>
        <v>C</v>
      </c>
      <c r="E44" s="106" t="str">
        <f>IFERROR(VLOOKUP($B44,成分・企業リスト!$B$3:$F$2151,4,FALSE),"")</f>
        <v>注射薬</v>
      </c>
    </row>
    <row r="45" spans="2:5" s="105" customFormat="1" x14ac:dyDescent="0.4">
      <c r="B45" s="108">
        <v>41</v>
      </c>
      <c r="C45" s="105" t="str">
        <f>IFERROR(VLOOKUP($B45,成分・企業リスト!$B$3:$F$2151,5,FALSE),"")</f>
        <v>ダウノルビシン塩酸塩</v>
      </c>
      <c r="D45" s="106" t="str">
        <f>IFERROR(VLOOKUP($B45,成分・企業リスト!$B$3:$F$2151,3,FALSE),"")</f>
        <v>C</v>
      </c>
      <c r="E45" s="106" t="str">
        <f>IFERROR(VLOOKUP($B45,成分・企業リスト!$B$3:$F$2151,4,FALSE),"")</f>
        <v>注射薬</v>
      </c>
    </row>
    <row r="46" spans="2:5" s="105" customFormat="1" x14ac:dyDescent="0.4">
      <c r="B46" s="108">
        <v>42</v>
      </c>
      <c r="C46" s="105" t="str">
        <f>IFERROR(VLOOKUP($B46,成分・企業リスト!$B$3:$F$2151,5,FALSE),"")</f>
        <v>ピラルビシン塩酸塩</v>
      </c>
      <c r="D46" s="106" t="str">
        <f>IFERROR(VLOOKUP($B46,成分・企業リスト!$B$3:$F$2151,3,FALSE),"")</f>
        <v>C</v>
      </c>
      <c r="E46" s="106" t="str">
        <f>IFERROR(VLOOKUP($B46,成分・企業リスト!$B$3:$F$2151,4,FALSE),"")</f>
        <v>注射薬</v>
      </c>
    </row>
    <row r="47" spans="2:5" s="105" customFormat="1" x14ac:dyDescent="0.4">
      <c r="B47" s="108">
        <v>43</v>
      </c>
      <c r="C47" s="105" t="str">
        <f>IFERROR(VLOOKUP($B47,成分・企業リスト!$B$3:$F$2151,5,FALSE),"")</f>
        <v>ベンジルペニシリンカリウム</v>
      </c>
      <c r="D47" s="106" t="str">
        <f>IFERROR(VLOOKUP($B47,成分・企業リスト!$B$3:$F$2151,3,FALSE),"")</f>
        <v>C</v>
      </c>
      <c r="E47" s="106" t="str">
        <f>IFERROR(VLOOKUP($B47,成分・企業リスト!$B$3:$F$2151,4,FALSE),"")</f>
        <v>注射薬</v>
      </c>
    </row>
    <row r="48" spans="2:5" s="105" customFormat="1" x14ac:dyDescent="0.4">
      <c r="B48" s="108">
        <v>44</v>
      </c>
      <c r="C48" s="105" t="str">
        <f>IFERROR(VLOOKUP($B48,成分・企業リスト!$B$3:$F$2151,5,FALSE),"")</f>
        <v>ミカファンギンナトリウム</v>
      </c>
      <c r="D48" s="106" t="str">
        <f>IFERROR(VLOOKUP($B48,成分・企業リスト!$B$3:$F$2151,3,FALSE),"")</f>
        <v>C</v>
      </c>
      <c r="E48" s="106" t="str">
        <f>IFERROR(VLOOKUP($B48,成分・企業リスト!$B$3:$F$2151,4,FALSE),"")</f>
        <v>注射薬</v>
      </c>
    </row>
    <row r="49" spans="2:5" s="105" customFormat="1" x14ac:dyDescent="0.4">
      <c r="B49" s="108">
        <v>45</v>
      </c>
      <c r="C49" s="105" t="str">
        <f>IFERROR(VLOOKUP($B49,成分・企業リスト!$B$3:$F$2151,5,FALSE),"")</f>
        <v>リネゾリド</v>
      </c>
      <c r="D49" s="106" t="str">
        <f>IFERROR(VLOOKUP($B49,成分・企業リスト!$B$3:$F$2151,3,FALSE),"")</f>
        <v>C</v>
      </c>
      <c r="E49" s="106" t="str">
        <f>IFERROR(VLOOKUP($B49,成分・企業リスト!$B$3:$F$2151,4,FALSE),"")</f>
        <v>注射薬</v>
      </c>
    </row>
    <row r="50" spans="2:5" s="105" customFormat="1" x14ac:dyDescent="0.4">
      <c r="B50" s="108">
        <v>46</v>
      </c>
      <c r="C50" s="105" t="str">
        <f>IFERROR(VLOOKUP($B50,成分・企業リスト!$B$3:$F$2151,5,FALSE),"")</f>
        <v>レベチラセタム</v>
      </c>
      <c r="D50" s="106" t="str">
        <f>IFERROR(VLOOKUP($B50,成分・企業リスト!$B$3:$F$2151,3,FALSE),"")</f>
        <v>C</v>
      </c>
      <c r="E50" s="106" t="str">
        <f>IFERROR(VLOOKUP($B50,成分・企業リスト!$B$3:$F$2151,4,FALSE),"")</f>
        <v>注射薬</v>
      </c>
    </row>
    <row r="51" spans="2:5" s="105" customFormat="1" x14ac:dyDescent="0.4">
      <c r="B51" s="108">
        <v>47</v>
      </c>
      <c r="C51" s="105" t="str">
        <f>IFERROR(VLOOKUP($B51,成分・企業リスト!$B$3:$F$2151,5,FALSE),"")</f>
        <v>テモゾロミド</v>
      </c>
      <c r="D51" s="106" t="str">
        <f>IFERROR(VLOOKUP($B51,成分・企業リスト!$B$3:$F$2151,3,FALSE),"")</f>
        <v>B</v>
      </c>
      <c r="E51" s="106" t="str">
        <f>IFERROR(VLOOKUP($B51,成分・企業リスト!$B$3:$F$2151,4,FALSE),"")</f>
        <v>注射薬</v>
      </c>
    </row>
    <row r="52" spans="2:5" s="105" customFormat="1" x14ac:dyDescent="0.4">
      <c r="B52" s="108">
        <v>48</v>
      </c>
      <c r="C52" s="105" t="str">
        <f>IFERROR(VLOOKUP($B52,成分・企業リスト!$B$3:$F$2151,5,FALSE),"")</f>
        <v>シタグリプチンリン酸塩</v>
      </c>
      <c r="D52" s="106" t="str">
        <f>IFERROR(VLOOKUP($B52,成分・企業リスト!$B$3:$F$2151,3,FALSE),"")</f>
        <v>C</v>
      </c>
      <c r="E52" s="106" t="str">
        <f>IFERROR(VLOOKUP($B52,成分・企業リスト!$B$3:$F$2151,4,FALSE),"")</f>
        <v>内用薬</v>
      </c>
    </row>
    <row r="53" spans="2:5" s="105" customFormat="1" x14ac:dyDescent="0.4">
      <c r="B53" s="108">
        <v>49</v>
      </c>
      <c r="C53" s="105" t="str">
        <f>IFERROR(VLOOKUP($B53,成分・企業リスト!$B$3:$F$2151,5,FALSE),"")</f>
        <v>ヨウ化ナトリウム（１３１Ｉ）</v>
      </c>
      <c r="D53" s="106" t="str">
        <f>IFERROR(VLOOKUP($B53,成分・企業リスト!$B$3:$F$2151,3,FALSE),"")</f>
        <v>C</v>
      </c>
      <c r="E53" s="106" t="str">
        <f>IFERROR(VLOOKUP($B53,成分・企業リスト!$B$3:$F$2151,4,FALSE),"")</f>
        <v>内用薬</v>
      </c>
    </row>
    <row r="54" spans="2:5" s="105" customFormat="1" x14ac:dyDescent="0.4">
      <c r="B54" s="108">
        <v>50</v>
      </c>
      <c r="C54" s="105" t="str">
        <f>IFERROR(VLOOKUP($B54,成分・企業リスト!$B$3:$F$2151,5,FALSE),"")</f>
        <v>インジウム（１１１Ｉｎ）ペンテトレオチド</v>
      </c>
      <c r="D54" s="106" t="str">
        <f>IFERROR(VLOOKUP($B54,成分・企業リスト!$B$3:$F$2151,3,FALSE),"")</f>
        <v>C</v>
      </c>
      <c r="E54" s="106" t="str">
        <f>IFERROR(VLOOKUP($B54,成分・企業リスト!$B$3:$F$2151,4,FALSE),"")</f>
        <v>注射薬</v>
      </c>
    </row>
    <row r="55" spans="2:5" s="105" customFormat="1" x14ac:dyDescent="0.4">
      <c r="B55" s="108">
        <v>51</v>
      </c>
      <c r="C55" s="105" t="str">
        <f>IFERROR(VLOOKUP($B55,成分・企業リスト!$B$3:$F$2151,5,FALSE),"")</f>
        <v>エチレンジシスティネートオキソテクネチウム（９９ｍＴｃ）</v>
      </c>
      <c r="D55" s="106" t="str">
        <f>IFERROR(VLOOKUP($B55,成分・企業リスト!$B$3:$F$2151,3,FALSE),"")</f>
        <v>C</v>
      </c>
      <c r="E55" s="106" t="str">
        <f>IFERROR(VLOOKUP($B55,成分・企業リスト!$B$3:$F$2151,4,FALSE),"")</f>
        <v>注射薬</v>
      </c>
    </row>
    <row r="56" spans="2:5" s="105" customFormat="1" x14ac:dyDescent="0.4">
      <c r="B56" s="108">
        <v>52</v>
      </c>
      <c r="C56" s="105" t="str">
        <f>IFERROR(VLOOKUP($B56,成分・企業リスト!$B$3:$F$2151,5,FALSE),"")</f>
        <v>ヘキサキスメトキシイソブチルイソニトリルテクネチウム（９９ｍＴｃ）</v>
      </c>
      <c r="D56" s="106" t="str">
        <f>IFERROR(VLOOKUP($B56,成分・企業リスト!$B$3:$F$2151,3,FALSE),"")</f>
        <v>C</v>
      </c>
      <c r="E56" s="106" t="str">
        <f>IFERROR(VLOOKUP($B56,成分・企業リスト!$B$3:$F$2151,4,FALSE),"")</f>
        <v>注射薬</v>
      </c>
    </row>
    <row r="57" spans="2:5" s="105" customFormat="1" x14ac:dyDescent="0.4">
      <c r="B57" s="108">
        <v>53</v>
      </c>
      <c r="C57" s="105" t="str">
        <f>IFERROR(VLOOKUP($B57,成分・企業リスト!$B$3:$F$2151,5,FALSE),"")</f>
        <v>メタヨードベンジルグアニジン（１２３Ｉ）</v>
      </c>
      <c r="D57" s="106" t="str">
        <f>IFERROR(VLOOKUP($B57,成分・企業リスト!$B$3:$F$2151,3,FALSE),"")</f>
        <v>C</v>
      </c>
      <c r="E57" s="106" t="str">
        <f>IFERROR(VLOOKUP($B57,成分・企業リスト!$B$3:$F$2151,4,FALSE),"")</f>
        <v>注射薬</v>
      </c>
    </row>
    <row r="58" spans="2:5" s="105" customFormat="1" x14ac:dyDescent="0.4">
      <c r="B58" s="108">
        <v>54</v>
      </c>
      <c r="C58" s="105" t="str">
        <f>IFERROR(VLOOKUP($B58,成分・企業リスト!$B$3:$F$2151,5,FALSE),"")</f>
        <v>メチレンジホスホン酸テクネチウム（９９ｍＴｃ）</v>
      </c>
      <c r="D58" s="106" t="str">
        <f>IFERROR(VLOOKUP($B58,成分・企業リスト!$B$3:$F$2151,3,FALSE),"")</f>
        <v>C</v>
      </c>
      <c r="E58" s="106" t="str">
        <f>IFERROR(VLOOKUP($B58,成分・企業リスト!$B$3:$F$2151,4,FALSE),"")</f>
        <v>注射薬</v>
      </c>
    </row>
    <row r="59" spans="2:5" s="105" customFormat="1" x14ac:dyDescent="0.4">
      <c r="B59" s="108">
        <v>55</v>
      </c>
      <c r="C59" s="105" t="str">
        <f>IFERROR(VLOOKUP($B59,成分・企業リスト!$B$3:$F$2151,5,FALSE),"")</f>
        <v>塩化タリウム（２０１Ｔｌ）</v>
      </c>
      <c r="D59" s="106" t="str">
        <f>IFERROR(VLOOKUP($B59,成分・企業リスト!$B$3:$F$2151,3,FALSE),"")</f>
        <v>C</v>
      </c>
      <c r="E59" s="106" t="str">
        <f>IFERROR(VLOOKUP($B59,成分・企業リスト!$B$3:$F$2151,4,FALSE),"")</f>
        <v>注射薬</v>
      </c>
    </row>
    <row r="60" spans="2:5" s="105" customFormat="1" x14ac:dyDescent="0.4">
      <c r="B60" s="108">
        <v>56</v>
      </c>
      <c r="C60" s="105" t="str">
        <f>IFERROR(VLOOKUP($B60,成分・企業リスト!$B$3:$F$2151,5,FALSE),"")</f>
        <v>塩酸Ｎ－イソプロピル－４－ヨードアンフェタミン（１２３Ｉ）</v>
      </c>
      <c r="D60" s="106" t="str">
        <f>IFERROR(VLOOKUP($B60,成分・企業リスト!$B$3:$F$2151,3,FALSE),"")</f>
        <v>C</v>
      </c>
      <c r="E60" s="106" t="str">
        <f>IFERROR(VLOOKUP($B60,成分・企業リスト!$B$3:$F$2151,4,FALSE),"")</f>
        <v>注射薬</v>
      </c>
    </row>
    <row r="61" spans="2:5" s="105" customFormat="1" x14ac:dyDescent="0.4">
      <c r="B61" s="108">
        <v>57</v>
      </c>
      <c r="C61" s="105" t="str">
        <f>IFERROR(VLOOKUP($B61,成分・企業リスト!$B$3:$F$2151,5,FALSE),"")</f>
        <v>過テクネチウム酸ナトリウム（９９ｍＴｃ）</v>
      </c>
      <c r="D61" s="106" t="str">
        <f>IFERROR(VLOOKUP($B61,成分・企業リスト!$B$3:$F$2151,3,FALSE),"")</f>
        <v>C</v>
      </c>
      <c r="E61" s="106" t="str">
        <f>IFERROR(VLOOKUP($B61,成分・企業リスト!$B$3:$F$2151,4,FALSE),"")</f>
        <v>注射薬</v>
      </c>
    </row>
    <row r="62" spans="2:5" s="105" customFormat="1" x14ac:dyDescent="0.4">
      <c r="B62" s="108">
        <v>58</v>
      </c>
      <c r="C62" s="105" t="str">
        <f>IFERROR(VLOOKUP($B62,成分・企業リスト!$B$3:$F$2151,5,FALSE),"")</f>
        <v>大凝集人血清アルブミン</v>
      </c>
      <c r="D62" s="106" t="str">
        <f>IFERROR(VLOOKUP($B62,成分・企業リスト!$B$3:$F$2151,3,FALSE),"")</f>
        <v>C</v>
      </c>
      <c r="E62" s="106" t="str">
        <f>IFERROR(VLOOKUP($B62,成分・企業リスト!$B$3:$F$2151,4,FALSE),"")</f>
        <v>注射薬</v>
      </c>
    </row>
    <row r="63" spans="2:5" s="105" customFormat="1" x14ac:dyDescent="0.4">
      <c r="B63" s="108">
        <v>59</v>
      </c>
      <c r="C63" s="105" t="str">
        <f>IFERROR(VLOOKUP($B63,成分・企業リスト!$B$3:$F$2151,5,FALSE),"")</f>
        <v>生理食塩液</v>
      </c>
      <c r="D63" s="106" t="str">
        <f>IFERROR(VLOOKUP($B63,成分・企業リスト!$B$3:$F$2151,3,FALSE),"")</f>
        <v>C</v>
      </c>
      <c r="E63" s="106" t="str">
        <f>IFERROR(VLOOKUP($B63,成分・企業リスト!$B$3:$F$2151,4,FALSE),"")</f>
        <v>注射薬</v>
      </c>
    </row>
    <row r="64" spans="2:5" s="105" customFormat="1" x14ac:dyDescent="0.4">
      <c r="B64" s="108">
        <v>60</v>
      </c>
      <c r="C64" s="105" t="str">
        <f>IFERROR(VLOOKUP($B64,成分・企業リスト!$B$3:$F$2151,5,FALSE),"")</f>
        <v>アムロジピンベシル酸塩</v>
      </c>
      <c r="D64" s="106" t="str">
        <f>IFERROR(VLOOKUP($B64,成分・企業リスト!$B$3:$F$2151,3,FALSE),"")</f>
        <v>C</v>
      </c>
      <c r="E64" s="106" t="str">
        <f>IFERROR(VLOOKUP($B64,成分・企業リスト!$B$3:$F$2151,4,FALSE),"")</f>
        <v>内用薬</v>
      </c>
    </row>
    <row r="65" spans="2:5" s="105" customFormat="1" x14ac:dyDescent="0.4">
      <c r="B65" s="108">
        <v>61</v>
      </c>
      <c r="C65" s="105" t="str">
        <f>IFERROR(VLOOKUP($B65,成分・企業リスト!$B$3:$F$2151,5,FALSE),"")</f>
        <v>アルファカルシドール</v>
      </c>
      <c r="D65" s="106" t="str">
        <f>IFERROR(VLOOKUP($B65,成分・企業リスト!$B$3:$F$2151,3,FALSE),"")</f>
        <v>C</v>
      </c>
      <c r="E65" s="106" t="str">
        <f>IFERROR(VLOOKUP($B65,成分・企業リスト!$B$3:$F$2151,4,FALSE),"")</f>
        <v>内用薬</v>
      </c>
    </row>
    <row r="66" spans="2:5" s="105" customFormat="1" x14ac:dyDescent="0.4">
      <c r="B66" s="108">
        <v>62</v>
      </c>
      <c r="C66" s="105" t="str">
        <f>IFERROR(VLOOKUP($B66,成分・企業リスト!$B$3:$F$2151,5,FALSE),"")</f>
        <v>カンデサルタン　シレキセチル</v>
      </c>
      <c r="D66" s="106" t="str">
        <f>IFERROR(VLOOKUP($B66,成分・企業リスト!$B$3:$F$2151,3,FALSE),"")</f>
        <v>C</v>
      </c>
      <c r="E66" s="106" t="str">
        <f>IFERROR(VLOOKUP($B66,成分・企業リスト!$B$3:$F$2151,4,FALSE),"")</f>
        <v>内用薬</v>
      </c>
    </row>
    <row r="67" spans="2:5" s="105" customFormat="1" x14ac:dyDescent="0.4">
      <c r="B67" s="108">
        <v>63</v>
      </c>
      <c r="C67" s="105" t="str">
        <f>IFERROR(VLOOKUP($B67,成分・企業リスト!$B$3:$F$2151,5,FALSE),"")</f>
        <v>グリメピリド</v>
      </c>
      <c r="D67" s="106" t="str">
        <f>IFERROR(VLOOKUP($B67,成分・企業リスト!$B$3:$F$2151,3,FALSE),"")</f>
        <v>C</v>
      </c>
      <c r="E67" s="106" t="str">
        <f>IFERROR(VLOOKUP($B67,成分・企業リスト!$B$3:$F$2151,4,FALSE),"")</f>
        <v>内用薬</v>
      </c>
    </row>
    <row r="68" spans="2:5" s="105" customFormat="1" x14ac:dyDescent="0.4">
      <c r="B68" s="108">
        <v>64</v>
      </c>
      <c r="C68" s="105" t="str">
        <f>IFERROR(VLOOKUP($B68,成分・企業リスト!$B$3:$F$2151,5,FALSE),"")</f>
        <v>クロルマジノン酢酸エステル</v>
      </c>
      <c r="D68" s="106" t="str">
        <f>IFERROR(VLOOKUP($B68,成分・企業リスト!$B$3:$F$2151,3,FALSE),"")</f>
        <v>C</v>
      </c>
      <c r="E68" s="106" t="str">
        <f>IFERROR(VLOOKUP($B68,成分・企業リスト!$B$3:$F$2151,4,FALSE),"")</f>
        <v>内用薬</v>
      </c>
    </row>
    <row r="69" spans="2:5" s="105" customFormat="1" x14ac:dyDescent="0.4">
      <c r="B69" s="108">
        <v>65</v>
      </c>
      <c r="C69" s="105" t="str">
        <f>IFERROR(VLOOKUP($B69,成分・企業リスト!$B$3:$F$2151,5,FALSE),"")</f>
        <v>シロドシン</v>
      </c>
      <c r="D69" s="106" t="str">
        <f>IFERROR(VLOOKUP($B69,成分・企業リスト!$B$3:$F$2151,3,FALSE),"")</f>
        <v>C</v>
      </c>
      <c r="E69" s="106" t="str">
        <f>IFERROR(VLOOKUP($B69,成分・企業リスト!$B$3:$F$2151,4,FALSE),"")</f>
        <v>内用薬</v>
      </c>
    </row>
    <row r="70" spans="2:5" s="105" customFormat="1" x14ac:dyDescent="0.4">
      <c r="B70" s="108">
        <v>66</v>
      </c>
      <c r="C70" s="105" t="str">
        <f>IFERROR(VLOOKUP($B70,成分・企業リスト!$B$3:$F$2151,5,FALSE),"")</f>
        <v>チアマゾール</v>
      </c>
      <c r="D70" s="106" t="str">
        <f>IFERROR(VLOOKUP($B70,成分・企業リスト!$B$3:$F$2151,3,FALSE),"")</f>
        <v>C</v>
      </c>
      <c r="E70" s="106" t="str">
        <f>IFERROR(VLOOKUP($B70,成分・企業リスト!$B$3:$F$2151,4,FALSE),"")</f>
        <v>内用薬</v>
      </c>
    </row>
    <row r="71" spans="2:5" s="105" customFormat="1" x14ac:dyDescent="0.4">
      <c r="B71" s="108">
        <v>67</v>
      </c>
      <c r="C71" s="105" t="str">
        <f>IFERROR(VLOOKUP($B71,成分・企業リスト!$B$3:$F$2151,5,FALSE),"")</f>
        <v>ドロスピレノン・エチニルエストラジオール　ベータデクス</v>
      </c>
      <c r="D71" s="106" t="str">
        <f>IFERROR(VLOOKUP($B71,成分・企業リスト!$B$3:$F$2151,3,FALSE),"")</f>
        <v>C</v>
      </c>
      <c r="E71" s="106" t="str">
        <f>IFERROR(VLOOKUP($B71,成分・企業リスト!$B$3:$F$2151,4,FALSE),"")</f>
        <v>内用薬</v>
      </c>
    </row>
    <row r="72" spans="2:5" s="105" customFormat="1" x14ac:dyDescent="0.4">
      <c r="B72" s="108">
        <v>68</v>
      </c>
      <c r="C72" s="105" t="str">
        <f>IFERROR(VLOOKUP($B72,成分・企業リスト!$B$3:$F$2151,5,FALSE),"")</f>
        <v>ノルエチステロン・エチニルエストラジオール</v>
      </c>
      <c r="D72" s="106" t="str">
        <f>IFERROR(VLOOKUP($B72,成分・企業リスト!$B$3:$F$2151,3,FALSE),"")</f>
        <v>C</v>
      </c>
      <c r="E72" s="106" t="str">
        <f>IFERROR(VLOOKUP($B72,成分・企業リスト!$B$3:$F$2151,4,FALSE),"")</f>
        <v>内用薬</v>
      </c>
    </row>
    <row r="73" spans="2:5" s="105" customFormat="1" x14ac:dyDescent="0.4">
      <c r="B73" s="108">
        <v>69</v>
      </c>
      <c r="C73" s="105" t="str">
        <f>IFERROR(VLOOKUP($B73,成分・企業リスト!$B$3:$F$2151,5,FALSE),"")</f>
        <v>ノルゲストレル・エチニルエストラジオール</v>
      </c>
      <c r="D73" s="106" t="str">
        <f>IFERROR(VLOOKUP($B73,成分・企業リスト!$B$3:$F$2151,3,FALSE),"")</f>
        <v>C</v>
      </c>
      <c r="E73" s="106" t="str">
        <f>IFERROR(VLOOKUP($B73,成分・企業リスト!$B$3:$F$2151,4,FALSE),"")</f>
        <v>内用薬</v>
      </c>
    </row>
    <row r="74" spans="2:5" s="105" customFormat="1" x14ac:dyDescent="0.4">
      <c r="B74" s="108">
        <v>70</v>
      </c>
      <c r="C74" s="105" t="str">
        <f>IFERROR(VLOOKUP($B74,成分・企業リスト!$B$3:$F$2151,5,FALSE),"")</f>
        <v>ビカルタミド</v>
      </c>
      <c r="D74" s="106" t="str">
        <f>IFERROR(VLOOKUP($B74,成分・企業リスト!$B$3:$F$2151,3,FALSE),"")</f>
        <v>C</v>
      </c>
      <c r="E74" s="106" t="str">
        <f>IFERROR(VLOOKUP($B74,成分・企業リスト!$B$3:$F$2151,4,FALSE),"")</f>
        <v>内用薬</v>
      </c>
    </row>
    <row r="75" spans="2:5" s="105" customFormat="1" x14ac:dyDescent="0.4">
      <c r="B75" s="108">
        <v>71</v>
      </c>
      <c r="C75" s="105" t="str">
        <f>IFERROR(VLOOKUP($B75,成分・企業リスト!$B$3:$F$2151,5,FALSE),"")</f>
        <v>ブコローム</v>
      </c>
      <c r="D75" s="106" t="str">
        <f>IFERROR(VLOOKUP($B75,成分・企業リスト!$B$3:$F$2151,3,FALSE),"")</f>
        <v>C</v>
      </c>
      <c r="E75" s="106" t="str">
        <f>IFERROR(VLOOKUP($B75,成分・企業リスト!$B$3:$F$2151,4,FALSE),"")</f>
        <v>内用薬</v>
      </c>
    </row>
    <row r="76" spans="2:5" s="105" customFormat="1" x14ac:dyDescent="0.4">
      <c r="B76" s="108">
        <v>72</v>
      </c>
      <c r="C76" s="105" t="str">
        <f>IFERROR(VLOOKUP($B76,成分・企業リスト!$B$3:$F$2151,5,FALSE),"")</f>
        <v>プロピルチオウラシル</v>
      </c>
      <c r="D76" s="106" t="str">
        <f>IFERROR(VLOOKUP($B76,成分・企業リスト!$B$3:$F$2151,3,FALSE),"")</f>
        <v>C</v>
      </c>
      <c r="E76" s="106" t="str">
        <f>IFERROR(VLOOKUP($B76,成分・企業リスト!$B$3:$F$2151,4,FALSE),"")</f>
        <v>内用薬</v>
      </c>
    </row>
    <row r="77" spans="2:5" s="105" customFormat="1" x14ac:dyDescent="0.4">
      <c r="B77" s="108">
        <v>73</v>
      </c>
      <c r="C77" s="105" t="str">
        <f>IFERROR(VLOOKUP($B77,成分・企業リスト!$B$3:$F$2151,5,FALSE),"")</f>
        <v>メサラジン</v>
      </c>
      <c r="D77" s="106" t="str">
        <f>IFERROR(VLOOKUP($B77,成分・企業リスト!$B$3:$F$2151,3,FALSE),"")</f>
        <v>C</v>
      </c>
      <c r="E77" s="106" t="str">
        <f>IFERROR(VLOOKUP($B77,成分・企業リスト!$B$3:$F$2151,4,FALSE),"")</f>
        <v>内用薬</v>
      </c>
    </row>
    <row r="78" spans="2:5" s="105" customFormat="1" x14ac:dyDescent="0.4">
      <c r="B78" s="108">
        <v>74</v>
      </c>
      <c r="C78" s="105" t="str">
        <f>IFERROR(VLOOKUP($B78,成分・企業リスト!$B$3:$F$2151,5,FALSE),"")</f>
        <v>レボチロキシンナトリウム</v>
      </c>
      <c r="D78" s="106" t="str">
        <f>IFERROR(VLOOKUP($B78,成分・企業リスト!$B$3:$F$2151,3,FALSE),"")</f>
        <v>C</v>
      </c>
      <c r="E78" s="106" t="str">
        <f>IFERROR(VLOOKUP($B78,成分・企業リスト!$B$3:$F$2151,4,FALSE),"")</f>
        <v>内用薬</v>
      </c>
    </row>
    <row r="79" spans="2:5" s="105" customFormat="1" x14ac:dyDescent="0.4">
      <c r="B79" s="108">
        <v>75</v>
      </c>
      <c r="C79" s="105" t="str">
        <f>IFERROR(VLOOKUP($B79,成分・企業リスト!$B$3:$F$2151,5,FALSE),"")</f>
        <v>レルゴリクス</v>
      </c>
      <c r="D79" s="106" t="str">
        <f>IFERROR(VLOOKUP($B79,成分・企業リスト!$B$3:$F$2151,3,FALSE),"")</f>
        <v>C</v>
      </c>
      <c r="E79" s="106" t="str">
        <f>IFERROR(VLOOKUP($B79,成分・企業リスト!$B$3:$F$2151,4,FALSE),"")</f>
        <v>内用薬</v>
      </c>
    </row>
    <row r="80" spans="2:5" s="105" customFormat="1" x14ac:dyDescent="0.4">
      <c r="B80" s="108">
        <v>76</v>
      </c>
      <c r="C80" s="105" t="str">
        <f>IFERROR(VLOOKUP($B80,成分・企業リスト!$B$3:$F$2151,5,FALSE),"")</f>
        <v>ロキソプロフェンナトリウム</v>
      </c>
      <c r="D80" s="106" t="str">
        <f>IFERROR(VLOOKUP($B80,成分・企業リスト!$B$3:$F$2151,3,FALSE),"")</f>
        <v>C</v>
      </c>
      <c r="E80" s="106" t="str">
        <f>IFERROR(VLOOKUP($B80,成分・企業リスト!$B$3:$F$2151,4,FALSE),"")</f>
        <v>内用薬</v>
      </c>
    </row>
    <row r="81" spans="2:5" s="105" customFormat="1" x14ac:dyDescent="0.4">
      <c r="B81" s="108">
        <v>77</v>
      </c>
      <c r="C81" s="105" t="str">
        <f>IFERROR(VLOOKUP($B81,成分・企業リスト!$B$3:$F$2151,5,FALSE),"")</f>
        <v>オキシトシン</v>
      </c>
      <c r="D81" s="106" t="str">
        <f>IFERROR(VLOOKUP($B81,成分・企業リスト!$B$3:$F$2151,3,FALSE),"")</f>
        <v>C</v>
      </c>
      <c r="E81" s="106" t="str">
        <f>IFERROR(VLOOKUP($B81,成分・企業リスト!$B$3:$F$2151,4,FALSE),"")</f>
        <v>注射薬</v>
      </c>
    </row>
    <row r="82" spans="2:5" s="105" customFormat="1" x14ac:dyDescent="0.4">
      <c r="B82" s="108">
        <v>78</v>
      </c>
      <c r="C82" s="105" t="str">
        <f>IFERROR(VLOOKUP($B82,成分・企業リスト!$B$3:$F$2151,5,FALSE),"")</f>
        <v>オクトレオチド酢酸塩</v>
      </c>
      <c r="D82" s="106" t="str">
        <f>IFERROR(VLOOKUP($B82,成分・企業リスト!$B$3:$F$2151,3,FALSE),"")</f>
        <v>C</v>
      </c>
      <c r="E82" s="106" t="str">
        <f>IFERROR(VLOOKUP($B82,成分・企業リスト!$B$3:$F$2151,4,FALSE),"")</f>
        <v>注射薬</v>
      </c>
    </row>
    <row r="83" spans="2:5" s="105" customFormat="1" x14ac:dyDescent="0.4">
      <c r="B83" s="108">
        <v>79</v>
      </c>
      <c r="C83" s="105" t="str">
        <f>IFERROR(VLOOKUP($B83,成分・企業リスト!$B$3:$F$2151,5,FALSE),"")</f>
        <v>テストステロンエナント酸エステル</v>
      </c>
      <c r="D83" s="106" t="str">
        <f>IFERROR(VLOOKUP($B83,成分・企業リスト!$B$3:$F$2151,3,FALSE),"")</f>
        <v>C</v>
      </c>
      <c r="E83" s="106" t="str">
        <f>IFERROR(VLOOKUP($B83,成分・企業リスト!$B$3:$F$2151,4,FALSE),"")</f>
        <v>注射薬</v>
      </c>
    </row>
    <row r="84" spans="2:5" s="105" customFormat="1" x14ac:dyDescent="0.4">
      <c r="B84" s="108">
        <v>80</v>
      </c>
      <c r="C84" s="105" t="str">
        <f>IFERROR(VLOOKUP($B84,成分・企業リスト!$B$3:$F$2151,5,FALSE),"")</f>
        <v>ヒト絨毛性性腺刺激ホルモン</v>
      </c>
      <c r="D84" s="106" t="str">
        <f>IFERROR(VLOOKUP($B84,成分・企業リスト!$B$3:$F$2151,3,FALSE),"")</f>
        <v>C</v>
      </c>
      <c r="E84" s="106" t="str">
        <f>IFERROR(VLOOKUP($B84,成分・企業リスト!$B$3:$F$2151,4,FALSE),"")</f>
        <v>注射薬</v>
      </c>
    </row>
    <row r="85" spans="2:5" s="105" customFormat="1" x14ac:dyDescent="0.4">
      <c r="B85" s="108">
        <v>81</v>
      </c>
      <c r="C85" s="105" t="str">
        <f>IFERROR(VLOOKUP($B85,成分・企業リスト!$B$3:$F$2151,5,FALSE),"")</f>
        <v>ミトキサントロン塩酸塩</v>
      </c>
      <c r="D85" s="106" t="str">
        <f>IFERROR(VLOOKUP($B85,成分・企業リスト!$B$3:$F$2151,3,FALSE),"")</f>
        <v>C</v>
      </c>
      <c r="E85" s="106" t="str">
        <f>IFERROR(VLOOKUP($B85,成分・企業リスト!$B$3:$F$2151,4,FALSE),"")</f>
        <v>注射薬</v>
      </c>
    </row>
    <row r="86" spans="2:5" s="105" customFormat="1" x14ac:dyDescent="0.4">
      <c r="B86" s="108">
        <v>82</v>
      </c>
      <c r="C86" s="105" t="str">
        <f>IFERROR(VLOOKUP($B86,成分・企業リスト!$B$3:$F$2151,5,FALSE),"")</f>
        <v>メチルエルゴメトリンマレイン酸塩</v>
      </c>
      <c r="D86" s="106" t="str">
        <f>IFERROR(VLOOKUP($B86,成分・企業リスト!$B$3:$F$2151,3,FALSE),"")</f>
        <v>C</v>
      </c>
      <c r="E86" s="106" t="str">
        <f>IFERROR(VLOOKUP($B86,成分・企業リスト!$B$3:$F$2151,4,FALSE),"")</f>
        <v>注射薬</v>
      </c>
    </row>
    <row r="87" spans="2:5" s="105" customFormat="1" x14ac:dyDescent="0.4">
      <c r="B87" s="108">
        <v>83</v>
      </c>
      <c r="C87" s="105" t="str">
        <f>IFERROR(VLOOKUP($B87,成分・企業リスト!$B$3:$F$2151,5,FALSE),"")</f>
        <v>リトドリン塩酸塩</v>
      </c>
      <c r="D87" s="106" t="str">
        <f>IFERROR(VLOOKUP($B87,成分・企業リスト!$B$3:$F$2151,3,FALSE),"")</f>
        <v>C</v>
      </c>
      <c r="E87" s="106" t="str">
        <f>IFERROR(VLOOKUP($B87,成分・企業リスト!$B$3:$F$2151,4,FALSE),"")</f>
        <v>注射薬</v>
      </c>
    </row>
    <row r="88" spans="2:5" s="105" customFormat="1" x14ac:dyDescent="0.4">
      <c r="B88" s="108">
        <v>84</v>
      </c>
      <c r="C88" s="105" t="str">
        <f>IFERROR(VLOOKUP($B88,成分・企業リスト!$B$3:$F$2151,5,FALSE),"")</f>
        <v>リュープロレリン酢酸塩</v>
      </c>
      <c r="D88" s="106" t="str">
        <f>IFERROR(VLOOKUP($B88,成分・企業リスト!$B$3:$F$2151,3,FALSE),"")</f>
        <v>C</v>
      </c>
      <c r="E88" s="106" t="str">
        <f>IFERROR(VLOOKUP($B88,成分・企業リスト!$B$3:$F$2151,4,FALSE),"")</f>
        <v>注射薬</v>
      </c>
    </row>
    <row r="89" spans="2:5" s="105" customFormat="1" x14ac:dyDescent="0.4">
      <c r="B89" s="108">
        <v>85</v>
      </c>
      <c r="C89" s="105" t="str">
        <f>IFERROR(VLOOKUP($B89,成分・企業リスト!$B$3:$F$2151,5,FALSE),"")</f>
        <v>下垂体性性腺刺激ホルモン</v>
      </c>
      <c r="D89" s="106" t="str">
        <f>IFERROR(VLOOKUP($B89,成分・企業リスト!$B$3:$F$2151,3,FALSE),"")</f>
        <v>C</v>
      </c>
      <c r="E89" s="106" t="str">
        <f>IFERROR(VLOOKUP($B89,成分・企業リスト!$B$3:$F$2151,4,FALSE),"")</f>
        <v>注射薬</v>
      </c>
    </row>
    <row r="90" spans="2:5" s="105" customFormat="1" x14ac:dyDescent="0.4">
      <c r="B90" s="108">
        <v>86</v>
      </c>
      <c r="C90" s="105" t="str">
        <f>IFERROR(VLOOKUP($B90,成分・企業リスト!$B$3:$F$2151,5,FALSE),"")</f>
        <v>硫酸マグネシウム・ブドウ糖</v>
      </c>
      <c r="D90" s="106" t="str">
        <f>IFERROR(VLOOKUP($B90,成分・企業リスト!$B$3:$F$2151,3,FALSE),"")</f>
        <v>C</v>
      </c>
      <c r="E90" s="106" t="str">
        <f>IFERROR(VLOOKUP($B90,成分・企業リスト!$B$3:$F$2151,4,FALSE),"")</f>
        <v>注射薬</v>
      </c>
    </row>
    <row r="91" spans="2:5" s="105" customFormat="1" x14ac:dyDescent="0.4">
      <c r="B91" s="108">
        <v>87</v>
      </c>
      <c r="C91" s="105" t="str">
        <f>IFERROR(VLOOKUP($B91,成分・企業リスト!$B$3:$F$2151,5,FALSE),"")</f>
        <v>ポリカルボフィルカルシウム</v>
      </c>
      <c r="D91" s="106" t="str">
        <f>IFERROR(VLOOKUP($B91,成分・企業リスト!$B$3:$F$2151,3,FALSE),"")</f>
        <v>B</v>
      </c>
      <c r="E91" s="106" t="str">
        <f>IFERROR(VLOOKUP($B91,成分・企業リスト!$B$3:$F$2151,4,FALSE),"")</f>
        <v>内用薬</v>
      </c>
    </row>
    <row r="92" spans="2:5" s="105" customFormat="1" x14ac:dyDescent="0.4">
      <c r="B92" s="108">
        <v>88</v>
      </c>
      <c r="C92" s="105" t="str">
        <f>IFERROR(VLOOKUP($B92,成分・企業リスト!$B$3:$F$2151,5,FALSE),"")</f>
        <v>イプラグリフロジン　Ｌ－プロリン</v>
      </c>
      <c r="D92" s="106" t="str">
        <f>IFERROR(VLOOKUP($B92,成分・企業リスト!$B$3:$F$2151,3,FALSE),"")</f>
        <v>C</v>
      </c>
      <c r="E92" s="106" t="str">
        <f>IFERROR(VLOOKUP($B92,成分・企業リスト!$B$3:$F$2151,4,FALSE),"")</f>
        <v>内用薬</v>
      </c>
    </row>
    <row r="93" spans="2:5" s="105" customFormat="1" x14ac:dyDescent="0.4">
      <c r="B93" s="108">
        <v>89</v>
      </c>
      <c r="C93" s="105" t="str">
        <f>IFERROR(VLOOKUP($B93,成分・企業リスト!$B$3:$F$2151,5,FALSE),"")</f>
        <v>エンザルタミド</v>
      </c>
      <c r="D93" s="106" t="str">
        <f>IFERROR(VLOOKUP($B93,成分・企業リスト!$B$3:$F$2151,3,FALSE),"")</f>
        <v>C</v>
      </c>
      <c r="E93" s="106" t="str">
        <f>IFERROR(VLOOKUP($B93,成分・企業リスト!$B$3:$F$2151,4,FALSE),"")</f>
        <v>内用薬</v>
      </c>
    </row>
    <row r="94" spans="2:5" s="105" customFormat="1" x14ac:dyDescent="0.4">
      <c r="B94" s="108">
        <v>90</v>
      </c>
      <c r="C94" s="105" t="str">
        <f>IFERROR(VLOOKUP($B94,成分・企業リスト!$B$3:$F$2151,5,FALSE),"")</f>
        <v>クエチアピンフマル酸塩</v>
      </c>
      <c r="D94" s="106" t="str">
        <f>IFERROR(VLOOKUP($B94,成分・企業リスト!$B$3:$F$2151,3,FALSE),"")</f>
        <v>C</v>
      </c>
      <c r="E94" s="106" t="str">
        <f>IFERROR(VLOOKUP($B94,成分・企業リスト!$B$3:$F$2151,4,FALSE),"")</f>
        <v>内用薬</v>
      </c>
    </row>
    <row r="95" spans="2:5" s="105" customFormat="1" x14ac:dyDescent="0.4">
      <c r="B95" s="108">
        <v>91</v>
      </c>
      <c r="C95" s="105" t="str">
        <f>IFERROR(VLOOKUP($B95,成分・企業リスト!$B$3:$F$2151,5,FALSE),"")</f>
        <v>コハク酸ソリフェナシン</v>
      </c>
      <c r="D95" s="106" t="str">
        <f>IFERROR(VLOOKUP($B95,成分・企業リスト!$B$3:$F$2151,3,FALSE),"")</f>
        <v>C</v>
      </c>
      <c r="E95" s="106" t="str">
        <f>IFERROR(VLOOKUP($B95,成分・企業リスト!$B$3:$F$2151,4,FALSE),"")</f>
        <v>内用薬</v>
      </c>
    </row>
    <row r="96" spans="2:5" s="105" customFormat="1" x14ac:dyDescent="0.4">
      <c r="B96" s="108">
        <v>92</v>
      </c>
      <c r="C96" s="105" t="str">
        <f>IFERROR(VLOOKUP($B96,成分・企業リスト!$B$3:$F$2151,5,FALSE),"")</f>
        <v>ゾルピデム酒石酸塩</v>
      </c>
      <c r="D96" s="106" t="str">
        <f>IFERROR(VLOOKUP($B96,成分・企業リスト!$B$3:$F$2151,3,FALSE),"")</f>
        <v>C</v>
      </c>
      <c r="E96" s="106" t="str">
        <f>IFERROR(VLOOKUP($B96,成分・企業リスト!$B$3:$F$2151,4,FALSE),"")</f>
        <v>内用薬</v>
      </c>
    </row>
    <row r="97" spans="2:5" s="105" customFormat="1" x14ac:dyDescent="0.4">
      <c r="B97" s="108">
        <v>93</v>
      </c>
      <c r="C97" s="105" t="str">
        <f>IFERROR(VLOOKUP($B97,成分・企業リスト!$B$3:$F$2151,5,FALSE),"")</f>
        <v>ミノドロン酸</v>
      </c>
      <c r="D97" s="106" t="str">
        <f>IFERROR(VLOOKUP($B97,成分・企業リスト!$B$3:$F$2151,3,FALSE),"")</f>
        <v>C</v>
      </c>
      <c r="E97" s="106" t="str">
        <f>IFERROR(VLOOKUP($B97,成分・企業リスト!$B$3:$F$2151,4,FALSE),"")</f>
        <v>内用薬</v>
      </c>
    </row>
    <row r="98" spans="2:5" s="105" customFormat="1" x14ac:dyDescent="0.4">
      <c r="B98" s="108">
        <v>94</v>
      </c>
      <c r="C98" s="105" t="str">
        <f>IFERROR(VLOOKUP($B98,成分・企業リスト!$B$3:$F$2151,5,FALSE),"")</f>
        <v>ミラベグロン</v>
      </c>
      <c r="D98" s="106" t="str">
        <f>IFERROR(VLOOKUP($B98,成分・企業リスト!$B$3:$F$2151,3,FALSE),"")</f>
        <v>C</v>
      </c>
      <c r="E98" s="106" t="str">
        <f>IFERROR(VLOOKUP($B98,成分・企業リスト!$B$3:$F$2151,4,FALSE),"")</f>
        <v>内用薬</v>
      </c>
    </row>
    <row r="99" spans="2:5" s="105" customFormat="1" x14ac:dyDescent="0.4">
      <c r="B99" s="108">
        <v>95</v>
      </c>
      <c r="C99" s="105" t="str">
        <f>IFERROR(VLOOKUP($B99,成分・企業リスト!$B$3:$F$2151,5,FALSE),"")</f>
        <v>タクロリムス</v>
      </c>
      <c r="D99" s="106" t="str">
        <f>IFERROR(VLOOKUP($B99,成分・企業リスト!$B$3:$F$2151,3,FALSE),"")</f>
        <v>C</v>
      </c>
      <c r="E99" s="106" t="str">
        <f>IFERROR(VLOOKUP($B99,成分・企業リスト!$B$3:$F$2151,4,FALSE),"")</f>
        <v>注射薬</v>
      </c>
    </row>
    <row r="100" spans="2:5" s="105" customFormat="1" x14ac:dyDescent="0.4">
      <c r="B100" s="108">
        <v>96</v>
      </c>
      <c r="C100" s="105" t="str">
        <f>IFERROR(VLOOKUP($B100,成分・企業リスト!$B$3:$F$2151,5,FALSE),"")</f>
        <v>デガレリクス酢酸塩</v>
      </c>
      <c r="D100" s="106" t="str">
        <f>IFERROR(VLOOKUP($B100,成分・企業リスト!$B$3:$F$2151,3,FALSE),"")</f>
        <v>C</v>
      </c>
      <c r="E100" s="106" t="str">
        <f>IFERROR(VLOOKUP($B100,成分・企業リスト!$B$3:$F$2151,4,FALSE),"")</f>
        <v>注射薬</v>
      </c>
    </row>
    <row r="101" spans="2:5" s="105" customFormat="1" x14ac:dyDescent="0.4">
      <c r="B101" s="108">
        <v>97</v>
      </c>
      <c r="C101" s="105" t="str">
        <f>IFERROR(VLOOKUP($B101,成分・企業リスト!$B$3:$F$2151,5,FALSE),"")</f>
        <v>ミカファンギンナトリウム</v>
      </c>
      <c r="D101" s="106" t="str">
        <f>IFERROR(VLOOKUP($B101,成分・企業リスト!$B$3:$F$2151,3,FALSE),"")</f>
        <v>C</v>
      </c>
      <c r="E101" s="106" t="str">
        <f>IFERROR(VLOOKUP($B101,成分・企業リスト!$B$3:$F$2151,4,FALSE),"")</f>
        <v>注射薬</v>
      </c>
    </row>
    <row r="102" spans="2:5" s="105" customFormat="1" x14ac:dyDescent="0.4">
      <c r="B102" s="108">
        <v>98</v>
      </c>
      <c r="C102" s="105" t="str">
        <f>IFERROR(VLOOKUP($B102,成分・企業リスト!$B$3:$F$2151,5,FALSE),"")</f>
        <v>オラパリブ</v>
      </c>
      <c r="D102" s="106" t="str">
        <f>IFERROR(VLOOKUP($B102,成分・企業リスト!$B$3:$F$2151,3,FALSE),"")</f>
        <v>B</v>
      </c>
      <c r="E102" s="106" t="str">
        <f>IFERROR(VLOOKUP($B102,成分・企業リスト!$B$3:$F$2151,4,FALSE),"")</f>
        <v>内用薬</v>
      </c>
    </row>
    <row r="103" spans="2:5" s="105" customFormat="1" x14ac:dyDescent="0.4">
      <c r="B103" s="108">
        <v>99</v>
      </c>
      <c r="C103" s="105" t="str">
        <f>IFERROR(VLOOKUP($B103,成分・企業リスト!$B$3:$F$2151,5,FALSE),"")</f>
        <v>アナストロゾール</v>
      </c>
      <c r="D103" s="106" t="str">
        <f>IFERROR(VLOOKUP($B103,成分・企業リスト!$B$3:$F$2151,3,FALSE),"")</f>
        <v>C</v>
      </c>
      <c r="E103" s="106" t="str">
        <f>IFERROR(VLOOKUP($B103,成分・企業リスト!$B$3:$F$2151,4,FALSE),"")</f>
        <v>内用薬</v>
      </c>
    </row>
    <row r="104" spans="2:5" s="105" customFormat="1" x14ac:dyDescent="0.4">
      <c r="B104" s="108">
        <v>100</v>
      </c>
      <c r="C104" s="105" t="str">
        <f>IFERROR(VLOOKUP($B104,成分・企業リスト!$B$3:$F$2151,5,FALSE),"")</f>
        <v>タモキシフェンクエン酸塩</v>
      </c>
      <c r="D104" s="106" t="str">
        <f>IFERROR(VLOOKUP($B104,成分・企業リスト!$B$3:$F$2151,3,FALSE),"")</f>
        <v>C</v>
      </c>
      <c r="E104" s="106" t="str">
        <f>IFERROR(VLOOKUP($B104,成分・企業リスト!$B$3:$F$2151,4,FALSE),"")</f>
        <v>内用薬</v>
      </c>
    </row>
    <row r="105" spans="2:5" s="105" customFormat="1" x14ac:dyDescent="0.4">
      <c r="B105" s="108">
        <v>101</v>
      </c>
      <c r="C105" s="105" t="str">
        <f>IFERROR(VLOOKUP($B105,成分・企業リスト!$B$3:$F$2151,5,FALSE),"")</f>
        <v>ビカルタミド</v>
      </c>
      <c r="D105" s="106" t="str">
        <f>IFERROR(VLOOKUP($B105,成分・企業リスト!$B$3:$F$2151,3,FALSE),"")</f>
        <v>C</v>
      </c>
      <c r="E105" s="106" t="str">
        <f>IFERROR(VLOOKUP($B105,成分・企業リスト!$B$3:$F$2151,4,FALSE),"")</f>
        <v>内用薬</v>
      </c>
    </row>
    <row r="106" spans="2:5" x14ac:dyDescent="0.4">
      <c r="B106" s="108">
        <v>102</v>
      </c>
      <c r="C106" s="105" t="str">
        <f>IFERROR(VLOOKUP($B106,成分・企業リスト!$B$3:$F$2151,5,FALSE),"")</f>
        <v>オメプラゾールナトリウム</v>
      </c>
      <c r="D106" s="106" t="str">
        <f>IFERROR(VLOOKUP($B106,成分・企業リスト!$B$3:$F$2151,3,FALSE),"")</f>
        <v>C</v>
      </c>
      <c r="E106" s="106" t="str">
        <f>IFERROR(VLOOKUP($B106,成分・企業リスト!$B$3:$F$2151,4,FALSE),"")</f>
        <v>注射薬</v>
      </c>
    </row>
    <row r="107" spans="2:5" x14ac:dyDescent="0.4">
      <c r="B107" s="108">
        <v>103</v>
      </c>
      <c r="C107" s="105" t="str">
        <f>IFERROR(VLOOKUP($B107,成分・企業リスト!$B$3:$F$2151,5,FALSE),"")</f>
        <v>ゴセレリン酢酸塩</v>
      </c>
      <c r="D107" s="106" t="str">
        <f>IFERROR(VLOOKUP($B107,成分・企業リスト!$B$3:$F$2151,3,FALSE),"")</f>
        <v>C</v>
      </c>
      <c r="E107" s="106" t="str">
        <f>IFERROR(VLOOKUP($B107,成分・企業リスト!$B$3:$F$2151,4,FALSE),"")</f>
        <v>注射薬</v>
      </c>
    </row>
    <row r="108" spans="2:5" x14ac:dyDescent="0.4">
      <c r="B108" s="108">
        <v>104</v>
      </c>
      <c r="C108" s="105" t="str">
        <f>IFERROR(VLOOKUP($B108,成分・企業リスト!$B$3:$F$2151,5,FALSE),"")</f>
        <v>フルベストラント</v>
      </c>
      <c r="D108" s="106" t="str">
        <f>IFERROR(VLOOKUP($B108,成分・企業リスト!$B$3:$F$2151,3,FALSE),"")</f>
        <v>C</v>
      </c>
      <c r="E108" s="106" t="str">
        <f>IFERROR(VLOOKUP($B108,成分・企業リスト!$B$3:$F$2151,4,FALSE),"")</f>
        <v>注射薬</v>
      </c>
    </row>
    <row r="109" spans="2:5" x14ac:dyDescent="0.4">
      <c r="B109" s="108">
        <v>105</v>
      </c>
      <c r="C109" s="105" t="str">
        <f>IFERROR(VLOOKUP($B109,成分・企業リスト!$B$3:$F$2151,5,FALSE),"")</f>
        <v>ブデソニド</v>
      </c>
      <c r="D109" s="106" t="str">
        <f>IFERROR(VLOOKUP($B109,成分・企業リスト!$B$3:$F$2151,3,FALSE),"")</f>
        <v>C</v>
      </c>
      <c r="E109" s="106" t="str">
        <f>IFERROR(VLOOKUP($B109,成分・企業リスト!$B$3:$F$2151,4,FALSE),"")</f>
        <v>外用薬</v>
      </c>
    </row>
    <row r="110" spans="2:5" x14ac:dyDescent="0.4">
      <c r="B110" s="108">
        <v>106</v>
      </c>
      <c r="C110" s="105" t="str">
        <f>IFERROR(VLOOKUP($B110,成分・企業リスト!$B$3:$F$2151,5,FALSE),"")</f>
        <v>ブデソニド・ホルモテロールフマル酸塩</v>
      </c>
      <c r="D110" s="106" t="str">
        <f>IFERROR(VLOOKUP($B110,成分・企業リスト!$B$3:$F$2151,3,FALSE),"")</f>
        <v>C</v>
      </c>
      <c r="E110" s="106" t="str">
        <f>IFERROR(VLOOKUP($B110,成分・企業リスト!$B$3:$F$2151,4,FALSE),"")</f>
        <v>外用薬</v>
      </c>
    </row>
    <row r="111" spans="2:5" x14ac:dyDescent="0.4">
      <c r="B111" s="108">
        <v>107</v>
      </c>
      <c r="C111" s="105" t="str">
        <f>IFERROR(VLOOKUP($B111,成分・企業リスト!$B$3:$F$2151,5,FALSE),"")</f>
        <v>グレカプレビル・ピブレンタスビル</v>
      </c>
      <c r="D111" s="106" t="str">
        <f>IFERROR(VLOOKUP($B111,成分・企業リスト!$B$3:$F$2151,3,FALSE),"")</f>
        <v>C</v>
      </c>
      <c r="E111" s="106" t="str">
        <f>IFERROR(VLOOKUP($B111,成分・企業リスト!$B$3:$F$2151,4,FALSE),"")</f>
        <v>内用薬</v>
      </c>
    </row>
    <row r="112" spans="2:5" x14ac:dyDescent="0.4">
      <c r="B112" s="108">
        <v>108</v>
      </c>
      <c r="C112" s="105" t="str">
        <f>IFERROR(VLOOKUP($B112,成分・企業リスト!$B$3:$F$2151,5,FALSE),"")</f>
        <v>アダリムマブ（遺伝子組換え）</v>
      </c>
      <c r="D112" s="106" t="str">
        <f>IFERROR(VLOOKUP($B112,成分・企業リスト!$B$3:$F$2151,3,FALSE),"")</f>
        <v>C</v>
      </c>
      <c r="E112" s="106" t="str">
        <f>IFERROR(VLOOKUP($B112,成分・企業リスト!$B$3:$F$2151,4,FALSE),"")</f>
        <v>注射薬</v>
      </c>
    </row>
    <row r="113" spans="2:5" x14ac:dyDescent="0.4">
      <c r="B113" s="108">
        <v>109</v>
      </c>
      <c r="C113" s="105" t="str">
        <f>IFERROR(VLOOKUP($B113,成分・企業リスト!$B$3:$F$2151,5,FALSE),"")</f>
        <v>エボロクマブ（遺伝子組換え）</v>
      </c>
      <c r="D113" s="106" t="str">
        <f>IFERROR(VLOOKUP($B113,成分・企業リスト!$B$3:$F$2151,3,FALSE),"")</f>
        <v>C</v>
      </c>
      <c r="E113" s="106" t="str">
        <f>IFERROR(VLOOKUP($B113,成分・企業リスト!$B$3:$F$2151,4,FALSE),"")</f>
        <v>注射薬</v>
      </c>
    </row>
    <row r="114" spans="2:5" x14ac:dyDescent="0.4">
      <c r="B114" s="108">
        <v>110</v>
      </c>
      <c r="C114" s="105" t="str">
        <f>IFERROR(VLOOKUP($B114,成分・企業リスト!$B$3:$F$2151,5,FALSE),"")</f>
        <v>ロモソズマブ（遺伝子組換え）</v>
      </c>
      <c r="D114" s="106" t="str">
        <f>IFERROR(VLOOKUP($B114,成分・企業リスト!$B$3:$F$2151,3,FALSE),"")</f>
        <v>C</v>
      </c>
      <c r="E114" s="106" t="str">
        <f>IFERROR(VLOOKUP($B114,成分・企業リスト!$B$3:$F$2151,4,FALSE),"")</f>
        <v>注射薬</v>
      </c>
    </row>
    <row r="115" spans="2:5" x14ac:dyDescent="0.4">
      <c r="B115" s="108">
        <v>111</v>
      </c>
      <c r="C115" s="105" t="str">
        <f>IFERROR(VLOOKUP($B115,成分・企業リスト!$B$3:$F$2151,5,FALSE),"")</f>
        <v>アセトアミノフェン</v>
      </c>
      <c r="D115" s="106" t="str">
        <f>IFERROR(VLOOKUP($B115,成分・企業リスト!$B$3:$F$2151,3,FALSE),"")</f>
        <v>C</v>
      </c>
      <c r="E115" s="106" t="str">
        <f>IFERROR(VLOOKUP($B115,成分・企業リスト!$B$3:$F$2151,4,FALSE),"")</f>
        <v>内用薬</v>
      </c>
    </row>
    <row r="116" spans="2:5" x14ac:dyDescent="0.4">
      <c r="B116" s="108">
        <v>112</v>
      </c>
      <c r="C116" s="105" t="str">
        <f>IFERROR(VLOOKUP($B116,成分・企業リスト!$B$3:$F$2151,5,FALSE),"")</f>
        <v>アロプリノール</v>
      </c>
      <c r="D116" s="106" t="str">
        <f>IFERROR(VLOOKUP($B116,成分・企業リスト!$B$3:$F$2151,3,FALSE),"")</f>
        <v>C</v>
      </c>
      <c r="E116" s="106" t="str">
        <f>IFERROR(VLOOKUP($B116,成分・企業リスト!$B$3:$F$2151,4,FALSE),"")</f>
        <v>内用薬</v>
      </c>
    </row>
    <row r="117" spans="2:5" x14ac:dyDescent="0.4">
      <c r="B117" s="108">
        <v>113</v>
      </c>
      <c r="C117" s="105" t="str">
        <f>IFERROR(VLOOKUP($B117,成分・企業リスト!$B$3:$F$2151,5,FALSE),"")</f>
        <v>サラゾスルファピリジン</v>
      </c>
      <c r="D117" s="106" t="str">
        <f>IFERROR(VLOOKUP($B117,成分・企業リスト!$B$3:$F$2151,3,FALSE),"")</f>
        <v>C</v>
      </c>
      <c r="E117" s="106" t="str">
        <f>IFERROR(VLOOKUP($B117,成分・企業リスト!$B$3:$F$2151,4,FALSE),"")</f>
        <v>内用薬</v>
      </c>
    </row>
    <row r="118" spans="2:5" x14ac:dyDescent="0.4">
      <c r="B118" s="108">
        <v>114</v>
      </c>
      <c r="C118" s="105" t="str">
        <f>IFERROR(VLOOKUP($B118,成分・企業リスト!$B$3:$F$2151,5,FALSE),"")</f>
        <v>ミノドロン酸</v>
      </c>
      <c r="D118" s="106" t="str">
        <f>IFERROR(VLOOKUP($B118,成分・企業リスト!$B$3:$F$2151,3,FALSE),"")</f>
        <v>C</v>
      </c>
      <c r="E118" s="106" t="str">
        <f>IFERROR(VLOOKUP($B118,成分・企業リスト!$B$3:$F$2151,4,FALSE),"")</f>
        <v>内用薬</v>
      </c>
    </row>
    <row r="119" spans="2:5" x14ac:dyDescent="0.4">
      <c r="B119" s="108">
        <v>115</v>
      </c>
      <c r="C119" s="105" t="str">
        <f>IFERROR(VLOOKUP($B119,成分・企業リスト!$B$3:$F$2151,5,FALSE),"")</f>
        <v>メトトレキサート</v>
      </c>
      <c r="D119" s="106" t="str">
        <f>IFERROR(VLOOKUP($B119,成分・企業リスト!$B$3:$F$2151,3,FALSE),"")</f>
        <v>C</v>
      </c>
      <c r="E119" s="106" t="str">
        <f>IFERROR(VLOOKUP($B119,成分・企業リスト!$B$3:$F$2151,4,FALSE),"")</f>
        <v>内用薬</v>
      </c>
    </row>
    <row r="120" spans="2:5" x14ac:dyDescent="0.4">
      <c r="B120" s="108">
        <v>116</v>
      </c>
      <c r="C120" s="105" t="str">
        <f>IFERROR(VLOOKUP($B120,成分・企業リスト!$B$3:$F$2151,5,FALSE),"")</f>
        <v>インフリキシマブ（遺伝子組換え）</v>
      </c>
      <c r="D120" s="106" t="str">
        <f>IFERROR(VLOOKUP($B120,成分・企業リスト!$B$3:$F$2151,3,FALSE),"")</f>
        <v>C</v>
      </c>
      <c r="E120" s="106" t="str">
        <f>IFERROR(VLOOKUP($B120,成分・企業リスト!$B$3:$F$2151,4,FALSE),"")</f>
        <v>注射薬</v>
      </c>
    </row>
    <row r="121" spans="2:5" x14ac:dyDescent="0.4">
      <c r="B121" s="108">
        <v>117</v>
      </c>
      <c r="C121" s="105" t="str">
        <f>IFERROR(VLOOKUP($B121,成分・企業リスト!$B$3:$F$2151,5,FALSE),"")</f>
        <v>イソニアジド</v>
      </c>
      <c r="D121" s="106" t="str">
        <f>IFERROR(VLOOKUP($B121,成分・企業リスト!$B$3:$F$2151,3,FALSE),"")</f>
        <v>B</v>
      </c>
      <c r="E121" s="106" t="str">
        <f>IFERROR(VLOOKUP($B121,成分・企業リスト!$B$3:$F$2151,4,FALSE),"")</f>
        <v>注射薬</v>
      </c>
    </row>
    <row r="122" spans="2:5" x14ac:dyDescent="0.4">
      <c r="B122" s="108">
        <v>118</v>
      </c>
      <c r="C122" s="105" t="str">
        <f>IFERROR(VLOOKUP($B122,成分・企業リスト!$B$3:$F$2151,5,FALSE),"")</f>
        <v>アロプリノール</v>
      </c>
      <c r="D122" s="106" t="str">
        <f>IFERROR(VLOOKUP($B122,成分・企業リスト!$B$3:$F$2151,3,FALSE),"")</f>
        <v>C</v>
      </c>
      <c r="E122" s="106" t="str">
        <f>IFERROR(VLOOKUP($B122,成分・企業リスト!$B$3:$F$2151,4,FALSE),"")</f>
        <v>内用薬</v>
      </c>
    </row>
    <row r="123" spans="2:5" x14ac:dyDescent="0.4">
      <c r="B123" s="108">
        <v>119</v>
      </c>
      <c r="C123" s="105" t="str">
        <f>IFERROR(VLOOKUP($B123,成分・企業リスト!$B$3:$F$2151,5,FALSE),"")</f>
        <v>イソニアジド</v>
      </c>
      <c r="D123" s="106" t="str">
        <f>IFERROR(VLOOKUP($B123,成分・企業リスト!$B$3:$F$2151,3,FALSE),"")</f>
        <v>C</v>
      </c>
      <c r="E123" s="106" t="str">
        <f>IFERROR(VLOOKUP($B123,成分・企業リスト!$B$3:$F$2151,4,FALSE),"")</f>
        <v>内用薬</v>
      </c>
    </row>
    <row r="124" spans="2:5" x14ac:dyDescent="0.4">
      <c r="B124" s="108">
        <v>120</v>
      </c>
      <c r="C124" s="105" t="str">
        <f>IFERROR(VLOOKUP($B124,成分・企業リスト!$B$3:$F$2151,5,FALSE),"")</f>
        <v>イソニアジドメタンスルホン酸ナトリウム</v>
      </c>
      <c r="D124" s="106" t="str">
        <f>IFERROR(VLOOKUP($B124,成分・企業リスト!$B$3:$F$2151,3,FALSE),"")</f>
        <v>C</v>
      </c>
      <c r="E124" s="106" t="str">
        <f>IFERROR(VLOOKUP($B124,成分・企業リスト!$B$3:$F$2151,4,FALSE),"")</f>
        <v>内用薬</v>
      </c>
    </row>
    <row r="125" spans="2:5" x14ac:dyDescent="0.4">
      <c r="B125" s="108">
        <v>121</v>
      </c>
      <c r="C125" s="105" t="str">
        <f>IFERROR(VLOOKUP($B125,成分・企業リスト!$B$3:$F$2151,5,FALSE),"")</f>
        <v>ジゴキシン</v>
      </c>
      <c r="D125" s="106" t="str">
        <f>IFERROR(VLOOKUP($B125,成分・企業リスト!$B$3:$F$2151,3,FALSE),"")</f>
        <v>C</v>
      </c>
      <c r="E125" s="106" t="str">
        <f>IFERROR(VLOOKUP($B125,成分・企業リスト!$B$3:$F$2151,4,FALSE),"")</f>
        <v>内用薬</v>
      </c>
    </row>
    <row r="126" spans="2:5" x14ac:dyDescent="0.4">
      <c r="B126" s="108">
        <v>122</v>
      </c>
      <c r="C126" s="105" t="str">
        <f>IFERROR(VLOOKUP($B126,成分・企業リスト!$B$3:$F$2151,5,FALSE),"")</f>
        <v>ゾルピデム酒石酸塩</v>
      </c>
      <c r="D126" s="106" t="str">
        <f>IFERROR(VLOOKUP($B126,成分・企業リスト!$B$3:$F$2151,3,FALSE),"")</f>
        <v>C</v>
      </c>
      <c r="E126" s="106" t="str">
        <f>IFERROR(VLOOKUP($B126,成分・企業リスト!$B$3:$F$2151,4,FALSE),"")</f>
        <v>内用薬</v>
      </c>
    </row>
    <row r="127" spans="2:5" x14ac:dyDescent="0.4">
      <c r="B127" s="108">
        <v>123</v>
      </c>
      <c r="C127" s="105" t="str">
        <f>IFERROR(VLOOKUP($B127,成分・企業リスト!$B$3:$F$2151,5,FALSE),"")</f>
        <v>ニトラゼパム</v>
      </c>
      <c r="D127" s="106" t="str">
        <f>IFERROR(VLOOKUP($B127,成分・企業リスト!$B$3:$F$2151,3,FALSE),"")</f>
        <v>C</v>
      </c>
      <c r="E127" s="106" t="str">
        <f>IFERROR(VLOOKUP($B127,成分・企業リスト!$B$3:$F$2151,4,FALSE),"")</f>
        <v>内用薬</v>
      </c>
    </row>
    <row r="128" spans="2:5" x14ac:dyDescent="0.4">
      <c r="B128" s="108">
        <v>124</v>
      </c>
      <c r="C128" s="105" t="str">
        <f>IFERROR(VLOOKUP($B128,成分・企業リスト!$B$3:$F$2151,5,FALSE),"")</f>
        <v>レボドパ</v>
      </c>
      <c r="D128" s="106" t="str">
        <f>IFERROR(VLOOKUP($B128,成分・企業リスト!$B$3:$F$2151,3,FALSE),"")</f>
        <v>C</v>
      </c>
      <c r="E128" s="106" t="str">
        <f>IFERROR(VLOOKUP($B128,成分・企業リスト!$B$3:$F$2151,4,FALSE),"")</f>
        <v>内用薬</v>
      </c>
    </row>
    <row r="129" spans="2:5" x14ac:dyDescent="0.4">
      <c r="B129" s="108">
        <v>125</v>
      </c>
      <c r="C129" s="105" t="str">
        <f>IFERROR(VLOOKUP($B129,成分・企業リスト!$B$3:$F$2151,5,FALSE),"")</f>
        <v>溶性ピロリン酸第二鉄</v>
      </c>
      <c r="D129" s="106" t="str">
        <f>IFERROR(VLOOKUP($B129,成分・企業リスト!$B$3:$F$2151,3,FALSE),"")</f>
        <v>C</v>
      </c>
      <c r="E129" s="106" t="str">
        <f>IFERROR(VLOOKUP($B129,成分・企業リスト!$B$3:$F$2151,4,FALSE),"")</f>
        <v>内用薬</v>
      </c>
    </row>
    <row r="130" spans="2:5" x14ac:dyDescent="0.4">
      <c r="B130" s="108">
        <v>126</v>
      </c>
      <c r="C130" s="105" t="str">
        <f>IFERROR(VLOOKUP($B130,成分・企業リスト!$B$3:$F$2151,5,FALSE),"")</f>
        <v>テトラコサクチド酢酸塩</v>
      </c>
      <c r="D130" s="106" t="str">
        <f>IFERROR(VLOOKUP($B130,成分・企業リスト!$B$3:$F$2151,3,FALSE),"")</f>
        <v>C</v>
      </c>
      <c r="E130" s="106" t="str">
        <f>IFERROR(VLOOKUP($B130,成分・企業リスト!$B$3:$F$2151,4,FALSE),"")</f>
        <v>注射薬</v>
      </c>
    </row>
    <row r="131" spans="2:5" x14ac:dyDescent="0.4">
      <c r="B131" s="108">
        <v>127</v>
      </c>
      <c r="C131" s="105" t="str">
        <f>IFERROR(VLOOKUP($B131,成分・企業リスト!$B$3:$F$2151,5,FALSE),"")</f>
        <v>ナロキソン塩酸塩</v>
      </c>
      <c r="D131" s="106" t="str">
        <f>IFERROR(VLOOKUP($B131,成分・企業リスト!$B$3:$F$2151,3,FALSE),"")</f>
        <v>C</v>
      </c>
      <c r="E131" s="106" t="str">
        <f>IFERROR(VLOOKUP($B131,成分・企業リスト!$B$3:$F$2151,4,FALSE),"")</f>
        <v>注射薬</v>
      </c>
    </row>
    <row r="132" spans="2:5" x14ac:dyDescent="0.4">
      <c r="B132" s="108">
        <v>128</v>
      </c>
      <c r="C132" s="105" t="str">
        <f>IFERROR(VLOOKUP($B132,成分・企業リスト!$B$3:$F$2151,5,FALSE),"")</f>
        <v>ブドウ糖</v>
      </c>
      <c r="D132" s="106" t="str">
        <f>IFERROR(VLOOKUP($B132,成分・企業リスト!$B$3:$F$2151,3,FALSE),"")</f>
        <v>C</v>
      </c>
      <c r="E132" s="106" t="str">
        <f>IFERROR(VLOOKUP($B132,成分・企業リスト!$B$3:$F$2151,4,FALSE),"")</f>
        <v>注射薬</v>
      </c>
    </row>
    <row r="133" spans="2:5" x14ac:dyDescent="0.4">
      <c r="B133" s="108">
        <v>129</v>
      </c>
      <c r="C133" s="105" t="str">
        <f>IFERROR(VLOOKUP($B133,成分・企業リスト!$B$3:$F$2151,5,FALSE),"")</f>
        <v>ミダゾラム</v>
      </c>
      <c r="D133" s="106" t="str">
        <f>IFERROR(VLOOKUP($B133,成分・企業リスト!$B$3:$F$2151,3,FALSE),"")</f>
        <v>C</v>
      </c>
      <c r="E133" s="106" t="str">
        <f>IFERROR(VLOOKUP($B133,成分・企業リスト!$B$3:$F$2151,4,FALSE),"")</f>
        <v>注射薬</v>
      </c>
    </row>
    <row r="134" spans="2:5" x14ac:dyDescent="0.4">
      <c r="B134" s="108">
        <v>130</v>
      </c>
      <c r="C134" s="105" t="str">
        <f>IFERROR(VLOOKUP($B134,成分・企業リスト!$B$3:$F$2151,5,FALSE),"")</f>
        <v>オフロキサシン</v>
      </c>
      <c r="D134" s="106" t="str">
        <f>IFERROR(VLOOKUP($B134,成分・企業リスト!$B$3:$F$2151,3,FALSE),"")</f>
        <v>C</v>
      </c>
      <c r="E134" s="106" t="str">
        <f>IFERROR(VLOOKUP($B134,成分・企業リスト!$B$3:$F$2151,4,FALSE),"")</f>
        <v>外用薬</v>
      </c>
    </row>
    <row r="135" spans="2:5" x14ac:dyDescent="0.4">
      <c r="B135" s="108">
        <v>131</v>
      </c>
      <c r="C135" s="105" t="str">
        <f>IFERROR(VLOOKUP($B135,成分・企業リスト!$B$3:$F$2151,5,FALSE),"")</f>
        <v>エクリズマブ（遺伝子組換え）</v>
      </c>
      <c r="D135" s="106" t="str">
        <f>IFERROR(VLOOKUP($B135,成分・企業リスト!$B$3:$F$2151,3,FALSE),"")</f>
        <v>C</v>
      </c>
      <c r="E135" s="106" t="str">
        <f>IFERROR(VLOOKUP($B135,成分・企業リスト!$B$3:$F$2151,4,FALSE),"")</f>
        <v>注射薬</v>
      </c>
    </row>
    <row r="136" spans="2:5" x14ac:dyDescent="0.4">
      <c r="B136" s="108">
        <v>132</v>
      </c>
      <c r="C136" s="105" t="str">
        <f>IFERROR(VLOOKUP($B136,成分・企業リスト!$B$3:$F$2151,5,FALSE),"")</f>
        <v>アムロジピンベシル酸塩</v>
      </c>
      <c r="D136" s="106" t="str">
        <f>IFERROR(VLOOKUP($B136,成分・企業リスト!$B$3:$F$2151,3,FALSE),"")</f>
        <v>C</v>
      </c>
      <c r="E136" s="106" t="str">
        <f>IFERROR(VLOOKUP($B136,成分・企業リスト!$B$3:$F$2151,4,FALSE),"")</f>
        <v>内用薬</v>
      </c>
    </row>
    <row r="137" spans="2:5" x14ac:dyDescent="0.4">
      <c r="B137" s="108">
        <v>133</v>
      </c>
      <c r="C137" s="105" t="str">
        <f>IFERROR(VLOOKUP($B137,成分・企業リスト!$B$3:$F$2151,5,FALSE),"")</f>
        <v>エプレレノン</v>
      </c>
      <c r="D137" s="106" t="str">
        <f>IFERROR(VLOOKUP($B137,成分・企業リスト!$B$3:$F$2151,3,FALSE),"")</f>
        <v>C</v>
      </c>
      <c r="E137" s="106" t="str">
        <f>IFERROR(VLOOKUP($B137,成分・企業リスト!$B$3:$F$2151,4,FALSE),"")</f>
        <v>内用薬</v>
      </c>
    </row>
    <row r="138" spans="2:5" x14ac:dyDescent="0.4">
      <c r="B138" s="108">
        <v>134</v>
      </c>
      <c r="C138" s="105" t="str">
        <f>IFERROR(VLOOKUP($B138,成分・企業リスト!$B$3:$F$2151,5,FALSE),"")</f>
        <v>シルデナフィルクエン酸塩</v>
      </c>
      <c r="D138" s="106" t="str">
        <f>IFERROR(VLOOKUP($B138,成分・企業リスト!$B$3:$F$2151,3,FALSE),"")</f>
        <v>C</v>
      </c>
      <c r="E138" s="106" t="str">
        <f>IFERROR(VLOOKUP($B138,成分・企業リスト!$B$3:$F$2151,4,FALSE),"")</f>
        <v>内用薬</v>
      </c>
    </row>
    <row r="139" spans="2:5" x14ac:dyDescent="0.4">
      <c r="B139" s="108">
        <v>135</v>
      </c>
      <c r="C139" s="105" t="str">
        <f>IFERROR(VLOOKUP($B139,成分・企業リスト!$B$3:$F$2151,5,FALSE),"")</f>
        <v>ドキサゾシンメシル酸塩</v>
      </c>
      <c r="D139" s="106" t="str">
        <f>IFERROR(VLOOKUP($B139,成分・企業リスト!$B$3:$F$2151,3,FALSE),"")</f>
        <v>C</v>
      </c>
      <c r="E139" s="106" t="str">
        <f>IFERROR(VLOOKUP($B139,成分・企業リスト!$B$3:$F$2151,4,FALSE),"")</f>
        <v>内用薬</v>
      </c>
    </row>
    <row r="140" spans="2:5" x14ac:dyDescent="0.4">
      <c r="B140" s="108">
        <v>136</v>
      </c>
      <c r="C140" s="105" t="str">
        <f>IFERROR(VLOOKUP($B140,成分・企業リスト!$B$3:$F$2151,5,FALSE),"")</f>
        <v>プレガバリン</v>
      </c>
      <c r="D140" s="106" t="str">
        <f>IFERROR(VLOOKUP($B140,成分・企業リスト!$B$3:$F$2151,3,FALSE),"")</f>
        <v>C</v>
      </c>
      <c r="E140" s="106" t="str">
        <f>IFERROR(VLOOKUP($B140,成分・企業リスト!$B$3:$F$2151,4,FALSE),"")</f>
        <v>内用薬</v>
      </c>
    </row>
    <row r="141" spans="2:5" x14ac:dyDescent="0.4">
      <c r="B141" s="108">
        <v>137</v>
      </c>
      <c r="C141" s="105" t="str">
        <f>IFERROR(VLOOKUP($B141,成分・企業リスト!$B$3:$F$2151,5,FALSE),"")</f>
        <v>精製ヒアルロン酸ナトリウム</v>
      </c>
      <c r="D141" s="106" t="str">
        <f>IFERROR(VLOOKUP($B141,成分・企業リスト!$B$3:$F$2151,3,FALSE),"")</f>
        <v>C</v>
      </c>
      <c r="E141" s="106" t="str">
        <f>IFERROR(VLOOKUP($B141,成分・企業リスト!$B$3:$F$2151,4,FALSE),"")</f>
        <v>外用薬</v>
      </c>
    </row>
    <row r="142" spans="2:5" x14ac:dyDescent="0.4">
      <c r="B142" s="108">
        <v>138</v>
      </c>
      <c r="C142" s="105" t="str">
        <f>IFERROR(VLOOKUP($B142,成分・企業リスト!$B$3:$F$2151,5,FALSE),"")</f>
        <v>ナファモスタットメシル酸塩</v>
      </c>
      <c r="D142" s="106" t="str">
        <f>IFERROR(VLOOKUP($B142,成分・企業リスト!$B$3:$F$2151,3,FALSE),"")</f>
        <v>C</v>
      </c>
      <c r="E142" s="106" t="str">
        <f>IFERROR(VLOOKUP($B142,成分・企業リスト!$B$3:$F$2151,4,FALSE),"")</f>
        <v>注射薬</v>
      </c>
    </row>
    <row r="143" spans="2:5" x14ac:dyDescent="0.4">
      <c r="B143" s="108">
        <v>139</v>
      </c>
      <c r="C143" s="105" t="str">
        <f>IFERROR(VLOOKUP($B143,成分・企業リスト!$B$3:$F$2151,5,FALSE),"")</f>
        <v>ブドウ糖</v>
      </c>
      <c r="D143" s="106" t="str">
        <f>IFERROR(VLOOKUP($B143,成分・企業リスト!$B$3:$F$2151,3,FALSE),"")</f>
        <v>C</v>
      </c>
      <c r="E143" s="106" t="str">
        <f>IFERROR(VLOOKUP($B143,成分・企業リスト!$B$3:$F$2151,4,FALSE),"")</f>
        <v>注射薬</v>
      </c>
    </row>
    <row r="144" spans="2:5" x14ac:dyDescent="0.4">
      <c r="B144" s="108">
        <v>140</v>
      </c>
      <c r="C144" s="105" t="str">
        <f>IFERROR(VLOOKUP($B144,成分・企業リスト!$B$3:$F$2151,5,FALSE),"")</f>
        <v>ヘパリンカルシウム</v>
      </c>
      <c r="D144" s="106" t="str">
        <f>IFERROR(VLOOKUP($B144,成分・企業リスト!$B$3:$F$2151,3,FALSE),"")</f>
        <v>C</v>
      </c>
      <c r="E144" s="106" t="str">
        <f>IFERROR(VLOOKUP($B144,成分・企業リスト!$B$3:$F$2151,4,FALSE),"")</f>
        <v>注射薬</v>
      </c>
    </row>
    <row r="145" spans="2:5" x14ac:dyDescent="0.4">
      <c r="B145" s="108">
        <v>141</v>
      </c>
      <c r="C145" s="105" t="str">
        <f>IFERROR(VLOOKUP($B145,成分・企業リスト!$B$3:$F$2151,5,FALSE),"")</f>
        <v>ヘパリンナトリウム</v>
      </c>
      <c r="D145" s="106" t="str">
        <f>IFERROR(VLOOKUP($B145,成分・企業リスト!$B$3:$F$2151,3,FALSE),"")</f>
        <v>C</v>
      </c>
      <c r="E145" s="106" t="str">
        <f>IFERROR(VLOOKUP($B145,成分・企業リスト!$B$3:$F$2151,4,FALSE),"")</f>
        <v>注射薬</v>
      </c>
    </row>
    <row r="146" spans="2:5" x14ac:dyDescent="0.4">
      <c r="B146" s="108">
        <v>142</v>
      </c>
      <c r="C146" s="105" t="str">
        <f>IFERROR(VLOOKUP($B146,成分・企業リスト!$B$3:$F$2151,5,FALSE),"")</f>
        <v>塩化マンガン・硫酸亜鉛配合剤</v>
      </c>
      <c r="D146" s="106" t="str">
        <f>IFERROR(VLOOKUP($B146,成分・企業リスト!$B$3:$F$2151,3,FALSE),"")</f>
        <v>C</v>
      </c>
      <c r="E146" s="106" t="str">
        <f>IFERROR(VLOOKUP($B146,成分・企業リスト!$B$3:$F$2151,4,FALSE),"")</f>
        <v>注射薬</v>
      </c>
    </row>
    <row r="147" spans="2:5" x14ac:dyDescent="0.4">
      <c r="B147" s="108">
        <v>143</v>
      </c>
      <c r="C147" s="105" t="str">
        <f>IFERROR(VLOOKUP($B147,成分・企業リスト!$B$3:$F$2151,5,FALSE),"")</f>
        <v>高カロリー輸液用基本液</v>
      </c>
      <c r="D147" s="106" t="str">
        <f>IFERROR(VLOOKUP($B147,成分・企業リスト!$B$3:$F$2151,3,FALSE),"")</f>
        <v>C</v>
      </c>
      <c r="E147" s="106" t="str">
        <f>IFERROR(VLOOKUP($B147,成分・企業リスト!$B$3:$F$2151,4,FALSE),"")</f>
        <v>注射薬</v>
      </c>
    </row>
    <row r="148" spans="2:5" x14ac:dyDescent="0.4">
      <c r="B148" s="108">
        <v>144</v>
      </c>
      <c r="C148" s="105" t="str">
        <f>IFERROR(VLOOKUP($B148,成分・企業リスト!$B$3:$F$2151,5,FALSE),"")</f>
        <v>人工透析液</v>
      </c>
      <c r="D148" s="106" t="str">
        <f>IFERROR(VLOOKUP($B148,成分・企業リスト!$B$3:$F$2151,3,FALSE),"")</f>
        <v>C</v>
      </c>
      <c r="E148" s="106" t="str">
        <f>IFERROR(VLOOKUP($B148,成分・企業リスト!$B$3:$F$2151,4,FALSE),"")</f>
        <v>注射薬</v>
      </c>
    </row>
    <row r="149" spans="2:5" x14ac:dyDescent="0.4">
      <c r="B149" s="108">
        <v>145</v>
      </c>
      <c r="C149" s="105" t="str">
        <f>IFERROR(VLOOKUP($B149,成分・企業リスト!$B$3:$F$2151,5,FALSE),"")</f>
        <v>生理食塩液</v>
      </c>
      <c r="D149" s="106" t="str">
        <f>IFERROR(VLOOKUP($B149,成分・企業リスト!$B$3:$F$2151,3,FALSE),"")</f>
        <v>C</v>
      </c>
      <c r="E149" s="106" t="str">
        <f>IFERROR(VLOOKUP($B149,成分・企業リスト!$B$3:$F$2151,4,FALSE),"")</f>
        <v>注射薬</v>
      </c>
    </row>
    <row r="150" spans="2:5" x14ac:dyDescent="0.4">
      <c r="B150" s="108">
        <v>146</v>
      </c>
      <c r="C150" s="105" t="str">
        <f>IFERROR(VLOOKUP($B150,成分・企業リスト!$B$3:$F$2151,5,FALSE),"")</f>
        <v>エトスクシミド</v>
      </c>
      <c r="D150" s="106" t="str">
        <f>IFERROR(VLOOKUP($B150,成分・企業リスト!$B$3:$F$2151,3,FALSE),"")</f>
        <v>C</v>
      </c>
      <c r="E150" s="106" t="str">
        <f>IFERROR(VLOOKUP($B150,成分・企業リスト!$B$3:$F$2151,4,FALSE),"")</f>
        <v>内用薬</v>
      </c>
    </row>
    <row r="151" spans="2:5" x14ac:dyDescent="0.4">
      <c r="B151" s="108">
        <v>147</v>
      </c>
      <c r="C151" s="105" t="str">
        <f>IFERROR(VLOOKUP($B151,成分・企業リスト!$B$3:$F$2151,5,FALSE),"")</f>
        <v>ベラパミル塩酸塩</v>
      </c>
      <c r="D151" s="106" t="str">
        <f>IFERROR(VLOOKUP($B151,成分・企業リスト!$B$3:$F$2151,3,FALSE),"")</f>
        <v>C</v>
      </c>
      <c r="E151" s="106" t="str">
        <f>IFERROR(VLOOKUP($B151,成分・企業リスト!$B$3:$F$2151,4,FALSE),"")</f>
        <v>内用薬</v>
      </c>
    </row>
    <row r="152" spans="2:5" x14ac:dyDescent="0.4">
      <c r="B152" s="108">
        <v>148</v>
      </c>
      <c r="C152" s="105" t="str">
        <f>IFERROR(VLOOKUP($B152,成分・企業リスト!$B$3:$F$2151,5,FALSE),"")</f>
        <v>ペランパネル</v>
      </c>
      <c r="D152" s="106" t="str">
        <f>IFERROR(VLOOKUP($B152,成分・企業リスト!$B$3:$F$2151,3,FALSE),"")</f>
        <v>C</v>
      </c>
      <c r="E152" s="106" t="str">
        <f>IFERROR(VLOOKUP($B152,成分・企業リスト!$B$3:$F$2151,4,FALSE),"")</f>
        <v>内用薬</v>
      </c>
    </row>
    <row r="153" spans="2:5" x14ac:dyDescent="0.4">
      <c r="B153" s="108">
        <v>149</v>
      </c>
      <c r="C153" s="105" t="str">
        <f>IFERROR(VLOOKUP($B153,成分・企業リスト!$B$3:$F$2151,5,FALSE),"")</f>
        <v>メナテトレノン</v>
      </c>
      <c r="D153" s="106" t="str">
        <f>IFERROR(VLOOKUP($B153,成分・企業リスト!$B$3:$F$2151,3,FALSE),"")</f>
        <v>C</v>
      </c>
      <c r="E153" s="106" t="str">
        <f>IFERROR(VLOOKUP($B153,成分・企業リスト!$B$3:$F$2151,4,FALSE),"")</f>
        <v>内用薬</v>
      </c>
    </row>
    <row r="154" spans="2:5" x14ac:dyDescent="0.4">
      <c r="B154" s="108">
        <v>150</v>
      </c>
      <c r="C154" s="105" t="str">
        <f>IFERROR(VLOOKUP($B154,成分・企業リスト!$B$3:$F$2151,5,FALSE),"")</f>
        <v>ルフィナミド</v>
      </c>
      <c r="D154" s="106" t="str">
        <f>IFERROR(VLOOKUP($B154,成分・企業リスト!$B$3:$F$2151,3,FALSE),"")</f>
        <v>C</v>
      </c>
      <c r="E154" s="106" t="str">
        <f>IFERROR(VLOOKUP($B154,成分・企業リスト!$B$3:$F$2151,4,FALSE),"")</f>
        <v>内用薬</v>
      </c>
    </row>
    <row r="155" spans="2:5" x14ac:dyDescent="0.4">
      <c r="B155" s="108">
        <v>151</v>
      </c>
      <c r="C155" s="105" t="str">
        <f>IFERROR(VLOOKUP($B155,成分・企業リスト!$B$3:$F$2151,5,FALSE),"")</f>
        <v>アズトレオナム</v>
      </c>
      <c r="D155" s="106" t="str">
        <f>IFERROR(VLOOKUP($B155,成分・企業リスト!$B$3:$F$2151,3,FALSE),"")</f>
        <v>C</v>
      </c>
      <c r="E155" s="106" t="str">
        <f>IFERROR(VLOOKUP($B155,成分・企業リスト!$B$3:$F$2151,4,FALSE),"")</f>
        <v>注射薬</v>
      </c>
    </row>
    <row r="156" spans="2:5" x14ac:dyDescent="0.4">
      <c r="B156" s="108">
        <v>152</v>
      </c>
      <c r="C156" s="105" t="str">
        <f>IFERROR(VLOOKUP($B156,成分・企業リスト!$B$3:$F$2151,5,FALSE),"")</f>
        <v>アミノフィリン</v>
      </c>
      <c r="D156" s="106" t="str">
        <f>IFERROR(VLOOKUP($B156,成分・企業リスト!$B$3:$F$2151,3,FALSE),"")</f>
        <v>C</v>
      </c>
      <c r="E156" s="106" t="str">
        <f>IFERROR(VLOOKUP($B156,成分・企業リスト!$B$3:$F$2151,4,FALSE),"")</f>
        <v>注射薬</v>
      </c>
    </row>
    <row r="157" spans="2:5" x14ac:dyDescent="0.4">
      <c r="B157" s="108">
        <v>153</v>
      </c>
      <c r="C157" s="105" t="str">
        <f>IFERROR(VLOOKUP($B157,成分・企業リスト!$B$3:$F$2151,5,FALSE),"")</f>
        <v>オルプリノン塩酸塩</v>
      </c>
      <c r="D157" s="106" t="str">
        <f>IFERROR(VLOOKUP($B157,成分・企業リスト!$B$3:$F$2151,3,FALSE),"")</f>
        <v>C</v>
      </c>
      <c r="E157" s="106" t="str">
        <f>IFERROR(VLOOKUP($B157,成分・企業リスト!$B$3:$F$2151,4,FALSE),"")</f>
        <v>注射薬</v>
      </c>
    </row>
    <row r="158" spans="2:5" x14ac:dyDescent="0.4">
      <c r="B158" s="108">
        <v>154</v>
      </c>
      <c r="C158" s="105" t="str">
        <f>IFERROR(VLOOKUP($B158,成分・企業リスト!$B$3:$F$2151,5,FALSE),"")</f>
        <v>メナテトレノン</v>
      </c>
      <c r="D158" s="106" t="str">
        <f>IFERROR(VLOOKUP($B158,成分・企業リスト!$B$3:$F$2151,3,FALSE),"")</f>
        <v>C</v>
      </c>
      <c r="E158" s="106" t="str">
        <f>IFERROR(VLOOKUP($B158,成分・企業リスト!$B$3:$F$2151,4,FALSE),"")</f>
        <v>注射薬</v>
      </c>
    </row>
    <row r="159" spans="2:5" x14ac:dyDescent="0.4">
      <c r="B159" s="108">
        <v>155</v>
      </c>
      <c r="C159" s="105" t="str">
        <f>IFERROR(VLOOKUP($B159,成分・企業リスト!$B$3:$F$2151,5,FALSE),"")</f>
        <v>モンテプラーゼ（遺伝子組換え）</v>
      </c>
      <c r="D159" s="106" t="str">
        <f>IFERROR(VLOOKUP($B159,成分・企業リスト!$B$3:$F$2151,3,FALSE),"")</f>
        <v>C</v>
      </c>
      <c r="E159" s="106" t="str">
        <f>IFERROR(VLOOKUP($B159,成分・企業リスト!$B$3:$F$2151,4,FALSE),"")</f>
        <v>注射薬</v>
      </c>
    </row>
    <row r="160" spans="2:5" x14ac:dyDescent="0.4">
      <c r="B160" s="108">
        <v>156</v>
      </c>
      <c r="C160" s="105" t="str">
        <f>IFERROR(VLOOKUP($B160,成分・企業リスト!$B$3:$F$2151,5,FALSE),"")</f>
        <v>硝酸イソソルビド</v>
      </c>
      <c r="D160" s="106" t="str">
        <f>IFERROR(VLOOKUP($B160,成分・企業リスト!$B$3:$F$2151,3,FALSE),"")</f>
        <v>C</v>
      </c>
      <c r="E160" s="106" t="str">
        <f>IFERROR(VLOOKUP($B160,成分・企業リスト!$B$3:$F$2151,4,FALSE),"")</f>
        <v>注射薬</v>
      </c>
    </row>
    <row r="161" spans="2:5" x14ac:dyDescent="0.4">
      <c r="B161" s="108">
        <v>157</v>
      </c>
      <c r="C161" s="105" t="str">
        <f>IFERROR(VLOOKUP($B161,成分・企業リスト!$B$3:$F$2151,5,FALSE),"")</f>
        <v>アムロジピンベシル酸塩</v>
      </c>
      <c r="D161" s="106" t="str">
        <f>IFERROR(VLOOKUP($B161,成分・企業リスト!$B$3:$F$2151,3,FALSE),"")</f>
        <v>C</v>
      </c>
      <c r="E161" s="106" t="str">
        <f>IFERROR(VLOOKUP($B161,成分・企業リスト!$B$3:$F$2151,4,FALSE),"")</f>
        <v>内用薬</v>
      </c>
    </row>
    <row r="162" spans="2:5" x14ac:dyDescent="0.4">
      <c r="B162" s="108">
        <v>158</v>
      </c>
      <c r="C162" s="105" t="str">
        <f>IFERROR(VLOOKUP($B162,成分・企業リスト!$B$3:$F$2151,5,FALSE),"")</f>
        <v>イマチニブメシル酸塩</v>
      </c>
      <c r="D162" s="106" t="str">
        <f>IFERROR(VLOOKUP($B162,成分・企業リスト!$B$3:$F$2151,3,FALSE),"")</f>
        <v>C</v>
      </c>
      <c r="E162" s="106" t="str">
        <f>IFERROR(VLOOKUP($B162,成分・企業リスト!$B$3:$F$2151,4,FALSE),"")</f>
        <v>内用薬</v>
      </c>
    </row>
    <row r="163" spans="2:5" x14ac:dyDescent="0.4">
      <c r="B163" s="108">
        <v>159</v>
      </c>
      <c r="C163" s="105" t="str">
        <f>IFERROR(VLOOKUP($B163,成分・企業リスト!$B$3:$F$2151,5,FALSE),"")</f>
        <v>オルメサルタン　メドキソミル</v>
      </c>
      <c r="D163" s="106" t="str">
        <f>IFERROR(VLOOKUP($B163,成分・企業リスト!$B$3:$F$2151,3,FALSE),"")</f>
        <v>C</v>
      </c>
      <c r="E163" s="106" t="str">
        <f>IFERROR(VLOOKUP($B163,成分・企業リスト!$B$3:$F$2151,4,FALSE),"")</f>
        <v>内用薬</v>
      </c>
    </row>
    <row r="164" spans="2:5" x14ac:dyDescent="0.4">
      <c r="B164" s="108">
        <v>160</v>
      </c>
      <c r="C164" s="105" t="str">
        <f>IFERROR(VLOOKUP($B164,成分・企業リスト!$B$3:$F$2151,5,FALSE),"")</f>
        <v>オロパタジン塩酸塩</v>
      </c>
      <c r="D164" s="106" t="str">
        <f>IFERROR(VLOOKUP($B164,成分・企業リスト!$B$3:$F$2151,3,FALSE),"")</f>
        <v>C</v>
      </c>
      <c r="E164" s="106" t="str">
        <f>IFERROR(VLOOKUP($B164,成分・企業リスト!$B$3:$F$2151,4,FALSE),"")</f>
        <v>内用薬</v>
      </c>
    </row>
    <row r="165" spans="2:5" x14ac:dyDescent="0.4">
      <c r="B165" s="108">
        <v>161</v>
      </c>
      <c r="C165" s="105" t="str">
        <f>IFERROR(VLOOKUP($B165,成分・企業リスト!$B$3:$F$2151,5,FALSE),"")</f>
        <v>カンデサルタン　シレキセチル</v>
      </c>
      <c r="D165" s="106" t="str">
        <f>IFERROR(VLOOKUP($B165,成分・企業リスト!$B$3:$F$2151,3,FALSE),"")</f>
        <v>C</v>
      </c>
      <c r="E165" s="106" t="str">
        <f>IFERROR(VLOOKUP($B165,成分・企業リスト!$B$3:$F$2151,4,FALSE),"")</f>
        <v>内用薬</v>
      </c>
    </row>
    <row r="166" spans="2:5" x14ac:dyDescent="0.4">
      <c r="B166" s="108">
        <v>162</v>
      </c>
      <c r="C166" s="105" t="str">
        <f>IFERROR(VLOOKUP($B166,成分・企業リスト!$B$3:$F$2151,5,FALSE),"")</f>
        <v>グリメピリド</v>
      </c>
      <c r="D166" s="106" t="str">
        <f>IFERROR(VLOOKUP($B166,成分・企業リスト!$B$3:$F$2151,3,FALSE),"")</f>
        <v>C</v>
      </c>
      <c r="E166" s="106" t="str">
        <f>IFERROR(VLOOKUP($B166,成分・企業リスト!$B$3:$F$2151,4,FALSE),"")</f>
        <v>内用薬</v>
      </c>
    </row>
    <row r="167" spans="2:5" x14ac:dyDescent="0.4">
      <c r="B167" s="108">
        <v>163</v>
      </c>
      <c r="C167" s="105" t="str">
        <f>IFERROR(VLOOKUP($B167,成分・企業リスト!$B$3:$F$2151,5,FALSE),"")</f>
        <v>クロピドグレル硫酸塩</v>
      </c>
      <c r="D167" s="106" t="str">
        <f>IFERROR(VLOOKUP($B167,成分・企業リスト!$B$3:$F$2151,3,FALSE),"")</f>
        <v>C</v>
      </c>
      <c r="E167" s="106" t="str">
        <f>IFERROR(VLOOKUP($B167,成分・企業リスト!$B$3:$F$2151,4,FALSE),"")</f>
        <v>内用薬</v>
      </c>
    </row>
    <row r="168" spans="2:5" x14ac:dyDescent="0.4">
      <c r="B168" s="108">
        <v>164</v>
      </c>
      <c r="C168" s="105" t="str">
        <f>IFERROR(VLOOKUP($B168,成分・企業リスト!$B$3:$F$2151,5,FALSE),"")</f>
        <v>シロドシン</v>
      </c>
      <c r="D168" s="106" t="str">
        <f>IFERROR(VLOOKUP($B168,成分・企業リスト!$B$3:$F$2151,3,FALSE),"")</f>
        <v>C</v>
      </c>
      <c r="E168" s="106" t="str">
        <f>IFERROR(VLOOKUP($B168,成分・企業リスト!$B$3:$F$2151,4,FALSE),"")</f>
        <v>内用薬</v>
      </c>
    </row>
    <row r="169" spans="2:5" x14ac:dyDescent="0.4">
      <c r="B169" s="108">
        <v>165</v>
      </c>
      <c r="C169" s="105" t="str">
        <f>IFERROR(VLOOKUP($B169,成分・企業リスト!$B$3:$F$2151,5,FALSE),"")</f>
        <v>ゾルピデム酒石酸塩</v>
      </c>
      <c r="D169" s="106" t="str">
        <f>IFERROR(VLOOKUP($B169,成分・企業リスト!$B$3:$F$2151,3,FALSE),"")</f>
        <v>C</v>
      </c>
      <c r="E169" s="106" t="str">
        <f>IFERROR(VLOOKUP($B169,成分・企業リスト!$B$3:$F$2151,4,FALSE),"")</f>
        <v>内用薬</v>
      </c>
    </row>
    <row r="170" spans="2:5" x14ac:dyDescent="0.4">
      <c r="B170" s="108">
        <v>166</v>
      </c>
      <c r="C170" s="105" t="str">
        <f>IFERROR(VLOOKUP($B170,成分・企業リスト!$B$3:$F$2151,5,FALSE),"")</f>
        <v>テガフール・ギメラシル・オテラシルカリウム配合剤</v>
      </c>
      <c r="D170" s="106" t="str">
        <f>IFERROR(VLOOKUP($B170,成分・企業リスト!$B$3:$F$2151,3,FALSE),"")</f>
        <v>C</v>
      </c>
      <c r="E170" s="106" t="str">
        <f>IFERROR(VLOOKUP($B170,成分・企業リスト!$B$3:$F$2151,4,FALSE),"")</f>
        <v>内用薬</v>
      </c>
    </row>
    <row r="171" spans="2:5" x14ac:dyDescent="0.4">
      <c r="B171" s="108">
        <v>167</v>
      </c>
      <c r="C171" s="105" t="str">
        <f>IFERROR(VLOOKUP($B171,成分・企業リスト!$B$3:$F$2151,5,FALSE),"")</f>
        <v>バラシクロビル塩酸塩</v>
      </c>
      <c r="D171" s="106" t="str">
        <f>IFERROR(VLOOKUP($B171,成分・企業リスト!$B$3:$F$2151,3,FALSE),"")</f>
        <v>C</v>
      </c>
      <c r="E171" s="106" t="str">
        <f>IFERROR(VLOOKUP($B171,成分・企業リスト!$B$3:$F$2151,4,FALSE),"")</f>
        <v>内用薬</v>
      </c>
    </row>
    <row r="172" spans="2:5" x14ac:dyDescent="0.4">
      <c r="B172" s="108">
        <v>168</v>
      </c>
      <c r="C172" s="105" t="str">
        <f>IFERROR(VLOOKUP($B172,成分・企業リスト!$B$3:$F$2151,5,FALSE),"")</f>
        <v>フェキソフェナジン塩酸塩</v>
      </c>
      <c r="D172" s="106" t="str">
        <f>IFERROR(VLOOKUP($B172,成分・企業リスト!$B$3:$F$2151,3,FALSE),"")</f>
        <v>C</v>
      </c>
      <c r="E172" s="106" t="str">
        <f>IFERROR(VLOOKUP($B172,成分・企業リスト!$B$3:$F$2151,4,FALSE),"")</f>
        <v>内用薬</v>
      </c>
    </row>
    <row r="173" spans="2:5" x14ac:dyDescent="0.4">
      <c r="B173" s="108">
        <v>169</v>
      </c>
      <c r="C173" s="105" t="str">
        <f>IFERROR(VLOOKUP($B173,成分・企業リスト!$B$3:$F$2151,5,FALSE),"")</f>
        <v>フロセミド</v>
      </c>
      <c r="D173" s="106" t="str">
        <f>IFERROR(VLOOKUP($B173,成分・企業リスト!$B$3:$F$2151,3,FALSE),"")</f>
        <v>C</v>
      </c>
      <c r="E173" s="106" t="str">
        <f>IFERROR(VLOOKUP($B173,成分・企業リスト!$B$3:$F$2151,4,FALSE),"")</f>
        <v>内用薬</v>
      </c>
    </row>
    <row r="174" spans="2:5" x14ac:dyDescent="0.4">
      <c r="B174" s="108">
        <v>170</v>
      </c>
      <c r="C174" s="105" t="str">
        <f>IFERROR(VLOOKUP($B174,成分・企業リスト!$B$3:$F$2151,5,FALSE),"")</f>
        <v>ミルタザピン</v>
      </c>
      <c r="D174" s="106" t="str">
        <f>IFERROR(VLOOKUP($B174,成分・企業リスト!$B$3:$F$2151,3,FALSE),"")</f>
        <v>C</v>
      </c>
      <c r="E174" s="106" t="str">
        <f>IFERROR(VLOOKUP($B174,成分・企業リスト!$B$3:$F$2151,4,FALSE),"")</f>
        <v>内用薬</v>
      </c>
    </row>
    <row r="175" spans="2:5" x14ac:dyDescent="0.4">
      <c r="B175" s="108">
        <v>171</v>
      </c>
      <c r="C175" s="105" t="str">
        <f>IFERROR(VLOOKUP($B175,成分・企業リスト!$B$3:$F$2151,5,FALSE),"")</f>
        <v>モンテルカストナトリウム</v>
      </c>
      <c r="D175" s="106" t="str">
        <f>IFERROR(VLOOKUP($B175,成分・企業リスト!$B$3:$F$2151,3,FALSE),"")</f>
        <v>C</v>
      </c>
      <c r="E175" s="106" t="str">
        <f>IFERROR(VLOOKUP($B175,成分・企業リスト!$B$3:$F$2151,4,FALSE),"")</f>
        <v>内用薬</v>
      </c>
    </row>
    <row r="176" spans="2:5" x14ac:dyDescent="0.4">
      <c r="B176" s="108">
        <v>172</v>
      </c>
      <c r="C176" s="105" t="str">
        <f>IFERROR(VLOOKUP($B176,成分・企業リスト!$B$3:$F$2151,5,FALSE),"")</f>
        <v>ラロキシフェン塩酸塩</v>
      </c>
      <c r="D176" s="106" t="str">
        <f>IFERROR(VLOOKUP($B176,成分・企業リスト!$B$3:$F$2151,3,FALSE),"")</f>
        <v>C</v>
      </c>
      <c r="E176" s="106" t="str">
        <f>IFERROR(VLOOKUP($B176,成分・企業リスト!$B$3:$F$2151,4,FALSE),"")</f>
        <v>内用薬</v>
      </c>
    </row>
    <row r="177" spans="2:5" x14ac:dyDescent="0.4">
      <c r="B177" s="108">
        <v>173</v>
      </c>
      <c r="C177" s="105" t="str">
        <f>IFERROR(VLOOKUP($B177,成分・企業リスト!$B$3:$F$2151,5,FALSE),"")</f>
        <v>レトロゾール</v>
      </c>
      <c r="D177" s="106" t="str">
        <f>IFERROR(VLOOKUP($B177,成分・企業リスト!$B$3:$F$2151,3,FALSE),"")</f>
        <v>C</v>
      </c>
      <c r="E177" s="106" t="str">
        <f>IFERROR(VLOOKUP($B177,成分・企業リスト!$B$3:$F$2151,4,FALSE),"")</f>
        <v>内用薬</v>
      </c>
    </row>
    <row r="178" spans="2:5" x14ac:dyDescent="0.4">
      <c r="B178" s="108">
        <v>174</v>
      </c>
      <c r="C178" s="105" t="str">
        <f>IFERROR(VLOOKUP($B178,成分・企業リスト!$B$3:$F$2151,5,FALSE),"")</f>
        <v>ロキソプロフェンナトリウム</v>
      </c>
      <c r="D178" s="106" t="str">
        <f>IFERROR(VLOOKUP($B178,成分・企業リスト!$B$3:$F$2151,3,FALSE),"")</f>
        <v>C</v>
      </c>
      <c r="E178" s="106" t="str">
        <f>IFERROR(VLOOKUP($B178,成分・企業リスト!$B$3:$F$2151,4,FALSE),"")</f>
        <v>内用薬</v>
      </c>
    </row>
    <row r="179" spans="2:5" x14ac:dyDescent="0.4">
      <c r="B179" s="108">
        <v>175</v>
      </c>
      <c r="C179" s="105" t="str">
        <f>IFERROR(VLOOKUP($B179,成分・企業リスト!$B$3:$F$2151,5,FALSE),"")</f>
        <v>ドセタキセル</v>
      </c>
      <c r="D179" s="106" t="str">
        <f>IFERROR(VLOOKUP($B179,成分・企業リスト!$B$3:$F$2151,3,FALSE),"")</f>
        <v>C</v>
      </c>
      <c r="E179" s="106" t="str">
        <f>IFERROR(VLOOKUP($B179,成分・企業リスト!$B$3:$F$2151,4,FALSE),"")</f>
        <v>注射薬</v>
      </c>
    </row>
    <row r="180" spans="2:5" x14ac:dyDescent="0.4">
      <c r="B180" s="108">
        <v>176</v>
      </c>
      <c r="C180" s="105" t="str">
        <f>IFERROR(VLOOKUP($B180,成分・企業リスト!$B$3:$F$2151,5,FALSE),"")</f>
        <v>アレンドロン酸ナトリウム</v>
      </c>
      <c r="D180" s="106" t="str">
        <f>IFERROR(VLOOKUP($B180,成分・企業リスト!$B$3:$F$2151,3,FALSE),"")</f>
        <v>C</v>
      </c>
      <c r="E180" s="106" t="str">
        <f>IFERROR(VLOOKUP($B180,成分・企業リスト!$B$3:$F$2151,4,FALSE),"")</f>
        <v>内用薬</v>
      </c>
    </row>
    <row r="181" spans="2:5" x14ac:dyDescent="0.4">
      <c r="B181" s="108">
        <v>177</v>
      </c>
      <c r="C181" s="105" t="str">
        <f>IFERROR(VLOOKUP($B181,成分・企業リスト!$B$3:$F$2151,5,FALSE),"")</f>
        <v>エナラプリルマレイン酸塩</v>
      </c>
      <c r="D181" s="106" t="str">
        <f>IFERROR(VLOOKUP($B181,成分・企業リスト!$B$3:$F$2151,3,FALSE),"")</f>
        <v>C</v>
      </c>
      <c r="E181" s="106" t="str">
        <f>IFERROR(VLOOKUP($B181,成分・企業リスト!$B$3:$F$2151,4,FALSE),"")</f>
        <v>内用薬</v>
      </c>
    </row>
    <row r="182" spans="2:5" x14ac:dyDescent="0.4">
      <c r="B182" s="108">
        <v>178</v>
      </c>
      <c r="C182" s="105" t="str">
        <f>IFERROR(VLOOKUP($B182,成分・企業リスト!$B$3:$F$2151,5,FALSE),"")</f>
        <v>ミルタザピン</v>
      </c>
      <c r="D182" s="106" t="str">
        <f>IFERROR(VLOOKUP($B182,成分・企業リスト!$B$3:$F$2151,3,FALSE),"")</f>
        <v>C</v>
      </c>
      <c r="E182" s="106" t="str">
        <f>IFERROR(VLOOKUP($B182,成分・企業リスト!$B$3:$F$2151,4,FALSE),"")</f>
        <v>内用薬</v>
      </c>
    </row>
    <row r="183" spans="2:5" x14ac:dyDescent="0.4">
      <c r="B183" s="108">
        <v>179</v>
      </c>
      <c r="C183" s="105" t="str">
        <f>IFERROR(VLOOKUP($B183,成分・企業リスト!$B$3:$F$2151,5,FALSE),"")</f>
        <v>モンテルカストナトリウム</v>
      </c>
      <c r="D183" s="106" t="str">
        <f>IFERROR(VLOOKUP($B183,成分・企業リスト!$B$3:$F$2151,3,FALSE),"")</f>
        <v>C</v>
      </c>
      <c r="E183" s="106" t="str">
        <f>IFERROR(VLOOKUP($B183,成分・企業リスト!$B$3:$F$2151,4,FALSE),"")</f>
        <v>内用薬</v>
      </c>
    </row>
    <row r="184" spans="2:5" x14ac:dyDescent="0.4">
      <c r="B184" s="108">
        <v>180</v>
      </c>
      <c r="C184" s="105" t="str">
        <f>IFERROR(VLOOKUP($B184,成分・企業リスト!$B$3:$F$2151,5,FALSE),"")</f>
        <v>モメタゾンフランカルボン酸エステル</v>
      </c>
      <c r="D184" s="106" t="str">
        <f>IFERROR(VLOOKUP($B184,成分・企業リスト!$B$3:$F$2151,3,FALSE),"")</f>
        <v>C</v>
      </c>
      <c r="E184" s="106" t="str">
        <f>IFERROR(VLOOKUP($B184,成分・企業リスト!$B$3:$F$2151,4,FALSE),"")</f>
        <v>外用薬</v>
      </c>
    </row>
    <row r="185" spans="2:5" x14ac:dyDescent="0.4">
      <c r="B185" s="108">
        <v>181</v>
      </c>
      <c r="C185" s="105" t="str">
        <f>IFERROR(VLOOKUP($B185,成分・企業リスト!$B$3:$F$2151,5,FALSE),"")</f>
        <v>ポリドカノール</v>
      </c>
      <c r="D185" s="106" t="str">
        <f>IFERROR(VLOOKUP($B185,成分・企業リスト!$B$3:$F$2151,3,FALSE),"")</f>
        <v>C</v>
      </c>
      <c r="E185" s="106" t="str">
        <f>IFERROR(VLOOKUP($B185,成分・企業リスト!$B$3:$F$2151,4,FALSE),"")</f>
        <v>注射薬</v>
      </c>
    </row>
    <row r="186" spans="2:5" x14ac:dyDescent="0.4">
      <c r="B186" s="108">
        <v>182</v>
      </c>
      <c r="C186" s="105" t="str">
        <f>IFERROR(VLOOKUP($B186,成分・企業リスト!$B$3:$F$2151,5,FALSE),"")</f>
        <v>炭酸水素ナトリウム</v>
      </c>
      <c r="D186" s="106" t="str">
        <f>IFERROR(VLOOKUP($B186,成分・企業リスト!$B$3:$F$2151,3,FALSE),"")</f>
        <v>C</v>
      </c>
      <c r="E186" s="106" t="str">
        <f>IFERROR(VLOOKUP($B186,成分・企業リスト!$B$3:$F$2151,4,FALSE),"")</f>
        <v>内用薬</v>
      </c>
    </row>
    <row r="187" spans="2:5" x14ac:dyDescent="0.4">
      <c r="B187" s="108">
        <v>183</v>
      </c>
      <c r="C187" s="105" t="str">
        <f>IFERROR(VLOOKUP($B187,成分・企業リスト!$B$3:$F$2151,5,FALSE),"")</f>
        <v>沈降炭酸カルシウム</v>
      </c>
      <c r="D187" s="106" t="str">
        <f>IFERROR(VLOOKUP($B187,成分・企業リスト!$B$3:$F$2151,3,FALSE),"")</f>
        <v>C</v>
      </c>
      <c r="E187" s="106" t="str">
        <f>IFERROR(VLOOKUP($B187,成分・企業リスト!$B$3:$F$2151,4,FALSE),"")</f>
        <v>内用薬</v>
      </c>
    </row>
    <row r="188" spans="2:5" x14ac:dyDescent="0.4">
      <c r="B188" s="108">
        <v>184</v>
      </c>
      <c r="C188" s="105" t="str">
        <f>IFERROR(VLOOKUP($B188,成分・企業リスト!$B$3:$F$2151,5,FALSE),"")</f>
        <v>グリセリン</v>
      </c>
      <c r="D188" s="106" t="str">
        <f>IFERROR(VLOOKUP($B188,成分・企業リスト!$B$3:$F$2151,3,FALSE),"")</f>
        <v>C</v>
      </c>
      <c r="E188" s="106" t="str">
        <f>IFERROR(VLOOKUP($B188,成分・企業リスト!$B$3:$F$2151,4,FALSE),"")</f>
        <v>外用薬</v>
      </c>
    </row>
    <row r="189" spans="2:5" x14ac:dyDescent="0.4">
      <c r="B189" s="108">
        <v>185</v>
      </c>
      <c r="C189" s="105" t="str">
        <f>IFERROR(VLOOKUP($B189,成分・企業リスト!$B$3:$F$2151,5,FALSE),"")</f>
        <v>シロドシン</v>
      </c>
      <c r="D189" s="106" t="str">
        <f>IFERROR(VLOOKUP($B189,成分・企業リスト!$B$3:$F$2151,3,FALSE),"")</f>
        <v>C</v>
      </c>
      <c r="E189" s="106" t="str">
        <f>IFERROR(VLOOKUP($B189,成分・企業リスト!$B$3:$F$2151,4,FALSE),"")</f>
        <v>内用薬</v>
      </c>
    </row>
    <row r="190" spans="2:5" x14ac:dyDescent="0.4">
      <c r="B190" s="108">
        <v>186</v>
      </c>
      <c r="C190" s="105" t="str">
        <f>IFERROR(VLOOKUP($B190,成分・企業リスト!$B$3:$F$2151,5,FALSE),"")</f>
        <v>スクロオキシ水酸化鉄</v>
      </c>
      <c r="D190" s="106" t="str">
        <f>IFERROR(VLOOKUP($B190,成分・企業リスト!$B$3:$F$2151,3,FALSE),"")</f>
        <v>C</v>
      </c>
      <c r="E190" s="106" t="str">
        <f>IFERROR(VLOOKUP($B190,成分・企業リスト!$B$3:$F$2151,4,FALSE),"")</f>
        <v>内用薬</v>
      </c>
    </row>
    <row r="191" spans="2:5" x14ac:dyDescent="0.4">
      <c r="B191" s="108">
        <v>187</v>
      </c>
      <c r="C191" s="105" t="str">
        <f>IFERROR(VLOOKUP($B191,成分・企業リスト!$B$3:$F$2151,5,FALSE),"")</f>
        <v>ドキサプラム塩酸塩</v>
      </c>
      <c r="D191" s="106" t="str">
        <f>IFERROR(VLOOKUP($B191,成分・企業リスト!$B$3:$F$2151,3,FALSE),"")</f>
        <v>C</v>
      </c>
      <c r="E191" s="106" t="str">
        <f>IFERROR(VLOOKUP($B191,成分・企業リスト!$B$3:$F$2151,4,FALSE),"")</f>
        <v>注射薬</v>
      </c>
    </row>
    <row r="192" spans="2:5" x14ac:dyDescent="0.4">
      <c r="B192" s="108">
        <v>188</v>
      </c>
      <c r="C192" s="105" t="str">
        <f>IFERROR(VLOOKUP($B192,成分・企業リスト!$B$3:$F$2151,5,FALSE),"")</f>
        <v>リトドリン塩酸塩</v>
      </c>
      <c r="D192" s="106" t="str">
        <f>IFERROR(VLOOKUP($B192,成分・企業リスト!$B$3:$F$2151,3,FALSE),"")</f>
        <v>C</v>
      </c>
      <c r="E192" s="106" t="str">
        <f>IFERROR(VLOOKUP($B192,成分・企業リスト!$B$3:$F$2151,4,FALSE),"")</f>
        <v>注射薬</v>
      </c>
    </row>
    <row r="193" spans="2:5" x14ac:dyDescent="0.4">
      <c r="B193" s="108">
        <v>189</v>
      </c>
      <c r="C193" s="105" t="str">
        <f>IFERROR(VLOOKUP($B193,成分・企業リスト!$B$3:$F$2151,5,FALSE),"")</f>
        <v>アムロジピンベシル酸塩</v>
      </c>
      <c r="D193" s="106" t="str">
        <f>IFERROR(VLOOKUP($B193,成分・企業リスト!$B$3:$F$2151,3,FALSE),"")</f>
        <v>C</v>
      </c>
      <c r="E193" s="106" t="str">
        <f>IFERROR(VLOOKUP($B193,成分・企業リスト!$B$3:$F$2151,4,FALSE),"")</f>
        <v>内用薬</v>
      </c>
    </row>
    <row r="194" spans="2:5" x14ac:dyDescent="0.4">
      <c r="B194" s="108">
        <v>190</v>
      </c>
      <c r="C194" s="105" t="str">
        <f>IFERROR(VLOOKUP($B194,成分・企業リスト!$B$3:$F$2151,5,FALSE),"")</f>
        <v>アリピプラゾール</v>
      </c>
      <c r="D194" s="106" t="str">
        <f>IFERROR(VLOOKUP($B194,成分・企業リスト!$B$3:$F$2151,3,FALSE),"")</f>
        <v>C</v>
      </c>
      <c r="E194" s="106" t="str">
        <f>IFERROR(VLOOKUP($B194,成分・企業リスト!$B$3:$F$2151,4,FALSE),"")</f>
        <v>内用薬</v>
      </c>
    </row>
    <row r="195" spans="2:5" x14ac:dyDescent="0.4">
      <c r="B195" s="108">
        <v>191</v>
      </c>
      <c r="C195" s="105" t="str">
        <f>IFERROR(VLOOKUP($B195,成分・企業リスト!$B$3:$F$2151,5,FALSE),"")</f>
        <v>アロプリノール</v>
      </c>
      <c r="D195" s="106" t="str">
        <f>IFERROR(VLOOKUP($B195,成分・企業リスト!$B$3:$F$2151,3,FALSE),"")</f>
        <v>C</v>
      </c>
      <c r="E195" s="106" t="str">
        <f>IFERROR(VLOOKUP($B195,成分・企業リスト!$B$3:$F$2151,4,FALSE),"")</f>
        <v>内用薬</v>
      </c>
    </row>
    <row r="196" spans="2:5" x14ac:dyDescent="0.4">
      <c r="B196" s="108">
        <v>192</v>
      </c>
      <c r="C196" s="105" t="str">
        <f>IFERROR(VLOOKUP($B196,成分・企業リスト!$B$3:$F$2151,5,FALSE),"")</f>
        <v>エナラプリルマレイン酸塩</v>
      </c>
      <c r="D196" s="106" t="str">
        <f>IFERROR(VLOOKUP($B196,成分・企業リスト!$B$3:$F$2151,3,FALSE),"")</f>
        <v>C</v>
      </c>
      <c r="E196" s="106" t="str">
        <f>IFERROR(VLOOKUP($B196,成分・企業リスト!$B$3:$F$2151,4,FALSE),"")</f>
        <v>内用薬</v>
      </c>
    </row>
    <row r="197" spans="2:5" x14ac:dyDescent="0.4">
      <c r="B197" s="108">
        <v>193</v>
      </c>
      <c r="C197" s="105" t="str">
        <f>IFERROR(VLOOKUP($B197,成分・企業リスト!$B$3:$F$2151,5,FALSE),"")</f>
        <v>オルメサルタン　メドキソミル</v>
      </c>
      <c r="D197" s="106" t="str">
        <f>IFERROR(VLOOKUP($B197,成分・企業リスト!$B$3:$F$2151,3,FALSE),"")</f>
        <v>C</v>
      </c>
      <c r="E197" s="106" t="str">
        <f>IFERROR(VLOOKUP($B197,成分・企業リスト!$B$3:$F$2151,4,FALSE),"")</f>
        <v>内用薬</v>
      </c>
    </row>
    <row r="198" spans="2:5" x14ac:dyDescent="0.4">
      <c r="B198" s="108">
        <v>194</v>
      </c>
      <c r="C198" s="105" t="str">
        <f>IFERROR(VLOOKUP($B198,成分・企業リスト!$B$3:$F$2151,5,FALSE),"")</f>
        <v>オロパタジン塩酸塩</v>
      </c>
      <c r="D198" s="106" t="str">
        <f>IFERROR(VLOOKUP($B198,成分・企業リスト!$B$3:$F$2151,3,FALSE),"")</f>
        <v>C</v>
      </c>
      <c r="E198" s="106" t="str">
        <f>IFERROR(VLOOKUP($B198,成分・企業リスト!$B$3:$F$2151,4,FALSE),"")</f>
        <v>内用薬</v>
      </c>
    </row>
    <row r="199" spans="2:5" x14ac:dyDescent="0.4">
      <c r="B199" s="108">
        <v>195</v>
      </c>
      <c r="C199" s="105" t="str">
        <f>IFERROR(VLOOKUP($B199,成分・企業リスト!$B$3:$F$2151,5,FALSE),"")</f>
        <v>カンデサルタン　シレキセチル</v>
      </c>
      <c r="D199" s="106" t="str">
        <f>IFERROR(VLOOKUP($B199,成分・企業リスト!$B$3:$F$2151,3,FALSE),"")</f>
        <v>C</v>
      </c>
      <c r="E199" s="106" t="str">
        <f>IFERROR(VLOOKUP($B199,成分・企業リスト!$B$3:$F$2151,4,FALSE),"")</f>
        <v>内用薬</v>
      </c>
    </row>
    <row r="200" spans="2:5" x14ac:dyDescent="0.4">
      <c r="B200" s="108">
        <v>196</v>
      </c>
      <c r="C200" s="105" t="str">
        <f>IFERROR(VLOOKUP($B200,成分・企業リスト!$B$3:$F$2151,5,FALSE),"")</f>
        <v>クラリスロマイシン</v>
      </c>
      <c r="D200" s="106" t="str">
        <f>IFERROR(VLOOKUP($B200,成分・企業リスト!$B$3:$F$2151,3,FALSE),"")</f>
        <v>C</v>
      </c>
      <c r="E200" s="106" t="str">
        <f>IFERROR(VLOOKUP($B200,成分・企業リスト!$B$3:$F$2151,4,FALSE),"")</f>
        <v>内用薬</v>
      </c>
    </row>
    <row r="201" spans="2:5" x14ac:dyDescent="0.4">
      <c r="B201" s="108">
        <v>197</v>
      </c>
      <c r="C201" s="105" t="str">
        <f>IFERROR(VLOOKUP($B201,成分・企業リスト!$B$3:$F$2151,5,FALSE),"")</f>
        <v>グリメピリド</v>
      </c>
      <c r="D201" s="106" t="str">
        <f>IFERROR(VLOOKUP($B201,成分・企業リスト!$B$3:$F$2151,3,FALSE),"")</f>
        <v>C</v>
      </c>
      <c r="E201" s="106" t="str">
        <f>IFERROR(VLOOKUP($B201,成分・企業リスト!$B$3:$F$2151,4,FALSE),"")</f>
        <v>内用薬</v>
      </c>
    </row>
    <row r="202" spans="2:5" x14ac:dyDescent="0.4">
      <c r="B202" s="108">
        <v>198</v>
      </c>
      <c r="C202" s="105" t="str">
        <f>IFERROR(VLOOKUP($B202,成分・企業リスト!$B$3:$F$2151,5,FALSE),"")</f>
        <v>クロピドグレル硫酸塩</v>
      </c>
      <c r="D202" s="106" t="str">
        <f>IFERROR(VLOOKUP($B202,成分・企業リスト!$B$3:$F$2151,3,FALSE),"")</f>
        <v>C</v>
      </c>
      <c r="E202" s="106" t="str">
        <f>IFERROR(VLOOKUP($B202,成分・企業リスト!$B$3:$F$2151,4,FALSE),"")</f>
        <v>内用薬</v>
      </c>
    </row>
    <row r="203" spans="2:5" x14ac:dyDescent="0.4">
      <c r="B203" s="108">
        <v>199</v>
      </c>
      <c r="C203" s="105" t="str">
        <f>IFERROR(VLOOKUP($B203,成分・企業リスト!$B$3:$F$2151,5,FALSE),"")</f>
        <v>サルポグレラート塩酸塩</v>
      </c>
      <c r="D203" s="106" t="str">
        <f>IFERROR(VLOOKUP($B203,成分・企業リスト!$B$3:$F$2151,3,FALSE),"")</f>
        <v>C</v>
      </c>
      <c r="E203" s="106" t="str">
        <f>IFERROR(VLOOKUP($B203,成分・企業リスト!$B$3:$F$2151,4,FALSE),"")</f>
        <v>内用薬</v>
      </c>
    </row>
    <row r="204" spans="2:5" x14ac:dyDescent="0.4">
      <c r="B204" s="108">
        <v>200</v>
      </c>
      <c r="C204" s="105" t="str">
        <f>IFERROR(VLOOKUP($B204,成分・企業リスト!$B$3:$F$2151,5,FALSE),"")</f>
        <v>シロドシン</v>
      </c>
      <c r="D204" s="106" t="str">
        <f>IFERROR(VLOOKUP($B204,成分・企業リスト!$B$3:$F$2151,3,FALSE),"")</f>
        <v>C</v>
      </c>
      <c r="E204" s="106" t="str">
        <f>IFERROR(VLOOKUP($B204,成分・企業リスト!$B$3:$F$2151,4,FALSE),"")</f>
        <v>内用薬</v>
      </c>
    </row>
    <row r="205" spans="2:5" x14ac:dyDescent="0.4">
      <c r="B205" s="108">
        <v>201</v>
      </c>
      <c r="C205" s="105" t="str">
        <f>IFERROR(VLOOKUP($B205,成分・企業リスト!$B$3:$F$2151,5,FALSE),"")</f>
        <v>スピロノラクトン</v>
      </c>
      <c r="D205" s="106" t="str">
        <f>IFERROR(VLOOKUP($B205,成分・企業リスト!$B$3:$F$2151,3,FALSE),"")</f>
        <v>C</v>
      </c>
      <c r="E205" s="106" t="str">
        <f>IFERROR(VLOOKUP($B205,成分・企業リスト!$B$3:$F$2151,4,FALSE),"")</f>
        <v>内用薬</v>
      </c>
    </row>
    <row r="206" spans="2:5" x14ac:dyDescent="0.4">
      <c r="B206" s="108">
        <v>202</v>
      </c>
      <c r="C206" s="105" t="str">
        <f>IFERROR(VLOOKUP($B206,成分・企業リスト!$B$3:$F$2151,5,FALSE),"")</f>
        <v>ゾルピデム酒石酸塩</v>
      </c>
      <c r="D206" s="106" t="str">
        <f>IFERROR(VLOOKUP($B206,成分・企業リスト!$B$3:$F$2151,3,FALSE),"")</f>
        <v>C</v>
      </c>
      <c r="E206" s="106" t="str">
        <f>IFERROR(VLOOKUP($B206,成分・企業リスト!$B$3:$F$2151,4,FALSE),"")</f>
        <v>内用薬</v>
      </c>
    </row>
    <row r="207" spans="2:5" x14ac:dyDescent="0.4">
      <c r="B207" s="108">
        <v>203</v>
      </c>
      <c r="C207" s="105" t="str">
        <f>IFERROR(VLOOKUP($B207,成分・企業リスト!$B$3:$F$2151,5,FALSE),"")</f>
        <v>デュロキセチン塩酸塩</v>
      </c>
      <c r="D207" s="106" t="str">
        <f>IFERROR(VLOOKUP($B207,成分・企業リスト!$B$3:$F$2151,3,FALSE),"")</f>
        <v>C</v>
      </c>
      <c r="E207" s="106" t="str">
        <f>IFERROR(VLOOKUP($B207,成分・企業リスト!$B$3:$F$2151,4,FALSE),"")</f>
        <v>内用薬</v>
      </c>
    </row>
    <row r="208" spans="2:5" x14ac:dyDescent="0.4">
      <c r="B208" s="108">
        <v>204</v>
      </c>
      <c r="C208" s="105" t="str">
        <f>IFERROR(VLOOKUP($B208,成分・企業リスト!$B$3:$F$2151,5,FALSE),"")</f>
        <v>ニフェジピン</v>
      </c>
      <c r="D208" s="106" t="str">
        <f>IFERROR(VLOOKUP($B208,成分・企業リスト!$B$3:$F$2151,3,FALSE),"")</f>
        <v>C</v>
      </c>
      <c r="E208" s="106" t="str">
        <f>IFERROR(VLOOKUP($B208,成分・企業リスト!$B$3:$F$2151,4,FALSE),"")</f>
        <v>内用薬</v>
      </c>
    </row>
    <row r="209" spans="2:5" x14ac:dyDescent="0.4">
      <c r="B209" s="108">
        <v>205</v>
      </c>
      <c r="C209" s="105" t="str">
        <f>IFERROR(VLOOKUP($B209,成分・企業リスト!$B$3:$F$2151,5,FALSE),"")</f>
        <v>バラシクロビル塩酸塩</v>
      </c>
      <c r="D209" s="106" t="str">
        <f>IFERROR(VLOOKUP($B209,成分・企業リスト!$B$3:$F$2151,3,FALSE),"")</f>
        <v>C</v>
      </c>
      <c r="E209" s="106" t="str">
        <f>IFERROR(VLOOKUP($B209,成分・企業リスト!$B$3:$F$2151,4,FALSE),"")</f>
        <v>内用薬</v>
      </c>
    </row>
    <row r="210" spans="2:5" x14ac:dyDescent="0.4">
      <c r="B210" s="108">
        <v>206</v>
      </c>
      <c r="C210" s="105" t="str">
        <f>IFERROR(VLOOKUP($B210,成分・企業リスト!$B$3:$F$2151,5,FALSE),"")</f>
        <v>フェキソフェナジン塩酸塩</v>
      </c>
      <c r="D210" s="106" t="str">
        <f>IFERROR(VLOOKUP($B210,成分・企業リスト!$B$3:$F$2151,3,FALSE),"")</f>
        <v>C</v>
      </c>
      <c r="E210" s="106" t="str">
        <f>IFERROR(VLOOKUP($B210,成分・企業リスト!$B$3:$F$2151,4,FALSE),"")</f>
        <v>内用薬</v>
      </c>
    </row>
    <row r="211" spans="2:5" x14ac:dyDescent="0.4">
      <c r="B211" s="108">
        <v>207</v>
      </c>
      <c r="C211" s="105" t="str">
        <f>IFERROR(VLOOKUP($B211,成分・企業リスト!$B$3:$F$2151,5,FALSE),"")</f>
        <v>プレガバリン</v>
      </c>
      <c r="D211" s="106" t="str">
        <f>IFERROR(VLOOKUP($B211,成分・企業リスト!$B$3:$F$2151,3,FALSE),"")</f>
        <v>C</v>
      </c>
      <c r="E211" s="106" t="str">
        <f>IFERROR(VLOOKUP($B211,成分・企業リスト!$B$3:$F$2151,4,FALSE),"")</f>
        <v>内用薬</v>
      </c>
    </row>
    <row r="212" spans="2:5" x14ac:dyDescent="0.4">
      <c r="B212" s="108">
        <v>208</v>
      </c>
      <c r="C212" s="105" t="str">
        <f>IFERROR(VLOOKUP($B212,成分・企業リスト!$B$3:$F$2151,5,FALSE),"")</f>
        <v>プレドニゾロン</v>
      </c>
      <c r="D212" s="106" t="str">
        <f>IFERROR(VLOOKUP($B212,成分・企業リスト!$B$3:$F$2151,3,FALSE),"")</f>
        <v>C</v>
      </c>
      <c r="E212" s="106" t="str">
        <f>IFERROR(VLOOKUP($B212,成分・企業リスト!$B$3:$F$2151,4,FALSE),"")</f>
        <v>内用薬</v>
      </c>
    </row>
    <row r="213" spans="2:5" x14ac:dyDescent="0.4">
      <c r="B213" s="108">
        <v>209</v>
      </c>
      <c r="C213" s="105" t="str">
        <f>IFERROR(VLOOKUP($B213,成分・企業リスト!$B$3:$F$2151,5,FALSE),"")</f>
        <v>ベラプロストナトリウム</v>
      </c>
      <c r="D213" s="106" t="str">
        <f>IFERROR(VLOOKUP($B213,成分・企業リスト!$B$3:$F$2151,3,FALSE),"")</f>
        <v>C</v>
      </c>
      <c r="E213" s="106" t="str">
        <f>IFERROR(VLOOKUP($B213,成分・企業リスト!$B$3:$F$2151,4,FALSE),"")</f>
        <v>内用薬</v>
      </c>
    </row>
    <row r="214" spans="2:5" x14ac:dyDescent="0.4">
      <c r="B214" s="108">
        <v>210</v>
      </c>
      <c r="C214" s="105" t="str">
        <f>IFERROR(VLOOKUP($B214,成分・企業リスト!$B$3:$F$2151,5,FALSE),"")</f>
        <v>ポリスチレンスルホン酸カルシウム</v>
      </c>
      <c r="D214" s="106" t="str">
        <f>IFERROR(VLOOKUP($B214,成分・企業リスト!$B$3:$F$2151,3,FALSE),"")</f>
        <v>C</v>
      </c>
      <c r="E214" s="106" t="str">
        <f>IFERROR(VLOOKUP($B214,成分・企業リスト!$B$3:$F$2151,4,FALSE),"")</f>
        <v>内用薬</v>
      </c>
    </row>
    <row r="215" spans="2:5" x14ac:dyDescent="0.4">
      <c r="B215" s="108">
        <v>211</v>
      </c>
      <c r="C215" s="105" t="str">
        <f>IFERROR(VLOOKUP($B215,成分・企業リスト!$B$3:$F$2151,5,FALSE),"")</f>
        <v>ミルタザピン</v>
      </c>
      <c r="D215" s="106" t="str">
        <f>IFERROR(VLOOKUP($B215,成分・企業リスト!$B$3:$F$2151,3,FALSE),"")</f>
        <v>C</v>
      </c>
      <c r="E215" s="106" t="str">
        <f>IFERROR(VLOOKUP($B215,成分・企業リスト!$B$3:$F$2151,4,FALSE),"")</f>
        <v>内用薬</v>
      </c>
    </row>
    <row r="216" spans="2:5" x14ac:dyDescent="0.4">
      <c r="B216" s="108">
        <v>212</v>
      </c>
      <c r="C216" s="105" t="str">
        <f>IFERROR(VLOOKUP($B216,成分・企業リスト!$B$3:$F$2151,5,FALSE),"")</f>
        <v>モンテルカストナトリウム</v>
      </c>
      <c r="D216" s="106" t="str">
        <f>IFERROR(VLOOKUP($B216,成分・企業リスト!$B$3:$F$2151,3,FALSE),"")</f>
        <v>C</v>
      </c>
      <c r="E216" s="106" t="str">
        <f>IFERROR(VLOOKUP($B216,成分・企業リスト!$B$3:$F$2151,4,FALSE),"")</f>
        <v>内用薬</v>
      </c>
    </row>
    <row r="217" spans="2:5" x14ac:dyDescent="0.4">
      <c r="B217" s="108">
        <v>213</v>
      </c>
      <c r="C217" s="105" t="str">
        <f>IFERROR(VLOOKUP($B217,成分・企業リスト!$B$3:$F$2151,5,FALSE),"")</f>
        <v>レベチラセタム</v>
      </c>
      <c r="D217" s="106" t="str">
        <f>IFERROR(VLOOKUP($B217,成分・企業リスト!$B$3:$F$2151,3,FALSE),"")</f>
        <v>C</v>
      </c>
      <c r="E217" s="106" t="str">
        <f>IFERROR(VLOOKUP($B217,成分・企業リスト!$B$3:$F$2151,4,FALSE),"")</f>
        <v>内用薬</v>
      </c>
    </row>
    <row r="218" spans="2:5" x14ac:dyDescent="0.4">
      <c r="B218" s="108">
        <v>214</v>
      </c>
      <c r="C218" s="105" t="str">
        <f>IFERROR(VLOOKUP($B218,成分・企業リスト!$B$3:$F$2151,5,FALSE),"")</f>
        <v>レボセチリジン塩酸塩</v>
      </c>
      <c r="D218" s="106" t="str">
        <f>IFERROR(VLOOKUP($B218,成分・企業リスト!$B$3:$F$2151,3,FALSE),"")</f>
        <v>C</v>
      </c>
      <c r="E218" s="106" t="str">
        <f>IFERROR(VLOOKUP($B218,成分・企業リスト!$B$3:$F$2151,4,FALSE),"")</f>
        <v>内用薬</v>
      </c>
    </row>
    <row r="219" spans="2:5" x14ac:dyDescent="0.4">
      <c r="B219" s="108">
        <v>215</v>
      </c>
      <c r="C219" s="105" t="str">
        <f>IFERROR(VLOOKUP($B219,成分・企業リスト!$B$3:$F$2151,5,FALSE),"")</f>
        <v>レボフロキサシン</v>
      </c>
      <c r="D219" s="106" t="str">
        <f>IFERROR(VLOOKUP($B219,成分・企業リスト!$B$3:$F$2151,3,FALSE),"")</f>
        <v>C</v>
      </c>
      <c r="E219" s="106" t="str">
        <f>IFERROR(VLOOKUP($B219,成分・企業リスト!$B$3:$F$2151,4,FALSE),"")</f>
        <v>内用薬</v>
      </c>
    </row>
    <row r="220" spans="2:5" x14ac:dyDescent="0.4">
      <c r="B220" s="108">
        <v>216</v>
      </c>
      <c r="C220" s="105" t="str">
        <f>IFERROR(VLOOKUP($B220,成分・企業リスト!$B$3:$F$2151,5,FALSE),"")</f>
        <v>エダラボン</v>
      </c>
      <c r="D220" s="106" t="str">
        <f>IFERROR(VLOOKUP($B220,成分・企業リスト!$B$3:$F$2151,3,FALSE),"")</f>
        <v>C</v>
      </c>
      <c r="E220" s="106" t="str">
        <f>IFERROR(VLOOKUP($B220,成分・企業リスト!$B$3:$F$2151,4,FALSE),"")</f>
        <v>注射薬</v>
      </c>
    </row>
    <row r="221" spans="2:5" x14ac:dyDescent="0.4">
      <c r="B221" s="108">
        <v>217</v>
      </c>
      <c r="C221" s="105" t="str">
        <f>IFERROR(VLOOKUP($B221,成分・企業リスト!$B$3:$F$2151,5,FALSE),"")</f>
        <v>モメタゾンフランカルボン酸エステル</v>
      </c>
      <c r="D221" s="106" t="str">
        <f>IFERROR(VLOOKUP($B221,成分・企業リスト!$B$3:$F$2151,3,FALSE),"")</f>
        <v>C</v>
      </c>
      <c r="E221" s="106" t="str">
        <f>IFERROR(VLOOKUP($B221,成分・企業リスト!$B$3:$F$2151,4,FALSE),"")</f>
        <v>外用薬</v>
      </c>
    </row>
    <row r="222" spans="2:5" x14ac:dyDescent="0.4">
      <c r="B222" s="108">
        <v>218</v>
      </c>
      <c r="C222" s="105" t="str">
        <f>IFERROR(VLOOKUP($B222,成分・企業リスト!$B$3:$F$2151,5,FALSE),"")</f>
        <v>レボフロキサシン</v>
      </c>
      <c r="D222" s="106" t="str">
        <f>IFERROR(VLOOKUP($B222,成分・企業リスト!$B$3:$F$2151,3,FALSE),"")</f>
        <v>C</v>
      </c>
      <c r="E222" s="106" t="str">
        <f>IFERROR(VLOOKUP($B222,成分・企業リスト!$B$3:$F$2151,4,FALSE),"")</f>
        <v>外用薬</v>
      </c>
    </row>
    <row r="223" spans="2:5" x14ac:dyDescent="0.4">
      <c r="B223" s="108">
        <v>219</v>
      </c>
      <c r="C223" s="105" t="str">
        <f>IFERROR(VLOOKUP($B223,成分・企業リスト!$B$3:$F$2151,5,FALSE),"")</f>
        <v>精製ヒアルロン酸ナトリウム</v>
      </c>
      <c r="D223" s="106" t="str">
        <f>IFERROR(VLOOKUP($B223,成分・企業リスト!$B$3:$F$2151,3,FALSE),"")</f>
        <v>C</v>
      </c>
      <c r="E223" s="106" t="str">
        <f>IFERROR(VLOOKUP($B223,成分・企業リスト!$B$3:$F$2151,4,FALSE),"")</f>
        <v>外用薬</v>
      </c>
    </row>
    <row r="224" spans="2:5" x14ac:dyDescent="0.4">
      <c r="B224" s="108">
        <v>220</v>
      </c>
      <c r="C224" s="105" t="str">
        <f>IFERROR(VLOOKUP($B224,成分・企業リスト!$B$3:$F$2151,5,FALSE),"")</f>
        <v>ソホスブビル・ベルパタスビル</v>
      </c>
      <c r="D224" s="106" t="str">
        <f>IFERROR(VLOOKUP($B224,成分・企業リスト!$B$3:$F$2151,3,FALSE),"")</f>
        <v>C</v>
      </c>
      <c r="E224" s="106" t="str">
        <f>IFERROR(VLOOKUP($B224,成分・企業リスト!$B$3:$F$2151,4,FALSE),"")</f>
        <v>内用薬</v>
      </c>
    </row>
    <row r="225" spans="2:5" x14ac:dyDescent="0.4">
      <c r="B225" s="108">
        <v>221</v>
      </c>
      <c r="C225" s="105" t="str">
        <f>IFERROR(VLOOKUP($B225,成分・企業リスト!$B$3:$F$2151,5,FALSE),"")</f>
        <v>テノホビル　アラフェナミドフマル酸塩</v>
      </c>
      <c r="D225" s="106" t="str">
        <f>IFERROR(VLOOKUP($B225,成分・企業リスト!$B$3:$F$2151,3,FALSE),"")</f>
        <v>C</v>
      </c>
      <c r="E225" s="106" t="str">
        <f>IFERROR(VLOOKUP($B225,成分・企業リスト!$B$3:$F$2151,4,FALSE),"")</f>
        <v>内用薬</v>
      </c>
    </row>
    <row r="226" spans="2:5" x14ac:dyDescent="0.4">
      <c r="B226" s="108">
        <v>222</v>
      </c>
      <c r="C226" s="105" t="str">
        <f>IFERROR(VLOOKUP($B226,成分・企業リスト!$B$3:$F$2151,5,FALSE),"")</f>
        <v>ベリムマブ（遺伝子組換え）</v>
      </c>
      <c r="D226" s="106" t="str">
        <f>IFERROR(VLOOKUP($B226,成分・企業リスト!$B$3:$F$2151,3,FALSE),"")</f>
        <v>B</v>
      </c>
      <c r="E226" s="106" t="str">
        <f>IFERROR(VLOOKUP($B226,成分・企業リスト!$B$3:$F$2151,4,FALSE),"")</f>
        <v>注射薬</v>
      </c>
    </row>
    <row r="227" spans="2:5" x14ac:dyDescent="0.4">
      <c r="B227" s="108">
        <v>223</v>
      </c>
      <c r="C227" s="105" t="str">
        <f>IFERROR(VLOOKUP($B227,成分・企業リスト!$B$3:$F$2151,5,FALSE),"")</f>
        <v>アシクロビル</v>
      </c>
      <c r="D227" s="106" t="str">
        <f>IFERROR(VLOOKUP($B227,成分・企業リスト!$B$3:$F$2151,3,FALSE),"")</f>
        <v>C</v>
      </c>
      <c r="E227" s="106" t="str">
        <f>IFERROR(VLOOKUP($B227,成分・企業リスト!$B$3:$F$2151,4,FALSE),"")</f>
        <v>内用薬</v>
      </c>
    </row>
    <row r="228" spans="2:5" x14ac:dyDescent="0.4">
      <c r="B228" s="108">
        <v>224</v>
      </c>
      <c r="C228" s="105" t="str">
        <f>IFERROR(VLOOKUP($B228,成分・企業リスト!$B$3:$F$2151,5,FALSE),"")</f>
        <v>アトバコン</v>
      </c>
      <c r="D228" s="106" t="str">
        <f>IFERROR(VLOOKUP($B228,成分・企業リスト!$B$3:$F$2151,3,FALSE),"")</f>
        <v>C</v>
      </c>
      <c r="E228" s="106" t="str">
        <f>IFERROR(VLOOKUP($B228,成分・企業リスト!$B$3:$F$2151,4,FALSE),"")</f>
        <v>内用薬</v>
      </c>
    </row>
    <row r="229" spans="2:5" x14ac:dyDescent="0.4">
      <c r="B229" s="108">
        <v>225</v>
      </c>
      <c r="C229" s="105" t="str">
        <f>IFERROR(VLOOKUP($B229,成分・企業リスト!$B$3:$F$2151,5,FALSE),"")</f>
        <v>アモキシシリン・クラブラン酸カリウム</v>
      </c>
      <c r="D229" s="106" t="str">
        <f>IFERROR(VLOOKUP($B229,成分・企業リスト!$B$3:$F$2151,3,FALSE),"")</f>
        <v>C</v>
      </c>
      <c r="E229" s="106" t="str">
        <f>IFERROR(VLOOKUP($B229,成分・企業リスト!$B$3:$F$2151,4,FALSE),"")</f>
        <v>内用薬</v>
      </c>
    </row>
    <row r="230" spans="2:5" x14ac:dyDescent="0.4">
      <c r="B230" s="108">
        <v>226</v>
      </c>
      <c r="C230" s="105" t="str">
        <f>IFERROR(VLOOKUP($B230,成分・企業リスト!$B$3:$F$2151,5,FALSE),"")</f>
        <v>アロプリノール</v>
      </c>
      <c r="D230" s="106" t="str">
        <f>IFERROR(VLOOKUP($B230,成分・企業リスト!$B$3:$F$2151,3,FALSE),"")</f>
        <v>C</v>
      </c>
      <c r="E230" s="106" t="str">
        <f>IFERROR(VLOOKUP($B230,成分・企業リスト!$B$3:$F$2151,4,FALSE),"")</f>
        <v>内用薬</v>
      </c>
    </row>
    <row r="231" spans="2:5" x14ac:dyDescent="0.4">
      <c r="B231" s="108">
        <v>227</v>
      </c>
      <c r="C231" s="105" t="str">
        <f>IFERROR(VLOOKUP($B231,成分・企業リスト!$B$3:$F$2151,5,FALSE),"")</f>
        <v>スマトリプタンコハク酸塩</v>
      </c>
      <c r="D231" s="106" t="str">
        <f>IFERROR(VLOOKUP($B231,成分・企業リスト!$B$3:$F$2151,3,FALSE),"")</f>
        <v>C</v>
      </c>
      <c r="E231" s="106" t="str">
        <f>IFERROR(VLOOKUP($B231,成分・企業リスト!$B$3:$F$2151,4,FALSE),"")</f>
        <v>内用薬</v>
      </c>
    </row>
    <row r="232" spans="2:5" x14ac:dyDescent="0.4">
      <c r="B232" s="108">
        <v>228</v>
      </c>
      <c r="C232" s="105" t="str">
        <f>IFERROR(VLOOKUP($B232,成分・企業リスト!$B$3:$F$2151,5,FALSE),"")</f>
        <v>バラシクロビル塩酸塩</v>
      </c>
      <c r="D232" s="106" t="str">
        <f>IFERROR(VLOOKUP($B232,成分・企業リスト!$B$3:$F$2151,3,FALSE),"")</f>
        <v>C</v>
      </c>
      <c r="E232" s="106" t="str">
        <f>IFERROR(VLOOKUP($B232,成分・企業リスト!$B$3:$F$2151,4,FALSE),"")</f>
        <v>内用薬</v>
      </c>
    </row>
    <row r="233" spans="2:5" x14ac:dyDescent="0.4">
      <c r="B233" s="108">
        <v>229</v>
      </c>
      <c r="C233" s="105" t="str">
        <f>IFERROR(VLOOKUP($B233,成分・企業リスト!$B$3:$F$2151,5,FALSE),"")</f>
        <v>ラモトリギン</v>
      </c>
      <c r="D233" s="106" t="str">
        <f>IFERROR(VLOOKUP($B233,成分・企業リスト!$B$3:$F$2151,3,FALSE),"")</f>
        <v>C</v>
      </c>
      <c r="E233" s="106" t="str">
        <f>IFERROR(VLOOKUP($B233,成分・企業リスト!$B$3:$F$2151,4,FALSE),"")</f>
        <v>内用薬</v>
      </c>
    </row>
    <row r="234" spans="2:5" x14ac:dyDescent="0.4">
      <c r="B234" s="108">
        <v>230</v>
      </c>
      <c r="C234" s="105" t="str">
        <f>IFERROR(VLOOKUP($B234,成分・企業リスト!$B$3:$F$2151,5,FALSE),"")</f>
        <v>レボセチリジン塩酸塩</v>
      </c>
      <c r="D234" s="106" t="str">
        <f>IFERROR(VLOOKUP($B234,成分・企業リスト!$B$3:$F$2151,3,FALSE),"")</f>
        <v>C</v>
      </c>
      <c r="E234" s="106" t="str">
        <f>IFERROR(VLOOKUP($B234,成分・企業リスト!$B$3:$F$2151,4,FALSE),"")</f>
        <v>内用薬</v>
      </c>
    </row>
    <row r="235" spans="2:5" x14ac:dyDescent="0.4">
      <c r="B235" s="108">
        <v>231</v>
      </c>
      <c r="C235" s="105" t="str">
        <f>IFERROR(VLOOKUP($B235,成分・企業リスト!$B$3:$F$2151,5,FALSE),"")</f>
        <v>アシクロビル</v>
      </c>
      <c r="D235" s="106" t="str">
        <f>IFERROR(VLOOKUP($B235,成分・企業リスト!$B$3:$F$2151,3,FALSE),"")</f>
        <v>C</v>
      </c>
      <c r="E235" s="106" t="str">
        <f>IFERROR(VLOOKUP($B235,成分・企業リスト!$B$3:$F$2151,4,FALSE),"")</f>
        <v>注射薬</v>
      </c>
    </row>
    <row r="236" spans="2:5" x14ac:dyDescent="0.4">
      <c r="B236" s="108">
        <v>232</v>
      </c>
      <c r="C236" s="105" t="str">
        <f>IFERROR(VLOOKUP($B236,成分・企業リスト!$B$3:$F$2151,5,FALSE),"")</f>
        <v>エポプロステノールナトリウム</v>
      </c>
      <c r="D236" s="106" t="str">
        <f>IFERROR(VLOOKUP($B236,成分・企業リスト!$B$3:$F$2151,3,FALSE),"")</f>
        <v>C</v>
      </c>
      <c r="E236" s="106" t="str">
        <f>IFERROR(VLOOKUP($B236,成分・企業リスト!$B$3:$F$2151,4,FALSE),"")</f>
        <v>注射薬</v>
      </c>
    </row>
    <row r="237" spans="2:5" x14ac:dyDescent="0.4">
      <c r="B237" s="108">
        <v>233</v>
      </c>
      <c r="C237" s="105" t="str">
        <f>IFERROR(VLOOKUP($B237,成分・企業リスト!$B$3:$F$2151,5,FALSE),"")</f>
        <v>コリスチンメタンスルホン酸ナトリウム</v>
      </c>
      <c r="D237" s="106" t="str">
        <f>IFERROR(VLOOKUP($B237,成分・企業リスト!$B$3:$F$2151,3,FALSE),"")</f>
        <v>C</v>
      </c>
      <c r="E237" s="106" t="str">
        <f>IFERROR(VLOOKUP($B237,成分・企業リスト!$B$3:$F$2151,4,FALSE),"")</f>
        <v>注射薬</v>
      </c>
    </row>
    <row r="238" spans="2:5" x14ac:dyDescent="0.4">
      <c r="B238" s="108">
        <v>234</v>
      </c>
      <c r="C238" s="105" t="str">
        <f>IFERROR(VLOOKUP($B238,成分・企業リスト!$B$3:$F$2151,5,FALSE),"")</f>
        <v>アシクロビル</v>
      </c>
      <c r="D238" s="106" t="str">
        <f>IFERROR(VLOOKUP($B238,成分・企業リスト!$B$3:$F$2151,3,FALSE),"")</f>
        <v>C</v>
      </c>
      <c r="E238" s="106" t="str">
        <f>IFERROR(VLOOKUP($B238,成分・企業リスト!$B$3:$F$2151,4,FALSE),"")</f>
        <v>外用薬</v>
      </c>
    </row>
    <row r="239" spans="2:5" x14ac:dyDescent="0.4">
      <c r="B239" s="108">
        <v>235</v>
      </c>
      <c r="C239" s="105" t="str">
        <f>IFERROR(VLOOKUP($B239,成分・企業リスト!$B$3:$F$2151,5,FALSE),"")</f>
        <v>クロベタゾールプロピオン酸エステル</v>
      </c>
      <c r="D239" s="106" t="str">
        <f>IFERROR(VLOOKUP($B239,成分・企業リスト!$B$3:$F$2151,3,FALSE),"")</f>
        <v>C</v>
      </c>
      <c r="E239" s="106" t="str">
        <f>IFERROR(VLOOKUP($B239,成分・企業リスト!$B$3:$F$2151,4,FALSE),"")</f>
        <v>外用薬</v>
      </c>
    </row>
    <row r="240" spans="2:5" x14ac:dyDescent="0.4">
      <c r="B240" s="108">
        <v>236</v>
      </c>
      <c r="C240" s="105" t="str">
        <f>IFERROR(VLOOKUP($B240,成分・企業リスト!$B$3:$F$2151,5,FALSE),"")</f>
        <v>サルブタモール硫酸塩</v>
      </c>
      <c r="D240" s="106" t="str">
        <f>IFERROR(VLOOKUP($B240,成分・企業リスト!$B$3:$F$2151,3,FALSE),"")</f>
        <v>C</v>
      </c>
      <c r="E240" s="106" t="str">
        <f>IFERROR(VLOOKUP($B240,成分・企業リスト!$B$3:$F$2151,4,FALSE),"")</f>
        <v>外用薬</v>
      </c>
    </row>
    <row r="241" spans="2:5" x14ac:dyDescent="0.4">
      <c r="B241" s="108">
        <v>237</v>
      </c>
      <c r="C241" s="105" t="str">
        <f>IFERROR(VLOOKUP($B241,成分・企業リスト!$B$3:$F$2151,5,FALSE),"")</f>
        <v>サルメテロールキシナホ酸塩・フルチカゾンプロピオン酸エステル</v>
      </c>
      <c r="D241" s="106" t="str">
        <f>IFERROR(VLOOKUP($B241,成分・企業リスト!$B$3:$F$2151,3,FALSE),"")</f>
        <v>C</v>
      </c>
      <c r="E241" s="106" t="str">
        <f>IFERROR(VLOOKUP($B241,成分・企業リスト!$B$3:$F$2151,4,FALSE),"")</f>
        <v>外用薬</v>
      </c>
    </row>
    <row r="242" spans="2:5" x14ac:dyDescent="0.4">
      <c r="B242" s="108">
        <v>238</v>
      </c>
      <c r="C242" s="105" t="str">
        <f>IFERROR(VLOOKUP($B242,成分・企業リスト!$B$3:$F$2151,5,FALSE),"")</f>
        <v>フルチカゾンフランカルボン酸エステル</v>
      </c>
      <c r="D242" s="106" t="str">
        <f>IFERROR(VLOOKUP($B242,成分・企業リスト!$B$3:$F$2151,3,FALSE),"")</f>
        <v>C</v>
      </c>
      <c r="E242" s="106" t="str">
        <f>IFERROR(VLOOKUP($B242,成分・企業リスト!$B$3:$F$2151,4,FALSE),"")</f>
        <v>外用薬</v>
      </c>
    </row>
    <row r="243" spans="2:5" x14ac:dyDescent="0.4">
      <c r="B243" s="108">
        <v>239</v>
      </c>
      <c r="C243" s="105" t="str">
        <f>IFERROR(VLOOKUP($B243,成分・企業リスト!$B$3:$F$2151,5,FALSE),"")</f>
        <v>フルチカゾンプロピオン酸エステル</v>
      </c>
      <c r="D243" s="106" t="str">
        <f>IFERROR(VLOOKUP($B243,成分・企業リスト!$B$3:$F$2151,3,FALSE),"")</f>
        <v>C</v>
      </c>
      <c r="E243" s="106" t="str">
        <f>IFERROR(VLOOKUP($B243,成分・企業リスト!$B$3:$F$2151,4,FALSE),"")</f>
        <v>外用薬</v>
      </c>
    </row>
    <row r="244" spans="2:5" x14ac:dyDescent="0.4">
      <c r="B244" s="108">
        <v>240</v>
      </c>
      <c r="C244" s="105" t="str">
        <f>IFERROR(VLOOKUP($B244,成分・企業リスト!$B$3:$F$2151,5,FALSE),"")</f>
        <v>茵ちん蒿湯エキス</v>
      </c>
      <c r="D244" s="106" t="str">
        <f>IFERROR(VLOOKUP($B244,成分・企業リスト!$B$3:$F$2151,3,FALSE),"")</f>
        <v>C</v>
      </c>
      <c r="E244" s="106" t="str">
        <f>IFERROR(VLOOKUP($B244,成分・企業リスト!$B$3:$F$2151,4,FALSE),"")</f>
        <v>内用薬</v>
      </c>
    </row>
    <row r="245" spans="2:5" x14ac:dyDescent="0.4">
      <c r="B245" s="108">
        <v>241</v>
      </c>
      <c r="C245" s="105" t="str">
        <f>IFERROR(VLOOKUP($B245,成分・企業リスト!$B$3:$F$2151,5,FALSE),"")</f>
        <v>アムホテリシンＢ</v>
      </c>
      <c r="D245" s="106" t="str">
        <f>IFERROR(VLOOKUP($B245,成分・企業リスト!$B$3:$F$2151,3,FALSE),"")</f>
        <v>B</v>
      </c>
      <c r="E245" s="106" t="str">
        <f>IFERROR(VLOOKUP($B245,成分・企業リスト!$B$3:$F$2151,4,FALSE),"")</f>
        <v>注射薬</v>
      </c>
    </row>
    <row r="246" spans="2:5" x14ac:dyDescent="0.4">
      <c r="B246" s="108">
        <v>242</v>
      </c>
      <c r="C246" s="105" t="str">
        <f>IFERROR(VLOOKUP($B246,成分・企業リスト!$B$3:$F$2151,5,FALSE),"")</f>
        <v>アムホテリシンＢ</v>
      </c>
      <c r="D246" s="106" t="str">
        <f>IFERROR(VLOOKUP($B246,成分・企業リスト!$B$3:$F$2151,3,FALSE),"")</f>
        <v>C</v>
      </c>
      <c r="E246" s="106" t="str">
        <f>IFERROR(VLOOKUP($B246,成分・企業リスト!$B$3:$F$2151,4,FALSE),"")</f>
        <v>内用薬</v>
      </c>
    </row>
    <row r="247" spans="2:5" x14ac:dyDescent="0.4">
      <c r="B247" s="108">
        <v>243</v>
      </c>
      <c r="C247" s="105" t="str">
        <f>IFERROR(VLOOKUP($B247,成分・企業リスト!$B$3:$F$2151,5,FALSE),"")</f>
        <v>エトポシド</v>
      </c>
      <c r="D247" s="106" t="str">
        <f>IFERROR(VLOOKUP($B247,成分・企業リスト!$B$3:$F$2151,3,FALSE),"")</f>
        <v>C</v>
      </c>
      <c r="E247" s="106" t="str">
        <f>IFERROR(VLOOKUP($B247,成分・企業リスト!$B$3:$F$2151,4,FALSE),"")</f>
        <v>内用薬</v>
      </c>
    </row>
    <row r="248" spans="2:5" x14ac:dyDescent="0.4">
      <c r="B248" s="108">
        <v>244</v>
      </c>
      <c r="C248" s="105" t="str">
        <f>IFERROR(VLOOKUP($B248,成分・企業リスト!$B$3:$F$2151,5,FALSE),"")</f>
        <v>エトポシド</v>
      </c>
      <c r="D248" s="106" t="str">
        <f>IFERROR(VLOOKUP($B248,成分・企業リスト!$B$3:$F$2151,3,FALSE),"")</f>
        <v>C</v>
      </c>
      <c r="E248" s="106" t="str">
        <f>IFERROR(VLOOKUP($B248,成分・企業リスト!$B$3:$F$2151,4,FALSE),"")</f>
        <v>注射薬</v>
      </c>
    </row>
    <row r="249" spans="2:5" x14ac:dyDescent="0.4">
      <c r="B249" s="108">
        <v>245</v>
      </c>
      <c r="C249" s="105" t="str">
        <f>IFERROR(VLOOKUP($B249,成分・企業リスト!$B$3:$F$2151,5,FALSE),"")</f>
        <v>ホスカルネットナトリウム</v>
      </c>
      <c r="D249" s="106" t="str">
        <f>IFERROR(VLOOKUP($B249,成分・企業リスト!$B$3:$F$2151,3,FALSE),"")</f>
        <v>C</v>
      </c>
      <c r="E249" s="106" t="str">
        <f>IFERROR(VLOOKUP($B249,成分・企業リスト!$B$3:$F$2151,4,FALSE),"")</f>
        <v>注射薬</v>
      </c>
    </row>
    <row r="250" spans="2:5" x14ac:dyDescent="0.4">
      <c r="B250" s="108">
        <v>246</v>
      </c>
      <c r="C250" s="105" t="str">
        <f>IFERROR(VLOOKUP($B250,成分・企業リスト!$B$3:$F$2151,5,FALSE),"")</f>
        <v>ブセレリン酢酸塩</v>
      </c>
      <c r="D250" s="106" t="str">
        <f>IFERROR(VLOOKUP($B250,成分・企業リスト!$B$3:$F$2151,3,FALSE),"")</f>
        <v>C</v>
      </c>
      <c r="E250" s="106" t="str">
        <f>IFERROR(VLOOKUP($B250,成分・企業リスト!$B$3:$F$2151,4,FALSE),"")</f>
        <v>外用薬</v>
      </c>
    </row>
    <row r="251" spans="2:5" x14ac:dyDescent="0.4">
      <c r="B251" s="108">
        <v>247</v>
      </c>
      <c r="C251" s="105" t="str">
        <f>IFERROR(VLOOKUP($B251,成分・企業リスト!$B$3:$F$2151,5,FALSE),"")</f>
        <v>アムロジピンベシル酸塩</v>
      </c>
      <c r="D251" s="106" t="str">
        <f>IFERROR(VLOOKUP($B251,成分・企業リスト!$B$3:$F$2151,3,FALSE),"")</f>
        <v>C</v>
      </c>
      <c r="E251" s="106" t="str">
        <f>IFERROR(VLOOKUP($B251,成分・企業リスト!$B$3:$F$2151,4,FALSE),"")</f>
        <v>内用薬</v>
      </c>
    </row>
    <row r="252" spans="2:5" x14ac:dyDescent="0.4">
      <c r="B252" s="108">
        <v>248</v>
      </c>
      <c r="C252" s="105" t="str">
        <f>IFERROR(VLOOKUP($B252,成分・企業リスト!$B$3:$F$2151,5,FALSE),"")</f>
        <v>トリクロルメチアジド</v>
      </c>
      <c r="D252" s="106" t="str">
        <f>IFERROR(VLOOKUP($B252,成分・企業リスト!$B$3:$F$2151,3,FALSE),"")</f>
        <v>C</v>
      </c>
      <c r="E252" s="106" t="str">
        <f>IFERROR(VLOOKUP($B252,成分・企業リスト!$B$3:$F$2151,4,FALSE),"")</f>
        <v>内用薬</v>
      </c>
    </row>
    <row r="253" spans="2:5" x14ac:dyDescent="0.4">
      <c r="B253" s="108">
        <v>249</v>
      </c>
      <c r="C253" s="105" t="str">
        <f>IFERROR(VLOOKUP($B253,成分・企業リスト!$B$3:$F$2151,5,FALSE),"")</f>
        <v>レボフロキサシン</v>
      </c>
      <c r="D253" s="106" t="str">
        <f>IFERROR(VLOOKUP($B253,成分・企業リスト!$B$3:$F$2151,3,FALSE),"")</f>
        <v>C</v>
      </c>
      <c r="E253" s="106" t="str">
        <f>IFERROR(VLOOKUP($B253,成分・企業リスト!$B$3:$F$2151,4,FALSE),"")</f>
        <v>内用薬</v>
      </c>
    </row>
    <row r="254" spans="2:5" x14ac:dyDescent="0.4">
      <c r="B254" s="108">
        <v>250</v>
      </c>
      <c r="C254" s="105" t="str">
        <f>IFERROR(VLOOKUP($B254,成分・企業リスト!$B$3:$F$2151,5,FALSE),"")</f>
        <v>炭酸ランタン</v>
      </c>
      <c r="D254" s="106" t="str">
        <f>IFERROR(VLOOKUP($B254,成分・企業リスト!$B$3:$F$2151,3,FALSE),"")</f>
        <v>C</v>
      </c>
      <c r="E254" s="106" t="str">
        <f>IFERROR(VLOOKUP($B254,成分・企業リスト!$B$3:$F$2151,4,FALSE),"")</f>
        <v>内用薬</v>
      </c>
    </row>
    <row r="255" spans="2:5" x14ac:dyDescent="0.4">
      <c r="B255" s="108">
        <v>251</v>
      </c>
      <c r="C255" s="105" t="str">
        <f>IFERROR(VLOOKUP($B255,成分・企業リスト!$B$3:$F$2151,5,FALSE),"")</f>
        <v>ゾレドロン酸</v>
      </c>
      <c r="D255" s="106" t="str">
        <f>IFERROR(VLOOKUP($B255,成分・企業リスト!$B$3:$F$2151,3,FALSE),"")</f>
        <v>C</v>
      </c>
      <c r="E255" s="106" t="str">
        <f>IFERROR(VLOOKUP($B255,成分・企業リスト!$B$3:$F$2151,4,FALSE),"")</f>
        <v>注射薬</v>
      </c>
    </row>
    <row r="256" spans="2:5" x14ac:dyDescent="0.4">
      <c r="B256" s="108">
        <v>252</v>
      </c>
      <c r="C256" s="105" t="str">
        <f>IFERROR(VLOOKUP($B256,成分・企業リスト!$B$3:$F$2151,5,FALSE),"")</f>
        <v>ナファモスタットメシル酸塩</v>
      </c>
      <c r="D256" s="106" t="str">
        <f>IFERROR(VLOOKUP($B256,成分・企業リスト!$B$3:$F$2151,3,FALSE),"")</f>
        <v>C</v>
      </c>
      <c r="E256" s="106" t="str">
        <f>IFERROR(VLOOKUP($B256,成分・企業リスト!$B$3:$F$2151,4,FALSE),"")</f>
        <v>注射薬</v>
      </c>
    </row>
    <row r="257" spans="2:5" x14ac:dyDescent="0.4">
      <c r="B257" s="108">
        <v>253</v>
      </c>
      <c r="C257" s="105" t="str">
        <f>IFERROR(VLOOKUP($B257,成分・企業リスト!$B$3:$F$2151,5,FALSE),"")</f>
        <v>マキサカルシトール</v>
      </c>
      <c r="D257" s="106" t="str">
        <f>IFERROR(VLOOKUP($B257,成分・企業リスト!$B$3:$F$2151,3,FALSE),"")</f>
        <v>C</v>
      </c>
      <c r="E257" s="106" t="str">
        <f>IFERROR(VLOOKUP($B257,成分・企業リスト!$B$3:$F$2151,4,FALSE),"")</f>
        <v>注射薬</v>
      </c>
    </row>
    <row r="258" spans="2:5" x14ac:dyDescent="0.4">
      <c r="B258" s="108">
        <v>254</v>
      </c>
      <c r="C258" s="105" t="str">
        <f>IFERROR(VLOOKUP($B258,成分・企業リスト!$B$3:$F$2151,5,FALSE),"")</f>
        <v>炭酸水素ナトリウム</v>
      </c>
      <c r="D258" s="106" t="str">
        <f>IFERROR(VLOOKUP($B258,成分・企業リスト!$B$3:$F$2151,3,FALSE),"")</f>
        <v>C</v>
      </c>
      <c r="E258" s="106" t="str">
        <f>IFERROR(VLOOKUP($B258,成分・企業リスト!$B$3:$F$2151,4,FALSE),"")</f>
        <v>注射薬</v>
      </c>
    </row>
    <row r="259" spans="2:5" x14ac:dyDescent="0.4">
      <c r="B259" s="108">
        <v>255</v>
      </c>
      <c r="C259" s="105" t="str">
        <f>IFERROR(VLOOKUP($B259,成分・企業リスト!$B$3:$F$2151,5,FALSE),"")</f>
        <v>アムロジピンベシル酸塩</v>
      </c>
      <c r="D259" s="106" t="str">
        <f>IFERROR(VLOOKUP($B259,成分・企業リスト!$B$3:$F$2151,3,FALSE),"")</f>
        <v>C</v>
      </c>
      <c r="E259" s="106" t="str">
        <f>IFERROR(VLOOKUP($B259,成分・企業リスト!$B$3:$F$2151,4,FALSE),"")</f>
        <v>内用薬</v>
      </c>
    </row>
    <row r="260" spans="2:5" x14ac:dyDescent="0.4">
      <c r="B260" s="108">
        <v>256</v>
      </c>
      <c r="C260" s="105" t="str">
        <f>IFERROR(VLOOKUP($B260,成分・企業リスト!$B$3:$F$2151,5,FALSE),"")</f>
        <v>ゾレドロン酸</v>
      </c>
      <c r="D260" s="106" t="str">
        <f>IFERROR(VLOOKUP($B260,成分・企業リスト!$B$3:$F$2151,3,FALSE),"")</f>
        <v>C</v>
      </c>
      <c r="E260" s="106" t="str">
        <f>IFERROR(VLOOKUP($B260,成分・企業リスト!$B$3:$F$2151,4,FALSE),"")</f>
        <v>注射薬</v>
      </c>
    </row>
    <row r="261" spans="2:5" x14ac:dyDescent="0.4">
      <c r="B261" s="108">
        <v>257</v>
      </c>
      <c r="C261" s="105" t="str">
        <f>IFERROR(VLOOKUP($B261,成分・企業リスト!$B$3:$F$2151,5,FALSE),"")</f>
        <v>消毒用エタノール</v>
      </c>
      <c r="D261" s="106" t="str">
        <f>IFERROR(VLOOKUP($B261,成分・企業リスト!$B$3:$F$2151,3,FALSE),"")</f>
        <v>C</v>
      </c>
      <c r="E261" s="106" t="str">
        <f>IFERROR(VLOOKUP($B261,成分・企業リスト!$B$3:$F$2151,4,FALSE),"")</f>
        <v>外用薬</v>
      </c>
    </row>
    <row r="262" spans="2:5" x14ac:dyDescent="0.4">
      <c r="B262" s="108">
        <v>258</v>
      </c>
      <c r="C262" s="105" t="str">
        <f>IFERROR(VLOOKUP($B262,成分・企業リスト!$B$3:$F$2151,5,FALSE),"")</f>
        <v>ヒドロキシクロロキン硫酸塩</v>
      </c>
      <c r="D262" s="106" t="str">
        <f>IFERROR(VLOOKUP($B262,成分・企業リスト!$B$3:$F$2151,3,FALSE),"")</f>
        <v>B</v>
      </c>
      <c r="E262" s="106" t="str">
        <f>IFERROR(VLOOKUP($B262,成分・企業リスト!$B$3:$F$2151,4,FALSE),"")</f>
        <v>内用薬</v>
      </c>
    </row>
    <row r="263" spans="2:5" x14ac:dyDescent="0.4">
      <c r="B263" s="108">
        <v>259</v>
      </c>
      <c r="C263" s="105" t="str">
        <f>IFERROR(VLOOKUP($B263,成分・企業リスト!$B$3:$F$2151,5,FALSE),"")</f>
        <v>フルダラビンリン酸エステル</v>
      </c>
      <c r="D263" s="106" t="str">
        <f>IFERROR(VLOOKUP($B263,成分・企業リスト!$B$3:$F$2151,3,FALSE),"")</f>
        <v>B</v>
      </c>
      <c r="E263" s="106" t="str">
        <f>IFERROR(VLOOKUP($B263,成分・企業リスト!$B$3:$F$2151,4,FALSE),"")</f>
        <v>注射薬</v>
      </c>
    </row>
    <row r="264" spans="2:5" x14ac:dyDescent="0.4">
      <c r="B264" s="108">
        <v>260</v>
      </c>
      <c r="C264" s="105" t="str">
        <f>IFERROR(VLOOKUP($B264,成分・企業リスト!$B$3:$F$2151,5,FALSE),"")</f>
        <v>抗ヒト胸腺細胞ウサギ免疫グロブリン</v>
      </c>
      <c r="D264" s="106" t="str">
        <f>IFERROR(VLOOKUP($B264,成分・企業リスト!$B$3:$F$2151,3,FALSE),"")</f>
        <v>B</v>
      </c>
      <c r="E264" s="106" t="str">
        <f>IFERROR(VLOOKUP($B264,成分・企業リスト!$B$3:$F$2151,4,FALSE),"")</f>
        <v>注射薬</v>
      </c>
    </row>
    <row r="265" spans="2:5" x14ac:dyDescent="0.4">
      <c r="B265" s="108">
        <v>261</v>
      </c>
      <c r="C265" s="105" t="str">
        <f>IFERROR(VLOOKUP($B265,成分・企業リスト!$B$3:$F$2151,5,FALSE),"")</f>
        <v>グリメピリド</v>
      </c>
      <c r="D265" s="106" t="str">
        <f>IFERROR(VLOOKUP($B265,成分・企業リスト!$B$3:$F$2151,3,FALSE),"")</f>
        <v>C</v>
      </c>
      <c r="E265" s="106" t="str">
        <f>IFERROR(VLOOKUP($B265,成分・企業リスト!$B$3:$F$2151,4,FALSE),"")</f>
        <v>内用薬</v>
      </c>
    </row>
    <row r="266" spans="2:5" x14ac:dyDescent="0.4">
      <c r="B266" s="108">
        <v>262</v>
      </c>
      <c r="C266" s="105" t="str">
        <f>IFERROR(VLOOKUP($B266,成分・企業リスト!$B$3:$F$2151,5,FALSE),"")</f>
        <v>クロピドグレル硫酸塩</v>
      </c>
      <c r="D266" s="106" t="str">
        <f>IFERROR(VLOOKUP($B266,成分・企業リスト!$B$3:$F$2151,3,FALSE),"")</f>
        <v>C</v>
      </c>
      <c r="E266" s="106" t="str">
        <f>IFERROR(VLOOKUP($B266,成分・企業リスト!$B$3:$F$2151,4,FALSE),"")</f>
        <v>内用薬</v>
      </c>
    </row>
    <row r="267" spans="2:5" x14ac:dyDescent="0.4">
      <c r="B267" s="108">
        <v>263</v>
      </c>
      <c r="C267" s="105" t="str">
        <f>IFERROR(VLOOKUP($B267,成分・企業リスト!$B$3:$F$2151,5,FALSE),"")</f>
        <v>ビガバトリン</v>
      </c>
      <c r="D267" s="106" t="str">
        <f>IFERROR(VLOOKUP($B267,成分・企業リスト!$B$3:$F$2151,3,FALSE),"")</f>
        <v>C</v>
      </c>
      <c r="E267" s="106" t="str">
        <f>IFERROR(VLOOKUP($B267,成分・企業リスト!$B$3:$F$2151,4,FALSE),"")</f>
        <v>内用薬</v>
      </c>
    </row>
    <row r="268" spans="2:5" x14ac:dyDescent="0.4">
      <c r="B268" s="108">
        <v>264</v>
      </c>
      <c r="C268" s="105" t="str">
        <f>IFERROR(VLOOKUP($B268,成分・企業リスト!$B$3:$F$2151,5,FALSE),"")</f>
        <v>フェキソフェナジン塩酸塩</v>
      </c>
      <c r="D268" s="106" t="str">
        <f>IFERROR(VLOOKUP($B268,成分・企業リスト!$B$3:$F$2151,3,FALSE),"")</f>
        <v>C</v>
      </c>
      <c r="E268" s="106" t="str">
        <f>IFERROR(VLOOKUP($B268,成分・企業リスト!$B$3:$F$2151,4,FALSE),"")</f>
        <v>内用薬</v>
      </c>
    </row>
    <row r="269" spans="2:5" x14ac:dyDescent="0.4">
      <c r="B269" s="108">
        <v>265</v>
      </c>
      <c r="C269" s="105" t="str">
        <f>IFERROR(VLOOKUP($B269,成分・企業リスト!$B$3:$F$2151,5,FALSE),"")</f>
        <v>ブチルスコポラミン臭化物</v>
      </c>
      <c r="D269" s="106" t="str">
        <f>IFERROR(VLOOKUP($B269,成分・企業リスト!$B$3:$F$2151,3,FALSE),"")</f>
        <v>C</v>
      </c>
      <c r="E269" s="106" t="str">
        <f>IFERROR(VLOOKUP($B269,成分・企業リスト!$B$3:$F$2151,4,FALSE),"")</f>
        <v>内用薬</v>
      </c>
    </row>
    <row r="270" spans="2:5" x14ac:dyDescent="0.4">
      <c r="B270" s="108">
        <v>266</v>
      </c>
      <c r="C270" s="105" t="str">
        <f>IFERROR(VLOOKUP($B270,成分・企業リスト!$B$3:$F$2151,5,FALSE),"")</f>
        <v>フロセミド</v>
      </c>
      <c r="D270" s="106" t="str">
        <f>IFERROR(VLOOKUP($B270,成分・企業リスト!$B$3:$F$2151,3,FALSE),"")</f>
        <v>C</v>
      </c>
      <c r="E270" s="106" t="str">
        <f>IFERROR(VLOOKUP($B270,成分・企業リスト!$B$3:$F$2151,4,FALSE),"")</f>
        <v>内用薬</v>
      </c>
    </row>
    <row r="271" spans="2:5" x14ac:dyDescent="0.4">
      <c r="B271" s="108">
        <v>267</v>
      </c>
      <c r="C271" s="105" t="str">
        <f>IFERROR(VLOOKUP($B271,成分・企業リスト!$B$3:$F$2151,5,FALSE),"")</f>
        <v>アミオダロン塩酸塩</v>
      </c>
      <c r="D271" s="106" t="str">
        <f>IFERROR(VLOOKUP($B271,成分・企業リスト!$B$3:$F$2151,3,FALSE),"")</f>
        <v>C</v>
      </c>
      <c r="E271" s="106" t="str">
        <f>IFERROR(VLOOKUP($B271,成分・企業リスト!$B$3:$F$2151,4,FALSE),"")</f>
        <v>注射薬</v>
      </c>
    </row>
    <row r="272" spans="2:5" x14ac:dyDescent="0.4">
      <c r="B272" s="108">
        <v>268</v>
      </c>
      <c r="C272" s="105" t="str">
        <f>IFERROR(VLOOKUP($B272,成分・企業リスト!$B$3:$F$2151,5,FALSE),"")</f>
        <v>インスリン　アスパルト（遺伝子組換え）</v>
      </c>
      <c r="D272" s="106" t="str">
        <f>IFERROR(VLOOKUP($B272,成分・企業リスト!$B$3:$F$2151,3,FALSE),"")</f>
        <v>C</v>
      </c>
      <c r="E272" s="106" t="str">
        <f>IFERROR(VLOOKUP($B272,成分・企業リスト!$B$3:$F$2151,4,FALSE),"")</f>
        <v>注射薬</v>
      </c>
    </row>
    <row r="273" spans="2:5" x14ac:dyDescent="0.4">
      <c r="B273" s="108">
        <v>269</v>
      </c>
      <c r="C273" s="105" t="str">
        <f>IFERROR(VLOOKUP($B273,成分・企業リスト!$B$3:$F$2151,5,FALSE),"")</f>
        <v>インスリン　グラルギン（遺伝子組換え）</v>
      </c>
      <c r="D273" s="106" t="str">
        <f>IFERROR(VLOOKUP($B273,成分・企業リスト!$B$3:$F$2151,3,FALSE),"")</f>
        <v>C</v>
      </c>
      <c r="E273" s="106" t="str">
        <f>IFERROR(VLOOKUP($B273,成分・企業リスト!$B$3:$F$2151,4,FALSE),"")</f>
        <v>注射薬</v>
      </c>
    </row>
    <row r="274" spans="2:5" x14ac:dyDescent="0.4">
      <c r="B274" s="108">
        <v>270</v>
      </c>
      <c r="C274" s="105" t="str">
        <f>IFERROR(VLOOKUP($B274,成分・企業リスト!$B$3:$F$2151,5,FALSE),"")</f>
        <v>インスリン　グラルギン（遺伝子組換え）・リキシセナチド</v>
      </c>
      <c r="D274" s="106" t="str">
        <f>IFERROR(VLOOKUP($B274,成分・企業リスト!$B$3:$F$2151,3,FALSE),"")</f>
        <v>C</v>
      </c>
      <c r="E274" s="106" t="str">
        <f>IFERROR(VLOOKUP($B274,成分・企業リスト!$B$3:$F$2151,4,FALSE),"")</f>
        <v>注射薬</v>
      </c>
    </row>
    <row r="275" spans="2:5" x14ac:dyDescent="0.4">
      <c r="B275" s="108">
        <v>271</v>
      </c>
      <c r="C275" s="105" t="str">
        <f>IFERROR(VLOOKUP($B275,成分・企業リスト!$B$3:$F$2151,5,FALSE),"")</f>
        <v>インスリン　グルリジン（遺伝子組換え）</v>
      </c>
      <c r="D275" s="106" t="str">
        <f>IFERROR(VLOOKUP($B275,成分・企業リスト!$B$3:$F$2151,3,FALSE),"")</f>
        <v>C</v>
      </c>
      <c r="E275" s="106" t="str">
        <f>IFERROR(VLOOKUP($B275,成分・企業リスト!$B$3:$F$2151,4,FALSE),"")</f>
        <v>注射薬</v>
      </c>
    </row>
    <row r="276" spans="2:5" x14ac:dyDescent="0.4">
      <c r="B276" s="108">
        <v>272</v>
      </c>
      <c r="C276" s="105" t="str">
        <f>IFERROR(VLOOKUP($B276,成分・企業リスト!$B$3:$F$2151,5,FALSE),"")</f>
        <v>インスリン　リスプロ（遺伝子組換え）</v>
      </c>
      <c r="D276" s="106" t="str">
        <f>IFERROR(VLOOKUP($B276,成分・企業リスト!$B$3:$F$2151,3,FALSE),"")</f>
        <v>C</v>
      </c>
      <c r="E276" s="106" t="str">
        <f>IFERROR(VLOOKUP($B276,成分・企業リスト!$B$3:$F$2151,4,FALSE),"")</f>
        <v>注射薬</v>
      </c>
    </row>
    <row r="277" spans="2:5" x14ac:dyDescent="0.4">
      <c r="B277" s="108">
        <v>273</v>
      </c>
      <c r="C277" s="105" t="str">
        <f>IFERROR(VLOOKUP($B277,成分・企業リスト!$B$3:$F$2151,5,FALSE),"")</f>
        <v>エノキサパリンナトリウム</v>
      </c>
      <c r="D277" s="106" t="str">
        <f>IFERROR(VLOOKUP($B277,成分・企業リスト!$B$3:$F$2151,3,FALSE),"")</f>
        <v>C</v>
      </c>
      <c r="E277" s="106" t="str">
        <f>IFERROR(VLOOKUP($B277,成分・企業リスト!$B$3:$F$2151,4,FALSE),"")</f>
        <v>注射薬</v>
      </c>
    </row>
    <row r="278" spans="2:5" x14ac:dyDescent="0.4">
      <c r="B278" s="108">
        <v>274</v>
      </c>
      <c r="C278" s="105" t="str">
        <f>IFERROR(VLOOKUP($B278,成分・企業リスト!$B$3:$F$2151,5,FALSE),"")</f>
        <v>サリルマブ（遺伝子組換え）</v>
      </c>
      <c r="D278" s="106" t="str">
        <f>IFERROR(VLOOKUP($B278,成分・企業リスト!$B$3:$F$2151,3,FALSE),"")</f>
        <v>C</v>
      </c>
      <c r="E278" s="106" t="str">
        <f>IFERROR(VLOOKUP($B278,成分・企業リスト!$B$3:$F$2151,4,FALSE),"")</f>
        <v>注射薬</v>
      </c>
    </row>
    <row r="279" spans="2:5" x14ac:dyDescent="0.4">
      <c r="B279" s="108">
        <v>275</v>
      </c>
      <c r="C279" s="105" t="str">
        <f>IFERROR(VLOOKUP($B279,成分・企業リスト!$B$3:$F$2151,5,FALSE),"")</f>
        <v>セフォタキシムナトリウム</v>
      </c>
      <c r="D279" s="106" t="str">
        <f>IFERROR(VLOOKUP($B279,成分・企業リスト!$B$3:$F$2151,3,FALSE),"")</f>
        <v>C</v>
      </c>
      <c r="E279" s="106" t="str">
        <f>IFERROR(VLOOKUP($B279,成分・企業リスト!$B$3:$F$2151,4,FALSE),"")</f>
        <v>注射薬</v>
      </c>
    </row>
    <row r="280" spans="2:5" x14ac:dyDescent="0.4">
      <c r="B280" s="108">
        <v>276</v>
      </c>
      <c r="C280" s="105" t="str">
        <f>IFERROR(VLOOKUP($B280,成分・企業リスト!$B$3:$F$2151,5,FALSE),"")</f>
        <v>デュピルマブ（遺伝子組換え）</v>
      </c>
      <c r="D280" s="106" t="str">
        <f>IFERROR(VLOOKUP($B280,成分・企業リスト!$B$3:$F$2151,3,FALSE),"")</f>
        <v>C</v>
      </c>
      <c r="E280" s="106" t="str">
        <f>IFERROR(VLOOKUP($B280,成分・企業リスト!$B$3:$F$2151,4,FALSE),"")</f>
        <v>注射薬</v>
      </c>
    </row>
    <row r="281" spans="2:5" x14ac:dyDescent="0.4">
      <c r="B281" s="108">
        <v>277</v>
      </c>
      <c r="C281" s="105" t="str">
        <f>IFERROR(VLOOKUP($B281,成分・企業リスト!$B$3:$F$2151,5,FALSE),"")</f>
        <v>ドセタキセル</v>
      </c>
      <c r="D281" s="106" t="str">
        <f>IFERROR(VLOOKUP($B281,成分・企業リスト!$B$3:$F$2151,3,FALSE),"")</f>
        <v>C</v>
      </c>
      <c r="E281" s="106" t="str">
        <f>IFERROR(VLOOKUP($B281,成分・企業リスト!$B$3:$F$2151,4,FALSE),"")</f>
        <v>注射薬</v>
      </c>
    </row>
    <row r="282" spans="2:5" x14ac:dyDescent="0.4">
      <c r="B282" s="108">
        <v>278</v>
      </c>
      <c r="C282" s="105" t="str">
        <f>IFERROR(VLOOKUP($B282,成分・企業リスト!$B$3:$F$2151,5,FALSE),"")</f>
        <v>ブチルスコポラミン臭化物</v>
      </c>
      <c r="D282" s="106" t="str">
        <f>IFERROR(VLOOKUP($B282,成分・企業リスト!$B$3:$F$2151,3,FALSE),"")</f>
        <v>C</v>
      </c>
      <c r="E282" s="106" t="str">
        <f>IFERROR(VLOOKUP($B282,成分・企業リスト!$B$3:$F$2151,4,FALSE),"")</f>
        <v>注射薬</v>
      </c>
    </row>
    <row r="283" spans="2:5" x14ac:dyDescent="0.4">
      <c r="B283" s="108">
        <v>279</v>
      </c>
      <c r="C283" s="105" t="str">
        <f>IFERROR(VLOOKUP($B283,成分・企業リスト!$B$3:$F$2151,5,FALSE),"")</f>
        <v>フロセミド</v>
      </c>
      <c r="D283" s="106" t="str">
        <f>IFERROR(VLOOKUP($B283,成分・企業リスト!$B$3:$F$2151,3,FALSE),"")</f>
        <v>C</v>
      </c>
      <c r="E283" s="106" t="str">
        <f>IFERROR(VLOOKUP($B283,成分・企業リスト!$B$3:$F$2151,4,FALSE),"")</f>
        <v>注射薬</v>
      </c>
    </row>
    <row r="284" spans="2:5" x14ac:dyDescent="0.4">
      <c r="B284" s="108">
        <v>280</v>
      </c>
      <c r="C284" s="105" t="str">
        <f>IFERROR(VLOOKUP($B284,成分・企業リスト!$B$3:$F$2151,5,FALSE),"")</f>
        <v>クロモグリク酸ナトリウム</v>
      </c>
      <c r="D284" s="106" t="str">
        <f>IFERROR(VLOOKUP($B284,成分・企業リスト!$B$3:$F$2151,3,FALSE),"")</f>
        <v>C</v>
      </c>
      <c r="E284" s="106" t="str">
        <f>IFERROR(VLOOKUP($B284,成分・企業リスト!$B$3:$F$2151,4,FALSE),"")</f>
        <v>外用薬</v>
      </c>
    </row>
    <row r="285" spans="2:5" x14ac:dyDescent="0.4">
      <c r="B285" s="108">
        <v>281</v>
      </c>
      <c r="C285" s="105" t="str">
        <f>IFERROR(VLOOKUP($B285,成分・企業リスト!$B$3:$F$2151,5,FALSE),"")</f>
        <v>消毒用エタノール</v>
      </c>
      <c r="D285" s="106" t="str">
        <f>IFERROR(VLOOKUP($B285,成分・企業リスト!$B$3:$F$2151,3,FALSE),"")</f>
        <v>C</v>
      </c>
      <c r="E285" s="106" t="str">
        <f>IFERROR(VLOOKUP($B285,成分・企業リスト!$B$3:$F$2151,4,FALSE),"")</f>
        <v>外用薬</v>
      </c>
    </row>
    <row r="286" spans="2:5" x14ac:dyDescent="0.4">
      <c r="B286" s="108">
        <v>282</v>
      </c>
      <c r="C286" s="105" t="str">
        <f>IFERROR(VLOOKUP($B286,成分・企業リスト!$B$3:$F$2151,5,FALSE),"")</f>
        <v>消毒用エタノール</v>
      </c>
      <c r="D286" s="106" t="str">
        <f>IFERROR(VLOOKUP($B286,成分・企業リスト!$B$3:$F$2151,3,FALSE),"")</f>
        <v>C</v>
      </c>
      <c r="E286" s="106" t="str">
        <f>IFERROR(VLOOKUP($B286,成分・企業リスト!$B$3:$F$2151,4,FALSE),"")</f>
        <v>外用薬</v>
      </c>
    </row>
    <row r="287" spans="2:5" x14ac:dyDescent="0.4">
      <c r="B287" s="108">
        <v>283</v>
      </c>
      <c r="C287" s="105" t="str">
        <f>IFERROR(VLOOKUP($B287,成分・企業リスト!$B$3:$F$2151,5,FALSE),"")</f>
        <v>フルドロコルチゾン酢酸エステル</v>
      </c>
      <c r="D287" s="106" t="str">
        <f>IFERROR(VLOOKUP($B287,成分・企業リスト!$B$3:$F$2151,3,FALSE),"")</f>
        <v>B</v>
      </c>
      <c r="E287" s="106" t="str">
        <f>IFERROR(VLOOKUP($B287,成分・企業リスト!$B$3:$F$2151,4,FALSE),"")</f>
        <v>内用薬</v>
      </c>
    </row>
    <row r="288" spans="2:5" x14ac:dyDescent="0.4">
      <c r="B288" s="108">
        <v>284</v>
      </c>
      <c r="C288" s="105" t="str">
        <f>IFERROR(VLOOKUP($B288,成分・企業リスト!$B$3:$F$2151,5,FALSE),"")</f>
        <v>ロピバカイン塩酸塩</v>
      </c>
      <c r="D288" s="106" t="str">
        <f>IFERROR(VLOOKUP($B288,成分・企業リスト!$B$3:$F$2151,3,FALSE),"")</f>
        <v>B</v>
      </c>
      <c r="E288" s="106" t="str">
        <f>IFERROR(VLOOKUP($B288,成分・企業リスト!$B$3:$F$2151,4,FALSE),"")</f>
        <v>注射薬</v>
      </c>
    </row>
    <row r="289" spans="2:5" x14ac:dyDescent="0.4">
      <c r="B289" s="108">
        <v>285</v>
      </c>
      <c r="C289" s="105" t="str">
        <f>IFERROR(VLOOKUP($B289,成分・企業リスト!$B$3:$F$2151,5,FALSE),"")</f>
        <v>アザチオプリン</v>
      </c>
      <c r="D289" s="106" t="str">
        <f>IFERROR(VLOOKUP($B289,成分・企業リスト!$B$3:$F$2151,3,FALSE),"")</f>
        <v>C</v>
      </c>
      <c r="E289" s="106" t="str">
        <f>IFERROR(VLOOKUP($B289,成分・企業リスト!$B$3:$F$2151,4,FALSE),"")</f>
        <v>内用薬</v>
      </c>
    </row>
    <row r="290" spans="2:5" x14ac:dyDescent="0.4">
      <c r="B290" s="108">
        <v>286</v>
      </c>
      <c r="C290" s="105" t="str">
        <f>IFERROR(VLOOKUP($B290,成分・企業リスト!$B$3:$F$2151,5,FALSE),"")</f>
        <v>アモキシシリン</v>
      </c>
      <c r="D290" s="106" t="str">
        <f>IFERROR(VLOOKUP($B290,成分・企業リスト!$B$3:$F$2151,3,FALSE),"")</f>
        <v>C</v>
      </c>
      <c r="E290" s="106" t="str">
        <f>IFERROR(VLOOKUP($B290,成分・企業リスト!$B$3:$F$2151,4,FALSE),"")</f>
        <v>内用薬</v>
      </c>
    </row>
    <row r="291" spans="2:5" x14ac:dyDescent="0.4">
      <c r="B291" s="108">
        <v>287</v>
      </c>
      <c r="C291" s="105" t="str">
        <f>IFERROR(VLOOKUP($B291,成分・企業リスト!$B$3:$F$2151,5,FALSE),"")</f>
        <v>スマトリプタンコハク酸塩</v>
      </c>
      <c r="D291" s="106" t="str">
        <f>IFERROR(VLOOKUP($B291,成分・企業リスト!$B$3:$F$2151,3,FALSE),"")</f>
        <v>C</v>
      </c>
      <c r="E291" s="106" t="str">
        <f>IFERROR(VLOOKUP($B291,成分・企業リスト!$B$3:$F$2151,4,FALSE),"")</f>
        <v>内用薬</v>
      </c>
    </row>
    <row r="292" spans="2:5" x14ac:dyDescent="0.4">
      <c r="B292" s="108">
        <v>288</v>
      </c>
      <c r="C292" s="105" t="str">
        <f>IFERROR(VLOOKUP($B292,成分・企業リスト!$B$3:$F$2151,5,FALSE),"")</f>
        <v>バラシクロビル塩酸塩</v>
      </c>
      <c r="D292" s="106" t="str">
        <f>IFERROR(VLOOKUP($B292,成分・企業リスト!$B$3:$F$2151,3,FALSE),"")</f>
        <v>C</v>
      </c>
      <c r="E292" s="106" t="str">
        <f>IFERROR(VLOOKUP($B292,成分・企業リスト!$B$3:$F$2151,4,FALSE),"")</f>
        <v>内用薬</v>
      </c>
    </row>
    <row r="293" spans="2:5" x14ac:dyDescent="0.4">
      <c r="B293" s="108">
        <v>289</v>
      </c>
      <c r="C293" s="105" t="str">
        <f>IFERROR(VLOOKUP($B293,成分・企業リスト!$B$3:$F$2151,5,FALSE),"")</f>
        <v>ダカルバジン</v>
      </c>
      <c r="D293" s="106" t="str">
        <f>IFERROR(VLOOKUP($B293,成分・企業リスト!$B$3:$F$2151,3,FALSE),"")</f>
        <v>C</v>
      </c>
      <c r="E293" s="106" t="str">
        <f>IFERROR(VLOOKUP($B293,成分・企業リスト!$B$3:$F$2151,4,FALSE),"")</f>
        <v>注射薬</v>
      </c>
    </row>
    <row r="294" spans="2:5" x14ac:dyDescent="0.4">
      <c r="B294" s="108">
        <v>290</v>
      </c>
      <c r="C294" s="105" t="str">
        <f>IFERROR(VLOOKUP($B294,成分・企業リスト!$B$3:$F$2151,5,FALSE),"")</f>
        <v>デキサメタゾンリン酸エステルナトリウム</v>
      </c>
      <c r="D294" s="106" t="str">
        <f>IFERROR(VLOOKUP($B294,成分・企業リスト!$B$3:$F$2151,3,FALSE),"")</f>
        <v>C</v>
      </c>
      <c r="E294" s="106" t="str">
        <f>IFERROR(VLOOKUP($B294,成分・企業リスト!$B$3:$F$2151,4,FALSE),"")</f>
        <v>注射薬</v>
      </c>
    </row>
    <row r="295" spans="2:5" x14ac:dyDescent="0.4">
      <c r="B295" s="108">
        <v>291</v>
      </c>
      <c r="C295" s="105" t="str">
        <f>IFERROR(VLOOKUP($B295,成分・企業リスト!$B$3:$F$2151,5,FALSE),"")</f>
        <v>ドキソルビシン塩酸塩</v>
      </c>
      <c r="D295" s="106" t="str">
        <f>IFERROR(VLOOKUP($B295,成分・企業リスト!$B$3:$F$2151,3,FALSE),"")</f>
        <v>C</v>
      </c>
      <c r="E295" s="106" t="str">
        <f>IFERROR(VLOOKUP($B295,成分・企業リスト!$B$3:$F$2151,4,FALSE),"")</f>
        <v>注射薬</v>
      </c>
    </row>
    <row r="296" spans="2:5" x14ac:dyDescent="0.4">
      <c r="B296" s="108">
        <v>292</v>
      </c>
      <c r="C296" s="105" t="str">
        <f>IFERROR(VLOOKUP($B296,成分・企業リスト!$B$3:$F$2151,5,FALSE),"")</f>
        <v>ブピバカイン塩酸塩</v>
      </c>
      <c r="D296" s="106" t="str">
        <f>IFERROR(VLOOKUP($B296,成分・企業リスト!$B$3:$F$2151,3,FALSE),"")</f>
        <v>C</v>
      </c>
      <c r="E296" s="106" t="str">
        <f>IFERROR(VLOOKUP($B296,成分・企業リスト!$B$3:$F$2151,4,FALSE),"")</f>
        <v>注射薬</v>
      </c>
    </row>
    <row r="297" spans="2:5" x14ac:dyDescent="0.4">
      <c r="B297" s="108">
        <v>293</v>
      </c>
      <c r="C297" s="105" t="str">
        <f>IFERROR(VLOOKUP($B297,成分・企業リスト!$B$3:$F$2151,5,FALSE),"")</f>
        <v>メルファラン</v>
      </c>
      <c r="D297" s="106" t="str">
        <f>IFERROR(VLOOKUP($B297,成分・企業リスト!$B$3:$F$2151,3,FALSE),"")</f>
        <v>C</v>
      </c>
      <c r="E297" s="106" t="str">
        <f>IFERROR(VLOOKUP($B297,成分・企業リスト!$B$3:$F$2151,4,FALSE),"")</f>
        <v>注射薬</v>
      </c>
    </row>
    <row r="298" spans="2:5" x14ac:dyDescent="0.4">
      <c r="B298" s="108">
        <v>294</v>
      </c>
      <c r="C298" s="105" t="str">
        <f>IFERROR(VLOOKUP($B298,成分・企業リスト!$B$3:$F$2151,5,FALSE),"")</f>
        <v>リドカイン</v>
      </c>
      <c r="D298" s="106" t="str">
        <f>IFERROR(VLOOKUP($B298,成分・企業リスト!$B$3:$F$2151,3,FALSE),"")</f>
        <v>C</v>
      </c>
      <c r="E298" s="106" t="str">
        <f>IFERROR(VLOOKUP($B298,成分・企業リスト!$B$3:$F$2151,4,FALSE),"")</f>
        <v>注射薬</v>
      </c>
    </row>
    <row r="299" spans="2:5" x14ac:dyDescent="0.4">
      <c r="B299" s="108">
        <v>295</v>
      </c>
      <c r="C299" s="105" t="str">
        <f>IFERROR(VLOOKUP($B299,成分・企業リスト!$B$3:$F$2151,5,FALSE),"")</f>
        <v>リドカイン</v>
      </c>
      <c r="D299" s="106" t="str">
        <f>IFERROR(VLOOKUP($B299,成分・企業リスト!$B$3:$F$2151,3,FALSE),"")</f>
        <v>C</v>
      </c>
      <c r="E299" s="106" t="str">
        <f>IFERROR(VLOOKUP($B299,成分・企業リスト!$B$3:$F$2151,4,FALSE),"")</f>
        <v>外用薬</v>
      </c>
    </row>
    <row r="300" spans="2:5" x14ac:dyDescent="0.4">
      <c r="B300" s="108">
        <v>296</v>
      </c>
      <c r="C300" s="105" t="str">
        <f>IFERROR(VLOOKUP($B300,成分・企業リスト!$B$3:$F$2151,5,FALSE),"")</f>
        <v>リドカイン塩酸塩</v>
      </c>
      <c r="D300" s="106" t="str">
        <f>IFERROR(VLOOKUP($B300,成分・企業リスト!$B$3:$F$2151,3,FALSE),"")</f>
        <v>C</v>
      </c>
      <c r="E300" s="106" t="str">
        <f>IFERROR(VLOOKUP($B300,成分・企業リスト!$B$3:$F$2151,4,FALSE),"")</f>
        <v>外用薬</v>
      </c>
    </row>
    <row r="301" spans="2:5" x14ac:dyDescent="0.4">
      <c r="B301" s="108">
        <v>297</v>
      </c>
      <c r="C301" s="105" t="str">
        <f>IFERROR(VLOOKUP($B301,成分・企業リスト!$B$3:$F$2151,5,FALSE),"")</f>
        <v>アナストロゾール</v>
      </c>
      <c r="D301" s="106" t="str">
        <f>IFERROR(VLOOKUP($B301,成分・企業リスト!$B$3:$F$2151,3,FALSE),"")</f>
        <v>C</v>
      </c>
      <c r="E301" s="106" t="str">
        <f>IFERROR(VLOOKUP($B301,成分・企業リスト!$B$3:$F$2151,4,FALSE),"")</f>
        <v>内用薬</v>
      </c>
    </row>
    <row r="302" spans="2:5" x14ac:dyDescent="0.4">
      <c r="B302" s="108">
        <v>298</v>
      </c>
      <c r="C302" s="105" t="str">
        <f>IFERROR(VLOOKUP($B302,成分・企業リスト!$B$3:$F$2151,5,FALSE),"")</f>
        <v>アムロジピンベシル酸塩</v>
      </c>
      <c r="D302" s="106" t="str">
        <f>IFERROR(VLOOKUP($B302,成分・企業リスト!$B$3:$F$2151,3,FALSE),"")</f>
        <v>C</v>
      </c>
      <c r="E302" s="106" t="str">
        <f>IFERROR(VLOOKUP($B302,成分・企業リスト!$B$3:$F$2151,4,FALSE),"")</f>
        <v>内用薬</v>
      </c>
    </row>
    <row r="303" spans="2:5" x14ac:dyDescent="0.4">
      <c r="B303" s="108">
        <v>299</v>
      </c>
      <c r="C303" s="105" t="str">
        <f>IFERROR(VLOOKUP($B303,成分・企業リスト!$B$3:$F$2151,5,FALSE),"")</f>
        <v>エナラプリルマレイン酸塩</v>
      </c>
      <c r="D303" s="106" t="str">
        <f>IFERROR(VLOOKUP($B303,成分・企業リスト!$B$3:$F$2151,3,FALSE),"")</f>
        <v>C</v>
      </c>
      <c r="E303" s="106" t="str">
        <f>IFERROR(VLOOKUP($B303,成分・企業リスト!$B$3:$F$2151,4,FALSE),"")</f>
        <v>内用薬</v>
      </c>
    </row>
    <row r="304" spans="2:5" x14ac:dyDescent="0.4">
      <c r="B304" s="108">
        <v>300</v>
      </c>
      <c r="C304" s="105" t="str">
        <f>IFERROR(VLOOKUP($B304,成分・企業リスト!$B$3:$F$2151,5,FALSE),"")</f>
        <v>エンテカビル</v>
      </c>
      <c r="D304" s="106" t="str">
        <f>IFERROR(VLOOKUP($B304,成分・企業リスト!$B$3:$F$2151,3,FALSE),"")</f>
        <v>C</v>
      </c>
      <c r="E304" s="106" t="str">
        <f>IFERROR(VLOOKUP($B304,成分・企業リスト!$B$3:$F$2151,4,FALSE),"")</f>
        <v>内用薬</v>
      </c>
    </row>
    <row r="305" spans="2:5" x14ac:dyDescent="0.4">
      <c r="B305" s="108">
        <v>301</v>
      </c>
      <c r="C305" s="105" t="str">
        <f>IFERROR(VLOOKUP($B305,成分・企業リスト!$B$3:$F$2151,5,FALSE),"")</f>
        <v>オロパタジン塩酸塩</v>
      </c>
      <c r="D305" s="106" t="str">
        <f>IFERROR(VLOOKUP($B305,成分・企業リスト!$B$3:$F$2151,3,FALSE),"")</f>
        <v>C</v>
      </c>
      <c r="E305" s="106" t="str">
        <f>IFERROR(VLOOKUP($B305,成分・企業リスト!$B$3:$F$2151,4,FALSE),"")</f>
        <v>内用薬</v>
      </c>
    </row>
    <row r="306" spans="2:5" x14ac:dyDescent="0.4">
      <c r="B306" s="108">
        <v>302</v>
      </c>
      <c r="C306" s="105" t="str">
        <f>IFERROR(VLOOKUP($B306,成分・企業リスト!$B$3:$F$2151,5,FALSE),"")</f>
        <v>カンデサルタン　シレキセチル</v>
      </c>
      <c r="D306" s="106" t="str">
        <f>IFERROR(VLOOKUP($B306,成分・企業リスト!$B$3:$F$2151,3,FALSE),"")</f>
        <v>C</v>
      </c>
      <c r="E306" s="106" t="str">
        <f>IFERROR(VLOOKUP($B306,成分・企業リスト!$B$3:$F$2151,4,FALSE),"")</f>
        <v>内用薬</v>
      </c>
    </row>
    <row r="307" spans="2:5" x14ac:dyDescent="0.4">
      <c r="B307" s="108">
        <v>303</v>
      </c>
      <c r="C307" s="105" t="str">
        <f>IFERROR(VLOOKUP($B307,成分・企業リスト!$B$3:$F$2151,5,FALSE),"")</f>
        <v>クエチアピンフマル酸塩</v>
      </c>
      <c r="D307" s="106" t="str">
        <f>IFERROR(VLOOKUP($B307,成分・企業リスト!$B$3:$F$2151,3,FALSE),"")</f>
        <v>C</v>
      </c>
      <c r="E307" s="106" t="str">
        <f>IFERROR(VLOOKUP($B307,成分・企業リスト!$B$3:$F$2151,4,FALSE),"")</f>
        <v>内用薬</v>
      </c>
    </row>
    <row r="308" spans="2:5" x14ac:dyDescent="0.4">
      <c r="B308" s="108">
        <v>304</v>
      </c>
      <c r="C308" s="105" t="str">
        <f>IFERROR(VLOOKUP($B308,成分・企業リスト!$B$3:$F$2151,5,FALSE),"")</f>
        <v>グリメピリド</v>
      </c>
      <c r="D308" s="106" t="str">
        <f>IFERROR(VLOOKUP($B308,成分・企業リスト!$B$3:$F$2151,3,FALSE),"")</f>
        <v>C</v>
      </c>
      <c r="E308" s="106" t="str">
        <f>IFERROR(VLOOKUP($B308,成分・企業リスト!$B$3:$F$2151,4,FALSE),"")</f>
        <v>内用薬</v>
      </c>
    </row>
    <row r="309" spans="2:5" x14ac:dyDescent="0.4">
      <c r="B309" s="108">
        <v>305</v>
      </c>
      <c r="C309" s="105" t="str">
        <f>IFERROR(VLOOKUP($B309,成分・企業リスト!$B$3:$F$2151,5,FALSE),"")</f>
        <v>クロピドグレル硫酸塩</v>
      </c>
      <c r="D309" s="106" t="str">
        <f>IFERROR(VLOOKUP($B309,成分・企業リスト!$B$3:$F$2151,3,FALSE),"")</f>
        <v>C</v>
      </c>
      <c r="E309" s="106" t="str">
        <f>IFERROR(VLOOKUP($B309,成分・企業リスト!$B$3:$F$2151,4,FALSE),"")</f>
        <v>内用薬</v>
      </c>
    </row>
    <row r="310" spans="2:5" x14ac:dyDescent="0.4">
      <c r="B310" s="108">
        <v>306</v>
      </c>
      <c r="C310" s="105" t="str">
        <f>IFERROR(VLOOKUP($B310,成分・企業リスト!$B$3:$F$2151,5,FALSE),"")</f>
        <v>サルポグレラート塩酸塩</v>
      </c>
      <c r="D310" s="106" t="str">
        <f>IFERROR(VLOOKUP($B310,成分・企業リスト!$B$3:$F$2151,3,FALSE),"")</f>
        <v>C</v>
      </c>
      <c r="E310" s="106" t="str">
        <f>IFERROR(VLOOKUP($B310,成分・企業リスト!$B$3:$F$2151,4,FALSE),"")</f>
        <v>内用薬</v>
      </c>
    </row>
    <row r="311" spans="2:5" x14ac:dyDescent="0.4">
      <c r="B311" s="108">
        <v>307</v>
      </c>
      <c r="C311" s="105" t="str">
        <f>IFERROR(VLOOKUP($B311,成分・企業リスト!$B$3:$F$2151,5,FALSE),"")</f>
        <v>ゾルピデム酒石酸塩</v>
      </c>
      <c r="D311" s="106" t="str">
        <f>IFERROR(VLOOKUP($B311,成分・企業リスト!$B$3:$F$2151,3,FALSE),"")</f>
        <v>C</v>
      </c>
      <c r="E311" s="106" t="str">
        <f>IFERROR(VLOOKUP($B311,成分・企業リスト!$B$3:$F$2151,4,FALSE),"")</f>
        <v>内用薬</v>
      </c>
    </row>
    <row r="312" spans="2:5" x14ac:dyDescent="0.4">
      <c r="B312" s="108">
        <v>308</v>
      </c>
      <c r="C312" s="105" t="str">
        <f>IFERROR(VLOOKUP($B312,成分・企業リスト!$B$3:$F$2151,5,FALSE),"")</f>
        <v>ビカルタミド</v>
      </c>
      <c r="D312" s="106" t="str">
        <f>IFERROR(VLOOKUP($B312,成分・企業リスト!$B$3:$F$2151,3,FALSE),"")</f>
        <v>C</v>
      </c>
      <c r="E312" s="106" t="str">
        <f>IFERROR(VLOOKUP($B312,成分・企業リスト!$B$3:$F$2151,4,FALSE),"")</f>
        <v>内用薬</v>
      </c>
    </row>
    <row r="313" spans="2:5" x14ac:dyDescent="0.4">
      <c r="B313" s="108">
        <v>309</v>
      </c>
      <c r="C313" s="105" t="str">
        <f>IFERROR(VLOOKUP($B313,成分・企業リスト!$B$3:$F$2151,5,FALSE),"")</f>
        <v>フルコナゾール</v>
      </c>
      <c r="D313" s="106" t="str">
        <f>IFERROR(VLOOKUP($B313,成分・企業リスト!$B$3:$F$2151,3,FALSE),"")</f>
        <v>C</v>
      </c>
      <c r="E313" s="106" t="str">
        <f>IFERROR(VLOOKUP($B313,成分・企業リスト!$B$3:$F$2151,4,FALSE),"")</f>
        <v>内用薬</v>
      </c>
    </row>
    <row r="314" spans="2:5" x14ac:dyDescent="0.4">
      <c r="B314" s="108">
        <v>310</v>
      </c>
      <c r="C314" s="105" t="str">
        <f>IFERROR(VLOOKUP($B314,成分・企業リスト!$B$3:$F$2151,5,FALSE),"")</f>
        <v>プレガバリン</v>
      </c>
      <c r="D314" s="106" t="str">
        <f>IFERROR(VLOOKUP($B314,成分・企業リスト!$B$3:$F$2151,3,FALSE),"")</f>
        <v>C</v>
      </c>
      <c r="E314" s="106" t="str">
        <f>IFERROR(VLOOKUP($B314,成分・企業リスト!$B$3:$F$2151,4,FALSE),"")</f>
        <v>内用薬</v>
      </c>
    </row>
    <row r="315" spans="2:5" x14ac:dyDescent="0.4">
      <c r="B315" s="108">
        <v>311</v>
      </c>
      <c r="C315" s="105" t="str">
        <f>IFERROR(VLOOKUP($B315,成分・企業リスト!$B$3:$F$2151,5,FALSE),"")</f>
        <v>メトトレキサート</v>
      </c>
      <c r="D315" s="106" t="str">
        <f>IFERROR(VLOOKUP($B315,成分・企業リスト!$B$3:$F$2151,3,FALSE),"")</f>
        <v>C</v>
      </c>
      <c r="E315" s="106" t="str">
        <f>IFERROR(VLOOKUP($B315,成分・企業リスト!$B$3:$F$2151,4,FALSE),"")</f>
        <v>内用薬</v>
      </c>
    </row>
    <row r="316" spans="2:5" x14ac:dyDescent="0.4">
      <c r="B316" s="108">
        <v>312</v>
      </c>
      <c r="C316" s="105" t="str">
        <f>IFERROR(VLOOKUP($B316,成分・企業リスト!$B$3:$F$2151,5,FALSE),"")</f>
        <v>モンテルカストナトリウム</v>
      </c>
      <c r="D316" s="106" t="str">
        <f>IFERROR(VLOOKUP($B316,成分・企業リスト!$B$3:$F$2151,3,FALSE),"")</f>
        <v>C</v>
      </c>
      <c r="E316" s="106" t="str">
        <f>IFERROR(VLOOKUP($B316,成分・企業リスト!$B$3:$F$2151,4,FALSE),"")</f>
        <v>内用薬</v>
      </c>
    </row>
    <row r="317" spans="2:5" x14ac:dyDescent="0.4">
      <c r="B317" s="108">
        <v>313</v>
      </c>
      <c r="C317" s="105" t="str">
        <f>IFERROR(VLOOKUP($B317,成分・企業リスト!$B$3:$F$2151,5,FALSE),"")</f>
        <v>リファンピシン</v>
      </c>
      <c r="D317" s="106" t="str">
        <f>IFERROR(VLOOKUP($B317,成分・企業リスト!$B$3:$F$2151,3,FALSE),"")</f>
        <v>C</v>
      </c>
      <c r="E317" s="106" t="str">
        <f>IFERROR(VLOOKUP($B317,成分・企業リスト!$B$3:$F$2151,4,FALSE),"")</f>
        <v>内用薬</v>
      </c>
    </row>
    <row r="318" spans="2:5" x14ac:dyDescent="0.4">
      <c r="B318" s="108">
        <v>314</v>
      </c>
      <c r="C318" s="105" t="str">
        <f>IFERROR(VLOOKUP($B318,成分・企業リスト!$B$3:$F$2151,5,FALSE),"")</f>
        <v>レトロゾール</v>
      </c>
      <c r="D318" s="106" t="str">
        <f>IFERROR(VLOOKUP($B318,成分・企業リスト!$B$3:$F$2151,3,FALSE),"")</f>
        <v>C</v>
      </c>
      <c r="E318" s="106" t="str">
        <f>IFERROR(VLOOKUP($B318,成分・企業リスト!$B$3:$F$2151,4,FALSE),"")</f>
        <v>内用薬</v>
      </c>
    </row>
    <row r="319" spans="2:5" x14ac:dyDescent="0.4">
      <c r="B319" s="108">
        <v>315</v>
      </c>
      <c r="C319" s="105" t="str">
        <f>IFERROR(VLOOKUP($B319,成分・企業リスト!$B$3:$F$2151,5,FALSE),"")</f>
        <v>レベチラセタム</v>
      </c>
      <c r="D319" s="106" t="str">
        <f>IFERROR(VLOOKUP($B319,成分・企業リスト!$B$3:$F$2151,3,FALSE),"")</f>
        <v>C</v>
      </c>
      <c r="E319" s="106" t="str">
        <f>IFERROR(VLOOKUP($B319,成分・企業リスト!$B$3:$F$2151,4,FALSE),"")</f>
        <v>内用薬</v>
      </c>
    </row>
    <row r="320" spans="2:5" x14ac:dyDescent="0.4">
      <c r="B320" s="108">
        <v>316</v>
      </c>
      <c r="C320" s="105" t="str">
        <f>IFERROR(VLOOKUP($B320,成分・企業リスト!$B$3:$F$2151,5,FALSE),"")</f>
        <v>レボチロキシンナトリウム</v>
      </c>
      <c r="D320" s="106" t="str">
        <f>IFERROR(VLOOKUP($B320,成分・企業リスト!$B$3:$F$2151,3,FALSE),"")</f>
        <v>C</v>
      </c>
      <c r="E320" s="106" t="str">
        <f>IFERROR(VLOOKUP($B320,成分・企業リスト!$B$3:$F$2151,4,FALSE),"")</f>
        <v>内用薬</v>
      </c>
    </row>
    <row r="321" spans="2:5" x14ac:dyDescent="0.4">
      <c r="B321" s="108">
        <v>317</v>
      </c>
      <c r="C321" s="105" t="str">
        <f>IFERROR(VLOOKUP($B321,成分・企業リスト!$B$3:$F$2151,5,FALSE),"")</f>
        <v>レボフロキサシン</v>
      </c>
      <c r="D321" s="106" t="str">
        <f>IFERROR(VLOOKUP($B321,成分・企業リスト!$B$3:$F$2151,3,FALSE),"")</f>
        <v>C</v>
      </c>
      <c r="E321" s="106" t="str">
        <f>IFERROR(VLOOKUP($B321,成分・企業リスト!$B$3:$F$2151,4,FALSE),"")</f>
        <v>内用薬</v>
      </c>
    </row>
    <row r="322" spans="2:5" x14ac:dyDescent="0.4">
      <c r="B322" s="108">
        <v>318</v>
      </c>
      <c r="C322" s="105" t="str">
        <f>IFERROR(VLOOKUP($B322,成分・企業リスト!$B$3:$F$2151,5,FALSE),"")</f>
        <v>エトポシド</v>
      </c>
      <c r="D322" s="106" t="str">
        <f>IFERROR(VLOOKUP($B322,成分・企業リスト!$B$3:$F$2151,3,FALSE),"")</f>
        <v>C</v>
      </c>
      <c r="E322" s="106" t="str">
        <f>IFERROR(VLOOKUP($B322,成分・企業リスト!$B$3:$F$2151,4,FALSE),"")</f>
        <v>注射薬</v>
      </c>
    </row>
    <row r="323" spans="2:5" x14ac:dyDescent="0.4">
      <c r="B323" s="108">
        <v>319</v>
      </c>
      <c r="C323" s="105" t="str">
        <f>IFERROR(VLOOKUP($B323,成分・企業リスト!$B$3:$F$2151,5,FALSE),"")</f>
        <v>オクトレオチド酢酸塩</v>
      </c>
      <c r="D323" s="106" t="str">
        <f>IFERROR(VLOOKUP($B323,成分・企業リスト!$B$3:$F$2151,3,FALSE),"")</f>
        <v>C</v>
      </c>
      <c r="E323" s="106" t="str">
        <f>IFERROR(VLOOKUP($B323,成分・企業リスト!$B$3:$F$2151,4,FALSE),"")</f>
        <v>注射薬</v>
      </c>
    </row>
    <row r="324" spans="2:5" x14ac:dyDescent="0.4">
      <c r="B324" s="108">
        <v>320</v>
      </c>
      <c r="C324" s="105" t="str">
        <f>IFERROR(VLOOKUP($B324,成分・企業リスト!$B$3:$F$2151,5,FALSE),"")</f>
        <v>カルボプラチン</v>
      </c>
      <c r="D324" s="106" t="str">
        <f>IFERROR(VLOOKUP($B324,成分・企業リスト!$B$3:$F$2151,3,FALSE),"")</f>
        <v>C</v>
      </c>
      <c r="E324" s="106" t="str">
        <f>IFERROR(VLOOKUP($B324,成分・企業リスト!$B$3:$F$2151,4,FALSE),"")</f>
        <v>注射薬</v>
      </c>
    </row>
    <row r="325" spans="2:5" x14ac:dyDescent="0.4">
      <c r="B325" s="108">
        <v>321</v>
      </c>
      <c r="C325" s="105" t="str">
        <f>IFERROR(VLOOKUP($B325,成分・企業リスト!$B$3:$F$2151,5,FALSE),"")</f>
        <v>ゲムシタビン塩酸塩</v>
      </c>
      <c r="D325" s="106" t="str">
        <f>IFERROR(VLOOKUP($B325,成分・企業リスト!$B$3:$F$2151,3,FALSE),"")</f>
        <v>C</v>
      </c>
      <c r="E325" s="106" t="str">
        <f>IFERROR(VLOOKUP($B325,成分・企業リスト!$B$3:$F$2151,4,FALSE),"")</f>
        <v>注射薬</v>
      </c>
    </row>
    <row r="326" spans="2:5" x14ac:dyDescent="0.4">
      <c r="B326" s="108">
        <v>322</v>
      </c>
      <c r="C326" s="105" t="str">
        <f>IFERROR(VLOOKUP($B326,成分・企業リスト!$B$3:$F$2151,5,FALSE),"")</f>
        <v>セフェピム塩酸塩</v>
      </c>
      <c r="D326" s="106" t="str">
        <f>IFERROR(VLOOKUP($B326,成分・企業リスト!$B$3:$F$2151,3,FALSE),"")</f>
        <v>C</v>
      </c>
      <c r="E326" s="106" t="str">
        <f>IFERROR(VLOOKUP($B326,成分・企業リスト!$B$3:$F$2151,4,FALSE),"")</f>
        <v>注射薬</v>
      </c>
    </row>
    <row r="327" spans="2:5" x14ac:dyDescent="0.4">
      <c r="B327" s="108">
        <v>323</v>
      </c>
      <c r="C327" s="105" t="str">
        <f>IFERROR(VLOOKUP($B327,成分・企業リスト!$B$3:$F$2151,5,FALSE),"")</f>
        <v>ゾレドロン酸</v>
      </c>
      <c r="D327" s="106" t="str">
        <f>IFERROR(VLOOKUP($B327,成分・企業リスト!$B$3:$F$2151,3,FALSE),"")</f>
        <v>C</v>
      </c>
      <c r="E327" s="106" t="str">
        <f>IFERROR(VLOOKUP($B327,成分・企業リスト!$B$3:$F$2151,4,FALSE),"")</f>
        <v>注射薬</v>
      </c>
    </row>
    <row r="328" spans="2:5" x14ac:dyDescent="0.4">
      <c r="B328" s="108">
        <v>324</v>
      </c>
      <c r="C328" s="105" t="str">
        <f>IFERROR(VLOOKUP($B328,成分・企業リスト!$B$3:$F$2151,5,FALSE),"")</f>
        <v>デクスメデトミジン塩酸塩</v>
      </c>
      <c r="D328" s="106" t="str">
        <f>IFERROR(VLOOKUP($B328,成分・企業リスト!$B$3:$F$2151,3,FALSE),"")</f>
        <v>C</v>
      </c>
      <c r="E328" s="106" t="str">
        <f>IFERROR(VLOOKUP($B328,成分・企業リスト!$B$3:$F$2151,4,FALSE),"")</f>
        <v>注射薬</v>
      </c>
    </row>
    <row r="329" spans="2:5" x14ac:dyDescent="0.4">
      <c r="B329" s="108">
        <v>325</v>
      </c>
      <c r="C329" s="105" t="str">
        <f>IFERROR(VLOOKUP($B329,成分・企業リスト!$B$3:$F$2151,5,FALSE),"")</f>
        <v>ドキソルビシン塩酸塩</v>
      </c>
      <c r="D329" s="106" t="str">
        <f>IFERROR(VLOOKUP($B329,成分・企業リスト!$B$3:$F$2151,3,FALSE),"")</f>
        <v>C</v>
      </c>
      <c r="E329" s="106" t="str">
        <f>IFERROR(VLOOKUP($B329,成分・企業リスト!$B$3:$F$2151,4,FALSE),"")</f>
        <v>注射薬</v>
      </c>
    </row>
    <row r="330" spans="2:5" x14ac:dyDescent="0.4">
      <c r="B330" s="108">
        <v>326</v>
      </c>
      <c r="C330" s="105" t="str">
        <f>IFERROR(VLOOKUP($B330,成分・企業リスト!$B$3:$F$2151,5,FALSE),"")</f>
        <v>ドセタキセル</v>
      </c>
      <c r="D330" s="106" t="str">
        <f>IFERROR(VLOOKUP($B330,成分・企業リスト!$B$3:$F$2151,3,FALSE),"")</f>
        <v>C</v>
      </c>
      <c r="E330" s="106" t="str">
        <f>IFERROR(VLOOKUP($B330,成分・企業リスト!$B$3:$F$2151,4,FALSE),"")</f>
        <v>注射薬</v>
      </c>
    </row>
    <row r="331" spans="2:5" x14ac:dyDescent="0.4">
      <c r="B331" s="108">
        <v>327</v>
      </c>
      <c r="C331" s="105" t="str">
        <f>IFERROR(VLOOKUP($B331,成分・企業リスト!$B$3:$F$2151,5,FALSE),"")</f>
        <v>パクリタキセル</v>
      </c>
      <c r="D331" s="106" t="str">
        <f>IFERROR(VLOOKUP($B331,成分・企業リスト!$B$3:$F$2151,3,FALSE),"")</f>
        <v>C</v>
      </c>
      <c r="E331" s="106" t="str">
        <f>IFERROR(VLOOKUP($B331,成分・企業リスト!$B$3:$F$2151,4,FALSE),"")</f>
        <v>注射薬</v>
      </c>
    </row>
    <row r="332" spans="2:5" x14ac:dyDescent="0.4">
      <c r="B332" s="108">
        <v>328</v>
      </c>
      <c r="C332" s="105" t="str">
        <f>IFERROR(VLOOKUP($B332,成分・企業リスト!$B$3:$F$2151,5,FALSE),"")</f>
        <v>リツキシマブ（遺伝子組換え）</v>
      </c>
      <c r="D332" s="106" t="str">
        <f>IFERROR(VLOOKUP($B332,成分・企業リスト!$B$3:$F$2151,3,FALSE),"")</f>
        <v>C</v>
      </c>
      <c r="E332" s="106" t="str">
        <f>IFERROR(VLOOKUP($B332,成分・企業リスト!$B$3:$F$2151,4,FALSE),"")</f>
        <v>注射薬</v>
      </c>
    </row>
    <row r="333" spans="2:5" x14ac:dyDescent="0.4">
      <c r="B333" s="108">
        <v>329</v>
      </c>
      <c r="C333" s="105" t="str">
        <f>IFERROR(VLOOKUP($B333,成分・企業リスト!$B$3:$F$2151,5,FALSE),"")</f>
        <v>モキシフロキサシン塩酸塩</v>
      </c>
      <c r="D333" s="106" t="str">
        <f>IFERROR(VLOOKUP($B333,成分・企業リスト!$B$3:$F$2151,3,FALSE),"")</f>
        <v>C</v>
      </c>
      <c r="E333" s="106" t="str">
        <f>IFERROR(VLOOKUP($B333,成分・企業リスト!$B$3:$F$2151,4,FALSE),"")</f>
        <v>外用薬</v>
      </c>
    </row>
    <row r="334" spans="2:5" x14ac:dyDescent="0.4">
      <c r="B334" s="108">
        <v>330</v>
      </c>
      <c r="C334" s="105" t="str">
        <f>IFERROR(VLOOKUP($B334,成分・企業リスト!$B$3:$F$2151,5,FALSE),"")</f>
        <v>エナラプリルマレイン酸塩</v>
      </c>
      <c r="D334" s="106" t="str">
        <f>IFERROR(VLOOKUP($B334,成分・企業リスト!$B$3:$F$2151,3,FALSE),"")</f>
        <v>C</v>
      </c>
      <c r="E334" s="106" t="str">
        <f>IFERROR(VLOOKUP($B334,成分・企業リスト!$B$3:$F$2151,4,FALSE),"")</f>
        <v>内用薬</v>
      </c>
    </row>
    <row r="335" spans="2:5" x14ac:dyDescent="0.4">
      <c r="B335" s="108">
        <v>331</v>
      </c>
      <c r="C335" s="105" t="str">
        <f>IFERROR(VLOOKUP($B335,成分・企業リスト!$B$3:$F$2151,5,FALSE),"")</f>
        <v>ドキサゾシンメシル酸塩</v>
      </c>
      <c r="D335" s="106" t="str">
        <f>IFERROR(VLOOKUP($B335,成分・企業リスト!$B$3:$F$2151,3,FALSE),"")</f>
        <v>C</v>
      </c>
      <c r="E335" s="106" t="str">
        <f>IFERROR(VLOOKUP($B335,成分・企業リスト!$B$3:$F$2151,4,FALSE),"")</f>
        <v>内用薬</v>
      </c>
    </row>
    <row r="336" spans="2:5" x14ac:dyDescent="0.4">
      <c r="B336" s="108">
        <v>332</v>
      </c>
      <c r="C336" s="105" t="str">
        <f>IFERROR(VLOOKUP($B336,成分・企業リスト!$B$3:$F$2151,5,FALSE),"")</f>
        <v>メナテトレノン</v>
      </c>
      <c r="D336" s="106" t="str">
        <f>IFERROR(VLOOKUP($B336,成分・企業リスト!$B$3:$F$2151,3,FALSE),"")</f>
        <v>C</v>
      </c>
      <c r="E336" s="106" t="str">
        <f>IFERROR(VLOOKUP($B336,成分・企業リスト!$B$3:$F$2151,4,FALSE),"")</f>
        <v>内用薬</v>
      </c>
    </row>
    <row r="337" spans="2:5" x14ac:dyDescent="0.4">
      <c r="B337" s="108">
        <v>333</v>
      </c>
      <c r="C337" s="105" t="str">
        <f>IFERROR(VLOOKUP($B337,成分・企業リスト!$B$3:$F$2151,5,FALSE),"")</f>
        <v>ロペラミド塩酸塩</v>
      </c>
      <c r="D337" s="106" t="str">
        <f>IFERROR(VLOOKUP($B337,成分・企業リスト!$B$3:$F$2151,3,FALSE),"")</f>
        <v>C</v>
      </c>
      <c r="E337" s="106" t="str">
        <f>IFERROR(VLOOKUP($B337,成分・企業リスト!$B$3:$F$2151,4,FALSE),"")</f>
        <v>内用薬</v>
      </c>
    </row>
    <row r="338" spans="2:5" x14ac:dyDescent="0.4">
      <c r="B338" s="108">
        <v>334</v>
      </c>
      <c r="C338" s="105" t="str">
        <f>IFERROR(VLOOKUP($B338,成分・企業リスト!$B$3:$F$2151,5,FALSE),"")</f>
        <v>カルバマゼピン</v>
      </c>
      <c r="D338" s="106" t="str">
        <f>IFERROR(VLOOKUP($B338,成分・企業リスト!$B$3:$F$2151,3,FALSE),"")</f>
        <v>C</v>
      </c>
      <c r="E338" s="106" t="str">
        <f>IFERROR(VLOOKUP($B338,成分・企業リスト!$B$3:$F$2151,4,FALSE),"")</f>
        <v>内用薬</v>
      </c>
    </row>
    <row r="339" spans="2:5" x14ac:dyDescent="0.4">
      <c r="B339" s="108">
        <v>335</v>
      </c>
      <c r="C339" s="105" t="str">
        <f>IFERROR(VLOOKUP($B339,成分・企業リスト!$B$3:$F$2151,5,FALSE),"")</f>
        <v>ジエノゲスト</v>
      </c>
      <c r="D339" s="106" t="str">
        <f>IFERROR(VLOOKUP($B339,成分・企業リスト!$B$3:$F$2151,3,FALSE),"")</f>
        <v>C</v>
      </c>
      <c r="E339" s="106" t="str">
        <f>IFERROR(VLOOKUP($B339,成分・企業リスト!$B$3:$F$2151,4,FALSE),"")</f>
        <v>内用薬</v>
      </c>
    </row>
    <row r="340" spans="2:5" x14ac:dyDescent="0.4">
      <c r="B340" s="108">
        <v>336</v>
      </c>
      <c r="C340" s="105" t="str">
        <f>IFERROR(VLOOKUP($B340,成分・企業リスト!$B$3:$F$2151,5,FALSE),"")</f>
        <v>バラシクロビル塩酸塩</v>
      </c>
      <c r="D340" s="106" t="str">
        <f>IFERROR(VLOOKUP($B340,成分・企業リスト!$B$3:$F$2151,3,FALSE),"")</f>
        <v>C</v>
      </c>
      <c r="E340" s="106" t="str">
        <f>IFERROR(VLOOKUP($B340,成分・企業リスト!$B$3:$F$2151,4,FALSE),"")</f>
        <v>内用薬</v>
      </c>
    </row>
    <row r="341" spans="2:5" x14ac:dyDescent="0.4">
      <c r="B341" s="108">
        <v>337</v>
      </c>
      <c r="C341" s="105" t="str">
        <f>IFERROR(VLOOKUP($B341,成分・企業リスト!$B$3:$F$2151,5,FALSE),"")</f>
        <v>イリノテカン塩酸塩</v>
      </c>
      <c r="D341" s="106" t="str">
        <f>IFERROR(VLOOKUP($B341,成分・企業リスト!$B$3:$F$2151,3,FALSE),"")</f>
        <v>C</v>
      </c>
      <c r="E341" s="106" t="str">
        <f>IFERROR(VLOOKUP($B341,成分・企業リスト!$B$3:$F$2151,4,FALSE),"")</f>
        <v>注射薬</v>
      </c>
    </row>
    <row r="342" spans="2:5" x14ac:dyDescent="0.4">
      <c r="B342" s="108">
        <v>338</v>
      </c>
      <c r="C342" s="105" t="str">
        <f>IFERROR(VLOOKUP($B342,成分・企業リスト!$B$3:$F$2151,5,FALSE),"")</f>
        <v>オクトレオチド酢酸塩</v>
      </c>
      <c r="D342" s="106" t="str">
        <f>IFERROR(VLOOKUP($B342,成分・企業リスト!$B$3:$F$2151,3,FALSE),"")</f>
        <v>C</v>
      </c>
      <c r="E342" s="106" t="str">
        <f>IFERROR(VLOOKUP($B342,成分・企業リスト!$B$3:$F$2151,4,FALSE),"")</f>
        <v>注射薬</v>
      </c>
    </row>
    <row r="343" spans="2:5" x14ac:dyDescent="0.4">
      <c r="B343" s="108">
        <v>339</v>
      </c>
      <c r="C343" s="105" t="str">
        <f>IFERROR(VLOOKUP($B343,成分・企業リスト!$B$3:$F$2151,5,FALSE),"")</f>
        <v>ゲムシタビン塩酸塩</v>
      </c>
      <c r="D343" s="106" t="str">
        <f>IFERROR(VLOOKUP($B343,成分・企業リスト!$B$3:$F$2151,3,FALSE),"")</f>
        <v>C</v>
      </c>
      <c r="E343" s="106" t="str">
        <f>IFERROR(VLOOKUP($B343,成分・企業リスト!$B$3:$F$2151,4,FALSE),"")</f>
        <v>注射薬</v>
      </c>
    </row>
    <row r="344" spans="2:5" x14ac:dyDescent="0.4">
      <c r="B344" s="108">
        <v>340</v>
      </c>
      <c r="C344" s="105" t="str">
        <f>IFERROR(VLOOKUP($B344,成分・企業リスト!$B$3:$F$2151,5,FALSE),"")</f>
        <v>タクロリムス</v>
      </c>
      <c r="D344" s="106" t="str">
        <f>IFERROR(VLOOKUP($B344,成分・企業リスト!$B$3:$F$2151,3,FALSE),"")</f>
        <v>C</v>
      </c>
      <c r="E344" s="106" t="str">
        <f>IFERROR(VLOOKUP($B344,成分・企業リスト!$B$3:$F$2151,4,FALSE),"")</f>
        <v>外用薬</v>
      </c>
    </row>
    <row r="345" spans="2:5" x14ac:dyDescent="0.4">
      <c r="B345" s="108">
        <v>341</v>
      </c>
      <c r="C345" s="105" t="str">
        <f>IFERROR(VLOOKUP($B345,成分・企業リスト!$B$3:$F$2151,5,FALSE),"")</f>
        <v>ジエノゲスト</v>
      </c>
      <c r="D345" s="106" t="str">
        <f>IFERROR(VLOOKUP($B345,成分・企業リスト!$B$3:$F$2151,3,FALSE),"")</f>
        <v>C</v>
      </c>
      <c r="E345" s="106" t="str">
        <f>IFERROR(VLOOKUP($B345,成分・企業リスト!$B$3:$F$2151,4,FALSE),"")</f>
        <v>内用薬</v>
      </c>
    </row>
    <row r="346" spans="2:5" x14ac:dyDescent="0.4">
      <c r="B346" s="108">
        <v>342</v>
      </c>
      <c r="C346" s="105" t="str">
        <f>IFERROR(VLOOKUP($B346,成分・企業リスト!$B$3:$F$2151,5,FALSE),"")</f>
        <v>ミルタザピン</v>
      </c>
      <c r="D346" s="106" t="str">
        <f>IFERROR(VLOOKUP($B346,成分・企業リスト!$B$3:$F$2151,3,FALSE),"")</f>
        <v>C</v>
      </c>
      <c r="E346" s="106" t="str">
        <f>IFERROR(VLOOKUP($B346,成分・企業リスト!$B$3:$F$2151,4,FALSE),"")</f>
        <v>内用薬</v>
      </c>
    </row>
    <row r="347" spans="2:5" x14ac:dyDescent="0.4">
      <c r="B347" s="108">
        <v>343</v>
      </c>
      <c r="C347" s="105" t="str">
        <f>IFERROR(VLOOKUP($B347,成分・企業リスト!$B$3:$F$2151,5,FALSE),"")</f>
        <v>硫酸アルミニウムカリウム・タンニン酸</v>
      </c>
      <c r="D347" s="106" t="str">
        <f>IFERROR(VLOOKUP($B347,成分・企業リスト!$B$3:$F$2151,3,FALSE),"")</f>
        <v>C</v>
      </c>
      <c r="E347" s="106" t="str">
        <f>IFERROR(VLOOKUP($B347,成分・企業リスト!$B$3:$F$2151,4,FALSE),"")</f>
        <v>注射薬</v>
      </c>
    </row>
    <row r="348" spans="2:5" x14ac:dyDescent="0.4">
      <c r="B348" s="108">
        <v>344</v>
      </c>
      <c r="C348" s="105" t="str">
        <f>IFERROR(VLOOKUP($B348,成分・企業リスト!$B$3:$F$2151,5,FALSE),"")</f>
        <v>大腸菌死菌・ヒドロコルチゾン</v>
      </c>
      <c r="D348" s="106" t="str">
        <f>IFERROR(VLOOKUP($B348,成分・企業リスト!$B$3:$F$2151,3,FALSE),"")</f>
        <v>C</v>
      </c>
      <c r="E348" s="106" t="str">
        <f>IFERROR(VLOOKUP($B348,成分・企業リスト!$B$3:$F$2151,4,FALSE),"")</f>
        <v>外用薬</v>
      </c>
    </row>
    <row r="349" spans="2:5" x14ac:dyDescent="0.4">
      <c r="B349" s="108">
        <v>345</v>
      </c>
      <c r="C349" s="105" t="str">
        <f>IFERROR(VLOOKUP($B349,成分・企業リスト!$B$3:$F$2151,5,FALSE),"")</f>
        <v>フェノバルビタール</v>
      </c>
      <c r="D349" s="106" t="str">
        <f>IFERROR(VLOOKUP($B349,成分・企業リスト!$B$3:$F$2151,3,FALSE),"")</f>
        <v>C</v>
      </c>
      <c r="E349" s="106" t="str">
        <f>IFERROR(VLOOKUP($B349,成分・企業リスト!$B$3:$F$2151,4,FALSE),"")</f>
        <v>内用薬</v>
      </c>
    </row>
    <row r="350" spans="2:5" x14ac:dyDescent="0.4">
      <c r="B350" s="108">
        <v>346</v>
      </c>
      <c r="C350" s="105" t="str">
        <f>IFERROR(VLOOKUP($B350,成分・企業リスト!$B$3:$F$2151,5,FALSE),"")</f>
        <v>炭酸水素ナトリウム</v>
      </c>
      <c r="D350" s="106" t="str">
        <f>IFERROR(VLOOKUP($B350,成分・企業リスト!$B$3:$F$2151,3,FALSE),"")</f>
        <v>C</v>
      </c>
      <c r="E350" s="106" t="str">
        <f>IFERROR(VLOOKUP($B350,成分・企業リスト!$B$3:$F$2151,4,FALSE),"")</f>
        <v>内用薬</v>
      </c>
    </row>
    <row r="351" spans="2:5" x14ac:dyDescent="0.4">
      <c r="B351" s="108">
        <v>347</v>
      </c>
      <c r="C351" s="105" t="str">
        <f>IFERROR(VLOOKUP($B351,成分・企業リスト!$B$3:$F$2151,5,FALSE),"")</f>
        <v>乳酸カルシウム</v>
      </c>
      <c r="D351" s="106" t="str">
        <f>IFERROR(VLOOKUP($B351,成分・企業リスト!$B$3:$F$2151,3,FALSE),"")</f>
        <v>C</v>
      </c>
      <c r="E351" s="106" t="str">
        <f>IFERROR(VLOOKUP($B351,成分・企業リスト!$B$3:$F$2151,4,FALSE),"")</f>
        <v>内用薬</v>
      </c>
    </row>
    <row r="352" spans="2:5" x14ac:dyDescent="0.4">
      <c r="B352" s="108">
        <v>348</v>
      </c>
      <c r="C352" s="105" t="str">
        <f>IFERROR(VLOOKUP($B352,成分・企業リスト!$B$3:$F$2151,5,FALSE),"")</f>
        <v>グリセリン</v>
      </c>
      <c r="D352" s="106" t="str">
        <f>IFERROR(VLOOKUP($B352,成分・企業リスト!$B$3:$F$2151,3,FALSE),"")</f>
        <v>C</v>
      </c>
      <c r="E352" s="106" t="str">
        <f>IFERROR(VLOOKUP($B352,成分・企業リスト!$B$3:$F$2151,4,FALSE),"")</f>
        <v>外用薬</v>
      </c>
    </row>
    <row r="353" spans="2:5" x14ac:dyDescent="0.4">
      <c r="B353" s="108">
        <v>349</v>
      </c>
      <c r="C353" s="105" t="str">
        <f>IFERROR(VLOOKUP($B353,成分・企業リスト!$B$3:$F$2151,5,FALSE),"")</f>
        <v>消毒用エタノール</v>
      </c>
      <c r="D353" s="106" t="str">
        <f>IFERROR(VLOOKUP($B353,成分・企業リスト!$B$3:$F$2151,3,FALSE),"")</f>
        <v>C</v>
      </c>
      <c r="E353" s="106" t="str">
        <f>IFERROR(VLOOKUP($B353,成分・企業リスト!$B$3:$F$2151,4,FALSE),"")</f>
        <v>外用薬</v>
      </c>
    </row>
    <row r="354" spans="2:5" x14ac:dyDescent="0.4">
      <c r="B354" s="108">
        <v>350</v>
      </c>
      <c r="C354" s="105" t="str">
        <f>IFERROR(VLOOKUP($B354,成分・企業リスト!$B$3:$F$2151,5,FALSE),"")</f>
        <v>アロプリノール</v>
      </c>
      <c r="D354" s="106" t="str">
        <f>IFERROR(VLOOKUP($B354,成分・企業リスト!$B$3:$F$2151,3,FALSE),"")</f>
        <v>C</v>
      </c>
      <c r="E354" s="106" t="str">
        <f>IFERROR(VLOOKUP($B354,成分・企業リスト!$B$3:$F$2151,4,FALSE),"")</f>
        <v>内用薬</v>
      </c>
    </row>
    <row r="355" spans="2:5" x14ac:dyDescent="0.4">
      <c r="B355" s="108">
        <v>351</v>
      </c>
      <c r="C355" s="105" t="str">
        <f>IFERROR(VLOOKUP($B355,成分・企業リスト!$B$3:$F$2151,5,FALSE),"")</f>
        <v>オキシコドン塩酸塩</v>
      </c>
      <c r="D355" s="106" t="str">
        <f>IFERROR(VLOOKUP($B355,成分・企業リスト!$B$3:$F$2151,3,FALSE),"")</f>
        <v>C</v>
      </c>
      <c r="E355" s="106" t="str">
        <f>IFERROR(VLOOKUP($B355,成分・企業リスト!$B$3:$F$2151,4,FALSE),"")</f>
        <v>内用薬</v>
      </c>
    </row>
    <row r="356" spans="2:5" x14ac:dyDescent="0.4">
      <c r="B356" s="108">
        <v>352</v>
      </c>
      <c r="C356" s="105" t="str">
        <f>IFERROR(VLOOKUP($B356,成分・企業リスト!$B$3:$F$2151,5,FALSE),"")</f>
        <v>スルファメトキサゾール・トリメトプリム</v>
      </c>
      <c r="D356" s="106" t="str">
        <f>IFERROR(VLOOKUP($B356,成分・企業リスト!$B$3:$F$2151,3,FALSE),"")</f>
        <v>C</v>
      </c>
      <c r="E356" s="106" t="str">
        <f>IFERROR(VLOOKUP($B356,成分・企業リスト!$B$3:$F$2151,4,FALSE),"")</f>
        <v>内用薬</v>
      </c>
    </row>
    <row r="357" spans="2:5" x14ac:dyDescent="0.4">
      <c r="B357" s="108">
        <v>353</v>
      </c>
      <c r="C357" s="105" t="str">
        <f>IFERROR(VLOOKUP($B357,成分・企業リスト!$B$3:$F$2151,5,FALSE),"")</f>
        <v>トリクロルメチアジド</v>
      </c>
      <c r="D357" s="106" t="str">
        <f>IFERROR(VLOOKUP($B357,成分・企業リスト!$B$3:$F$2151,3,FALSE),"")</f>
        <v>C</v>
      </c>
      <c r="E357" s="106" t="str">
        <f>IFERROR(VLOOKUP($B357,成分・企業リスト!$B$3:$F$2151,4,FALSE),"")</f>
        <v>内用薬</v>
      </c>
    </row>
    <row r="358" spans="2:5" x14ac:dyDescent="0.4">
      <c r="B358" s="108">
        <v>354</v>
      </c>
      <c r="C358" s="105" t="str">
        <f>IFERROR(VLOOKUP($B358,成分・企業リスト!$B$3:$F$2151,5,FALSE),"")</f>
        <v>プレドニゾロン</v>
      </c>
      <c r="D358" s="106" t="str">
        <f>IFERROR(VLOOKUP($B358,成分・企業リスト!$B$3:$F$2151,3,FALSE),"")</f>
        <v>C</v>
      </c>
      <c r="E358" s="106" t="str">
        <f>IFERROR(VLOOKUP($B358,成分・企業リスト!$B$3:$F$2151,4,FALSE),"")</f>
        <v>内用薬</v>
      </c>
    </row>
    <row r="359" spans="2:5" x14ac:dyDescent="0.4">
      <c r="B359" s="108">
        <v>355</v>
      </c>
      <c r="C359" s="105" t="str">
        <f>IFERROR(VLOOKUP($B359,成分・企業リスト!$B$3:$F$2151,5,FALSE),"")</f>
        <v>メトロニダゾール</v>
      </c>
      <c r="D359" s="106" t="str">
        <f>IFERROR(VLOOKUP($B359,成分・企業リスト!$B$3:$F$2151,3,FALSE),"")</f>
        <v>C</v>
      </c>
      <c r="E359" s="106" t="str">
        <f>IFERROR(VLOOKUP($B359,成分・企業リスト!$B$3:$F$2151,4,FALSE),"")</f>
        <v>内用薬</v>
      </c>
    </row>
    <row r="360" spans="2:5" x14ac:dyDescent="0.4">
      <c r="B360" s="108">
        <v>356</v>
      </c>
      <c r="C360" s="105" t="str">
        <f>IFERROR(VLOOKUP($B360,成分・企業リスト!$B$3:$F$2151,5,FALSE),"")</f>
        <v>ドセタキセル</v>
      </c>
      <c r="D360" s="106" t="str">
        <f>IFERROR(VLOOKUP($B360,成分・企業リスト!$B$3:$F$2151,3,FALSE),"")</f>
        <v>C</v>
      </c>
      <c r="E360" s="106" t="str">
        <f>IFERROR(VLOOKUP($B360,成分・企業リスト!$B$3:$F$2151,4,FALSE),"")</f>
        <v>注射薬</v>
      </c>
    </row>
    <row r="361" spans="2:5" x14ac:dyDescent="0.4">
      <c r="B361" s="108">
        <v>357</v>
      </c>
      <c r="C361" s="105" t="str">
        <f>IFERROR(VLOOKUP($B361,成分・企業リスト!$B$3:$F$2151,5,FALSE),"")</f>
        <v>プレドニゾロンコハク酸エステルナトリウム</v>
      </c>
      <c r="D361" s="106" t="str">
        <f>IFERROR(VLOOKUP($B361,成分・企業リスト!$B$3:$F$2151,3,FALSE),"")</f>
        <v>C</v>
      </c>
      <c r="E361" s="106" t="str">
        <f>IFERROR(VLOOKUP($B361,成分・企業リスト!$B$3:$F$2151,4,FALSE),"")</f>
        <v>注射薬</v>
      </c>
    </row>
    <row r="362" spans="2:5" x14ac:dyDescent="0.4">
      <c r="B362" s="108">
        <v>358</v>
      </c>
      <c r="C362" s="105" t="str">
        <f>IFERROR(VLOOKUP($B362,成分・企業リスト!$B$3:$F$2151,5,FALSE),"")</f>
        <v>マキサカルシトール</v>
      </c>
      <c r="D362" s="106" t="str">
        <f>IFERROR(VLOOKUP($B362,成分・企業リスト!$B$3:$F$2151,3,FALSE),"")</f>
        <v>C</v>
      </c>
      <c r="E362" s="106" t="str">
        <f>IFERROR(VLOOKUP($B362,成分・企業リスト!$B$3:$F$2151,4,FALSE),"")</f>
        <v>注射薬</v>
      </c>
    </row>
    <row r="363" spans="2:5" x14ac:dyDescent="0.4">
      <c r="B363" s="108">
        <v>359</v>
      </c>
      <c r="C363" s="105" t="str">
        <f>IFERROR(VLOOKUP($B363,成分・企業リスト!$B$3:$F$2151,5,FALSE),"")</f>
        <v>モルヒネ塩酸塩</v>
      </c>
      <c r="D363" s="106" t="str">
        <f>IFERROR(VLOOKUP($B363,成分・企業リスト!$B$3:$F$2151,3,FALSE),"")</f>
        <v>C</v>
      </c>
      <c r="E363" s="106" t="str">
        <f>IFERROR(VLOOKUP($B363,成分・企業リスト!$B$3:$F$2151,4,FALSE),"")</f>
        <v>注射薬</v>
      </c>
    </row>
    <row r="364" spans="2:5" x14ac:dyDescent="0.4">
      <c r="B364" s="108">
        <v>360</v>
      </c>
      <c r="C364" s="105" t="str">
        <f>IFERROR(VLOOKUP($B364,成分・企業リスト!$B$3:$F$2151,5,FALSE),"")</f>
        <v>リドカイン</v>
      </c>
      <c r="D364" s="106" t="str">
        <f>IFERROR(VLOOKUP($B364,成分・企業リスト!$B$3:$F$2151,3,FALSE),"")</f>
        <v>C</v>
      </c>
      <c r="E364" s="106" t="str">
        <f>IFERROR(VLOOKUP($B364,成分・企業リスト!$B$3:$F$2151,4,FALSE),"")</f>
        <v>注射薬</v>
      </c>
    </row>
    <row r="365" spans="2:5" x14ac:dyDescent="0.4">
      <c r="B365" s="108">
        <v>361</v>
      </c>
      <c r="C365" s="105" t="str">
        <f>IFERROR(VLOOKUP($B365,成分・企業リスト!$B$3:$F$2151,5,FALSE),"")</f>
        <v>セフトリアキソンナトリウム</v>
      </c>
      <c r="D365" s="106" t="str">
        <f>IFERROR(VLOOKUP($B365,成分・企業リスト!$B$3:$F$2151,3,FALSE),"")</f>
        <v>B</v>
      </c>
      <c r="E365" s="106" t="str">
        <f>IFERROR(VLOOKUP($B365,成分・企業リスト!$B$3:$F$2151,4,FALSE),"")</f>
        <v>注射薬</v>
      </c>
    </row>
    <row r="366" spans="2:5" x14ac:dyDescent="0.4">
      <c r="B366" s="108">
        <v>362</v>
      </c>
      <c r="C366" s="105" t="str">
        <f>IFERROR(VLOOKUP($B366,成分・企業リスト!$B$3:$F$2151,5,FALSE),"")</f>
        <v>アムロジピンベシル酸塩</v>
      </c>
      <c r="D366" s="106" t="str">
        <f>IFERROR(VLOOKUP($B366,成分・企業リスト!$B$3:$F$2151,3,FALSE),"")</f>
        <v>C</v>
      </c>
      <c r="E366" s="106" t="str">
        <f>IFERROR(VLOOKUP($B366,成分・企業リスト!$B$3:$F$2151,4,FALSE),"")</f>
        <v>内用薬</v>
      </c>
    </row>
    <row r="367" spans="2:5" x14ac:dyDescent="0.4">
      <c r="B367" s="108">
        <v>363</v>
      </c>
      <c r="C367" s="105" t="str">
        <f>IFERROR(VLOOKUP($B367,成分・企業リスト!$B$3:$F$2151,5,FALSE),"")</f>
        <v>アルファカルシドール</v>
      </c>
      <c r="D367" s="106" t="str">
        <f>IFERROR(VLOOKUP($B367,成分・企業リスト!$B$3:$F$2151,3,FALSE),"")</f>
        <v>C</v>
      </c>
      <c r="E367" s="106" t="str">
        <f>IFERROR(VLOOKUP($B367,成分・企業リスト!$B$3:$F$2151,4,FALSE),"")</f>
        <v>内用薬</v>
      </c>
    </row>
    <row r="368" spans="2:5" x14ac:dyDescent="0.4">
      <c r="B368" s="108">
        <v>364</v>
      </c>
      <c r="C368" s="105" t="str">
        <f>IFERROR(VLOOKUP($B368,成分・企業リスト!$B$3:$F$2151,5,FALSE),"")</f>
        <v>アレンドロン酸ナトリウム</v>
      </c>
      <c r="D368" s="106" t="str">
        <f>IFERROR(VLOOKUP($B368,成分・企業リスト!$B$3:$F$2151,3,FALSE),"")</f>
        <v>C</v>
      </c>
      <c r="E368" s="106" t="str">
        <f>IFERROR(VLOOKUP($B368,成分・企業リスト!$B$3:$F$2151,4,FALSE),"")</f>
        <v>内用薬</v>
      </c>
    </row>
    <row r="369" spans="2:5" x14ac:dyDescent="0.4">
      <c r="B369" s="108">
        <v>365</v>
      </c>
      <c r="C369" s="105" t="str">
        <f>IFERROR(VLOOKUP($B369,成分・企業リスト!$B$3:$F$2151,5,FALSE),"")</f>
        <v>エンテカビル</v>
      </c>
      <c r="D369" s="106" t="str">
        <f>IFERROR(VLOOKUP($B369,成分・企業リスト!$B$3:$F$2151,3,FALSE),"")</f>
        <v>C</v>
      </c>
      <c r="E369" s="106" t="str">
        <f>IFERROR(VLOOKUP($B369,成分・企業リスト!$B$3:$F$2151,4,FALSE),"")</f>
        <v>内用薬</v>
      </c>
    </row>
    <row r="370" spans="2:5" x14ac:dyDescent="0.4">
      <c r="B370" s="108">
        <v>366</v>
      </c>
      <c r="C370" s="105" t="str">
        <f>IFERROR(VLOOKUP($B370,成分・企業リスト!$B$3:$F$2151,5,FALSE),"")</f>
        <v>オロパタジン塩酸塩</v>
      </c>
      <c r="D370" s="106" t="str">
        <f>IFERROR(VLOOKUP($B370,成分・企業リスト!$B$3:$F$2151,3,FALSE),"")</f>
        <v>C</v>
      </c>
      <c r="E370" s="106" t="str">
        <f>IFERROR(VLOOKUP($B370,成分・企業リスト!$B$3:$F$2151,4,FALSE),"")</f>
        <v>内用薬</v>
      </c>
    </row>
    <row r="371" spans="2:5" x14ac:dyDescent="0.4">
      <c r="B371" s="108">
        <v>367</v>
      </c>
      <c r="C371" s="105" t="str">
        <f>IFERROR(VLOOKUP($B371,成分・企業リスト!$B$3:$F$2151,5,FALSE),"")</f>
        <v>カンデサルタン　シレキセチル</v>
      </c>
      <c r="D371" s="106" t="str">
        <f>IFERROR(VLOOKUP($B371,成分・企業リスト!$B$3:$F$2151,3,FALSE),"")</f>
        <v>C</v>
      </c>
      <c r="E371" s="106" t="str">
        <f>IFERROR(VLOOKUP($B371,成分・企業リスト!$B$3:$F$2151,4,FALSE),"")</f>
        <v>内用薬</v>
      </c>
    </row>
    <row r="372" spans="2:5" x14ac:dyDescent="0.4">
      <c r="B372" s="108">
        <v>368</v>
      </c>
      <c r="C372" s="105" t="str">
        <f>IFERROR(VLOOKUP($B372,成分・企業リスト!$B$3:$F$2151,5,FALSE),"")</f>
        <v>クエチアピンフマル酸塩</v>
      </c>
      <c r="D372" s="106" t="str">
        <f>IFERROR(VLOOKUP($B372,成分・企業リスト!$B$3:$F$2151,3,FALSE),"")</f>
        <v>C</v>
      </c>
      <c r="E372" s="106" t="str">
        <f>IFERROR(VLOOKUP($B372,成分・企業リスト!$B$3:$F$2151,4,FALSE),"")</f>
        <v>内用薬</v>
      </c>
    </row>
    <row r="373" spans="2:5" x14ac:dyDescent="0.4">
      <c r="B373" s="108">
        <v>369</v>
      </c>
      <c r="C373" s="105" t="str">
        <f>IFERROR(VLOOKUP($B373,成分・企業リスト!$B$3:$F$2151,5,FALSE),"")</f>
        <v>クラリスロマイシン</v>
      </c>
      <c r="D373" s="106" t="str">
        <f>IFERROR(VLOOKUP($B373,成分・企業リスト!$B$3:$F$2151,3,FALSE),"")</f>
        <v>C</v>
      </c>
      <c r="E373" s="106" t="str">
        <f>IFERROR(VLOOKUP($B373,成分・企業リスト!$B$3:$F$2151,4,FALSE),"")</f>
        <v>内用薬</v>
      </c>
    </row>
    <row r="374" spans="2:5" x14ac:dyDescent="0.4">
      <c r="B374" s="108">
        <v>370</v>
      </c>
      <c r="C374" s="105" t="str">
        <f>IFERROR(VLOOKUP($B374,成分・企業リスト!$B$3:$F$2151,5,FALSE),"")</f>
        <v>グリメピリド</v>
      </c>
      <c r="D374" s="106" t="str">
        <f>IFERROR(VLOOKUP($B374,成分・企業リスト!$B$3:$F$2151,3,FALSE),"")</f>
        <v>C</v>
      </c>
      <c r="E374" s="106" t="str">
        <f>IFERROR(VLOOKUP($B374,成分・企業リスト!$B$3:$F$2151,4,FALSE),"")</f>
        <v>内用薬</v>
      </c>
    </row>
    <row r="375" spans="2:5" x14ac:dyDescent="0.4">
      <c r="B375" s="108">
        <v>371</v>
      </c>
      <c r="C375" s="105" t="str">
        <f>IFERROR(VLOOKUP($B375,成分・企業リスト!$B$3:$F$2151,5,FALSE),"")</f>
        <v>クロピドグレル硫酸塩</v>
      </c>
      <c r="D375" s="106" t="str">
        <f>IFERROR(VLOOKUP($B375,成分・企業リスト!$B$3:$F$2151,3,FALSE),"")</f>
        <v>C</v>
      </c>
      <c r="E375" s="106" t="str">
        <f>IFERROR(VLOOKUP($B375,成分・企業リスト!$B$3:$F$2151,4,FALSE),"")</f>
        <v>内用薬</v>
      </c>
    </row>
    <row r="376" spans="2:5" x14ac:dyDescent="0.4">
      <c r="B376" s="108">
        <v>372</v>
      </c>
      <c r="C376" s="105" t="str">
        <f>IFERROR(VLOOKUP($B376,成分・企業リスト!$B$3:$F$2151,5,FALSE),"")</f>
        <v>サラゾスルファピリジン</v>
      </c>
      <c r="D376" s="106" t="str">
        <f>IFERROR(VLOOKUP($B376,成分・企業リスト!$B$3:$F$2151,3,FALSE),"")</f>
        <v>C</v>
      </c>
      <c r="E376" s="106" t="str">
        <f>IFERROR(VLOOKUP($B376,成分・企業リスト!$B$3:$F$2151,4,FALSE),"")</f>
        <v>内用薬</v>
      </c>
    </row>
    <row r="377" spans="2:5" x14ac:dyDescent="0.4">
      <c r="B377" s="108">
        <v>373</v>
      </c>
      <c r="C377" s="105" t="str">
        <f>IFERROR(VLOOKUP($B377,成分・企業リスト!$B$3:$F$2151,5,FALSE),"")</f>
        <v>サルポグレラート塩酸塩</v>
      </c>
      <c r="D377" s="106" t="str">
        <f>IFERROR(VLOOKUP($B377,成分・企業リスト!$B$3:$F$2151,3,FALSE),"")</f>
        <v>C</v>
      </c>
      <c r="E377" s="106" t="str">
        <f>IFERROR(VLOOKUP($B377,成分・企業リスト!$B$3:$F$2151,4,FALSE),"")</f>
        <v>内用薬</v>
      </c>
    </row>
    <row r="378" spans="2:5" x14ac:dyDescent="0.4">
      <c r="B378" s="108">
        <v>374</v>
      </c>
      <c r="C378" s="105" t="str">
        <f>IFERROR(VLOOKUP($B378,成分・企業リスト!$B$3:$F$2151,5,FALSE),"")</f>
        <v>シロスタゾール</v>
      </c>
      <c r="D378" s="106" t="str">
        <f>IFERROR(VLOOKUP($B378,成分・企業リスト!$B$3:$F$2151,3,FALSE),"")</f>
        <v>C</v>
      </c>
      <c r="E378" s="106" t="str">
        <f>IFERROR(VLOOKUP($B378,成分・企業リスト!$B$3:$F$2151,4,FALSE),"")</f>
        <v>内用薬</v>
      </c>
    </row>
    <row r="379" spans="2:5" x14ac:dyDescent="0.4">
      <c r="B379" s="108">
        <v>375</v>
      </c>
      <c r="C379" s="105" t="str">
        <f>IFERROR(VLOOKUP($B379,成分・企業リスト!$B$3:$F$2151,5,FALSE),"")</f>
        <v>セファクロル</v>
      </c>
      <c r="D379" s="106" t="str">
        <f>IFERROR(VLOOKUP($B379,成分・企業リスト!$B$3:$F$2151,3,FALSE),"")</f>
        <v>C</v>
      </c>
      <c r="E379" s="106" t="str">
        <f>IFERROR(VLOOKUP($B379,成分・企業リスト!$B$3:$F$2151,4,FALSE),"")</f>
        <v>内用薬</v>
      </c>
    </row>
    <row r="380" spans="2:5" x14ac:dyDescent="0.4">
      <c r="B380" s="108">
        <v>376</v>
      </c>
      <c r="C380" s="105" t="str">
        <f>IFERROR(VLOOKUP($B380,成分・企業リスト!$B$3:$F$2151,5,FALSE),"")</f>
        <v>トリクロルメチアジド</v>
      </c>
      <c r="D380" s="106" t="str">
        <f>IFERROR(VLOOKUP($B380,成分・企業リスト!$B$3:$F$2151,3,FALSE),"")</f>
        <v>C</v>
      </c>
      <c r="E380" s="106" t="str">
        <f>IFERROR(VLOOKUP($B380,成分・企業リスト!$B$3:$F$2151,4,FALSE),"")</f>
        <v>内用薬</v>
      </c>
    </row>
    <row r="381" spans="2:5" x14ac:dyDescent="0.4">
      <c r="B381" s="108">
        <v>377</v>
      </c>
      <c r="C381" s="105" t="str">
        <f>IFERROR(VLOOKUP($B381,成分・企業リスト!$B$3:$F$2151,5,FALSE),"")</f>
        <v>バラシクロビル塩酸塩</v>
      </c>
      <c r="D381" s="106" t="str">
        <f>IFERROR(VLOOKUP($B381,成分・企業リスト!$B$3:$F$2151,3,FALSE),"")</f>
        <v>C</v>
      </c>
      <c r="E381" s="106" t="str">
        <f>IFERROR(VLOOKUP($B381,成分・企業リスト!$B$3:$F$2151,4,FALSE),"")</f>
        <v>内用薬</v>
      </c>
    </row>
    <row r="382" spans="2:5" x14ac:dyDescent="0.4">
      <c r="B382" s="108">
        <v>378</v>
      </c>
      <c r="C382" s="105" t="str">
        <f>IFERROR(VLOOKUP($B382,成分・企業リスト!$B$3:$F$2151,5,FALSE),"")</f>
        <v>ビカルタミド</v>
      </c>
      <c r="D382" s="106" t="str">
        <f>IFERROR(VLOOKUP($B382,成分・企業リスト!$B$3:$F$2151,3,FALSE),"")</f>
        <v>C</v>
      </c>
      <c r="E382" s="106" t="str">
        <f>IFERROR(VLOOKUP($B382,成分・企業リスト!$B$3:$F$2151,4,FALSE),"")</f>
        <v>内用薬</v>
      </c>
    </row>
    <row r="383" spans="2:5" x14ac:dyDescent="0.4">
      <c r="B383" s="108">
        <v>379</v>
      </c>
      <c r="C383" s="105" t="str">
        <f>IFERROR(VLOOKUP($B383,成分・企業リスト!$B$3:$F$2151,5,FALSE),"")</f>
        <v>フロセミド</v>
      </c>
      <c r="D383" s="106" t="str">
        <f>IFERROR(VLOOKUP($B383,成分・企業リスト!$B$3:$F$2151,3,FALSE),"")</f>
        <v>C</v>
      </c>
      <c r="E383" s="106" t="str">
        <f>IFERROR(VLOOKUP($B383,成分・企業リスト!$B$3:$F$2151,4,FALSE),"")</f>
        <v>内用薬</v>
      </c>
    </row>
    <row r="384" spans="2:5" x14ac:dyDescent="0.4">
      <c r="B384" s="108">
        <v>380</v>
      </c>
      <c r="C384" s="105" t="str">
        <f>IFERROR(VLOOKUP($B384,成分・企業リスト!$B$3:$F$2151,5,FALSE),"")</f>
        <v>ベラプロストナトリウム</v>
      </c>
      <c r="D384" s="106" t="str">
        <f>IFERROR(VLOOKUP($B384,成分・企業リスト!$B$3:$F$2151,3,FALSE),"")</f>
        <v>C</v>
      </c>
      <c r="E384" s="106" t="str">
        <f>IFERROR(VLOOKUP($B384,成分・企業リスト!$B$3:$F$2151,4,FALSE),"")</f>
        <v>内用薬</v>
      </c>
    </row>
    <row r="385" spans="2:5" x14ac:dyDescent="0.4">
      <c r="B385" s="108">
        <v>381</v>
      </c>
      <c r="C385" s="105" t="str">
        <f>IFERROR(VLOOKUP($B385,成分・企業リスト!$B$3:$F$2151,5,FALSE),"")</f>
        <v>メトトレキサート</v>
      </c>
      <c r="D385" s="106" t="str">
        <f>IFERROR(VLOOKUP($B385,成分・企業リスト!$B$3:$F$2151,3,FALSE),"")</f>
        <v>C</v>
      </c>
      <c r="E385" s="106" t="str">
        <f>IFERROR(VLOOKUP($B385,成分・企業リスト!$B$3:$F$2151,4,FALSE),"")</f>
        <v>内用薬</v>
      </c>
    </row>
    <row r="386" spans="2:5" x14ac:dyDescent="0.4">
      <c r="B386" s="108">
        <v>382</v>
      </c>
      <c r="C386" s="105" t="str">
        <f>IFERROR(VLOOKUP($B386,成分・企業リスト!$B$3:$F$2151,5,FALSE),"")</f>
        <v>メトホルミン塩酸塩</v>
      </c>
      <c r="D386" s="106" t="str">
        <f>IFERROR(VLOOKUP($B386,成分・企業リスト!$B$3:$F$2151,3,FALSE),"")</f>
        <v>C</v>
      </c>
      <c r="E386" s="106" t="str">
        <f>IFERROR(VLOOKUP($B386,成分・企業リスト!$B$3:$F$2151,4,FALSE),"")</f>
        <v>内用薬</v>
      </c>
    </row>
    <row r="387" spans="2:5" x14ac:dyDescent="0.4">
      <c r="B387" s="108">
        <v>383</v>
      </c>
      <c r="C387" s="105" t="str">
        <f>IFERROR(VLOOKUP($B387,成分・企業リスト!$B$3:$F$2151,5,FALSE),"")</f>
        <v>モンテルカストナトリウム</v>
      </c>
      <c r="D387" s="106" t="str">
        <f>IFERROR(VLOOKUP($B387,成分・企業リスト!$B$3:$F$2151,3,FALSE),"")</f>
        <v>C</v>
      </c>
      <c r="E387" s="106" t="str">
        <f>IFERROR(VLOOKUP($B387,成分・企業リスト!$B$3:$F$2151,4,FALSE),"")</f>
        <v>内用薬</v>
      </c>
    </row>
    <row r="388" spans="2:5" x14ac:dyDescent="0.4">
      <c r="B388" s="108">
        <v>384</v>
      </c>
      <c r="C388" s="105" t="str">
        <f>IFERROR(VLOOKUP($B388,成分・企業リスト!$B$3:$F$2151,5,FALSE),"")</f>
        <v>ラロキシフェン塩酸塩</v>
      </c>
      <c r="D388" s="106" t="str">
        <f>IFERROR(VLOOKUP($B388,成分・企業リスト!$B$3:$F$2151,3,FALSE),"")</f>
        <v>C</v>
      </c>
      <c r="E388" s="106" t="str">
        <f>IFERROR(VLOOKUP($B388,成分・企業リスト!$B$3:$F$2151,4,FALSE),"")</f>
        <v>内用薬</v>
      </c>
    </row>
    <row r="389" spans="2:5" x14ac:dyDescent="0.4">
      <c r="B389" s="108">
        <v>385</v>
      </c>
      <c r="C389" s="105" t="str">
        <f>IFERROR(VLOOKUP($B389,成分・企業リスト!$B$3:$F$2151,5,FALSE),"")</f>
        <v>レボフロキサシン</v>
      </c>
      <c r="D389" s="106" t="str">
        <f>IFERROR(VLOOKUP($B389,成分・企業リスト!$B$3:$F$2151,3,FALSE),"")</f>
        <v>C</v>
      </c>
      <c r="E389" s="106" t="str">
        <f>IFERROR(VLOOKUP($B389,成分・企業リスト!$B$3:$F$2151,4,FALSE),"")</f>
        <v>内用薬</v>
      </c>
    </row>
    <row r="390" spans="2:5" x14ac:dyDescent="0.4">
      <c r="B390" s="108">
        <v>386</v>
      </c>
      <c r="C390" s="105" t="str">
        <f>IFERROR(VLOOKUP($B390,成分・企業リスト!$B$3:$F$2151,5,FALSE),"")</f>
        <v>アシクロビル</v>
      </c>
      <c r="D390" s="106" t="str">
        <f>IFERROR(VLOOKUP($B390,成分・企業リスト!$B$3:$F$2151,3,FALSE),"")</f>
        <v>C</v>
      </c>
      <c r="E390" s="106" t="str">
        <f>IFERROR(VLOOKUP($B390,成分・企業リスト!$B$3:$F$2151,4,FALSE),"")</f>
        <v>注射薬</v>
      </c>
    </row>
    <row r="391" spans="2:5" x14ac:dyDescent="0.4">
      <c r="B391" s="108">
        <v>387</v>
      </c>
      <c r="C391" s="105" t="str">
        <f>IFERROR(VLOOKUP($B391,成分・企業リスト!$B$3:$F$2151,5,FALSE),"")</f>
        <v>エトポシド</v>
      </c>
      <c r="D391" s="106" t="str">
        <f>IFERROR(VLOOKUP($B391,成分・企業リスト!$B$3:$F$2151,3,FALSE),"")</f>
        <v>C</v>
      </c>
      <c r="E391" s="106" t="str">
        <f>IFERROR(VLOOKUP($B391,成分・企業リスト!$B$3:$F$2151,4,FALSE),"")</f>
        <v>注射薬</v>
      </c>
    </row>
    <row r="392" spans="2:5" x14ac:dyDescent="0.4">
      <c r="B392" s="108">
        <v>388</v>
      </c>
      <c r="C392" s="105" t="str">
        <f>IFERROR(VLOOKUP($B392,成分・企業リスト!$B$3:$F$2151,5,FALSE),"")</f>
        <v>フロセミド</v>
      </c>
      <c r="D392" s="106" t="str">
        <f>IFERROR(VLOOKUP($B392,成分・企業リスト!$B$3:$F$2151,3,FALSE),"")</f>
        <v>C</v>
      </c>
      <c r="E392" s="106" t="str">
        <f>IFERROR(VLOOKUP($B392,成分・企業リスト!$B$3:$F$2151,4,FALSE),"")</f>
        <v>注射薬</v>
      </c>
    </row>
    <row r="393" spans="2:5" x14ac:dyDescent="0.4">
      <c r="B393" s="108">
        <v>389</v>
      </c>
      <c r="C393" s="105" t="str">
        <f>IFERROR(VLOOKUP($B393,成分・企業リスト!$B$3:$F$2151,5,FALSE),"")</f>
        <v>ヘパリンナトリウム</v>
      </c>
      <c r="D393" s="106" t="str">
        <f>IFERROR(VLOOKUP($B393,成分・企業リスト!$B$3:$F$2151,3,FALSE),"")</f>
        <v>C</v>
      </c>
      <c r="E393" s="106" t="str">
        <f>IFERROR(VLOOKUP($B393,成分・企業リスト!$B$3:$F$2151,4,FALSE),"")</f>
        <v>注射薬</v>
      </c>
    </row>
    <row r="394" spans="2:5" x14ac:dyDescent="0.4">
      <c r="B394" s="108">
        <v>390</v>
      </c>
      <c r="C394" s="105" t="str">
        <f>IFERROR(VLOOKUP($B394,成分・企業リスト!$B$3:$F$2151,5,FALSE),"")</f>
        <v>生理食塩液</v>
      </c>
      <c r="D394" s="106" t="str">
        <f>IFERROR(VLOOKUP($B394,成分・企業リスト!$B$3:$F$2151,3,FALSE),"")</f>
        <v>C</v>
      </c>
      <c r="E394" s="106" t="str">
        <f>IFERROR(VLOOKUP($B394,成分・企業リスト!$B$3:$F$2151,4,FALSE),"")</f>
        <v>注射薬</v>
      </c>
    </row>
    <row r="395" spans="2:5" x14ac:dyDescent="0.4">
      <c r="B395" s="108">
        <v>391</v>
      </c>
      <c r="C395" s="105" t="str">
        <f>IFERROR(VLOOKUP($B395,成分・企業リスト!$B$3:$F$2151,5,FALSE),"")</f>
        <v>イソソルビド</v>
      </c>
      <c r="D395" s="106" t="str">
        <f>IFERROR(VLOOKUP($B395,成分・企業リスト!$B$3:$F$2151,3,FALSE),"")</f>
        <v>C</v>
      </c>
      <c r="E395" s="106" t="str">
        <f>IFERROR(VLOOKUP($B395,成分・企業リスト!$B$3:$F$2151,4,FALSE),"")</f>
        <v>内用薬</v>
      </c>
    </row>
    <row r="396" spans="2:5" x14ac:dyDescent="0.4">
      <c r="B396" s="108">
        <v>392</v>
      </c>
      <c r="C396" s="105" t="str">
        <f>IFERROR(VLOOKUP($B396,成分・企業リスト!$B$3:$F$2151,5,FALSE),"")</f>
        <v>クラリスロマイシン</v>
      </c>
      <c r="D396" s="106" t="str">
        <f>IFERROR(VLOOKUP($B396,成分・企業リスト!$B$3:$F$2151,3,FALSE),"")</f>
        <v>C</v>
      </c>
      <c r="E396" s="106" t="str">
        <f>IFERROR(VLOOKUP($B396,成分・企業リスト!$B$3:$F$2151,4,FALSE),"")</f>
        <v>内用薬</v>
      </c>
    </row>
    <row r="397" spans="2:5" x14ac:dyDescent="0.4">
      <c r="B397" s="108">
        <v>393</v>
      </c>
      <c r="C397" s="105" t="str">
        <f>IFERROR(VLOOKUP($B397,成分・企業リスト!$B$3:$F$2151,5,FALSE),"")</f>
        <v>フェキソフェナジン塩酸塩</v>
      </c>
      <c r="D397" s="106" t="str">
        <f>IFERROR(VLOOKUP($B397,成分・企業リスト!$B$3:$F$2151,3,FALSE),"")</f>
        <v>C</v>
      </c>
      <c r="E397" s="106" t="str">
        <f>IFERROR(VLOOKUP($B397,成分・企業リスト!$B$3:$F$2151,4,FALSE),"")</f>
        <v>内用薬</v>
      </c>
    </row>
    <row r="398" spans="2:5" x14ac:dyDescent="0.4">
      <c r="B398" s="108">
        <v>394</v>
      </c>
      <c r="C398" s="105" t="str">
        <f>IFERROR(VLOOKUP($B398,成分・企業リスト!$B$3:$F$2151,5,FALSE),"")</f>
        <v>メチラポン</v>
      </c>
      <c r="D398" s="106" t="str">
        <f>IFERROR(VLOOKUP($B398,成分・企業リスト!$B$3:$F$2151,3,FALSE),"")</f>
        <v>C</v>
      </c>
      <c r="E398" s="106" t="str">
        <f>IFERROR(VLOOKUP($B398,成分・企業リスト!$B$3:$F$2151,4,FALSE),"")</f>
        <v>内用薬</v>
      </c>
    </row>
    <row r="399" spans="2:5" x14ac:dyDescent="0.4">
      <c r="B399" s="108">
        <v>395</v>
      </c>
      <c r="C399" s="105" t="str">
        <f>IFERROR(VLOOKUP($B399,成分・企業リスト!$B$3:$F$2151,5,FALSE),"")</f>
        <v>モンテルカストナトリウム</v>
      </c>
      <c r="D399" s="106" t="str">
        <f>IFERROR(VLOOKUP($B399,成分・企業リスト!$B$3:$F$2151,3,FALSE),"")</f>
        <v>C</v>
      </c>
      <c r="E399" s="106" t="str">
        <f>IFERROR(VLOOKUP($B399,成分・企業リスト!$B$3:$F$2151,4,FALSE),"")</f>
        <v>内用薬</v>
      </c>
    </row>
    <row r="400" spans="2:5" x14ac:dyDescent="0.4">
      <c r="B400" s="108">
        <v>396</v>
      </c>
      <c r="C400" s="105" t="str">
        <f>IFERROR(VLOOKUP($B400,成分・企業リスト!$B$3:$F$2151,5,FALSE),"")</f>
        <v>レボセチリジン塩酸塩</v>
      </c>
      <c r="D400" s="106" t="str">
        <f>IFERROR(VLOOKUP($B400,成分・企業リスト!$B$3:$F$2151,3,FALSE),"")</f>
        <v>C</v>
      </c>
      <c r="E400" s="106" t="str">
        <f>IFERROR(VLOOKUP($B400,成分・企業リスト!$B$3:$F$2151,4,FALSE),"")</f>
        <v>内用薬</v>
      </c>
    </row>
    <row r="401" spans="2:5" x14ac:dyDescent="0.4">
      <c r="B401" s="108">
        <v>397</v>
      </c>
      <c r="C401" s="105" t="str">
        <f>IFERROR(VLOOKUP($B401,成分・企業リスト!$B$3:$F$2151,5,FALSE),"")</f>
        <v>レボフロキサシン</v>
      </c>
      <c r="D401" s="106" t="str">
        <f>IFERROR(VLOOKUP($B401,成分・企業リスト!$B$3:$F$2151,3,FALSE),"")</f>
        <v>C</v>
      </c>
      <c r="E401" s="106" t="str">
        <f>IFERROR(VLOOKUP($B401,成分・企業リスト!$B$3:$F$2151,4,FALSE),"")</f>
        <v>内用薬</v>
      </c>
    </row>
    <row r="402" spans="2:5" x14ac:dyDescent="0.4">
      <c r="B402" s="108">
        <v>398</v>
      </c>
      <c r="C402" s="105" t="str">
        <f>IFERROR(VLOOKUP($B402,成分・企業リスト!$B$3:$F$2151,5,FALSE),"")</f>
        <v>オフロキサシン</v>
      </c>
      <c r="D402" s="106" t="str">
        <f>IFERROR(VLOOKUP($B402,成分・企業リスト!$B$3:$F$2151,3,FALSE),"")</f>
        <v>C</v>
      </c>
      <c r="E402" s="106" t="str">
        <f>IFERROR(VLOOKUP($B402,成分・企業リスト!$B$3:$F$2151,4,FALSE),"")</f>
        <v>外用薬</v>
      </c>
    </row>
    <row r="403" spans="2:5" x14ac:dyDescent="0.4">
      <c r="B403" s="108">
        <v>399</v>
      </c>
      <c r="C403" s="105" t="str">
        <f>IFERROR(VLOOKUP($B403,成分・企業リスト!$B$3:$F$2151,5,FALSE),"")</f>
        <v>メサラジン</v>
      </c>
      <c r="D403" s="106" t="str">
        <f>IFERROR(VLOOKUP($B403,成分・企業リスト!$B$3:$F$2151,3,FALSE),"")</f>
        <v>C</v>
      </c>
      <c r="E403" s="106" t="str">
        <f>IFERROR(VLOOKUP($B403,成分・企業リスト!$B$3:$F$2151,4,FALSE),"")</f>
        <v>内用薬</v>
      </c>
    </row>
    <row r="404" spans="2:5" x14ac:dyDescent="0.4">
      <c r="B404" s="108">
        <v>400</v>
      </c>
      <c r="C404" s="105" t="str">
        <f>IFERROR(VLOOKUP($B404,成分・企業リスト!$B$3:$F$2151,5,FALSE),"")</f>
        <v>インフリキシマブ（遺伝子組換え）</v>
      </c>
      <c r="D404" s="106" t="str">
        <f>IFERROR(VLOOKUP($B404,成分・企業リスト!$B$3:$F$2151,3,FALSE),"")</f>
        <v>C</v>
      </c>
      <c r="E404" s="106" t="str">
        <f>IFERROR(VLOOKUP($B404,成分・企業リスト!$B$3:$F$2151,4,FALSE),"")</f>
        <v>注射薬</v>
      </c>
    </row>
    <row r="405" spans="2:5" x14ac:dyDescent="0.4">
      <c r="B405" s="108">
        <v>401</v>
      </c>
      <c r="C405" s="105" t="str">
        <f>IFERROR(VLOOKUP($B405,成分・企業リスト!$B$3:$F$2151,5,FALSE),"")</f>
        <v>トラスツズマブ（遺伝子組換え）</v>
      </c>
      <c r="D405" s="106" t="str">
        <f>IFERROR(VLOOKUP($B405,成分・企業リスト!$B$3:$F$2151,3,FALSE),"")</f>
        <v>C</v>
      </c>
      <c r="E405" s="106" t="str">
        <f>IFERROR(VLOOKUP($B405,成分・企業リスト!$B$3:$F$2151,4,FALSE),"")</f>
        <v>注射薬</v>
      </c>
    </row>
    <row r="406" spans="2:5" x14ac:dyDescent="0.4">
      <c r="B406" s="108">
        <v>402</v>
      </c>
      <c r="C406" s="105" t="str">
        <f>IFERROR(VLOOKUP($B406,成分・企業リスト!$B$3:$F$2151,5,FALSE),"")</f>
        <v>アナストロゾール</v>
      </c>
      <c r="D406" s="106" t="str">
        <f>IFERROR(VLOOKUP($B406,成分・企業リスト!$B$3:$F$2151,3,FALSE),"")</f>
        <v>C</v>
      </c>
      <c r="E406" s="106" t="str">
        <f>IFERROR(VLOOKUP($B406,成分・企業リスト!$B$3:$F$2151,4,FALSE),"")</f>
        <v>内用薬</v>
      </c>
    </row>
    <row r="407" spans="2:5" x14ac:dyDescent="0.4">
      <c r="B407" s="108">
        <v>403</v>
      </c>
      <c r="C407" s="105" t="str">
        <f>IFERROR(VLOOKUP($B407,成分・企業リスト!$B$3:$F$2151,5,FALSE),"")</f>
        <v>アムロジピンベシル酸塩</v>
      </c>
      <c r="D407" s="106" t="str">
        <f>IFERROR(VLOOKUP($B407,成分・企業リスト!$B$3:$F$2151,3,FALSE),"")</f>
        <v>C</v>
      </c>
      <c r="E407" s="106" t="str">
        <f>IFERROR(VLOOKUP($B407,成分・企業リスト!$B$3:$F$2151,4,FALSE),"")</f>
        <v>内用薬</v>
      </c>
    </row>
    <row r="408" spans="2:5" x14ac:dyDescent="0.4">
      <c r="B408" s="108">
        <v>404</v>
      </c>
      <c r="C408" s="105" t="str">
        <f>IFERROR(VLOOKUP($B408,成分・企業リスト!$B$3:$F$2151,5,FALSE),"")</f>
        <v>エナラプリルマレイン酸塩</v>
      </c>
      <c r="D408" s="106" t="str">
        <f>IFERROR(VLOOKUP($B408,成分・企業リスト!$B$3:$F$2151,3,FALSE),"")</f>
        <v>C</v>
      </c>
      <c r="E408" s="106" t="str">
        <f>IFERROR(VLOOKUP($B408,成分・企業リスト!$B$3:$F$2151,4,FALSE),"")</f>
        <v>内用薬</v>
      </c>
    </row>
    <row r="409" spans="2:5" x14ac:dyDescent="0.4">
      <c r="B409" s="108">
        <v>405</v>
      </c>
      <c r="C409" s="105" t="str">
        <f>IFERROR(VLOOKUP($B409,成分・企業リスト!$B$3:$F$2151,5,FALSE),"")</f>
        <v>オロパタジン塩酸塩</v>
      </c>
      <c r="D409" s="106" t="str">
        <f>IFERROR(VLOOKUP($B409,成分・企業リスト!$B$3:$F$2151,3,FALSE),"")</f>
        <v>C</v>
      </c>
      <c r="E409" s="106" t="str">
        <f>IFERROR(VLOOKUP($B409,成分・企業リスト!$B$3:$F$2151,4,FALSE),"")</f>
        <v>内用薬</v>
      </c>
    </row>
    <row r="410" spans="2:5" x14ac:dyDescent="0.4">
      <c r="B410" s="108">
        <v>406</v>
      </c>
      <c r="C410" s="105" t="str">
        <f>IFERROR(VLOOKUP($B410,成分・企業リスト!$B$3:$F$2151,5,FALSE),"")</f>
        <v>グリメピリド</v>
      </c>
      <c r="D410" s="106" t="str">
        <f>IFERROR(VLOOKUP($B410,成分・企業リスト!$B$3:$F$2151,3,FALSE),"")</f>
        <v>C</v>
      </c>
      <c r="E410" s="106" t="str">
        <f>IFERROR(VLOOKUP($B410,成分・企業リスト!$B$3:$F$2151,4,FALSE),"")</f>
        <v>内用薬</v>
      </c>
    </row>
    <row r="411" spans="2:5" x14ac:dyDescent="0.4">
      <c r="B411" s="108">
        <v>407</v>
      </c>
      <c r="C411" s="105" t="str">
        <f>IFERROR(VLOOKUP($B411,成分・企業リスト!$B$3:$F$2151,5,FALSE),"")</f>
        <v>クロピドグレル硫酸塩</v>
      </c>
      <c r="D411" s="106" t="str">
        <f>IFERROR(VLOOKUP($B411,成分・企業リスト!$B$3:$F$2151,3,FALSE),"")</f>
        <v>C</v>
      </c>
      <c r="E411" s="106" t="str">
        <f>IFERROR(VLOOKUP($B411,成分・企業リスト!$B$3:$F$2151,4,FALSE),"")</f>
        <v>内用薬</v>
      </c>
    </row>
    <row r="412" spans="2:5" x14ac:dyDescent="0.4">
      <c r="B412" s="108">
        <v>408</v>
      </c>
      <c r="C412" s="105" t="str">
        <f>IFERROR(VLOOKUP($B412,成分・企業リスト!$B$3:$F$2151,5,FALSE),"")</f>
        <v>シロスタゾール</v>
      </c>
      <c r="D412" s="106" t="str">
        <f>IFERROR(VLOOKUP($B412,成分・企業リスト!$B$3:$F$2151,3,FALSE),"")</f>
        <v>C</v>
      </c>
      <c r="E412" s="106" t="str">
        <f>IFERROR(VLOOKUP($B412,成分・企業リスト!$B$3:$F$2151,4,FALSE),"")</f>
        <v>内用薬</v>
      </c>
    </row>
    <row r="413" spans="2:5" x14ac:dyDescent="0.4">
      <c r="B413" s="108">
        <v>409</v>
      </c>
      <c r="C413" s="105" t="str">
        <f>IFERROR(VLOOKUP($B413,成分・企業リスト!$B$3:$F$2151,5,FALSE),"")</f>
        <v>デュロキセチン塩酸塩</v>
      </c>
      <c r="D413" s="106" t="str">
        <f>IFERROR(VLOOKUP($B413,成分・企業リスト!$B$3:$F$2151,3,FALSE),"")</f>
        <v>C</v>
      </c>
      <c r="E413" s="106" t="str">
        <f>IFERROR(VLOOKUP($B413,成分・企業リスト!$B$3:$F$2151,4,FALSE),"")</f>
        <v>内用薬</v>
      </c>
    </row>
    <row r="414" spans="2:5" x14ac:dyDescent="0.4">
      <c r="B414" s="108">
        <v>410</v>
      </c>
      <c r="C414" s="105" t="str">
        <f>IFERROR(VLOOKUP($B414,成分・企業リスト!$B$3:$F$2151,5,FALSE),"")</f>
        <v>フェキソフェナジン塩酸塩</v>
      </c>
      <c r="D414" s="106" t="str">
        <f>IFERROR(VLOOKUP($B414,成分・企業リスト!$B$3:$F$2151,3,FALSE),"")</f>
        <v>C</v>
      </c>
      <c r="E414" s="106" t="str">
        <f>IFERROR(VLOOKUP($B414,成分・企業リスト!$B$3:$F$2151,4,FALSE),"")</f>
        <v>内用薬</v>
      </c>
    </row>
    <row r="415" spans="2:5" x14ac:dyDescent="0.4">
      <c r="B415" s="108">
        <v>411</v>
      </c>
      <c r="C415" s="105" t="str">
        <f>IFERROR(VLOOKUP($B415,成分・企業リスト!$B$3:$F$2151,5,FALSE),"")</f>
        <v>プレガバリン</v>
      </c>
      <c r="D415" s="106" t="str">
        <f>IFERROR(VLOOKUP($B415,成分・企業リスト!$B$3:$F$2151,3,FALSE),"")</f>
        <v>C</v>
      </c>
      <c r="E415" s="106" t="str">
        <f>IFERROR(VLOOKUP($B415,成分・企業リスト!$B$3:$F$2151,4,FALSE),"")</f>
        <v>内用薬</v>
      </c>
    </row>
    <row r="416" spans="2:5" x14ac:dyDescent="0.4">
      <c r="B416" s="108">
        <v>412</v>
      </c>
      <c r="C416" s="105" t="str">
        <f>IFERROR(VLOOKUP($B416,成分・企業リスト!$B$3:$F$2151,5,FALSE),"")</f>
        <v>ミルタザピン</v>
      </c>
      <c r="D416" s="106" t="str">
        <f>IFERROR(VLOOKUP($B416,成分・企業リスト!$B$3:$F$2151,3,FALSE),"")</f>
        <v>C</v>
      </c>
      <c r="E416" s="106" t="str">
        <f>IFERROR(VLOOKUP($B416,成分・企業リスト!$B$3:$F$2151,4,FALSE),"")</f>
        <v>内用薬</v>
      </c>
    </row>
    <row r="417" spans="2:5" x14ac:dyDescent="0.4">
      <c r="B417" s="108">
        <v>413</v>
      </c>
      <c r="C417" s="105" t="str">
        <f>IFERROR(VLOOKUP($B417,成分・企業リスト!$B$3:$F$2151,5,FALSE),"")</f>
        <v>メトトレキサート</v>
      </c>
      <c r="D417" s="106" t="str">
        <f>IFERROR(VLOOKUP($B417,成分・企業リスト!$B$3:$F$2151,3,FALSE),"")</f>
        <v>C</v>
      </c>
      <c r="E417" s="106" t="str">
        <f>IFERROR(VLOOKUP($B417,成分・企業リスト!$B$3:$F$2151,4,FALSE),"")</f>
        <v>内用薬</v>
      </c>
    </row>
    <row r="418" spans="2:5" x14ac:dyDescent="0.4">
      <c r="B418" s="108">
        <v>414</v>
      </c>
      <c r="C418" s="105" t="str">
        <f>IFERROR(VLOOKUP($B418,成分・企業リスト!$B$3:$F$2151,5,FALSE),"")</f>
        <v>モンテルカストナトリウム</v>
      </c>
      <c r="D418" s="106" t="str">
        <f>IFERROR(VLOOKUP($B418,成分・企業リスト!$B$3:$F$2151,3,FALSE),"")</f>
        <v>C</v>
      </c>
      <c r="E418" s="106" t="str">
        <f>IFERROR(VLOOKUP($B418,成分・企業リスト!$B$3:$F$2151,4,FALSE),"")</f>
        <v>内用薬</v>
      </c>
    </row>
    <row r="419" spans="2:5" x14ac:dyDescent="0.4">
      <c r="B419" s="108">
        <v>415</v>
      </c>
      <c r="C419" s="105" t="str">
        <f>IFERROR(VLOOKUP($B419,成分・企業リスト!$B$3:$F$2151,5,FALSE),"")</f>
        <v>レトロゾール</v>
      </c>
      <c r="D419" s="106" t="str">
        <f>IFERROR(VLOOKUP($B419,成分・企業リスト!$B$3:$F$2151,3,FALSE),"")</f>
        <v>C</v>
      </c>
      <c r="E419" s="106" t="str">
        <f>IFERROR(VLOOKUP($B419,成分・企業リスト!$B$3:$F$2151,4,FALSE),"")</f>
        <v>内用薬</v>
      </c>
    </row>
    <row r="420" spans="2:5" x14ac:dyDescent="0.4">
      <c r="B420" s="108">
        <v>416</v>
      </c>
      <c r="C420" s="105" t="str">
        <f>IFERROR(VLOOKUP($B420,成分・企業リスト!$B$3:$F$2151,5,FALSE),"")</f>
        <v>レベチラセタム</v>
      </c>
      <c r="D420" s="106" t="str">
        <f>IFERROR(VLOOKUP($B420,成分・企業リスト!$B$3:$F$2151,3,FALSE),"")</f>
        <v>C</v>
      </c>
      <c r="E420" s="106" t="str">
        <f>IFERROR(VLOOKUP($B420,成分・企業リスト!$B$3:$F$2151,4,FALSE),"")</f>
        <v>内用薬</v>
      </c>
    </row>
    <row r="421" spans="2:5" x14ac:dyDescent="0.4">
      <c r="B421" s="108">
        <v>417</v>
      </c>
      <c r="C421" s="105" t="str">
        <f>IFERROR(VLOOKUP($B421,成分・企業リスト!$B$3:$F$2151,5,FALSE),"")</f>
        <v>レボセチリジン塩酸塩</v>
      </c>
      <c r="D421" s="106" t="str">
        <f>IFERROR(VLOOKUP($B421,成分・企業リスト!$B$3:$F$2151,3,FALSE),"")</f>
        <v>C</v>
      </c>
      <c r="E421" s="106" t="str">
        <f>IFERROR(VLOOKUP($B421,成分・企業リスト!$B$3:$F$2151,4,FALSE),"")</f>
        <v>内用薬</v>
      </c>
    </row>
    <row r="422" spans="2:5" x14ac:dyDescent="0.4">
      <c r="B422" s="108">
        <v>418</v>
      </c>
      <c r="C422" s="105" t="str">
        <f>IFERROR(VLOOKUP($B422,成分・企業リスト!$B$3:$F$2151,5,FALSE),"")</f>
        <v>レボフロキサシン</v>
      </c>
      <c r="D422" s="106" t="str">
        <f>IFERROR(VLOOKUP($B422,成分・企業リスト!$B$3:$F$2151,3,FALSE),"")</f>
        <v>C</v>
      </c>
      <c r="E422" s="106" t="str">
        <f>IFERROR(VLOOKUP($B422,成分・企業リスト!$B$3:$F$2151,4,FALSE),"")</f>
        <v>外用薬</v>
      </c>
    </row>
    <row r="423" spans="2:5" x14ac:dyDescent="0.4">
      <c r="B423" s="108">
        <v>419</v>
      </c>
      <c r="C423" s="105" t="str">
        <f>IFERROR(VLOOKUP($B423,成分・企業リスト!$B$3:$F$2151,5,FALSE),"")</f>
        <v>レボフロキサシン</v>
      </c>
      <c r="D423" s="106" t="str">
        <f>IFERROR(VLOOKUP($B423,成分・企業リスト!$B$3:$F$2151,3,FALSE),"")</f>
        <v>C</v>
      </c>
      <c r="E423" s="106" t="str">
        <f>IFERROR(VLOOKUP($B423,成分・企業リスト!$B$3:$F$2151,4,FALSE),"")</f>
        <v>外用薬</v>
      </c>
    </row>
    <row r="424" spans="2:5" x14ac:dyDescent="0.4">
      <c r="B424" s="108">
        <v>420</v>
      </c>
      <c r="C424" s="105" t="str">
        <f>IFERROR(VLOOKUP($B424,成分・企業リスト!$B$3:$F$2151,5,FALSE),"")</f>
        <v>精製ヒアルロン酸ナトリウム</v>
      </c>
      <c r="D424" s="106" t="str">
        <f>IFERROR(VLOOKUP($B424,成分・企業リスト!$B$3:$F$2151,3,FALSE),"")</f>
        <v>C</v>
      </c>
      <c r="E424" s="106" t="str">
        <f>IFERROR(VLOOKUP($B424,成分・企業リスト!$B$3:$F$2151,4,FALSE),"")</f>
        <v>外用薬</v>
      </c>
    </row>
    <row r="425" spans="2:5" x14ac:dyDescent="0.4">
      <c r="B425" s="108">
        <v>421</v>
      </c>
      <c r="C425" s="105" t="str">
        <f>IFERROR(VLOOKUP($B425,成分・企業リスト!$B$3:$F$2151,5,FALSE),"")</f>
        <v>Ｄ－マンニトール</v>
      </c>
      <c r="D425" s="106" t="str">
        <f>IFERROR(VLOOKUP($B425,成分・企業リスト!$B$3:$F$2151,3,FALSE),"")</f>
        <v>C</v>
      </c>
      <c r="E425" s="106" t="str">
        <f>IFERROR(VLOOKUP($B425,成分・企業リスト!$B$3:$F$2151,4,FALSE),"")</f>
        <v>注射薬</v>
      </c>
    </row>
    <row r="426" spans="2:5" x14ac:dyDescent="0.4">
      <c r="B426" s="108">
        <v>422</v>
      </c>
      <c r="C426" s="105" t="str">
        <f>IFERROR(VLOOKUP($B426,成分・企業リスト!$B$3:$F$2151,5,FALSE),"")</f>
        <v>アセトアミノフェン</v>
      </c>
      <c r="D426" s="106" t="str">
        <f>IFERROR(VLOOKUP($B426,成分・企業リスト!$B$3:$F$2151,3,FALSE),"")</f>
        <v>C</v>
      </c>
      <c r="E426" s="106" t="str">
        <f>IFERROR(VLOOKUP($B426,成分・企業リスト!$B$3:$F$2151,4,FALSE),"")</f>
        <v>注射薬</v>
      </c>
    </row>
    <row r="427" spans="2:5" x14ac:dyDescent="0.4">
      <c r="B427" s="108">
        <v>423</v>
      </c>
      <c r="C427" s="105" t="str">
        <f>IFERROR(VLOOKUP($B427,成分・企業リスト!$B$3:$F$2151,5,FALSE),"")</f>
        <v>アトロピン硫酸塩</v>
      </c>
      <c r="D427" s="106" t="str">
        <f>IFERROR(VLOOKUP($B427,成分・企業リスト!$B$3:$F$2151,3,FALSE),"")</f>
        <v>C</v>
      </c>
      <c r="E427" s="106" t="str">
        <f>IFERROR(VLOOKUP($B427,成分・企業リスト!$B$3:$F$2151,4,FALSE),"")</f>
        <v>注射薬</v>
      </c>
    </row>
    <row r="428" spans="2:5" x14ac:dyDescent="0.4">
      <c r="B428" s="108">
        <v>424</v>
      </c>
      <c r="C428" s="105" t="str">
        <f>IFERROR(VLOOKUP($B428,成分・企業リスト!$B$3:$F$2151,5,FALSE),"")</f>
        <v>ドブタミン塩酸塩</v>
      </c>
      <c r="D428" s="106" t="str">
        <f>IFERROR(VLOOKUP($B428,成分・企業リスト!$B$3:$F$2151,3,FALSE),"")</f>
        <v>C</v>
      </c>
      <c r="E428" s="106" t="str">
        <f>IFERROR(VLOOKUP($B428,成分・企業リスト!$B$3:$F$2151,4,FALSE),"")</f>
        <v>注射薬</v>
      </c>
    </row>
    <row r="429" spans="2:5" x14ac:dyDescent="0.4">
      <c r="B429" s="108">
        <v>425</v>
      </c>
      <c r="C429" s="105" t="str">
        <f>IFERROR(VLOOKUP($B429,成分・企業リスト!$B$3:$F$2151,5,FALSE),"")</f>
        <v>ニトログリセリン</v>
      </c>
      <c r="D429" s="106" t="str">
        <f>IFERROR(VLOOKUP($B429,成分・企業リスト!$B$3:$F$2151,3,FALSE),"")</f>
        <v>C</v>
      </c>
      <c r="E429" s="106" t="str">
        <f>IFERROR(VLOOKUP($B429,成分・企業リスト!$B$3:$F$2151,4,FALSE),"")</f>
        <v>注射薬</v>
      </c>
    </row>
    <row r="430" spans="2:5" x14ac:dyDescent="0.4">
      <c r="B430" s="108">
        <v>426</v>
      </c>
      <c r="C430" s="105" t="str">
        <f>IFERROR(VLOOKUP($B430,成分・企業リスト!$B$3:$F$2151,5,FALSE),"")</f>
        <v>フェンタニルクエン酸塩</v>
      </c>
      <c r="D430" s="106" t="str">
        <f>IFERROR(VLOOKUP($B430,成分・企業リスト!$B$3:$F$2151,3,FALSE),"")</f>
        <v>C</v>
      </c>
      <c r="E430" s="106" t="str">
        <f>IFERROR(VLOOKUP($B430,成分・企業リスト!$B$3:$F$2151,4,FALSE),"")</f>
        <v>注射薬</v>
      </c>
    </row>
    <row r="431" spans="2:5" x14ac:dyDescent="0.4">
      <c r="B431" s="108">
        <v>427</v>
      </c>
      <c r="C431" s="105" t="str">
        <f>IFERROR(VLOOKUP($B431,成分・企業リスト!$B$3:$F$2151,5,FALSE),"")</f>
        <v>ブドウ糖</v>
      </c>
      <c r="D431" s="106" t="str">
        <f>IFERROR(VLOOKUP($B431,成分・企業リスト!$B$3:$F$2151,3,FALSE),"")</f>
        <v>C</v>
      </c>
      <c r="E431" s="106" t="str">
        <f>IFERROR(VLOOKUP($B431,成分・企業リスト!$B$3:$F$2151,4,FALSE),"")</f>
        <v>注射薬</v>
      </c>
    </row>
    <row r="432" spans="2:5" x14ac:dyDescent="0.4">
      <c r="B432" s="108">
        <v>428</v>
      </c>
      <c r="C432" s="105" t="str">
        <f>IFERROR(VLOOKUP($B432,成分・企業リスト!$B$3:$F$2151,5,FALSE),"")</f>
        <v>ヘパリンナトリウム</v>
      </c>
      <c r="D432" s="106" t="str">
        <f>IFERROR(VLOOKUP($B432,成分・企業リスト!$B$3:$F$2151,3,FALSE),"")</f>
        <v>C</v>
      </c>
      <c r="E432" s="106" t="str">
        <f>IFERROR(VLOOKUP($B432,成分・企業リスト!$B$3:$F$2151,4,FALSE),"")</f>
        <v>注射薬</v>
      </c>
    </row>
    <row r="433" spans="2:5" x14ac:dyDescent="0.4">
      <c r="B433" s="108">
        <v>429</v>
      </c>
      <c r="C433" s="105" t="str">
        <f>IFERROR(VLOOKUP($B433,成分・企業リスト!$B$3:$F$2151,5,FALSE),"")</f>
        <v>モルヒネ塩酸塩</v>
      </c>
      <c r="D433" s="106" t="str">
        <f>IFERROR(VLOOKUP($B433,成分・企業リスト!$B$3:$F$2151,3,FALSE),"")</f>
        <v>C</v>
      </c>
      <c r="E433" s="106" t="str">
        <f>IFERROR(VLOOKUP($B433,成分・企業リスト!$B$3:$F$2151,4,FALSE),"")</f>
        <v>注射薬</v>
      </c>
    </row>
    <row r="434" spans="2:5" x14ac:dyDescent="0.4">
      <c r="B434" s="108">
        <v>430</v>
      </c>
      <c r="C434" s="105" t="str">
        <f>IFERROR(VLOOKUP($B434,成分・企業リスト!$B$3:$F$2151,5,FALSE),"")</f>
        <v>塩化カリウム</v>
      </c>
      <c r="D434" s="106" t="str">
        <f>IFERROR(VLOOKUP($B434,成分・企業リスト!$B$3:$F$2151,3,FALSE),"")</f>
        <v>C</v>
      </c>
      <c r="E434" s="106" t="str">
        <f>IFERROR(VLOOKUP($B434,成分・企業リスト!$B$3:$F$2151,4,FALSE),"")</f>
        <v>注射薬</v>
      </c>
    </row>
    <row r="435" spans="2:5" x14ac:dyDescent="0.4">
      <c r="B435" s="108">
        <v>431</v>
      </c>
      <c r="C435" s="105" t="str">
        <f>IFERROR(VLOOKUP($B435,成分・企業リスト!$B$3:$F$2151,5,FALSE),"")</f>
        <v>塩化マンガン・硫酸亜鉛配合剤</v>
      </c>
      <c r="D435" s="106" t="str">
        <f>IFERROR(VLOOKUP($B435,成分・企業リスト!$B$3:$F$2151,3,FALSE),"")</f>
        <v>C</v>
      </c>
      <c r="E435" s="106" t="str">
        <f>IFERROR(VLOOKUP($B435,成分・企業リスト!$B$3:$F$2151,4,FALSE),"")</f>
        <v>注射薬</v>
      </c>
    </row>
    <row r="436" spans="2:5" x14ac:dyDescent="0.4">
      <c r="B436" s="108">
        <v>432</v>
      </c>
      <c r="C436" s="105" t="str">
        <f>IFERROR(VLOOKUP($B436,成分・企業リスト!$B$3:$F$2151,5,FALSE),"")</f>
        <v>生理食塩液</v>
      </c>
      <c r="D436" s="106" t="str">
        <f>IFERROR(VLOOKUP($B436,成分・企業リスト!$B$3:$F$2151,3,FALSE),"")</f>
        <v>C</v>
      </c>
      <c r="E436" s="106" t="str">
        <f>IFERROR(VLOOKUP($B436,成分・企業リスト!$B$3:$F$2151,4,FALSE),"")</f>
        <v>注射薬</v>
      </c>
    </row>
    <row r="437" spans="2:5" x14ac:dyDescent="0.4">
      <c r="B437" s="108">
        <v>433</v>
      </c>
      <c r="C437" s="105" t="str">
        <f>IFERROR(VLOOKUP($B437,成分・企業リスト!$B$3:$F$2151,5,FALSE),"")</f>
        <v>濃グリセリン・果糖</v>
      </c>
      <c r="D437" s="106" t="str">
        <f>IFERROR(VLOOKUP($B437,成分・企業リスト!$B$3:$F$2151,3,FALSE),"")</f>
        <v>C</v>
      </c>
      <c r="E437" s="106" t="str">
        <f>IFERROR(VLOOKUP($B437,成分・企業リスト!$B$3:$F$2151,4,FALSE),"")</f>
        <v>注射薬</v>
      </c>
    </row>
    <row r="438" spans="2:5" x14ac:dyDescent="0.4">
      <c r="B438" s="108">
        <v>434</v>
      </c>
      <c r="C438" s="105" t="str">
        <f>IFERROR(VLOOKUP($B438,成分・企業リスト!$B$3:$F$2151,5,FALSE),"")</f>
        <v>腹膜透析液</v>
      </c>
      <c r="D438" s="106" t="str">
        <f>IFERROR(VLOOKUP($B438,成分・企業リスト!$B$3:$F$2151,3,FALSE),"")</f>
        <v>C</v>
      </c>
      <c r="E438" s="106" t="str">
        <f>IFERROR(VLOOKUP($B438,成分・企業リスト!$B$3:$F$2151,4,FALSE),"")</f>
        <v>注射薬</v>
      </c>
    </row>
    <row r="439" spans="2:5" x14ac:dyDescent="0.4">
      <c r="B439" s="108">
        <v>435</v>
      </c>
      <c r="C439" s="105" t="str">
        <f>IFERROR(VLOOKUP($B439,成分・企業リスト!$B$3:$F$2151,5,FALSE),"")</f>
        <v>トルバプタン</v>
      </c>
      <c r="D439" s="106" t="str">
        <f>IFERROR(VLOOKUP($B439,成分・企業リスト!$B$3:$F$2151,3,FALSE),"")</f>
        <v>B</v>
      </c>
      <c r="E439" s="106" t="str">
        <f>IFERROR(VLOOKUP($B439,成分・企業リスト!$B$3:$F$2151,4,FALSE),"")</f>
        <v>内用薬</v>
      </c>
    </row>
    <row r="440" spans="2:5" x14ac:dyDescent="0.4">
      <c r="B440" s="108">
        <v>436</v>
      </c>
      <c r="C440" s="105" t="str">
        <f>IFERROR(VLOOKUP($B440,成分・企業リスト!$B$3:$F$2151,5,FALSE),"")</f>
        <v>メトホルミン塩酸塩</v>
      </c>
      <c r="D440" s="106" t="str">
        <f>IFERROR(VLOOKUP($B440,成分・企業リスト!$B$3:$F$2151,3,FALSE),"")</f>
        <v>C</v>
      </c>
      <c r="E440" s="106" t="str">
        <f>IFERROR(VLOOKUP($B440,成分・企業リスト!$B$3:$F$2151,4,FALSE),"")</f>
        <v>内用薬</v>
      </c>
    </row>
    <row r="441" spans="2:5" x14ac:dyDescent="0.4">
      <c r="B441" s="108">
        <v>437</v>
      </c>
      <c r="C441" s="105" t="str">
        <f>IFERROR(VLOOKUP($B441,成分・企業リスト!$B$3:$F$2151,5,FALSE),"")</f>
        <v>アミオダロン塩酸塩</v>
      </c>
      <c r="D441" s="106" t="str">
        <f>IFERROR(VLOOKUP($B441,成分・企業リスト!$B$3:$F$2151,3,FALSE),"")</f>
        <v>C</v>
      </c>
      <c r="E441" s="106" t="str">
        <f>IFERROR(VLOOKUP($B441,成分・企業リスト!$B$3:$F$2151,4,FALSE),"")</f>
        <v>注射薬</v>
      </c>
    </row>
    <row r="442" spans="2:5" x14ac:dyDescent="0.4">
      <c r="B442" s="108">
        <v>438</v>
      </c>
      <c r="C442" s="105" t="str">
        <f>IFERROR(VLOOKUP($B442,成分・企業リスト!$B$3:$F$2151,5,FALSE),"")</f>
        <v>シベンゾリンコハク酸塩</v>
      </c>
      <c r="D442" s="106" t="str">
        <f>IFERROR(VLOOKUP($B442,成分・企業リスト!$B$3:$F$2151,3,FALSE),"")</f>
        <v>C</v>
      </c>
      <c r="E442" s="106" t="str">
        <f>IFERROR(VLOOKUP($B442,成分・企業リスト!$B$3:$F$2151,4,FALSE),"")</f>
        <v>注射薬</v>
      </c>
    </row>
    <row r="443" spans="2:5" x14ac:dyDescent="0.4">
      <c r="B443" s="108">
        <v>439</v>
      </c>
      <c r="C443" s="105" t="str">
        <f>IFERROR(VLOOKUP($B443,成分・企業リスト!$B$3:$F$2151,5,FALSE),"")</f>
        <v>ニトログリセリン</v>
      </c>
      <c r="D443" s="106" t="str">
        <f>IFERROR(VLOOKUP($B443,成分・企業リスト!$B$3:$F$2151,3,FALSE),"")</f>
        <v>C</v>
      </c>
      <c r="E443" s="106" t="str">
        <f>IFERROR(VLOOKUP($B443,成分・企業リスト!$B$3:$F$2151,4,FALSE),"")</f>
        <v>注射薬</v>
      </c>
    </row>
    <row r="444" spans="2:5" x14ac:dyDescent="0.4">
      <c r="B444" s="108">
        <v>440</v>
      </c>
      <c r="C444" s="105" t="str">
        <f>IFERROR(VLOOKUP($B444,成分・企業リスト!$B$3:$F$2151,5,FALSE),"")</f>
        <v>アムロジピンベシル酸塩</v>
      </c>
      <c r="D444" s="106" t="str">
        <f>IFERROR(VLOOKUP($B444,成分・企業リスト!$B$3:$F$2151,3,FALSE),"")</f>
        <v>C</v>
      </c>
      <c r="E444" s="106" t="str">
        <f>IFERROR(VLOOKUP($B444,成分・企業リスト!$B$3:$F$2151,4,FALSE),"")</f>
        <v>内用薬</v>
      </c>
    </row>
    <row r="445" spans="2:5" x14ac:dyDescent="0.4">
      <c r="B445" s="108">
        <v>441</v>
      </c>
      <c r="C445" s="105" t="str">
        <f>IFERROR(VLOOKUP($B445,成分・企業リスト!$B$3:$F$2151,5,FALSE),"")</f>
        <v>アリピプラゾール</v>
      </c>
      <c r="D445" s="106" t="str">
        <f>IFERROR(VLOOKUP($B445,成分・企業リスト!$B$3:$F$2151,3,FALSE),"")</f>
        <v>C</v>
      </c>
      <c r="E445" s="106" t="str">
        <f>IFERROR(VLOOKUP($B445,成分・企業リスト!$B$3:$F$2151,4,FALSE),"")</f>
        <v>内用薬</v>
      </c>
    </row>
    <row r="446" spans="2:5" x14ac:dyDescent="0.4">
      <c r="B446" s="108">
        <v>442</v>
      </c>
      <c r="C446" s="105" t="str">
        <f>IFERROR(VLOOKUP($B446,成分・企業リスト!$B$3:$F$2151,5,FALSE),"")</f>
        <v>アロプリノール</v>
      </c>
      <c r="D446" s="106" t="str">
        <f>IFERROR(VLOOKUP($B446,成分・企業リスト!$B$3:$F$2151,3,FALSE),"")</f>
        <v>C</v>
      </c>
      <c r="E446" s="106" t="str">
        <f>IFERROR(VLOOKUP($B446,成分・企業リスト!$B$3:$F$2151,4,FALSE),"")</f>
        <v>内用薬</v>
      </c>
    </row>
    <row r="447" spans="2:5" x14ac:dyDescent="0.4">
      <c r="B447" s="108">
        <v>443</v>
      </c>
      <c r="C447" s="105" t="str">
        <f>IFERROR(VLOOKUP($B447,成分・企業リスト!$B$3:$F$2151,5,FALSE),"")</f>
        <v>カルベジロール</v>
      </c>
      <c r="D447" s="106" t="str">
        <f>IFERROR(VLOOKUP($B447,成分・企業リスト!$B$3:$F$2151,3,FALSE),"")</f>
        <v>C</v>
      </c>
      <c r="E447" s="106" t="str">
        <f>IFERROR(VLOOKUP($B447,成分・企業リスト!$B$3:$F$2151,4,FALSE),"")</f>
        <v>内用薬</v>
      </c>
    </row>
    <row r="448" spans="2:5" x14ac:dyDescent="0.4">
      <c r="B448" s="108">
        <v>444</v>
      </c>
      <c r="C448" s="105" t="str">
        <f>IFERROR(VLOOKUP($B448,成分・企業リスト!$B$3:$F$2151,5,FALSE),"")</f>
        <v>カンデサルタン　シレキセチル</v>
      </c>
      <c r="D448" s="106" t="str">
        <f>IFERROR(VLOOKUP($B448,成分・企業リスト!$B$3:$F$2151,3,FALSE),"")</f>
        <v>C</v>
      </c>
      <c r="E448" s="106" t="str">
        <f>IFERROR(VLOOKUP($B448,成分・企業リスト!$B$3:$F$2151,4,FALSE),"")</f>
        <v>内用薬</v>
      </c>
    </row>
    <row r="449" spans="2:5" x14ac:dyDescent="0.4">
      <c r="B449" s="108">
        <v>445</v>
      </c>
      <c r="C449" s="105" t="str">
        <f>IFERROR(VLOOKUP($B449,成分・企業リスト!$B$3:$F$2151,5,FALSE),"")</f>
        <v>クエチアピンフマル酸塩</v>
      </c>
      <c r="D449" s="106" t="str">
        <f>IFERROR(VLOOKUP($B449,成分・企業リスト!$B$3:$F$2151,3,FALSE),"")</f>
        <v>C</v>
      </c>
      <c r="E449" s="106" t="str">
        <f>IFERROR(VLOOKUP($B449,成分・企業リスト!$B$3:$F$2151,4,FALSE),"")</f>
        <v>内用薬</v>
      </c>
    </row>
    <row r="450" spans="2:5" x14ac:dyDescent="0.4">
      <c r="B450" s="108">
        <v>446</v>
      </c>
      <c r="C450" s="105" t="str">
        <f>IFERROR(VLOOKUP($B450,成分・企業リスト!$B$3:$F$2151,5,FALSE),"")</f>
        <v>クラリスロマイシン</v>
      </c>
      <c r="D450" s="106" t="str">
        <f>IFERROR(VLOOKUP($B450,成分・企業リスト!$B$3:$F$2151,3,FALSE),"")</f>
        <v>C</v>
      </c>
      <c r="E450" s="106" t="str">
        <f>IFERROR(VLOOKUP($B450,成分・企業リスト!$B$3:$F$2151,4,FALSE),"")</f>
        <v>内用薬</v>
      </c>
    </row>
    <row r="451" spans="2:5" x14ac:dyDescent="0.4">
      <c r="B451" s="108">
        <v>447</v>
      </c>
      <c r="C451" s="105" t="str">
        <f>IFERROR(VLOOKUP($B451,成分・企業リスト!$B$3:$F$2151,5,FALSE),"")</f>
        <v>グリメピリド</v>
      </c>
      <c r="D451" s="106" t="str">
        <f>IFERROR(VLOOKUP($B451,成分・企業リスト!$B$3:$F$2151,3,FALSE),"")</f>
        <v>C</v>
      </c>
      <c r="E451" s="106" t="str">
        <f>IFERROR(VLOOKUP($B451,成分・企業リスト!$B$3:$F$2151,4,FALSE),"")</f>
        <v>内用薬</v>
      </c>
    </row>
    <row r="452" spans="2:5" x14ac:dyDescent="0.4">
      <c r="B452" s="108">
        <v>448</v>
      </c>
      <c r="C452" s="105" t="str">
        <f>IFERROR(VLOOKUP($B452,成分・企業リスト!$B$3:$F$2151,5,FALSE),"")</f>
        <v>クロピドグレル硫酸塩</v>
      </c>
      <c r="D452" s="106" t="str">
        <f>IFERROR(VLOOKUP($B452,成分・企業リスト!$B$3:$F$2151,3,FALSE),"")</f>
        <v>C</v>
      </c>
      <c r="E452" s="106" t="str">
        <f>IFERROR(VLOOKUP($B452,成分・企業リスト!$B$3:$F$2151,4,FALSE),"")</f>
        <v>内用薬</v>
      </c>
    </row>
    <row r="453" spans="2:5" x14ac:dyDescent="0.4">
      <c r="B453" s="108">
        <v>449</v>
      </c>
      <c r="C453" s="105" t="str">
        <f>IFERROR(VLOOKUP($B453,成分・企業リスト!$B$3:$F$2151,5,FALSE),"")</f>
        <v>ドキサゾシンメシル酸塩</v>
      </c>
      <c r="D453" s="106" t="str">
        <f>IFERROR(VLOOKUP($B453,成分・企業リスト!$B$3:$F$2151,3,FALSE),"")</f>
        <v>C</v>
      </c>
      <c r="E453" s="106" t="str">
        <f>IFERROR(VLOOKUP($B453,成分・企業リスト!$B$3:$F$2151,4,FALSE),"")</f>
        <v>内用薬</v>
      </c>
    </row>
    <row r="454" spans="2:5" x14ac:dyDescent="0.4">
      <c r="B454" s="108">
        <v>450</v>
      </c>
      <c r="C454" s="105" t="str">
        <f>IFERROR(VLOOKUP($B454,成分・企業リスト!$B$3:$F$2151,5,FALSE),"")</f>
        <v>プロピルチオウラシル</v>
      </c>
      <c r="D454" s="106" t="str">
        <f>IFERROR(VLOOKUP($B454,成分・企業リスト!$B$3:$F$2151,3,FALSE),"")</f>
        <v>C</v>
      </c>
      <c r="E454" s="106" t="str">
        <f>IFERROR(VLOOKUP($B454,成分・企業リスト!$B$3:$F$2151,4,FALSE),"")</f>
        <v>内用薬</v>
      </c>
    </row>
    <row r="455" spans="2:5" x14ac:dyDescent="0.4">
      <c r="B455" s="108">
        <v>451</v>
      </c>
      <c r="C455" s="105" t="str">
        <f>IFERROR(VLOOKUP($B455,成分・企業リスト!$B$3:$F$2151,5,FALSE),"")</f>
        <v>モンテルカストナトリウム</v>
      </c>
      <c r="D455" s="106" t="str">
        <f>IFERROR(VLOOKUP($B455,成分・企業リスト!$B$3:$F$2151,3,FALSE),"")</f>
        <v>C</v>
      </c>
      <c r="E455" s="106" t="str">
        <f>IFERROR(VLOOKUP($B455,成分・企業リスト!$B$3:$F$2151,4,FALSE),"")</f>
        <v>内用薬</v>
      </c>
    </row>
    <row r="456" spans="2:5" x14ac:dyDescent="0.4">
      <c r="B456" s="108">
        <v>452</v>
      </c>
      <c r="C456" s="105" t="str">
        <f>IFERROR(VLOOKUP($B456,成分・企業リスト!$B$3:$F$2151,5,FALSE),"")</f>
        <v>レボフロキサシン</v>
      </c>
      <c r="D456" s="106" t="str">
        <f>IFERROR(VLOOKUP($B456,成分・企業リスト!$B$3:$F$2151,3,FALSE),"")</f>
        <v>C</v>
      </c>
      <c r="E456" s="106" t="str">
        <f>IFERROR(VLOOKUP($B456,成分・企業リスト!$B$3:$F$2151,4,FALSE),"")</f>
        <v>内用薬</v>
      </c>
    </row>
    <row r="457" spans="2:5" x14ac:dyDescent="0.4">
      <c r="B457" s="108">
        <v>453</v>
      </c>
      <c r="C457" s="105" t="str">
        <f>IFERROR(VLOOKUP($B457,成分・企業リスト!$B$3:$F$2151,5,FALSE),"")</f>
        <v>アトロピン硫酸塩</v>
      </c>
      <c r="D457" s="106" t="str">
        <f>IFERROR(VLOOKUP($B457,成分・企業リスト!$B$3:$F$2151,3,FALSE),"")</f>
        <v>C</v>
      </c>
      <c r="E457" s="106" t="str">
        <f>IFERROR(VLOOKUP($B457,成分・企業リスト!$B$3:$F$2151,4,FALSE),"")</f>
        <v>注射薬</v>
      </c>
    </row>
    <row r="458" spans="2:5" x14ac:dyDescent="0.4">
      <c r="B458" s="108">
        <v>454</v>
      </c>
      <c r="C458" s="105" t="str">
        <f>IFERROR(VLOOKUP($B458,成分・企業リスト!$B$3:$F$2151,5,FALSE),"")</f>
        <v>リドカイン</v>
      </c>
      <c r="D458" s="106" t="str">
        <f>IFERROR(VLOOKUP($B458,成分・企業リスト!$B$3:$F$2151,3,FALSE),"")</f>
        <v>C</v>
      </c>
      <c r="E458" s="106" t="str">
        <f>IFERROR(VLOOKUP($B458,成分・企業リスト!$B$3:$F$2151,4,FALSE),"")</f>
        <v>外用薬</v>
      </c>
    </row>
    <row r="459" spans="2:5" x14ac:dyDescent="0.4">
      <c r="B459" s="108">
        <v>455</v>
      </c>
      <c r="C459" s="105" t="str">
        <f>IFERROR(VLOOKUP($B459,成分・企業リスト!$B$3:$F$2151,5,FALSE),"")</f>
        <v>トルバプタン</v>
      </c>
      <c r="D459" s="106" t="str">
        <f>IFERROR(VLOOKUP($B459,成分・企業リスト!$B$3:$F$2151,3,FALSE),"")</f>
        <v>B</v>
      </c>
      <c r="E459" s="106" t="str">
        <f>IFERROR(VLOOKUP($B459,成分・企業リスト!$B$3:$F$2151,4,FALSE),"")</f>
        <v>内用薬</v>
      </c>
    </row>
    <row r="460" spans="2:5" x14ac:dyDescent="0.4">
      <c r="B460" s="108">
        <v>456</v>
      </c>
      <c r="C460" s="105" t="str">
        <f>IFERROR(VLOOKUP($B460,成分・企業リスト!$B$3:$F$2151,5,FALSE),"")</f>
        <v>セフトリアキソンナトリウム</v>
      </c>
      <c r="D460" s="106" t="str">
        <f>IFERROR(VLOOKUP($B460,成分・企業リスト!$B$3:$F$2151,3,FALSE),"")</f>
        <v>B</v>
      </c>
      <c r="E460" s="106" t="str">
        <f>IFERROR(VLOOKUP($B460,成分・企業リスト!$B$3:$F$2151,4,FALSE),"")</f>
        <v>注射薬</v>
      </c>
    </row>
    <row r="461" spans="2:5" x14ac:dyDescent="0.4">
      <c r="B461" s="108">
        <v>457</v>
      </c>
      <c r="C461" s="105" t="str">
        <f>IFERROR(VLOOKUP($B461,成分・企業リスト!$B$3:$F$2151,5,FALSE),"")</f>
        <v>アジスロマイシン</v>
      </c>
      <c r="D461" s="106" t="str">
        <f>IFERROR(VLOOKUP($B461,成分・企業リスト!$B$3:$F$2151,3,FALSE),"")</f>
        <v>C</v>
      </c>
      <c r="E461" s="106" t="str">
        <f>IFERROR(VLOOKUP($B461,成分・企業リスト!$B$3:$F$2151,4,FALSE),"")</f>
        <v>内用薬</v>
      </c>
    </row>
    <row r="462" spans="2:5" x14ac:dyDescent="0.4">
      <c r="B462" s="108">
        <v>458</v>
      </c>
      <c r="C462" s="105" t="str">
        <f>IFERROR(VLOOKUP($B462,成分・企業リスト!$B$3:$F$2151,5,FALSE),"")</f>
        <v>アセトアミノフェン</v>
      </c>
      <c r="D462" s="106" t="str">
        <f>IFERROR(VLOOKUP($B462,成分・企業リスト!$B$3:$F$2151,3,FALSE),"")</f>
        <v>C</v>
      </c>
      <c r="E462" s="106" t="str">
        <f>IFERROR(VLOOKUP($B462,成分・企業リスト!$B$3:$F$2151,4,FALSE),"")</f>
        <v>内用薬</v>
      </c>
    </row>
    <row r="463" spans="2:5" x14ac:dyDescent="0.4">
      <c r="B463" s="108">
        <v>459</v>
      </c>
      <c r="C463" s="105" t="str">
        <f>IFERROR(VLOOKUP($B463,成分・企業リスト!$B$3:$F$2151,5,FALSE),"")</f>
        <v>アナストロゾール</v>
      </c>
      <c r="D463" s="106" t="str">
        <f>IFERROR(VLOOKUP($B463,成分・企業リスト!$B$3:$F$2151,3,FALSE),"")</f>
        <v>C</v>
      </c>
      <c r="E463" s="106" t="str">
        <f>IFERROR(VLOOKUP($B463,成分・企業リスト!$B$3:$F$2151,4,FALSE),"")</f>
        <v>内用薬</v>
      </c>
    </row>
    <row r="464" spans="2:5" x14ac:dyDescent="0.4">
      <c r="B464" s="108">
        <v>460</v>
      </c>
      <c r="C464" s="105" t="str">
        <f>IFERROR(VLOOKUP($B464,成分・企業リスト!$B$3:$F$2151,5,FALSE),"")</f>
        <v>アムロジピンベシル酸塩</v>
      </c>
      <c r="D464" s="106" t="str">
        <f>IFERROR(VLOOKUP($B464,成分・企業リスト!$B$3:$F$2151,3,FALSE),"")</f>
        <v>C</v>
      </c>
      <c r="E464" s="106" t="str">
        <f>IFERROR(VLOOKUP($B464,成分・企業リスト!$B$3:$F$2151,4,FALSE),"")</f>
        <v>内用薬</v>
      </c>
    </row>
    <row r="465" spans="2:5" x14ac:dyDescent="0.4">
      <c r="B465" s="108">
        <v>461</v>
      </c>
      <c r="C465" s="105" t="str">
        <f>IFERROR(VLOOKUP($B465,成分・企業リスト!$B$3:$F$2151,5,FALSE),"")</f>
        <v>アリピプラゾール</v>
      </c>
      <c r="D465" s="106" t="str">
        <f>IFERROR(VLOOKUP($B465,成分・企業リスト!$B$3:$F$2151,3,FALSE),"")</f>
        <v>C</v>
      </c>
      <c r="E465" s="106" t="str">
        <f>IFERROR(VLOOKUP($B465,成分・企業リスト!$B$3:$F$2151,4,FALSE),"")</f>
        <v>内用薬</v>
      </c>
    </row>
    <row r="466" spans="2:5" x14ac:dyDescent="0.4">
      <c r="B466" s="108">
        <v>462</v>
      </c>
      <c r="C466" s="105" t="str">
        <f>IFERROR(VLOOKUP($B466,成分・企業リスト!$B$3:$F$2151,5,FALSE),"")</f>
        <v>イマチニブメシル酸塩</v>
      </c>
      <c r="D466" s="106" t="str">
        <f>IFERROR(VLOOKUP($B466,成分・企業リスト!$B$3:$F$2151,3,FALSE),"")</f>
        <v>C</v>
      </c>
      <c r="E466" s="106" t="str">
        <f>IFERROR(VLOOKUP($B466,成分・企業リスト!$B$3:$F$2151,4,FALSE),"")</f>
        <v>内用薬</v>
      </c>
    </row>
    <row r="467" spans="2:5" x14ac:dyDescent="0.4">
      <c r="B467" s="108">
        <v>463</v>
      </c>
      <c r="C467" s="105" t="str">
        <f>IFERROR(VLOOKUP($B467,成分・企業リスト!$B$3:$F$2151,5,FALSE),"")</f>
        <v>オルメサルタン　メドキソミル</v>
      </c>
      <c r="D467" s="106" t="str">
        <f>IFERROR(VLOOKUP($B467,成分・企業リスト!$B$3:$F$2151,3,FALSE),"")</f>
        <v>C</v>
      </c>
      <c r="E467" s="106" t="str">
        <f>IFERROR(VLOOKUP($B467,成分・企業リスト!$B$3:$F$2151,4,FALSE),"")</f>
        <v>内用薬</v>
      </c>
    </row>
    <row r="468" spans="2:5" x14ac:dyDescent="0.4">
      <c r="B468" s="108">
        <v>464</v>
      </c>
      <c r="C468" s="105" t="str">
        <f>IFERROR(VLOOKUP($B468,成分・企業リスト!$B$3:$F$2151,5,FALSE),"")</f>
        <v>カンデサルタン　シレキセチル</v>
      </c>
      <c r="D468" s="106" t="str">
        <f>IFERROR(VLOOKUP($B468,成分・企業リスト!$B$3:$F$2151,3,FALSE),"")</f>
        <v>C</v>
      </c>
      <c r="E468" s="106" t="str">
        <f>IFERROR(VLOOKUP($B468,成分・企業リスト!$B$3:$F$2151,4,FALSE),"")</f>
        <v>内用薬</v>
      </c>
    </row>
    <row r="469" spans="2:5" x14ac:dyDescent="0.4">
      <c r="B469" s="108">
        <v>465</v>
      </c>
      <c r="C469" s="105" t="str">
        <f>IFERROR(VLOOKUP($B469,成分・企業リスト!$B$3:$F$2151,5,FALSE),"")</f>
        <v>クラリスロマイシン</v>
      </c>
      <c r="D469" s="106" t="str">
        <f>IFERROR(VLOOKUP($B469,成分・企業リスト!$B$3:$F$2151,3,FALSE),"")</f>
        <v>C</v>
      </c>
      <c r="E469" s="106" t="str">
        <f>IFERROR(VLOOKUP($B469,成分・企業リスト!$B$3:$F$2151,4,FALSE),"")</f>
        <v>内用薬</v>
      </c>
    </row>
    <row r="470" spans="2:5" x14ac:dyDescent="0.4">
      <c r="B470" s="108">
        <v>466</v>
      </c>
      <c r="C470" s="105" t="str">
        <f>IFERROR(VLOOKUP($B470,成分・企業リスト!$B$3:$F$2151,5,FALSE),"")</f>
        <v>グリメピリド</v>
      </c>
      <c r="D470" s="106" t="str">
        <f>IFERROR(VLOOKUP($B470,成分・企業リスト!$B$3:$F$2151,3,FALSE),"")</f>
        <v>C</v>
      </c>
      <c r="E470" s="106" t="str">
        <f>IFERROR(VLOOKUP($B470,成分・企業リスト!$B$3:$F$2151,4,FALSE),"")</f>
        <v>内用薬</v>
      </c>
    </row>
    <row r="471" spans="2:5" x14ac:dyDescent="0.4">
      <c r="B471" s="108">
        <v>467</v>
      </c>
      <c r="C471" s="105" t="str">
        <f>IFERROR(VLOOKUP($B471,成分・企業リスト!$B$3:$F$2151,5,FALSE),"")</f>
        <v>クロピドグレル硫酸塩</v>
      </c>
      <c r="D471" s="106" t="str">
        <f>IFERROR(VLOOKUP($B471,成分・企業リスト!$B$3:$F$2151,3,FALSE),"")</f>
        <v>C</v>
      </c>
      <c r="E471" s="106" t="str">
        <f>IFERROR(VLOOKUP($B471,成分・企業リスト!$B$3:$F$2151,4,FALSE),"")</f>
        <v>内用薬</v>
      </c>
    </row>
    <row r="472" spans="2:5" x14ac:dyDescent="0.4">
      <c r="B472" s="108">
        <v>468</v>
      </c>
      <c r="C472" s="105" t="str">
        <f>IFERROR(VLOOKUP($B472,成分・企業リスト!$B$3:$F$2151,5,FALSE),"")</f>
        <v>コハク酸ソリフェナシン</v>
      </c>
      <c r="D472" s="106" t="str">
        <f>IFERROR(VLOOKUP($B472,成分・企業リスト!$B$3:$F$2151,3,FALSE),"")</f>
        <v>C</v>
      </c>
      <c r="E472" s="106" t="str">
        <f>IFERROR(VLOOKUP($B472,成分・企業リスト!$B$3:$F$2151,4,FALSE),"")</f>
        <v>内用薬</v>
      </c>
    </row>
    <row r="473" spans="2:5" x14ac:dyDescent="0.4">
      <c r="B473" s="108">
        <v>469</v>
      </c>
      <c r="C473" s="105" t="str">
        <f>IFERROR(VLOOKUP($B473,成分・企業リスト!$B$3:$F$2151,5,FALSE),"")</f>
        <v>サルポグレラート塩酸塩</v>
      </c>
      <c r="D473" s="106" t="str">
        <f>IFERROR(VLOOKUP($B473,成分・企業リスト!$B$3:$F$2151,3,FALSE),"")</f>
        <v>C</v>
      </c>
      <c r="E473" s="106" t="str">
        <f>IFERROR(VLOOKUP($B473,成分・企業リスト!$B$3:$F$2151,4,FALSE),"")</f>
        <v>内用薬</v>
      </c>
    </row>
    <row r="474" spans="2:5" x14ac:dyDescent="0.4">
      <c r="B474" s="108">
        <v>470</v>
      </c>
      <c r="C474" s="105" t="str">
        <f>IFERROR(VLOOKUP($B474,成分・企業リスト!$B$3:$F$2151,5,FALSE),"")</f>
        <v>ジエノゲスト</v>
      </c>
      <c r="D474" s="106" t="str">
        <f>IFERROR(VLOOKUP($B474,成分・企業リスト!$B$3:$F$2151,3,FALSE),"")</f>
        <v>C</v>
      </c>
      <c r="E474" s="106" t="str">
        <f>IFERROR(VLOOKUP($B474,成分・企業リスト!$B$3:$F$2151,4,FALSE),"")</f>
        <v>内用薬</v>
      </c>
    </row>
    <row r="475" spans="2:5" x14ac:dyDescent="0.4">
      <c r="B475" s="108">
        <v>471</v>
      </c>
      <c r="C475" s="105" t="str">
        <f>IFERROR(VLOOKUP($B475,成分・企業リスト!$B$3:$F$2151,5,FALSE),"")</f>
        <v>シロドシン</v>
      </c>
      <c r="D475" s="106" t="str">
        <f>IFERROR(VLOOKUP($B475,成分・企業リスト!$B$3:$F$2151,3,FALSE),"")</f>
        <v>C</v>
      </c>
      <c r="E475" s="106" t="str">
        <f>IFERROR(VLOOKUP($B475,成分・企業リスト!$B$3:$F$2151,4,FALSE),"")</f>
        <v>内用薬</v>
      </c>
    </row>
    <row r="476" spans="2:5" x14ac:dyDescent="0.4">
      <c r="B476" s="108">
        <v>472</v>
      </c>
      <c r="C476" s="105" t="str">
        <f>IFERROR(VLOOKUP($B476,成分・企業リスト!$B$3:$F$2151,5,FALSE),"")</f>
        <v>スピロノラクトン</v>
      </c>
      <c r="D476" s="106" t="str">
        <f>IFERROR(VLOOKUP($B476,成分・企業リスト!$B$3:$F$2151,3,FALSE),"")</f>
        <v>C</v>
      </c>
      <c r="E476" s="106" t="str">
        <f>IFERROR(VLOOKUP($B476,成分・企業リスト!$B$3:$F$2151,4,FALSE),"")</f>
        <v>内用薬</v>
      </c>
    </row>
    <row r="477" spans="2:5" x14ac:dyDescent="0.4">
      <c r="B477" s="108">
        <v>473</v>
      </c>
      <c r="C477" s="105" t="str">
        <f>IFERROR(VLOOKUP($B477,成分・企業リスト!$B$3:$F$2151,5,FALSE),"")</f>
        <v>ゾルピデム酒石酸塩</v>
      </c>
      <c r="D477" s="106" t="str">
        <f>IFERROR(VLOOKUP($B477,成分・企業リスト!$B$3:$F$2151,3,FALSE),"")</f>
        <v>C</v>
      </c>
      <c r="E477" s="106" t="str">
        <f>IFERROR(VLOOKUP($B477,成分・企業リスト!$B$3:$F$2151,4,FALSE),"")</f>
        <v>内用薬</v>
      </c>
    </row>
    <row r="478" spans="2:5" x14ac:dyDescent="0.4">
      <c r="B478" s="108">
        <v>474</v>
      </c>
      <c r="C478" s="105" t="str">
        <f>IFERROR(VLOOKUP($B478,成分・企業リスト!$B$3:$F$2151,5,FALSE),"")</f>
        <v>デュロキセチン塩酸塩</v>
      </c>
      <c r="D478" s="106" t="str">
        <f>IFERROR(VLOOKUP($B478,成分・企業リスト!$B$3:$F$2151,3,FALSE),"")</f>
        <v>C</v>
      </c>
      <c r="E478" s="106" t="str">
        <f>IFERROR(VLOOKUP($B478,成分・企業リスト!$B$3:$F$2151,4,FALSE),"")</f>
        <v>内用薬</v>
      </c>
    </row>
    <row r="479" spans="2:5" x14ac:dyDescent="0.4">
      <c r="B479" s="108">
        <v>475</v>
      </c>
      <c r="C479" s="105" t="str">
        <f>IFERROR(VLOOKUP($B479,成分・企業リスト!$B$3:$F$2151,5,FALSE),"")</f>
        <v>ドキサゾシンメシル酸塩</v>
      </c>
      <c r="D479" s="106" t="str">
        <f>IFERROR(VLOOKUP($B479,成分・企業リスト!$B$3:$F$2151,3,FALSE),"")</f>
        <v>C</v>
      </c>
      <c r="E479" s="106" t="str">
        <f>IFERROR(VLOOKUP($B479,成分・企業リスト!$B$3:$F$2151,4,FALSE),"")</f>
        <v>内用薬</v>
      </c>
    </row>
    <row r="480" spans="2:5" x14ac:dyDescent="0.4">
      <c r="B480" s="108">
        <v>476</v>
      </c>
      <c r="C480" s="105" t="str">
        <f>IFERROR(VLOOKUP($B480,成分・企業リスト!$B$3:$F$2151,5,FALSE),"")</f>
        <v>トリクロルメチアジド</v>
      </c>
      <c r="D480" s="106" t="str">
        <f>IFERROR(VLOOKUP($B480,成分・企業リスト!$B$3:$F$2151,3,FALSE),"")</f>
        <v>C</v>
      </c>
      <c r="E480" s="106" t="str">
        <f>IFERROR(VLOOKUP($B480,成分・企業リスト!$B$3:$F$2151,4,FALSE),"")</f>
        <v>内用薬</v>
      </c>
    </row>
    <row r="481" spans="2:5" x14ac:dyDescent="0.4">
      <c r="B481" s="108">
        <v>477</v>
      </c>
      <c r="C481" s="105" t="str">
        <f>IFERROR(VLOOKUP($B481,成分・企業リスト!$B$3:$F$2151,5,FALSE),"")</f>
        <v>ニフェジピン</v>
      </c>
      <c r="D481" s="106" t="str">
        <f>IFERROR(VLOOKUP($B481,成分・企業リスト!$B$3:$F$2151,3,FALSE),"")</f>
        <v>C</v>
      </c>
      <c r="E481" s="106" t="str">
        <f>IFERROR(VLOOKUP($B481,成分・企業リスト!$B$3:$F$2151,4,FALSE),"")</f>
        <v>内用薬</v>
      </c>
    </row>
    <row r="482" spans="2:5" x14ac:dyDescent="0.4">
      <c r="B482" s="108">
        <v>478</v>
      </c>
      <c r="C482" s="105" t="str">
        <f>IFERROR(VLOOKUP($B482,成分・企業リスト!$B$3:$F$2151,5,FALSE),"")</f>
        <v>バラシクロビル塩酸塩</v>
      </c>
      <c r="D482" s="106" t="str">
        <f>IFERROR(VLOOKUP($B482,成分・企業リスト!$B$3:$F$2151,3,FALSE),"")</f>
        <v>C</v>
      </c>
      <c r="E482" s="106" t="str">
        <f>IFERROR(VLOOKUP($B482,成分・企業リスト!$B$3:$F$2151,4,FALSE),"")</f>
        <v>内用薬</v>
      </c>
    </row>
    <row r="483" spans="2:5" x14ac:dyDescent="0.4">
      <c r="B483" s="108">
        <v>479</v>
      </c>
      <c r="C483" s="105" t="str">
        <f>IFERROR(VLOOKUP($B483,成分・企業リスト!$B$3:$F$2151,5,FALSE),"")</f>
        <v>ビカルタミド</v>
      </c>
      <c r="D483" s="106" t="str">
        <f>IFERROR(VLOOKUP($B483,成分・企業リスト!$B$3:$F$2151,3,FALSE),"")</f>
        <v>C</v>
      </c>
      <c r="E483" s="106" t="str">
        <f>IFERROR(VLOOKUP($B483,成分・企業リスト!$B$3:$F$2151,4,FALSE),"")</f>
        <v>内用薬</v>
      </c>
    </row>
    <row r="484" spans="2:5" x14ac:dyDescent="0.4">
      <c r="B484" s="108">
        <v>480</v>
      </c>
      <c r="C484" s="105" t="str">
        <f>IFERROR(VLOOKUP($B484,成分・企業リスト!$B$3:$F$2151,5,FALSE),"")</f>
        <v>フェキソフェナジン塩酸塩</v>
      </c>
      <c r="D484" s="106" t="str">
        <f>IFERROR(VLOOKUP($B484,成分・企業リスト!$B$3:$F$2151,3,FALSE),"")</f>
        <v>C</v>
      </c>
      <c r="E484" s="106" t="str">
        <f>IFERROR(VLOOKUP($B484,成分・企業リスト!$B$3:$F$2151,4,FALSE),"")</f>
        <v>内用薬</v>
      </c>
    </row>
    <row r="485" spans="2:5" x14ac:dyDescent="0.4">
      <c r="B485" s="108">
        <v>481</v>
      </c>
      <c r="C485" s="105" t="str">
        <f>IFERROR(VLOOKUP($B485,成分・企業リスト!$B$3:$F$2151,5,FALSE),"")</f>
        <v>プレガバリン</v>
      </c>
      <c r="D485" s="106" t="str">
        <f>IFERROR(VLOOKUP($B485,成分・企業リスト!$B$3:$F$2151,3,FALSE),"")</f>
        <v>C</v>
      </c>
      <c r="E485" s="106" t="str">
        <f>IFERROR(VLOOKUP($B485,成分・企業リスト!$B$3:$F$2151,4,FALSE),"")</f>
        <v>内用薬</v>
      </c>
    </row>
    <row r="486" spans="2:5" x14ac:dyDescent="0.4">
      <c r="B486" s="108">
        <v>482</v>
      </c>
      <c r="C486" s="105" t="str">
        <f>IFERROR(VLOOKUP($B486,成分・企業リスト!$B$3:$F$2151,5,FALSE),"")</f>
        <v>プレドニゾロン</v>
      </c>
      <c r="D486" s="106" t="str">
        <f>IFERROR(VLOOKUP($B486,成分・企業リスト!$B$3:$F$2151,3,FALSE),"")</f>
        <v>C</v>
      </c>
      <c r="E486" s="106" t="str">
        <f>IFERROR(VLOOKUP($B486,成分・企業リスト!$B$3:$F$2151,4,FALSE),"")</f>
        <v>内用薬</v>
      </c>
    </row>
    <row r="487" spans="2:5" x14ac:dyDescent="0.4">
      <c r="B487" s="108">
        <v>483</v>
      </c>
      <c r="C487" s="105" t="str">
        <f>IFERROR(VLOOKUP($B487,成分・企業リスト!$B$3:$F$2151,5,FALSE),"")</f>
        <v>フロセミド</v>
      </c>
      <c r="D487" s="106" t="str">
        <f>IFERROR(VLOOKUP($B487,成分・企業リスト!$B$3:$F$2151,3,FALSE),"")</f>
        <v>C</v>
      </c>
      <c r="E487" s="106" t="str">
        <f>IFERROR(VLOOKUP($B487,成分・企業リスト!$B$3:$F$2151,4,FALSE),"")</f>
        <v>内用薬</v>
      </c>
    </row>
    <row r="488" spans="2:5" x14ac:dyDescent="0.4">
      <c r="B488" s="108">
        <v>484</v>
      </c>
      <c r="C488" s="105" t="str">
        <f>IFERROR(VLOOKUP($B488,成分・企業リスト!$B$3:$F$2151,5,FALSE),"")</f>
        <v>ポリスチレンスルホン酸カルシウム</v>
      </c>
      <c r="D488" s="106" t="str">
        <f>IFERROR(VLOOKUP($B488,成分・企業リスト!$B$3:$F$2151,3,FALSE),"")</f>
        <v>C</v>
      </c>
      <c r="E488" s="106" t="str">
        <f>IFERROR(VLOOKUP($B488,成分・企業リスト!$B$3:$F$2151,4,FALSE),"")</f>
        <v>内用薬</v>
      </c>
    </row>
    <row r="489" spans="2:5" x14ac:dyDescent="0.4">
      <c r="B489" s="108">
        <v>485</v>
      </c>
      <c r="C489" s="105" t="str">
        <f>IFERROR(VLOOKUP($B489,成分・企業リスト!$B$3:$F$2151,5,FALSE),"")</f>
        <v>ミノドロン酸</v>
      </c>
      <c r="D489" s="106" t="str">
        <f>IFERROR(VLOOKUP($B489,成分・企業リスト!$B$3:$F$2151,3,FALSE),"")</f>
        <v>C</v>
      </c>
      <c r="E489" s="106" t="str">
        <f>IFERROR(VLOOKUP($B489,成分・企業リスト!$B$3:$F$2151,4,FALSE),"")</f>
        <v>内用薬</v>
      </c>
    </row>
    <row r="490" spans="2:5" x14ac:dyDescent="0.4">
      <c r="B490" s="108">
        <v>486</v>
      </c>
      <c r="C490" s="105" t="str">
        <f>IFERROR(VLOOKUP($B490,成分・企業リスト!$B$3:$F$2151,5,FALSE),"")</f>
        <v>ミルタザピン</v>
      </c>
      <c r="D490" s="106" t="str">
        <f>IFERROR(VLOOKUP($B490,成分・企業リスト!$B$3:$F$2151,3,FALSE),"")</f>
        <v>C</v>
      </c>
      <c r="E490" s="106" t="str">
        <f>IFERROR(VLOOKUP($B490,成分・企業リスト!$B$3:$F$2151,4,FALSE),"")</f>
        <v>内用薬</v>
      </c>
    </row>
    <row r="491" spans="2:5" x14ac:dyDescent="0.4">
      <c r="B491" s="108">
        <v>487</v>
      </c>
      <c r="C491" s="105" t="str">
        <f>IFERROR(VLOOKUP($B491,成分・企業リスト!$B$3:$F$2151,5,FALSE),"")</f>
        <v>メサラジン</v>
      </c>
      <c r="D491" s="106" t="str">
        <f>IFERROR(VLOOKUP($B491,成分・企業リスト!$B$3:$F$2151,3,FALSE),"")</f>
        <v>C</v>
      </c>
      <c r="E491" s="106" t="str">
        <f>IFERROR(VLOOKUP($B491,成分・企業リスト!$B$3:$F$2151,4,FALSE),"")</f>
        <v>内用薬</v>
      </c>
    </row>
    <row r="492" spans="2:5" x14ac:dyDescent="0.4">
      <c r="B492" s="108">
        <v>488</v>
      </c>
      <c r="C492" s="105" t="str">
        <f>IFERROR(VLOOKUP($B492,成分・企業リスト!$B$3:$F$2151,5,FALSE),"")</f>
        <v>メトホルミン塩酸塩</v>
      </c>
      <c r="D492" s="106" t="str">
        <f>IFERROR(VLOOKUP($B492,成分・企業リスト!$B$3:$F$2151,3,FALSE),"")</f>
        <v>C</v>
      </c>
      <c r="E492" s="106" t="str">
        <f>IFERROR(VLOOKUP($B492,成分・企業リスト!$B$3:$F$2151,4,FALSE),"")</f>
        <v>内用薬</v>
      </c>
    </row>
    <row r="493" spans="2:5" x14ac:dyDescent="0.4">
      <c r="B493" s="108">
        <v>489</v>
      </c>
      <c r="C493" s="105" t="str">
        <f>IFERROR(VLOOKUP($B493,成分・企業リスト!$B$3:$F$2151,5,FALSE),"")</f>
        <v>モンテルカストナトリウム</v>
      </c>
      <c r="D493" s="106" t="str">
        <f>IFERROR(VLOOKUP($B493,成分・企業リスト!$B$3:$F$2151,3,FALSE),"")</f>
        <v>C</v>
      </c>
      <c r="E493" s="106" t="str">
        <f>IFERROR(VLOOKUP($B493,成分・企業リスト!$B$3:$F$2151,4,FALSE),"")</f>
        <v>内用薬</v>
      </c>
    </row>
    <row r="494" spans="2:5" x14ac:dyDescent="0.4">
      <c r="B494" s="108">
        <v>490</v>
      </c>
      <c r="C494" s="105" t="str">
        <f>IFERROR(VLOOKUP($B494,成分・企業リスト!$B$3:$F$2151,5,FALSE),"")</f>
        <v>リスペリドン</v>
      </c>
      <c r="D494" s="106" t="str">
        <f>IFERROR(VLOOKUP($B494,成分・企業リスト!$B$3:$F$2151,3,FALSE),"")</f>
        <v>C</v>
      </c>
      <c r="E494" s="106" t="str">
        <f>IFERROR(VLOOKUP($B494,成分・企業リスト!$B$3:$F$2151,4,FALSE),"")</f>
        <v>内用薬</v>
      </c>
    </row>
    <row r="495" spans="2:5" x14ac:dyDescent="0.4">
      <c r="B495" s="108">
        <v>491</v>
      </c>
      <c r="C495" s="105" t="str">
        <f>IFERROR(VLOOKUP($B495,成分・企業リスト!$B$3:$F$2151,5,FALSE),"")</f>
        <v>レトロゾール</v>
      </c>
      <c r="D495" s="106" t="str">
        <f>IFERROR(VLOOKUP($B495,成分・企業リスト!$B$3:$F$2151,3,FALSE),"")</f>
        <v>C</v>
      </c>
      <c r="E495" s="106" t="str">
        <f>IFERROR(VLOOKUP($B495,成分・企業リスト!$B$3:$F$2151,4,FALSE),"")</f>
        <v>内用薬</v>
      </c>
    </row>
    <row r="496" spans="2:5" x14ac:dyDescent="0.4">
      <c r="B496" s="108">
        <v>492</v>
      </c>
      <c r="C496" s="105" t="str">
        <f>IFERROR(VLOOKUP($B496,成分・企業リスト!$B$3:$F$2151,5,FALSE),"")</f>
        <v>レボセチリジン塩酸塩</v>
      </c>
      <c r="D496" s="106" t="str">
        <f>IFERROR(VLOOKUP($B496,成分・企業リスト!$B$3:$F$2151,3,FALSE),"")</f>
        <v>C</v>
      </c>
      <c r="E496" s="106" t="str">
        <f>IFERROR(VLOOKUP($B496,成分・企業リスト!$B$3:$F$2151,4,FALSE),"")</f>
        <v>内用薬</v>
      </c>
    </row>
    <row r="497" spans="2:5" x14ac:dyDescent="0.4">
      <c r="B497" s="108">
        <v>493</v>
      </c>
      <c r="C497" s="105" t="str">
        <f>IFERROR(VLOOKUP($B497,成分・企業リスト!$B$3:$F$2151,5,FALSE),"")</f>
        <v>レボフロキサシン</v>
      </c>
      <c r="D497" s="106" t="str">
        <f>IFERROR(VLOOKUP($B497,成分・企業リスト!$B$3:$F$2151,3,FALSE),"")</f>
        <v>C</v>
      </c>
      <c r="E497" s="106" t="str">
        <f>IFERROR(VLOOKUP($B497,成分・企業リスト!$B$3:$F$2151,4,FALSE),"")</f>
        <v>内用薬</v>
      </c>
    </row>
    <row r="498" spans="2:5" x14ac:dyDescent="0.4">
      <c r="B498" s="108">
        <v>494</v>
      </c>
      <c r="C498" s="105" t="str">
        <f>IFERROR(VLOOKUP($B498,成分・企業リスト!$B$3:$F$2151,5,FALSE),"")</f>
        <v>炭酸ランタン</v>
      </c>
      <c r="D498" s="106" t="str">
        <f>IFERROR(VLOOKUP($B498,成分・企業リスト!$B$3:$F$2151,3,FALSE),"")</f>
        <v>C</v>
      </c>
      <c r="E498" s="106" t="str">
        <f>IFERROR(VLOOKUP($B498,成分・企業リスト!$B$3:$F$2151,4,FALSE),"")</f>
        <v>内用薬</v>
      </c>
    </row>
    <row r="499" spans="2:5" x14ac:dyDescent="0.4">
      <c r="B499" s="108">
        <v>495</v>
      </c>
      <c r="C499" s="105" t="str">
        <f>IFERROR(VLOOKUP($B499,成分・企業リスト!$B$3:$F$2151,5,FALSE),"")</f>
        <v>アミカシン硫酸塩</v>
      </c>
      <c r="D499" s="106" t="str">
        <f>IFERROR(VLOOKUP($B499,成分・企業リスト!$B$3:$F$2151,3,FALSE),"")</f>
        <v>C</v>
      </c>
      <c r="E499" s="106" t="str">
        <f>IFERROR(VLOOKUP($B499,成分・企業リスト!$B$3:$F$2151,4,FALSE),"")</f>
        <v>注射薬</v>
      </c>
    </row>
    <row r="500" spans="2:5" x14ac:dyDescent="0.4">
      <c r="B500" s="108">
        <v>496</v>
      </c>
      <c r="C500" s="105" t="str">
        <f>IFERROR(VLOOKUP($B500,成分・企業リスト!$B$3:$F$2151,5,FALSE),"")</f>
        <v>イリノテカン塩酸塩</v>
      </c>
      <c r="D500" s="106" t="str">
        <f>IFERROR(VLOOKUP($B500,成分・企業リスト!$B$3:$F$2151,3,FALSE),"")</f>
        <v>C</v>
      </c>
      <c r="E500" s="106" t="str">
        <f>IFERROR(VLOOKUP($B500,成分・企業リスト!$B$3:$F$2151,4,FALSE),"")</f>
        <v>注射薬</v>
      </c>
    </row>
    <row r="501" spans="2:5" x14ac:dyDescent="0.4">
      <c r="B501" s="108">
        <v>497</v>
      </c>
      <c r="C501" s="105" t="str">
        <f>IFERROR(VLOOKUP($B501,成分・企業リスト!$B$3:$F$2151,5,FALSE),"")</f>
        <v>エダラボン</v>
      </c>
      <c r="D501" s="106" t="str">
        <f>IFERROR(VLOOKUP($B501,成分・企業リスト!$B$3:$F$2151,3,FALSE),"")</f>
        <v>C</v>
      </c>
      <c r="E501" s="106" t="str">
        <f>IFERROR(VLOOKUP($B501,成分・企業リスト!$B$3:$F$2151,4,FALSE),"")</f>
        <v>注射薬</v>
      </c>
    </row>
    <row r="502" spans="2:5" x14ac:dyDescent="0.4">
      <c r="B502" s="108">
        <v>498</v>
      </c>
      <c r="C502" s="105" t="str">
        <f>IFERROR(VLOOKUP($B502,成分・企業リスト!$B$3:$F$2151,5,FALSE),"")</f>
        <v>オメプラゾールナトリウム</v>
      </c>
      <c r="D502" s="106" t="str">
        <f>IFERROR(VLOOKUP($B502,成分・企業リスト!$B$3:$F$2151,3,FALSE),"")</f>
        <v>C</v>
      </c>
      <c r="E502" s="106" t="str">
        <f>IFERROR(VLOOKUP($B502,成分・企業リスト!$B$3:$F$2151,4,FALSE),"")</f>
        <v>注射薬</v>
      </c>
    </row>
    <row r="503" spans="2:5" x14ac:dyDescent="0.4">
      <c r="B503" s="108">
        <v>499</v>
      </c>
      <c r="C503" s="105" t="str">
        <f>IFERROR(VLOOKUP($B503,成分・企業リスト!$B$3:$F$2151,5,FALSE),"")</f>
        <v>クリンダマイシンリン酸エステル</v>
      </c>
      <c r="D503" s="106" t="str">
        <f>IFERROR(VLOOKUP($B503,成分・企業リスト!$B$3:$F$2151,3,FALSE),"")</f>
        <v>C</v>
      </c>
      <c r="E503" s="106" t="str">
        <f>IFERROR(VLOOKUP($B503,成分・企業リスト!$B$3:$F$2151,4,FALSE),"")</f>
        <v>注射薬</v>
      </c>
    </row>
    <row r="504" spans="2:5" x14ac:dyDescent="0.4">
      <c r="B504" s="108">
        <v>500</v>
      </c>
      <c r="C504" s="105" t="str">
        <f>IFERROR(VLOOKUP($B504,成分・企業リスト!$B$3:$F$2151,5,FALSE),"")</f>
        <v>シプロフロキサシン</v>
      </c>
      <c r="D504" s="106" t="str">
        <f>IFERROR(VLOOKUP($B504,成分・企業リスト!$B$3:$F$2151,3,FALSE),"")</f>
        <v>C</v>
      </c>
      <c r="E504" s="106" t="str">
        <f>IFERROR(VLOOKUP($B504,成分・企業リスト!$B$3:$F$2151,4,FALSE),"")</f>
        <v>注射薬</v>
      </c>
    </row>
    <row r="505" spans="2:5" x14ac:dyDescent="0.4">
      <c r="B505" s="108">
        <v>501</v>
      </c>
      <c r="C505" s="105" t="str">
        <f>IFERROR(VLOOKUP($B505,成分・企業リスト!$B$3:$F$2151,5,FALSE),"")</f>
        <v>ゾレドロン酸</v>
      </c>
      <c r="D505" s="106" t="str">
        <f>IFERROR(VLOOKUP($B505,成分・企業リスト!$B$3:$F$2151,3,FALSE),"")</f>
        <v>C</v>
      </c>
      <c r="E505" s="106" t="str">
        <f>IFERROR(VLOOKUP($B505,成分・企業リスト!$B$3:$F$2151,4,FALSE),"")</f>
        <v>注射薬</v>
      </c>
    </row>
    <row r="506" spans="2:5" x14ac:dyDescent="0.4">
      <c r="B506" s="108">
        <v>502</v>
      </c>
      <c r="C506" s="105" t="str">
        <f>IFERROR(VLOOKUP($B506,成分・企業リスト!$B$3:$F$2151,5,FALSE),"")</f>
        <v>ダルテパリンナトリウム</v>
      </c>
      <c r="D506" s="106" t="str">
        <f>IFERROR(VLOOKUP($B506,成分・企業リスト!$B$3:$F$2151,3,FALSE),"")</f>
        <v>C</v>
      </c>
      <c r="E506" s="106" t="str">
        <f>IFERROR(VLOOKUP($B506,成分・企業リスト!$B$3:$F$2151,4,FALSE),"")</f>
        <v>注射薬</v>
      </c>
    </row>
    <row r="507" spans="2:5" x14ac:dyDescent="0.4">
      <c r="B507" s="108">
        <v>503</v>
      </c>
      <c r="C507" s="105" t="str">
        <f>IFERROR(VLOOKUP($B507,成分・企業リスト!$B$3:$F$2151,5,FALSE),"")</f>
        <v>デクスメデトミジン塩酸塩</v>
      </c>
      <c r="D507" s="106" t="str">
        <f>IFERROR(VLOOKUP($B507,成分・企業リスト!$B$3:$F$2151,3,FALSE),"")</f>
        <v>C</v>
      </c>
      <c r="E507" s="106" t="str">
        <f>IFERROR(VLOOKUP($B507,成分・企業リスト!$B$3:$F$2151,4,FALSE),"")</f>
        <v>注射薬</v>
      </c>
    </row>
    <row r="508" spans="2:5" x14ac:dyDescent="0.4">
      <c r="B508" s="108">
        <v>504</v>
      </c>
      <c r="C508" s="105" t="str">
        <f>IFERROR(VLOOKUP($B508,成分・企業リスト!$B$3:$F$2151,5,FALSE),"")</f>
        <v>ドセタキセル</v>
      </c>
      <c r="D508" s="106" t="str">
        <f>IFERROR(VLOOKUP($B508,成分・企業リスト!$B$3:$F$2151,3,FALSE),"")</f>
        <v>C</v>
      </c>
      <c r="E508" s="106" t="str">
        <f>IFERROR(VLOOKUP($B508,成分・企業リスト!$B$3:$F$2151,4,FALSE),"")</f>
        <v>注射薬</v>
      </c>
    </row>
    <row r="509" spans="2:5" x14ac:dyDescent="0.4">
      <c r="B509" s="108">
        <v>505</v>
      </c>
      <c r="C509" s="105" t="str">
        <f>IFERROR(VLOOKUP($B509,成分・企業リスト!$B$3:$F$2151,5,FALSE),"")</f>
        <v>トラネキサム酸</v>
      </c>
      <c r="D509" s="106" t="str">
        <f>IFERROR(VLOOKUP($B509,成分・企業リスト!$B$3:$F$2151,3,FALSE),"")</f>
        <v>C</v>
      </c>
      <c r="E509" s="106" t="str">
        <f>IFERROR(VLOOKUP($B509,成分・企業リスト!$B$3:$F$2151,4,FALSE),"")</f>
        <v>注射薬</v>
      </c>
    </row>
    <row r="510" spans="2:5" x14ac:dyDescent="0.4">
      <c r="B510" s="108">
        <v>506</v>
      </c>
      <c r="C510" s="105" t="str">
        <f>IFERROR(VLOOKUP($B510,成分・企業リスト!$B$3:$F$2151,5,FALSE),"")</f>
        <v>パクリタキセル</v>
      </c>
      <c r="D510" s="106" t="str">
        <f>IFERROR(VLOOKUP($B510,成分・企業リスト!$B$3:$F$2151,3,FALSE),"")</f>
        <v>C</v>
      </c>
      <c r="E510" s="106" t="str">
        <f>IFERROR(VLOOKUP($B510,成分・企業リスト!$B$3:$F$2151,4,FALSE),"")</f>
        <v>注射薬</v>
      </c>
    </row>
    <row r="511" spans="2:5" x14ac:dyDescent="0.4">
      <c r="B511" s="108">
        <v>507</v>
      </c>
      <c r="C511" s="105" t="str">
        <f>IFERROR(VLOOKUP($B511,成分・企業リスト!$B$3:$F$2151,5,FALSE),"")</f>
        <v>ブチルスコポラミン臭化物</v>
      </c>
      <c r="D511" s="106" t="str">
        <f>IFERROR(VLOOKUP($B511,成分・企業リスト!$B$3:$F$2151,3,FALSE),"")</f>
        <v>C</v>
      </c>
      <c r="E511" s="106" t="str">
        <f>IFERROR(VLOOKUP($B511,成分・企業リスト!$B$3:$F$2151,4,FALSE),"")</f>
        <v>注射薬</v>
      </c>
    </row>
    <row r="512" spans="2:5" x14ac:dyDescent="0.4">
      <c r="B512" s="108">
        <v>508</v>
      </c>
      <c r="C512" s="105" t="str">
        <f>IFERROR(VLOOKUP($B512,成分・企業リスト!$B$3:$F$2151,5,FALSE),"")</f>
        <v>ブドウ糖</v>
      </c>
      <c r="D512" s="106" t="str">
        <f>IFERROR(VLOOKUP($B512,成分・企業リスト!$B$3:$F$2151,3,FALSE),"")</f>
        <v>C</v>
      </c>
      <c r="E512" s="106" t="str">
        <f>IFERROR(VLOOKUP($B512,成分・企業リスト!$B$3:$F$2151,4,FALSE),"")</f>
        <v>注射薬</v>
      </c>
    </row>
    <row r="513" spans="2:5" x14ac:dyDescent="0.4">
      <c r="B513" s="108">
        <v>509</v>
      </c>
      <c r="C513" s="105" t="str">
        <f>IFERROR(VLOOKUP($B513,成分・企業リスト!$B$3:$F$2151,5,FALSE),"")</f>
        <v>フルコナゾール</v>
      </c>
      <c r="D513" s="106" t="str">
        <f>IFERROR(VLOOKUP($B513,成分・企業リスト!$B$3:$F$2151,3,FALSE),"")</f>
        <v>C</v>
      </c>
      <c r="E513" s="106" t="str">
        <f>IFERROR(VLOOKUP($B513,成分・企業リスト!$B$3:$F$2151,4,FALSE),"")</f>
        <v>注射薬</v>
      </c>
    </row>
    <row r="514" spans="2:5" x14ac:dyDescent="0.4">
      <c r="B514" s="108">
        <v>510</v>
      </c>
      <c r="C514" s="105" t="str">
        <f>IFERROR(VLOOKUP($B514,成分・企業リスト!$B$3:$F$2151,5,FALSE),"")</f>
        <v>ヘパリンナトリウム</v>
      </c>
      <c r="D514" s="106" t="str">
        <f>IFERROR(VLOOKUP($B514,成分・企業リスト!$B$3:$F$2151,3,FALSE),"")</f>
        <v>C</v>
      </c>
      <c r="E514" s="106" t="str">
        <f>IFERROR(VLOOKUP($B514,成分・企業リスト!$B$3:$F$2151,4,FALSE),"")</f>
        <v>注射薬</v>
      </c>
    </row>
    <row r="515" spans="2:5" x14ac:dyDescent="0.4">
      <c r="B515" s="108">
        <v>511</v>
      </c>
      <c r="C515" s="105" t="str">
        <f>IFERROR(VLOOKUP($B515,成分・企業リスト!$B$3:$F$2151,5,FALSE),"")</f>
        <v>ミカファンギンナトリウム</v>
      </c>
      <c r="D515" s="106" t="str">
        <f>IFERROR(VLOOKUP($B515,成分・企業リスト!$B$3:$F$2151,3,FALSE),"")</f>
        <v>C</v>
      </c>
      <c r="E515" s="106" t="str">
        <f>IFERROR(VLOOKUP($B515,成分・企業リスト!$B$3:$F$2151,4,FALSE),"")</f>
        <v>注射薬</v>
      </c>
    </row>
    <row r="516" spans="2:5" x14ac:dyDescent="0.4">
      <c r="B516" s="108">
        <v>512</v>
      </c>
      <c r="C516" s="105" t="str">
        <f>IFERROR(VLOOKUP($B516,成分・企業リスト!$B$3:$F$2151,5,FALSE),"")</f>
        <v>リュープロレリン酢酸塩</v>
      </c>
      <c r="D516" s="106" t="str">
        <f>IFERROR(VLOOKUP($B516,成分・企業リスト!$B$3:$F$2151,3,FALSE),"")</f>
        <v>C</v>
      </c>
      <c r="E516" s="106" t="str">
        <f>IFERROR(VLOOKUP($B516,成分・企業リスト!$B$3:$F$2151,4,FALSE),"")</f>
        <v>注射薬</v>
      </c>
    </row>
    <row r="517" spans="2:5" x14ac:dyDescent="0.4">
      <c r="B517" s="108">
        <v>513</v>
      </c>
      <c r="C517" s="105" t="str">
        <f>IFERROR(VLOOKUP($B517,成分・企業リスト!$B$3:$F$2151,5,FALSE),"")</f>
        <v>レボフロキサシン</v>
      </c>
      <c r="D517" s="106" t="str">
        <f>IFERROR(VLOOKUP($B517,成分・企業リスト!$B$3:$F$2151,3,FALSE),"")</f>
        <v>C</v>
      </c>
      <c r="E517" s="106" t="str">
        <f>IFERROR(VLOOKUP($B517,成分・企業リスト!$B$3:$F$2151,4,FALSE),"")</f>
        <v>注射薬</v>
      </c>
    </row>
    <row r="518" spans="2:5" x14ac:dyDescent="0.4">
      <c r="B518" s="108">
        <v>514</v>
      </c>
      <c r="C518" s="105" t="str">
        <f>IFERROR(VLOOKUP($B518,成分・企業リスト!$B$3:$F$2151,5,FALSE),"")</f>
        <v>塩化マンガン・硫酸亜鉛配合剤</v>
      </c>
      <c r="D518" s="106" t="str">
        <f>IFERROR(VLOOKUP($B518,成分・企業リスト!$B$3:$F$2151,3,FALSE),"")</f>
        <v>C</v>
      </c>
      <c r="E518" s="106" t="str">
        <f>IFERROR(VLOOKUP($B518,成分・企業リスト!$B$3:$F$2151,4,FALSE),"")</f>
        <v>注射薬</v>
      </c>
    </row>
    <row r="519" spans="2:5" x14ac:dyDescent="0.4">
      <c r="B519" s="108">
        <v>515</v>
      </c>
      <c r="C519" s="105" t="str">
        <f>IFERROR(VLOOKUP($B519,成分・企業リスト!$B$3:$F$2151,5,FALSE),"")</f>
        <v>人工透析液</v>
      </c>
      <c r="D519" s="106" t="str">
        <f>IFERROR(VLOOKUP($B519,成分・企業リスト!$B$3:$F$2151,3,FALSE),"")</f>
        <v>C</v>
      </c>
      <c r="E519" s="106" t="str">
        <f>IFERROR(VLOOKUP($B519,成分・企業リスト!$B$3:$F$2151,4,FALSE),"")</f>
        <v>注射薬</v>
      </c>
    </row>
    <row r="520" spans="2:5" x14ac:dyDescent="0.4">
      <c r="B520" s="108">
        <v>516</v>
      </c>
      <c r="C520" s="105" t="str">
        <f>IFERROR(VLOOKUP($B520,成分・企業リスト!$B$3:$F$2151,5,FALSE),"")</f>
        <v>生理食塩液</v>
      </c>
      <c r="D520" s="106" t="str">
        <f>IFERROR(VLOOKUP($B520,成分・企業リスト!$B$3:$F$2151,3,FALSE),"")</f>
        <v>C</v>
      </c>
      <c r="E520" s="106" t="str">
        <f>IFERROR(VLOOKUP($B520,成分・企業リスト!$B$3:$F$2151,4,FALSE),"")</f>
        <v>注射薬</v>
      </c>
    </row>
    <row r="521" spans="2:5" x14ac:dyDescent="0.4">
      <c r="B521" s="108">
        <v>517</v>
      </c>
      <c r="C521" s="105" t="str">
        <f>IFERROR(VLOOKUP($B521,成分・企業リスト!$B$3:$F$2151,5,FALSE),"")</f>
        <v>炭酸水素ナトリウム</v>
      </c>
      <c r="D521" s="106" t="str">
        <f>IFERROR(VLOOKUP($B521,成分・企業リスト!$B$3:$F$2151,3,FALSE),"")</f>
        <v>C</v>
      </c>
      <c r="E521" s="106" t="str">
        <f>IFERROR(VLOOKUP($B521,成分・企業リスト!$B$3:$F$2151,4,FALSE),"")</f>
        <v>注射薬</v>
      </c>
    </row>
    <row r="522" spans="2:5" x14ac:dyDescent="0.4">
      <c r="B522" s="108">
        <v>518</v>
      </c>
      <c r="C522" s="105" t="str">
        <f>IFERROR(VLOOKUP($B522,成分・企業リスト!$B$3:$F$2151,5,FALSE),"")</f>
        <v>濃グリセリン・果糖</v>
      </c>
      <c r="D522" s="106" t="str">
        <f>IFERROR(VLOOKUP($B522,成分・企業リスト!$B$3:$F$2151,3,FALSE),"")</f>
        <v>C</v>
      </c>
      <c r="E522" s="106" t="str">
        <f>IFERROR(VLOOKUP($B522,成分・企業リスト!$B$3:$F$2151,4,FALSE),"")</f>
        <v>注射薬</v>
      </c>
    </row>
    <row r="523" spans="2:5" x14ac:dyDescent="0.4">
      <c r="B523" s="108">
        <v>519</v>
      </c>
      <c r="C523" s="105" t="str">
        <f>IFERROR(VLOOKUP($B523,成分・企業リスト!$B$3:$F$2151,5,FALSE),"")</f>
        <v>ブデソニド・ホルモテロールフマル酸塩</v>
      </c>
      <c r="D523" s="106" t="str">
        <f>IFERROR(VLOOKUP($B523,成分・企業リスト!$B$3:$F$2151,3,FALSE),"")</f>
        <v>C</v>
      </c>
      <c r="E523" s="106" t="str">
        <f>IFERROR(VLOOKUP($B523,成分・企業リスト!$B$3:$F$2151,4,FALSE),"")</f>
        <v>外用薬</v>
      </c>
    </row>
    <row r="524" spans="2:5" x14ac:dyDescent="0.4">
      <c r="B524" s="108">
        <v>520</v>
      </c>
      <c r="C524" s="105" t="str">
        <f>IFERROR(VLOOKUP($B524,成分・企業リスト!$B$3:$F$2151,5,FALSE),"")</f>
        <v>リドカイン</v>
      </c>
      <c r="D524" s="106" t="str">
        <f>IFERROR(VLOOKUP($B524,成分・企業リスト!$B$3:$F$2151,3,FALSE),"")</f>
        <v>C</v>
      </c>
      <c r="E524" s="106" t="str">
        <f>IFERROR(VLOOKUP($B524,成分・企業リスト!$B$3:$F$2151,4,FALSE),"")</f>
        <v>外用薬</v>
      </c>
    </row>
    <row r="525" spans="2:5" x14ac:dyDescent="0.4">
      <c r="B525" s="108">
        <v>521</v>
      </c>
      <c r="C525" s="105" t="str">
        <f>IFERROR(VLOOKUP($B525,成分・企業リスト!$B$3:$F$2151,5,FALSE),"")</f>
        <v>レボフロキサシン</v>
      </c>
      <c r="D525" s="106" t="str">
        <f>IFERROR(VLOOKUP($B525,成分・企業リスト!$B$3:$F$2151,3,FALSE),"")</f>
        <v>C</v>
      </c>
      <c r="E525" s="106" t="str">
        <f>IFERROR(VLOOKUP($B525,成分・企業リスト!$B$3:$F$2151,4,FALSE),"")</f>
        <v>外用薬</v>
      </c>
    </row>
    <row r="526" spans="2:5" x14ac:dyDescent="0.4">
      <c r="B526" s="108">
        <v>522</v>
      </c>
      <c r="C526" s="105" t="str">
        <f>IFERROR(VLOOKUP($B526,成分・企業リスト!$B$3:$F$2151,5,FALSE),"")</f>
        <v>消毒用エタノール</v>
      </c>
      <c r="D526" s="106" t="str">
        <f>IFERROR(VLOOKUP($B526,成分・企業リスト!$B$3:$F$2151,3,FALSE),"")</f>
        <v>C</v>
      </c>
      <c r="E526" s="106" t="str">
        <f>IFERROR(VLOOKUP($B526,成分・企業リスト!$B$3:$F$2151,4,FALSE),"")</f>
        <v>外用薬</v>
      </c>
    </row>
    <row r="527" spans="2:5" x14ac:dyDescent="0.4">
      <c r="B527" s="108">
        <v>523</v>
      </c>
      <c r="C527" s="105" t="str">
        <f>IFERROR(VLOOKUP($B527,成分・企業リスト!$B$3:$F$2151,5,FALSE),"")</f>
        <v>ノルエチステロン・エチニルエストラジオール</v>
      </c>
      <c r="D527" s="106" t="str">
        <f>IFERROR(VLOOKUP($B527,成分・企業リスト!$B$3:$F$2151,3,FALSE),"")</f>
        <v>C</v>
      </c>
      <c r="E527" s="106" t="str">
        <f>IFERROR(VLOOKUP($B527,成分・企業リスト!$B$3:$F$2151,4,FALSE),"")</f>
        <v>内用薬</v>
      </c>
    </row>
    <row r="528" spans="2:5" x14ac:dyDescent="0.4">
      <c r="B528" s="108">
        <v>524</v>
      </c>
      <c r="C528" s="105" t="str">
        <f>IFERROR(VLOOKUP($B528,成分・企業リスト!$B$3:$F$2151,5,FALSE),"")</f>
        <v>レボノルゲストレル・エチニルエストラジオール</v>
      </c>
      <c r="D528" s="106" t="str">
        <f>IFERROR(VLOOKUP($B528,成分・企業リスト!$B$3:$F$2151,3,FALSE),"")</f>
        <v>C</v>
      </c>
      <c r="E528" s="106" t="str">
        <f>IFERROR(VLOOKUP($B528,成分・企業リスト!$B$3:$F$2151,4,FALSE),"")</f>
        <v>内用薬</v>
      </c>
    </row>
    <row r="529" spans="2:5" x14ac:dyDescent="0.4">
      <c r="B529" s="108">
        <v>525</v>
      </c>
      <c r="C529" s="105" t="str">
        <f>IFERROR(VLOOKUP($B529,成分・企業リスト!$B$3:$F$2151,5,FALSE),"")</f>
        <v>酢酸亜鉛</v>
      </c>
      <c r="D529" s="106" t="str">
        <f>IFERROR(VLOOKUP($B529,成分・企業リスト!$B$3:$F$2151,3,FALSE),"")</f>
        <v>C</v>
      </c>
      <c r="E529" s="106" t="str">
        <f>IFERROR(VLOOKUP($B529,成分・企業リスト!$B$3:$F$2151,4,FALSE),"")</f>
        <v>内用薬</v>
      </c>
    </row>
    <row r="530" spans="2:5" x14ac:dyDescent="0.4">
      <c r="B530" s="108">
        <v>526</v>
      </c>
      <c r="C530" s="105" t="str">
        <f>IFERROR(VLOOKUP($B530,成分・企業リスト!$B$3:$F$2151,5,FALSE),"")</f>
        <v>アクチノマイシン　Ｄ</v>
      </c>
      <c r="D530" s="106" t="str">
        <f>IFERROR(VLOOKUP($B530,成分・企業リスト!$B$3:$F$2151,3,FALSE),"")</f>
        <v>C</v>
      </c>
      <c r="E530" s="106" t="str">
        <f>IFERROR(VLOOKUP($B530,成分・企業リスト!$B$3:$F$2151,4,FALSE),"")</f>
        <v>注射薬</v>
      </c>
    </row>
    <row r="531" spans="2:5" x14ac:dyDescent="0.4">
      <c r="B531" s="108">
        <v>527</v>
      </c>
      <c r="C531" s="105" t="str">
        <f>IFERROR(VLOOKUP($B531,成分・企業リスト!$B$3:$F$2151,5,FALSE),"")</f>
        <v>インドメタシンナトリウム</v>
      </c>
      <c r="D531" s="106" t="str">
        <f>IFERROR(VLOOKUP($B531,成分・企業リスト!$B$3:$F$2151,3,FALSE),"")</f>
        <v>C</v>
      </c>
      <c r="E531" s="106" t="str">
        <f>IFERROR(VLOOKUP($B531,成分・企業リスト!$B$3:$F$2151,4,FALSE),"")</f>
        <v>注射薬</v>
      </c>
    </row>
    <row r="532" spans="2:5" x14ac:dyDescent="0.4">
      <c r="B532" s="108">
        <v>528</v>
      </c>
      <c r="C532" s="105" t="str">
        <f>IFERROR(VLOOKUP($B532,成分・企業リスト!$B$3:$F$2151,5,FALSE),"")</f>
        <v>フェノバルビタールナトリウム</v>
      </c>
      <c r="D532" s="106" t="str">
        <f>IFERROR(VLOOKUP($B532,成分・企業リスト!$B$3:$F$2151,3,FALSE),"")</f>
        <v>C</v>
      </c>
      <c r="E532" s="106" t="str">
        <f>IFERROR(VLOOKUP($B532,成分・企業リスト!$B$3:$F$2151,4,FALSE),"")</f>
        <v>注射薬</v>
      </c>
    </row>
    <row r="533" spans="2:5" x14ac:dyDescent="0.4">
      <c r="B533" s="108">
        <v>529</v>
      </c>
      <c r="C533" s="105" t="str">
        <f>IFERROR(VLOOKUP($B533,成分・企業リスト!$B$3:$F$2151,5,FALSE),"")</f>
        <v>ホスフェニトインナトリウム</v>
      </c>
      <c r="D533" s="106" t="str">
        <f>IFERROR(VLOOKUP($B533,成分・企業リスト!$B$3:$F$2151,3,FALSE),"")</f>
        <v>C</v>
      </c>
      <c r="E533" s="106" t="str">
        <f>IFERROR(VLOOKUP($B533,成分・企業リスト!$B$3:$F$2151,4,FALSE),"")</f>
        <v>注射薬</v>
      </c>
    </row>
    <row r="534" spans="2:5" x14ac:dyDescent="0.4">
      <c r="B534" s="108">
        <v>530</v>
      </c>
      <c r="C534" s="105" t="str">
        <f>IFERROR(VLOOKUP($B534,成分・企業リスト!$B$3:$F$2151,5,FALSE),"")</f>
        <v>無水カフェイン</v>
      </c>
      <c r="D534" s="106" t="str">
        <f>IFERROR(VLOOKUP($B534,成分・企業リスト!$B$3:$F$2151,3,FALSE),"")</f>
        <v>C</v>
      </c>
      <c r="E534" s="106" t="str">
        <f>IFERROR(VLOOKUP($B534,成分・企業リスト!$B$3:$F$2151,4,FALSE),"")</f>
        <v>注射薬</v>
      </c>
    </row>
    <row r="535" spans="2:5" x14ac:dyDescent="0.4">
      <c r="B535" s="108">
        <v>531</v>
      </c>
      <c r="C535" s="105" t="str">
        <f>IFERROR(VLOOKUP($B535,成分・企業リスト!$B$3:$F$2151,5,FALSE),"")</f>
        <v>エベロリムス</v>
      </c>
      <c r="D535" s="106" t="str">
        <f>IFERROR(VLOOKUP($B535,成分・企業リスト!$B$3:$F$2151,3,FALSE),"")</f>
        <v>B</v>
      </c>
      <c r="E535" s="106" t="str">
        <f>IFERROR(VLOOKUP($B535,成分・企業リスト!$B$3:$F$2151,4,FALSE),"")</f>
        <v>内用薬</v>
      </c>
    </row>
    <row r="536" spans="2:5" x14ac:dyDescent="0.4">
      <c r="B536" s="108">
        <v>532</v>
      </c>
      <c r="C536" s="105" t="str">
        <f>IFERROR(VLOOKUP($B536,成分・企業リスト!$B$3:$F$2151,5,FALSE),"")</f>
        <v>パゾパニブ塩酸塩</v>
      </c>
      <c r="D536" s="106" t="str">
        <f>IFERROR(VLOOKUP($B536,成分・企業リスト!$B$3:$F$2151,3,FALSE),"")</f>
        <v>B</v>
      </c>
      <c r="E536" s="106" t="str">
        <f>IFERROR(VLOOKUP($B536,成分・企業リスト!$B$3:$F$2151,4,FALSE),"")</f>
        <v>内用薬</v>
      </c>
    </row>
    <row r="537" spans="2:5" x14ac:dyDescent="0.4">
      <c r="B537" s="108">
        <v>533</v>
      </c>
      <c r="C537" s="105" t="str">
        <f>IFERROR(VLOOKUP($B537,成分・企業リスト!$B$3:$F$2151,5,FALSE),"")</f>
        <v>イマチニブメシル酸塩</v>
      </c>
      <c r="D537" s="106" t="str">
        <f>IFERROR(VLOOKUP($B537,成分・企業リスト!$B$3:$F$2151,3,FALSE),"")</f>
        <v>C</v>
      </c>
      <c r="E537" s="106" t="str">
        <f>IFERROR(VLOOKUP($B537,成分・企業リスト!$B$3:$F$2151,4,FALSE),"")</f>
        <v>内用薬</v>
      </c>
    </row>
    <row r="538" spans="2:5" x14ac:dyDescent="0.4">
      <c r="B538" s="108">
        <v>534</v>
      </c>
      <c r="C538" s="105" t="str">
        <f>IFERROR(VLOOKUP($B538,成分・企業リスト!$B$3:$F$2151,5,FALSE),"")</f>
        <v>エルトロンボパグ　オラミン</v>
      </c>
      <c r="D538" s="106" t="str">
        <f>IFERROR(VLOOKUP($B538,成分・企業リスト!$B$3:$F$2151,3,FALSE),"")</f>
        <v>C</v>
      </c>
      <c r="E538" s="106" t="str">
        <f>IFERROR(VLOOKUP($B538,成分・企業リスト!$B$3:$F$2151,4,FALSE),"")</f>
        <v>内用薬</v>
      </c>
    </row>
    <row r="539" spans="2:5" x14ac:dyDescent="0.4">
      <c r="B539" s="108">
        <v>535</v>
      </c>
      <c r="C539" s="105" t="str">
        <f>IFERROR(VLOOKUP($B539,成分・企業リスト!$B$3:$F$2151,5,FALSE),"")</f>
        <v>フィンゴリモド塩酸塩</v>
      </c>
      <c r="D539" s="106" t="str">
        <f>IFERROR(VLOOKUP($B539,成分・企業リスト!$B$3:$F$2151,3,FALSE),"")</f>
        <v>C</v>
      </c>
      <c r="E539" s="106" t="str">
        <f>IFERROR(VLOOKUP($B539,成分・企業リスト!$B$3:$F$2151,4,FALSE),"")</f>
        <v>内用薬</v>
      </c>
    </row>
    <row r="540" spans="2:5" x14ac:dyDescent="0.4">
      <c r="B540" s="108">
        <v>536</v>
      </c>
      <c r="C540" s="105" t="str">
        <f>IFERROR(VLOOKUP($B540,成分・企業リスト!$B$3:$F$2151,5,FALSE),"")</f>
        <v>メチルフェニデート塩酸塩</v>
      </c>
      <c r="D540" s="106" t="str">
        <f>IFERROR(VLOOKUP($B540,成分・企業リスト!$B$3:$F$2151,3,FALSE),"")</f>
        <v>C</v>
      </c>
      <c r="E540" s="106" t="str">
        <f>IFERROR(VLOOKUP($B540,成分・企業リスト!$B$3:$F$2151,4,FALSE),"")</f>
        <v>内用薬</v>
      </c>
    </row>
    <row r="541" spans="2:5" x14ac:dyDescent="0.4">
      <c r="B541" s="108">
        <v>537</v>
      </c>
      <c r="C541" s="105" t="str">
        <f>IFERROR(VLOOKUP($B541,成分・企業リスト!$B$3:$F$2151,5,FALSE),"")</f>
        <v>レトロゾール</v>
      </c>
      <c r="D541" s="106" t="str">
        <f>IFERROR(VLOOKUP($B541,成分・企業リスト!$B$3:$F$2151,3,FALSE),"")</f>
        <v>C</v>
      </c>
      <c r="E541" s="106" t="str">
        <f>IFERROR(VLOOKUP($B541,成分・企業リスト!$B$3:$F$2151,4,FALSE),"")</f>
        <v>内用薬</v>
      </c>
    </row>
    <row r="542" spans="2:5" x14ac:dyDescent="0.4">
      <c r="B542" s="108">
        <v>538</v>
      </c>
      <c r="C542" s="105" t="str">
        <f>IFERROR(VLOOKUP($B542,成分・企業リスト!$B$3:$F$2151,5,FALSE),"")</f>
        <v>オクトレオチド酢酸塩</v>
      </c>
      <c r="D542" s="106" t="str">
        <f>IFERROR(VLOOKUP($B542,成分・企業リスト!$B$3:$F$2151,3,FALSE),"")</f>
        <v>C</v>
      </c>
      <c r="E542" s="106" t="str">
        <f>IFERROR(VLOOKUP($B542,成分・企業リスト!$B$3:$F$2151,4,FALSE),"")</f>
        <v>注射薬</v>
      </c>
    </row>
    <row r="543" spans="2:5" x14ac:dyDescent="0.4">
      <c r="B543" s="108">
        <v>539</v>
      </c>
      <c r="C543" s="105" t="str">
        <f>IFERROR(VLOOKUP($B543,成分・企業リスト!$B$3:$F$2151,5,FALSE),"")</f>
        <v>オマリズマブ（遺伝子組換え）</v>
      </c>
      <c r="D543" s="106" t="str">
        <f>IFERROR(VLOOKUP($B543,成分・企業リスト!$B$3:$F$2151,3,FALSE),"")</f>
        <v>C</v>
      </c>
      <c r="E543" s="106" t="str">
        <f>IFERROR(VLOOKUP($B543,成分・企業リスト!$B$3:$F$2151,4,FALSE),"")</f>
        <v>注射薬</v>
      </c>
    </row>
    <row r="544" spans="2:5" x14ac:dyDescent="0.4">
      <c r="B544" s="108">
        <v>540</v>
      </c>
      <c r="C544" s="105" t="str">
        <f>IFERROR(VLOOKUP($B544,成分・企業リスト!$B$3:$F$2151,5,FALSE),"")</f>
        <v>カナキヌマブ（遺伝子組換え）</v>
      </c>
      <c r="D544" s="106" t="str">
        <f>IFERROR(VLOOKUP($B544,成分・企業リスト!$B$3:$F$2151,3,FALSE),"")</f>
        <v>C</v>
      </c>
      <c r="E544" s="106" t="str">
        <f>IFERROR(VLOOKUP($B544,成分・企業リスト!$B$3:$F$2151,4,FALSE),"")</f>
        <v>注射薬</v>
      </c>
    </row>
    <row r="545" spans="2:5" x14ac:dyDescent="0.4">
      <c r="B545" s="108">
        <v>541</v>
      </c>
      <c r="C545" s="105" t="str">
        <f>IFERROR(VLOOKUP($B545,成分・企業リスト!$B$3:$F$2151,5,FALSE),"")</f>
        <v>シクロスポリン</v>
      </c>
      <c r="D545" s="106" t="str">
        <f>IFERROR(VLOOKUP($B545,成分・企業リスト!$B$3:$F$2151,3,FALSE),"")</f>
        <v>C</v>
      </c>
      <c r="E545" s="106" t="str">
        <f>IFERROR(VLOOKUP($B545,成分・企業リスト!$B$3:$F$2151,4,FALSE),"")</f>
        <v>注射薬</v>
      </c>
    </row>
    <row r="546" spans="2:5" x14ac:dyDescent="0.4">
      <c r="B546" s="108">
        <v>542</v>
      </c>
      <c r="C546" s="105" t="str">
        <f>IFERROR(VLOOKUP($B546,成分・企業リスト!$B$3:$F$2151,5,FALSE),"")</f>
        <v>ゾレドロン酸</v>
      </c>
      <c r="D546" s="106" t="str">
        <f>IFERROR(VLOOKUP($B546,成分・企業リスト!$B$3:$F$2151,3,FALSE),"")</f>
        <v>C</v>
      </c>
      <c r="E546" s="106" t="str">
        <f>IFERROR(VLOOKUP($B546,成分・企業リスト!$B$3:$F$2151,4,FALSE),"")</f>
        <v>注射薬</v>
      </c>
    </row>
    <row r="547" spans="2:5" x14ac:dyDescent="0.4">
      <c r="B547" s="108">
        <v>543</v>
      </c>
      <c r="C547" s="105" t="str">
        <f>IFERROR(VLOOKUP($B547,成分・企業リスト!$B$3:$F$2151,5,FALSE),"")</f>
        <v>バシリキシマブ（遺伝子組換え）</v>
      </c>
      <c r="D547" s="106" t="str">
        <f>IFERROR(VLOOKUP($B547,成分・企業リスト!$B$3:$F$2151,3,FALSE),"")</f>
        <v>C</v>
      </c>
      <c r="E547" s="106" t="str">
        <f>IFERROR(VLOOKUP($B547,成分・企業リスト!$B$3:$F$2151,4,FALSE),"")</f>
        <v>注射薬</v>
      </c>
    </row>
    <row r="548" spans="2:5" x14ac:dyDescent="0.4">
      <c r="B548" s="108">
        <v>544</v>
      </c>
      <c r="C548" s="105" t="str">
        <f>IFERROR(VLOOKUP($B548,成分・企業リスト!$B$3:$F$2151,5,FALSE),"")</f>
        <v>フルオレセイン</v>
      </c>
      <c r="D548" s="106" t="str">
        <f>IFERROR(VLOOKUP($B548,成分・企業リスト!$B$3:$F$2151,3,FALSE),"")</f>
        <v>C</v>
      </c>
      <c r="E548" s="106" t="str">
        <f>IFERROR(VLOOKUP($B548,成分・企業リスト!$B$3:$F$2151,4,FALSE),"")</f>
        <v>注射薬</v>
      </c>
    </row>
    <row r="549" spans="2:5" x14ac:dyDescent="0.4">
      <c r="B549" s="108">
        <v>545</v>
      </c>
      <c r="C549" s="105" t="str">
        <f>IFERROR(VLOOKUP($B549,成分・企業リスト!$B$3:$F$2151,5,FALSE),"")</f>
        <v>モキシフロキサシン塩酸塩</v>
      </c>
      <c r="D549" s="106" t="str">
        <f>IFERROR(VLOOKUP($B549,成分・企業リスト!$B$3:$F$2151,3,FALSE),"")</f>
        <v>C</v>
      </c>
      <c r="E549" s="106" t="str">
        <f>IFERROR(VLOOKUP($B549,成分・企業リスト!$B$3:$F$2151,4,FALSE),"")</f>
        <v>外用薬</v>
      </c>
    </row>
    <row r="550" spans="2:5" x14ac:dyDescent="0.4">
      <c r="B550" s="108">
        <v>546</v>
      </c>
      <c r="C550" s="105" t="str">
        <f>IFERROR(VLOOKUP($B550,成分・企業リスト!$B$3:$F$2151,5,FALSE),"")</f>
        <v>インスリン　アスパルト（遺伝子組換え）</v>
      </c>
      <c r="D550" s="106" t="str">
        <f>IFERROR(VLOOKUP($B550,成分・企業リスト!$B$3:$F$2151,3,FALSE),"")</f>
        <v>C</v>
      </c>
      <c r="E550" s="106" t="str">
        <f>IFERROR(VLOOKUP($B550,成分・企業リスト!$B$3:$F$2151,4,FALSE),"")</f>
        <v>注射薬</v>
      </c>
    </row>
    <row r="551" spans="2:5" x14ac:dyDescent="0.4">
      <c r="B551" s="108">
        <v>547</v>
      </c>
      <c r="C551" s="105" t="str">
        <f>IFERROR(VLOOKUP($B551,成分・企業リスト!$B$3:$F$2151,5,FALSE),"")</f>
        <v>インスリン　デグルデク（遺伝子組換え）</v>
      </c>
      <c r="D551" s="106" t="str">
        <f>IFERROR(VLOOKUP($B551,成分・企業リスト!$B$3:$F$2151,3,FALSE),"")</f>
        <v>C</v>
      </c>
      <c r="E551" s="106" t="str">
        <f>IFERROR(VLOOKUP($B551,成分・企業リスト!$B$3:$F$2151,4,FALSE),"")</f>
        <v>注射薬</v>
      </c>
    </row>
    <row r="552" spans="2:5" x14ac:dyDescent="0.4">
      <c r="B552" s="108">
        <v>548</v>
      </c>
      <c r="C552" s="105" t="str">
        <f>IFERROR(VLOOKUP($B552,成分・企業リスト!$B$3:$F$2151,5,FALSE),"")</f>
        <v>インスリン　デグルデク（遺伝子組換え）・インスリン　アスパルト（遺伝子組換え）</v>
      </c>
      <c r="D552" s="106" t="str">
        <f>IFERROR(VLOOKUP($B552,成分・企業リスト!$B$3:$F$2151,3,FALSE),"")</f>
        <v>C</v>
      </c>
      <c r="E552" s="106" t="str">
        <f>IFERROR(VLOOKUP($B552,成分・企業リスト!$B$3:$F$2151,4,FALSE),"")</f>
        <v>注射薬</v>
      </c>
    </row>
    <row r="553" spans="2:5" x14ac:dyDescent="0.4">
      <c r="B553" s="108">
        <v>549</v>
      </c>
      <c r="C553" s="105" t="str">
        <f>IFERROR(VLOOKUP($B553,成分・企業リスト!$B$3:$F$2151,5,FALSE),"")</f>
        <v>インスリン　デグルデク（遺伝子組換え）・リラグルチド（遺伝子組換え）</v>
      </c>
      <c r="D553" s="106" t="str">
        <f>IFERROR(VLOOKUP($B553,成分・企業リスト!$B$3:$F$2151,3,FALSE),"")</f>
        <v>C</v>
      </c>
      <c r="E553" s="106" t="str">
        <f>IFERROR(VLOOKUP($B553,成分・企業リスト!$B$3:$F$2151,4,FALSE),"")</f>
        <v>注射薬</v>
      </c>
    </row>
    <row r="554" spans="2:5" x14ac:dyDescent="0.4">
      <c r="B554" s="108">
        <v>550</v>
      </c>
      <c r="C554" s="105" t="str">
        <f>IFERROR(VLOOKUP($B554,成分・企業リスト!$B$3:$F$2151,5,FALSE),"")</f>
        <v>インスリン　デテミル（遺伝子組換え）</v>
      </c>
      <c r="D554" s="106" t="str">
        <f>IFERROR(VLOOKUP($B554,成分・企業リスト!$B$3:$F$2151,3,FALSE),"")</f>
        <v>C</v>
      </c>
      <c r="E554" s="106" t="str">
        <f>IFERROR(VLOOKUP($B554,成分・企業リスト!$B$3:$F$2151,4,FALSE),"")</f>
        <v>注射薬</v>
      </c>
    </row>
    <row r="555" spans="2:5" x14ac:dyDescent="0.4">
      <c r="B555" s="108">
        <v>551</v>
      </c>
      <c r="C555" s="105" t="str">
        <f>IFERROR(VLOOKUP($B555,成分・企業リスト!$B$3:$F$2151,5,FALSE),"")</f>
        <v>インスリン　ヒト（遺伝子組換え）</v>
      </c>
      <c r="D555" s="106" t="str">
        <f>IFERROR(VLOOKUP($B555,成分・企業リスト!$B$3:$F$2151,3,FALSE),"")</f>
        <v>C</v>
      </c>
      <c r="E555" s="106" t="str">
        <f>IFERROR(VLOOKUP($B555,成分・企業リスト!$B$3:$F$2151,4,FALSE),"")</f>
        <v>注射薬</v>
      </c>
    </row>
    <row r="556" spans="2:5" x14ac:dyDescent="0.4">
      <c r="B556" s="108">
        <v>552</v>
      </c>
      <c r="C556" s="105" t="str">
        <f>IFERROR(VLOOKUP($B556,成分・企業リスト!$B$3:$F$2151,5,FALSE),"")</f>
        <v>塩化ラジウム（２２３Ｒａ）</v>
      </c>
      <c r="D556" s="106" t="str">
        <f>IFERROR(VLOOKUP($B556,成分・企業リスト!$B$3:$F$2151,3,FALSE),"")</f>
        <v>B</v>
      </c>
      <c r="E556" s="106" t="str">
        <f>IFERROR(VLOOKUP($B556,成分・企業リスト!$B$3:$F$2151,4,FALSE),"")</f>
        <v>注射薬</v>
      </c>
    </row>
    <row r="557" spans="2:5" x14ac:dyDescent="0.4">
      <c r="B557" s="108">
        <v>553</v>
      </c>
      <c r="C557" s="105" t="str">
        <f>IFERROR(VLOOKUP($B557,成分・企業リスト!$B$3:$F$2151,5,FALSE),"")</f>
        <v>アスピリン</v>
      </c>
      <c r="D557" s="106" t="str">
        <f>IFERROR(VLOOKUP($B557,成分・企業リスト!$B$3:$F$2151,3,FALSE),"")</f>
        <v>C</v>
      </c>
      <c r="E557" s="106" t="str">
        <f>IFERROR(VLOOKUP($B557,成分・企業リスト!$B$3:$F$2151,4,FALSE),"")</f>
        <v>内用薬</v>
      </c>
    </row>
    <row r="558" spans="2:5" x14ac:dyDescent="0.4">
      <c r="B558" s="108">
        <v>554</v>
      </c>
      <c r="C558" s="105" t="str">
        <f>IFERROR(VLOOKUP($B558,成分・企業リスト!$B$3:$F$2151,5,FALSE),"")</f>
        <v>アミドトリゾ酸ナトリウムメグルミン</v>
      </c>
      <c r="D558" s="106" t="str">
        <f>IFERROR(VLOOKUP($B558,成分・企業リスト!$B$3:$F$2151,3,FALSE),"")</f>
        <v>C</v>
      </c>
      <c r="E558" s="106" t="str">
        <f>IFERROR(VLOOKUP($B558,成分・企業リスト!$B$3:$F$2151,4,FALSE),"")</f>
        <v>内用薬</v>
      </c>
    </row>
    <row r="559" spans="2:5" x14ac:dyDescent="0.4">
      <c r="B559" s="108">
        <v>555</v>
      </c>
      <c r="C559" s="105" t="str">
        <f>IFERROR(VLOOKUP($B559,成分・企業リスト!$B$3:$F$2151,5,FALSE),"")</f>
        <v>エストラジオール</v>
      </c>
      <c r="D559" s="106" t="str">
        <f>IFERROR(VLOOKUP($B559,成分・企業リスト!$B$3:$F$2151,3,FALSE),"")</f>
        <v>C</v>
      </c>
      <c r="E559" s="106" t="str">
        <f>IFERROR(VLOOKUP($B559,成分・企業リスト!$B$3:$F$2151,4,FALSE),"")</f>
        <v>内用薬</v>
      </c>
    </row>
    <row r="560" spans="2:5" x14ac:dyDescent="0.4">
      <c r="B560" s="108">
        <v>556</v>
      </c>
      <c r="C560" s="105" t="str">
        <f>IFERROR(VLOOKUP($B560,成分・企業リスト!$B$3:$F$2151,5,FALSE),"")</f>
        <v>シプロフロキサシン塩酸塩</v>
      </c>
      <c r="D560" s="106" t="str">
        <f>IFERROR(VLOOKUP($B560,成分・企業リスト!$B$3:$F$2151,3,FALSE),"")</f>
        <v>C</v>
      </c>
      <c r="E560" s="106" t="str">
        <f>IFERROR(VLOOKUP($B560,成分・企業リスト!$B$3:$F$2151,4,FALSE),"")</f>
        <v>内用薬</v>
      </c>
    </row>
    <row r="561" spans="2:5" x14ac:dyDescent="0.4">
      <c r="B561" s="108">
        <v>557</v>
      </c>
      <c r="C561" s="105" t="str">
        <f>IFERROR(VLOOKUP($B561,成分・企業リスト!$B$3:$F$2151,5,FALSE),"")</f>
        <v>ドロスピレノン・エチニルエストラジオール　ベータデクス</v>
      </c>
      <c r="D561" s="106" t="str">
        <f>IFERROR(VLOOKUP($B561,成分・企業リスト!$B$3:$F$2151,3,FALSE),"")</f>
        <v>C</v>
      </c>
      <c r="E561" s="106" t="str">
        <f>IFERROR(VLOOKUP($B561,成分・企業リスト!$B$3:$F$2151,4,FALSE),"")</f>
        <v>内用薬</v>
      </c>
    </row>
    <row r="562" spans="2:5" x14ac:dyDescent="0.4">
      <c r="B562" s="108">
        <v>558</v>
      </c>
      <c r="C562" s="105" t="str">
        <f>IFERROR(VLOOKUP($B562,成分・企業リスト!$B$3:$F$2151,5,FALSE),"")</f>
        <v>ニフェジピン</v>
      </c>
      <c r="D562" s="106" t="str">
        <f>IFERROR(VLOOKUP($B562,成分・企業リスト!$B$3:$F$2151,3,FALSE),"")</f>
        <v>C</v>
      </c>
      <c r="E562" s="106" t="str">
        <f>IFERROR(VLOOKUP($B562,成分・企業リスト!$B$3:$F$2151,4,FALSE),"")</f>
        <v>内用薬</v>
      </c>
    </row>
    <row r="563" spans="2:5" x14ac:dyDescent="0.4">
      <c r="B563" s="108">
        <v>559</v>
      </c>
      <c r="C563" s="105" t="str">
        <f>IFERROR(VLOOKUP($B563,成分・企業リスト!$B$3:$F$2151,5,FALSE),"")</f>
        <v>リバーロキサバン</v>
      </c>
      <c r="D563" s="106" t="str">
        <f>IFERROR(VLOOKUP($B563,成分・企業リスト!$B$3:$F$2151,3,FALSE),"")</f>
        <v>C</v>
      </c>
      <c r="E563" s="106" t="str">
        <f>IFERROR(VLOOKUP($B563,成分・企業リスト!$B$3:$F$2151,4,FALSE),"")</f>
        <v>内用薬</v>
      </c>
    </row>
    <row r="564" spans="2:5" x14ac:dyDescent="0.4">
      <c r="B564" s="108">
        <v>560</v>
      </c>
      <c r="C564" s="105" t="str">
        <f>IFERROR(VLOOKUP($B564,成分・企業リスト!$B$3:$F$2151,5,FALSE),"")</f>
        <v>炭酸ランタン</v>
      </c>
      <c r="D564" s="106" t="str">
        <f>IFERROR(VLOOKUP($B564,成分・企業リスト!$B$3:$F$2151,3,FALSE),"")</f>
        <v>C</v>
      </c>
      <c r="E564" s="106" t="str">
        <f>IFERROR(VLOOKUP($B564,成分・企業リスト!$B$3:$F$2151,4,FALSE),"")</f>
        <v>内用薬</v>
      </c>
    </row>
    <row r="565" spans="2:5" x14ac:dyDescent="0.4">
      <c r="B565" s="108">
        <v>561</v>
      </c>
      <c r="C565" s="105" t="str">
        <f>IFERROR(VLOOKUP($B565,成分・企業リスト!$B$3:$F$2151,5,FALSE),"")</f>
        <v>アフリベルセプト（遺伝子組換え）</v>
      </c>
      <c r="D565" s="106" t="str">
        <f>IFERROR(VLOOKUP($B565,成分・企業リスト!$B$3:$F$2151,3,FALSE),"")</f>
        <v>C</v>
      </c>
      <c r="E565" s="106" t="str">
        <f>IFERROR(VLOOKUP($B565,成分・企業リスト!$B$3:$F$2151,4,FALSE),"")</f>
        <v>注射薬</v>
      </c>
    </row>
    <row r="566" spans="2:5" x14ac:dyDescent="0.4">
      <c r="B566" s="108">
        <v>562</v>
      </c>
      <c r="C566" s="105" t="str">
        <f>IFERROR(VLOOKUP($B566,成分・企業リスト!$B$3:$F$2151,5,FALSE),"")</f>
        <v>アミドトリゾ酸ナトリウムメグルミン</v>
      </c>
      <c r="D566" s="106" t="str">
        <f>IFERROR(VLOOKUP($B566,成分・企業リスト!$B$3:$F$2151,3,FALSE),"")</f>
        <v>C</v>
      </c>
      <c r="E566" s="106" t="str">
        <f>IFERROR(VLOOKUP($B566,成分・企業リスト!$B$3:$F$2151,4,FALSE),"")</f>
        <v>注射薬</v>
      </c>
    </row>
    <row r="567" spans="2:5" x14ac:dyDescent="0.4">
      <c r="B567" s="108">
        <v>563</v>
      </c>
      <c r="C567" s="105" t="str">
        <f>IFERROR(VLOOKUP($B567,成分・企業リスト!$B$3:$F$2151,5,FALSE),"")</f>
        <v>シプロフロキサシン</v>
      </c>
      <c r="D567" s="106" t="str">
        <f>IFERROR(VLOOKUP($B567,成分・企業リスト!$B$3:$F$2151,3,FALSE),"")</f>
        <v>C</v>
      </c>
      <c r="E567" s="106" t="str">
        <f>IFERROR(VLOOKUP($B567,成分・企業リスト!$B$3:$F$2151,4,FALSE),"")</f>
        <v>注射薬</v>
      </c>
    </row>
    <row r="568" spans="2:5" x14ac:dyDescent="0.4">
      <c r="B568" s="108">
        <v>564</v>
      </c>
      <c r="C568" s="105" t="str">
        <f>IFERROR(VLOOKUP($B568,成分・企業リスト!$B$3:$F$2151,5,FALSE),"")</f>
        <v>レボノルゲストレル</v>
      </c>
      <c r="D568" s="106" t="str">
        <f>IFERROR(VLOOKUP($B568,成分・企業リスト!$B$3:$F$2151,3,FALSE),"")</f>
        <v>C</v>
      </c>
      <c r="E568" s="106" t="str">
        <f>IFERROR(VLOOKUP($B568,成分・企業リスト!$B$3:$F$2151,4,FALSE),"")</f>
        <v>外用薬</v>
      </c>
    </row>
    <row r="569" spans="2:5" x14ac:dyDescent="0.4">
      <c r="B569" s="108">
        <v>565</v>
      </c>
      <c r="C569" s="105" t="str">
        <f>IFERROR(VLOOKUP($B569,成分・企業リスト!$B$3:$F$2151,5,FALSE),"")</f>
        <v>腹膜透析液</v>
      </c>
      <c r="D569" s="106" t="str">
        <f>IFERROR(VLOOKUP($B569,成分・企業リスト!$B$3:$F$2151,3,FALSE),"")</f>
        <v>C</v>
      </c>
      <c r="E569" s="106" t="str">
        <f>IFERROR(VLOOKUP($B569,成分・企業リスト!$B$3:$F$2151,4,FALSE),"")</f>
        <v>注射薬</v>
      </c>
    </row>
    <row r="570" spans="2:5" x14ac:dyDescent="0.4">
      <c r="B570" s="108">
        <v>566</v>
      </c>
      <c r="C570" s="105" t="str">
        <f>IFERROR(VLOOKUP($B570,成分・企業リスト!$B$3:$F$2151,5,FALSE),"")</f>
        <v>イリノテカン塩酸塩</v>
      </c>
      <c r="D570" s="106" t="str">
        <f>IFERROR(VLOOKUP($B570,成分・企業リスト!$B$3:$F$2151,3,FALSE),"")</f>
        <v>C</v>
      </c>
      <c r="E570" s="106" t="str">
        <f>IFERROR(VLOOKUP($B570,成分・企業リスト!$B$3:$F$2151,4,FALSE),"")</f>
        <v>注射薬</v>
      </c>
    </row>
    <row r="571" spans="2:5" x14ac:dyDescent="0.4">
      <c r="B571" s="108">
        <v>567</v>
      </c>
      <c r="C571" s="105" t="str">
        <f>IFERROR(VLOOKUP($B571,成分・企業リスト!$B$3:$F$2151,5,FALSE),"")</f>
        <v>アムロジピンベシル酸塩</v>
      </c>
      <c r="D571" s="106" t="str">
        <f>IFERROR(VLOOKUP($B571,成分・企業リスト!$B$3:$F$2151,3,FALSE),"")</f>
        <v>C</v>
      </c>
      <c r="E571" s="106" t="str">
        <f>IFERROR(VLOOKUP($B571,成分・企業リスト!$B$3:$F$2151,4,FALSE),"")</f>
        <v>内用薬</v>
      </c>
    </row>
    <row r="572" spans="2:5" x14ac:dyDescent="0.4">
      <c r="B572" s="108">
        <v>568</v>
      </c>
      <c r="C572" s="105" t="str">
        <f>IFERROR(VLOOKUP($B572,成分・企業リスト!$B$3:$F$2151,5,FALSE),"")</f>
        <v>ドキサゾシンメシル酸塩</v>
      </c>
      <c r="D572" s="106" t="str">
        <f>IFERROR(VLOOKUP($B572,成分・企業リスト!$B$3:$F$2151,3,FALSE),"")</f>
        <v>C</v>
      </c>
      <c r="E572" s="106" t="str">
        <f>IFERROR(VLOOKUP($B572,成分・企業リスト!$B$3:$F$2151,4,FALSE),"")</f>
        <v>内用薬</v>
      </c>
    </row>
    <row r="573" spans="2:5" x14ac:dyDescent="0.4">
      <c r="B573" s="108">
        <v>569</v>
      </c>
      <c r="C573" s="105" t="str">
        <f>IFERROR(VLOOKUP($B573,成分・企業リスト!$B$3:$F$2151,5,FALSE),"")</f>
        <v>プレガバリン</v>
      </c>
      <c r="D573" s="106" t="str">
        <f>IFERROR(VLOOKUP($B573,成分・企業リスト!$B$3:$F$2151,3,FALSE),"")</f>
        <v>C</v>
      </c>
      <c r="E573" s="106" t="str">
        <f>IFERROR(VLOOKUP($B573,成分・企業リスト!$B$3:$F$2151,4,FALSE),"")</f>
        <v>内用薬</v>
      </c>
    </row>
    <row r="574" spans="2:5" x14ac:dyDescent="0.4">
      <c r="B574" s="108">
        <v>570</v>
      </c>
      <c r="C574" s="105" t="str">
        <f>IFERROR(VLOOKUP($B574,成分・企業リスト!$B$3:$F$2151,5,FALSE),"")</f>
        <v>セフトリアキソンナトリウム</v>
      </c>
      <c r="D574" s="106" t="str">
        <f>IFERROR(VLOOKUP($B574,成分・企業リスト!$B$3:$F$2151,3,FALSE),"")</f>
        <v>B</v>
      </c>
      <c r="E574" s="106" t="str">
        <f>IFERROR(VLOOKUP($B574,成分・企業リスト!$B$3:$F$2151,4,FALSE),"")</f>
        <v>注射薬</v>
      </c>
    </row>
    <row r="575" spans="2:5" x14ac:dyDescent="0.4">
      <c r="B575" s="108">
        <v>571</v>
      </c>
      <c r="C575" s="105" t="str">
        <f>IFERROR(VLOOKUP($B575,成分・企業リスト!$B$3:$F$2151,5,FALSE),"")</f>
        <v>アジスロマイシン</v>
      </c>
      <c r="D575" s="106" t="str">
        <f>IFERROR(VLOOKUP($B575,成分・企業リスト!$B$3:$F$2151,3,FALSE),"")</f>
        <v>C</v>
      </c>
      <c r="E575" s="106" t="str">
        <f>IFERROR(VLOOKUP($B575,成分・企業リスト!$B$3:$F$2151,4,FALSE),"")</f>
        <v>内用薬</v>
      </c>
    </row>
    <row r="576" spans="2:5" x14ac:dyDescent="0.4">
      <c r="B576" s="108">
        <v>572</v>
      </c>
      <c r="C576" s="105" t="str">
        <f>IFERROR(VLOOKUP($B576,成分・企業リスト!$B$3:$F$2151,5,FALSE),"")</f>
        <v>イトラコナゾール</v>
      </c>
      <c r="D576" s="106" t="str">
        <f>IFERROR(VLOOKUP($B576,成分・企業リスト!$B$3:$F$2151,3,FALSE),"")</f>
        <v>C</v>
      </c>
      <c r="E576" s="106" t="str">
        <f>IFERROR(VLOOKUP($B576,成分・企業リスト!$B$3:$F$2151,4,FALSE),"")</f>
        <v>内用薬</v>
      </c>
    </row>
    <row r="577" spans="2:5" x14ac:dyDescent="0.4">
      <c r="B577" s="108">
        <v>573</v>
      </c>
      <c r="C577" s="105" t="str">
        <f>IFERROR(VLOOKUP($B577,成分・企業リスト!$B$3:$F$2151,5,FALSE),"")</f>
        <v>エトスクシミド</v>
      </c>
      <c r="D577" s="106" t="str">
        <f>IFERROR(VLOOKUP($B577,成分・企業リスト!$B$3:$F$2151,3,FALSE),"")</f>
        <v>C</v>
      </c>
      <c r="E577" s="106" t="str">
        <f>IFERROR(VLOOKUP($B577,成分・企業リスト!$B$3:$F$2151,4,FALSE),"")</f>
        <v>内用薬</v>
      </c>
    </row>
    <row r="578" spans="2:5" x14ac:dyDescent="0.4">
      <c r="B578" s="108">
        <v>574</v>
      </c>
      <c r="C578" s="105" t="str">
        <f>IFERROR(VLOOKUP($B578,成分・企業リスト!$B$3:$F$2151,5,FALSE),"")</f>
        <v>エナラプリルマレイン酸塩</v>
      </c>
      <c r="D578" s="106" t="str">
        <f>IFERROR(VLOOKUP($B578,成分・企業リスト!$B$3:$F$2151,3,FALSE),"")</f>
        <v>C</v>
      </c>
      <c r="E578" s="106" t="str">
        <f>IFERROR(VLOOKUP($B578,成分・企業リスト!$B$3:$F$2151,4,FALSE),"")</f>
        <v>内用薬</v>
      </c>
    </row>
    <row r="579" spans="2:5" x14ac:dyDescent="0.4">
      <c r="B579" s="108">
        <v>575</v>
      </c>
      <c r="C579" s="105" t="str">
        <f>IFERROR(VLOOKUP($B579,成分・企業リスト!$B$3:$F$2151,5,FALSE),"")</f>
        <v>エンテカビル</v>
      </c>
      <c r="D579" s="106" t="str">
        <f>IFERROR(VLOOKUP($B579,成分・企業リスト!$B$3:$F$2151,3,FALSE),"")</f>
        <v>C</v>
      </c>
      <c r="E579" s="106" t="str">
        <f>IFERROR(VLOOKUP($B579,成分・企業リスト!$B$3:$F$2151,4,FALSE),"")</f>
        <v>内用薬</v>
      </c>
    </row>
    <row r="580" spans="2:5" x14ac:dyDescent="0.4">
      <c r="B580" s="108">
        <v>576</v>
      </c>
      <c r="C580" s="105" t="str">
        <f>IFERROR(VLOOKUP($B580,成分・企業リスト!$B$3:$F$2151,5,FALSE),"")</f>
        <v>オロパタジン塩酸塩</v>
      </c>
      <c r="D580" s="106" t="str">
        <f>IFERROR(VLOOKUP($B580,成分・企業リスト!$B$3:$F$2151,3,FALSE),"")</f>
        <v>C</v>
      </c>
      <c r="E580" s="106" t="str">
        <f>IFERROR(VLOOKUP($B580,成分・企業リスト!$B$3:$F$2151,4,FALSE),"")</f>
        <v>内用薬</v>
      </c>
    </row>
    <row r="581" spans="2:5" x14ac:dyDescent="0.4">
      <c r="B581" s="108">
        <v>577</v>
      </c>
      <c r="C581" s="105" t="str">
        <f>IFERROR(VLOOKUP($B581,成分・企業リスト!$B$3:$F$2151,5,FALSE),"")</f>
        <v>カベルゴリン</v>
      </c>
      <c r="D581" s="106" t="str">
        <f>IFERROR(VLOOKUP($B581,成分・企業リスト!$B$3:$F$2151,3,FALSE),"")</f>
        <v>C</v>
      </c>
      <c r="E581" s="106" t="str">
        <f>IFERROR(VLOOKUP($B581,成分・企業リスト!$B$3:$F$2151,4,FALSE),"")</f>
        <v>内用薬</v>
      </c>
    </row>
    <row r="582" spans="2:5" x14ac:dyDescent="0.4">
      <c r="B582" s="108">
        <v>578</v>
      </c>
      <c r="C582" s="105" t="str">
        <f>IFERROR(VLOOKUP($B582,成分・企業リスト!$B$3:$F$2151,5,FALSE),"")</f>
        <v>カルベジロール</v>
      </c>
      <c r="D582" s="106" t="str">
        <f>IFERROR(VLOOKUP($B582,成分・企業リスト!$B$3:$F$2151,3,FALSE),"")</f>
        <v>C</v>
      </c>
      <c r="E582" s="106" t="str">
        <f>IFERROR(VLOOKUP($B582,成分・企業リスト!$B$3:$F$2151,4,FALSE),"")</f>
        <v>内用薬</v>
      </c>
    </row>
    <row r="583" spans="2:5" x14ac:dyDescent="0.4">
      <c r="B583" s="108">
        <v>579</v>
      </c>
      <c r="C583" s="105" t="str">
        <f>IFERROR(VLOOKUP($B583,成分・企業リスト!$B$3:$F$2151,5,FALSE),"")</f>
        <v>クエチアピンフマル酸塩</v>
      </c>
      <c r="D583" s="106" t="str">
        <f>IFERROR(VLOOKUP($B583,成分・企業リスト!$B$3:$F$2151,3,FALSE),"")</f>
        <v>C</v>
      </c>
      <c r="E583" s="106" t="str">
        <f>IFERROR(VLOOKUP($B583,成分・企業リスト!$B$3:$F$2151,4,FALSE),"")</f>
        <v>内用薬</v>
      </c>
    </row>
    <row r="584" spans="2:5" x14ac:dyDescent="0.4">
      <c r="B584" s="108">
        <v>580</v>
      </c>
      <c r="C584" s="105" t="str">
        <f>IFERROR(VLOOKUP($B584,成分・企業リスト!$B$3:$F$2151,5,FALSE),"")</f>
        <v>グリメピリド</v>
      </c>
      <c r="D584" s="106" t="str">
        <f>IFERROR(VLOOKUP($B584,成分・企業リスト!$B$3:$F$2151,3,FALSE),"")</f>
        <v>C</v>
      </c>
      <c r="E584" s="106" t="str">
        <f>IFERROR(VLOOKUP($B584,成分・企業リスト!$B$3:$F$2151,4,FALSE),"")</f>
        <v>内用薬</v>
      </c>
    </row>
    <row r="585" spans="2:5" x14ac:dyDescent="0.4">
      <c r="B585" s="108">
        <v>581</v>
      </c>
      <c r="C585" s="105" t="str">
        <f>IFERROR(VLOOKUP($B585,成分・企業リスト!$B$3:$F$2151,5,FALSE),"")</f>
        <v>サラゾスルファピリジン</v>
      </c>
      <c r="D585" s="106" t="str">
        <f>IFERROR(VLOOKUP($B585,成分・企業リスト!$B$3:$F$2151,3,FALSE),"")</f>
        <v>C</v>
      </c>
      <c r="E585" s="106" t="str">
        <f>IFERROR(VLOOKUP($B585,成分・企業リスト!$B$3:$F$2151,4,FALSE),"")</f>
        <v>内用薬</v>
      </c>
    </row>
    <row r="586" spans="2:5" x14ac:dyDescent="0.4">
      <c r="B586" s="108">
        <v>582</v>
      </c>
      <c r="C586" s="105" t="str">
        <f>IFERROR(VLOOKUP($B586,成分・企業リスト!$B$3:$F$2151,5,FALSE),"")</f>
        <v>サルポグレラート塩酸塩</v>
      </c>
      <c r="D586" s="106" t="str">
        <f>IFERROR(VLOOKUP($B586,成分・企業リスト!$B$3:$F$2151,3,FALSE),"")</f>
        <v>C</v>
      </c>
      <c r="E586" s="106" t="str">
        <f>IFERROR(VLOOKUP($B586,成分・企業リスト!$B$3:$F$2151,4,FALSE),"")</f>
        <v>内用薬</v>
      </c>
    </row>
    <row r="587" spans="2:5" x14ac:dyDescent="0.4">
      <c r="B587" s="108">
        <v>583</v>
      </c>
      <c r="C587" s="105" t="str">
        <f>IFERROR(VLOOKUP($B587,成分・企業リスト!$B$3:$F$2151,5,FALSE),"")</f>
        <v>スニチニブリンゴ酸塩</v>
      </c>
      <c r="D587" s="106" t="str">
        <f>IFERROR(VLOOKUP($B587,成分・企業リスト!$B$3:$F$2151,3,FALSE),"")</f>
        <v>C</v>
      </c>
      <c r="E587" s="106" t="str">
        <f>IFERROR(VLOOKUP($B587,成分・企業リスト!$B$3:$F$2151,4,FALSE),"")</f>
        <v>内用薬</v>
      </c>
    </row>
    <row r="588" spans="2:5" x14ac:dyDescent="0.4">
      <c r="B588" s="108">
        <v>584</v>
      </c>
      <c r="C588" s="105" t="str">
        <f>IFERROR(VLOOKUP($B588,成分・企業リスト!$B$3:$F$2151,5,FALSE),"")</f>
        <v>スピロノラクトン</v>
      </c>
      <c r="D588" s="106" t="str">
        <f>IFERROR(VLOOKUP($B588,成分・企業リスト!$B$3:$F$2151,3,FALSE),"")</f>
        <v>C</v>
      </c>
      <c r="E588" s="106" t="str">
        <f>IFERROR(VLOOKUP($B588,成分・企業リスト!$B$3:$F$2151,4,FALSE),"")</f>
        <v>内用薬</v>
      </c>
    </row>
    <row r="589" spans="2:5" x14ac:dyDescent="0.4">
      <c r="B589" s="108">
        <v>585</v>
      </c>
      <c r="C589" s="105" t="str">
        <f>IFERROR(VLOOKUP($B589,成分・企業リスト!$B$3:$F$2151,5,FALSE),"")</f>
        <v>ゾルピデム酒石酸塩</v>
      </c>
      <c r="D589" s="106" t="str">
        <f>IFERROR(VLOOKUP($B589,成分・企業リスト!$B$3:$F$2151,3,FALSE),"")</f>
        <v>C</v>
      </c>
      <c r="E589" s="106" t="str">
        <f>IFERROR(VLOOKUP($B589,成分・企業リスト!$B$3:$F$2151,4,FALSE),"")</f>
        <v>内用薬</v>
      </c>
    </row>
    <row r="590" spans="2:5" x14ac:dyDescent="0.4">
      <c r="B590" s="108">
        <v>586</v>
      </c>
      <c r="C590" s="105" t="str">
        <f>IFERROR(VLOOKUP($B590,成分・企業リスト!$B$3:$F$2151,5,FALSE),"")</f>
        <v>パルボシクリブ</v>
      </c>
      <c r="D590" s="106" t="str">
        <f>IFERROR(VLOOKUP($B590,成分・企業リスト!$B$3:$F$2151,3,FALSE),"")</f>
        <v>C</v>
      </c>
      <c r="E590" s="106" t="str">
        <f>IFERROR(VLOOKUP($B590,成分・企業リスト!$B$3:$F$2151,4,FALSE),"")</f>
        <v>内用薬</v>
      </c>
    </row>
    <row r="591" spans="2:5" x14ac:dyDescent="0.4">
      <c r="B591" s="108">
        <v>587</v>
      </c>
      <c r="C591" s="105" t="str">
        <f>IFERROR(VLOOKUP($B591,成分・企業リスト!$B$3:$F$2151,5,FALSE),"")</f>
        <v>ビカルタミド</v>
      </c>
      <c r="D591" s="106" t="str">
        <f>IFERROR(VLOOKUP($B591,成分・企業リスト!$B$3:$F$2151,3,FALSE),"")</f>
        <v>C</v>
      </c>
      <c r="E591" s="106" t="str">
        <f>IFERROR(VLOOKUP($B591,成分・企業リスト!$B$3:$F$2151,4,FALSE),"")</f>
        <v>内用薬</v>
      </c>
    </row>
    <row r="592" spans="2:5" x14ac:dyDescent="0.4">
      <c r="B592" s="108">
        <v>588</v>
      </c>
      <c r="C592" s="105" t="str">
        <f>IFERROR(VLOOKUP($B592,成分・企業リスト!$B$3:$F$2151,5,FALSE),"")</f>
        <v>ヒドロコルチゾン</v>
      </c>
      <c r="D592" s="106" t="str">
        <f>IFERROR(VLOOKUP($B592,成分・企業リスト!$B$3:$F$2151,3,FALSE),"")</f>
        <v>C</v>
      </c>
      <c r="E592" s="106" t="str">
        <f>IFERROR(VLOOKUP($B592,成分・企業リスト!$B$3:$F$2151,4,FALSE),"")</f>
        <v>内用薬</v>
      </c>
    </row>
    <row r="593" spans="2:5" x14ac:dyDescent="0.4">
      <c r="B593" s="108">
        <v>589</v>
      </c>
      <c r="C593" s="105" t="str">
        <f>IFERROR(VLOOKUP($B593,成分・企業リスト!$B$3:$F$2151,5,FALSE),"")</f>
        <v>フェキソフェナジン塩酸塩</v>
      </c>
      <c r="D593" s="106" t="str">
        <f>IFERROR(VLOOKUP($B593,成分・企業リスト!$B$3:$F$2151,3,FALSE),"")</f>
        <v>C</v>
      </c>
      <c r="E593" s="106" t="str">
        <f>IFERROR(VLOOKUP($B593,成分・企業リスト!$B$3:$F$2151,4,FALSE),"")</f>
        <v>内用薬</v>
      </c>
    </row>
    <row r="594" spans="2:5" x14ac:dyDescent="0.4">
      <c r="B594" s="108">
        <v>590</v>
      </c>
      <c r="C594" s="105" t="str">
        <f>IFERROR(VLOOKUP($B594,成分・企業リスト!$B$3:$F$2151,5,FALSE),"")</f>
        <v>フルコナゾール</v>
      </c>
      <c r="D594" s="106" t="str">
        <f>IFERROR(VLOOKUP($B594,成分・企業リスト!$B$3:$F$2151,3,FALSE),"")</f>
        <v>C</v>
      </c>
      <c r="E594" s="106" t="str">
        <f>IFERROR(VLOOKUP($B594,成分・企業リスト!$B$3:$F$2151,4,FALSE),"")</f>
        <v>内用薬</v>
      </c>
    </row>
    <row r="595" spans="2:5" x14ac:dyDescent="0.4">
      <c r="B595" s="108">
        <v>591</v>
      </c>
      <c r="C595" s="105" t="str">
        <f>IFERROR(VLOOKUP($B595,成分・企業リスト!$B$3:$F$2151,5,FALSE),"")</f>
        <v>ベラプロストナトリウム</v>
      </c>
      <c r="D595" s="106" t="str">
        <f>IFERROR(VLOOKUP($B595,成分・企業リスト!$B$3:$F$2151,3,FALSE),"")</f>
        <v>C</v>
      </c>
      <c r="E595" s="106" t="str">
        <f>IFERROR(VLOOKUP($B595,成分・企業リスト!$B$3:$F$2151,4,FALSE),"")</f>
        <v>内用薬</v>
      </c>
    </row>
    <row r="596" spans="2:5" x14ac:dyDescent="0.4">
      <c r="B596" s="108">
        <v>592</v>
      </c>
      <c r="C596" s="105" t="str">
        <f>IFERROR(VLOOKUP($B596,成分・企業リスト!$B$3:$F$2151,5,FALSE),"")</f>
        <v>ボリコナゾール</v>
      </c>
      <c r="D596" s="106" t="str">
        <f>IFERROR(VLOOKUP($B596,成分・企業リスト!$B$3:$F$2151,3,FALSE),"")</f>
        <v>C</v>
      </c>
      <c r="E596" s="106" t="str">
        <f>IFERROR(VLOOKUP($B596,成分・企業リスト!$B$3:$F$2151,4,FALSE),"")</f>
        <v>内用薬</v>
      </c>
    </row>
    <row r="597" spans="2:5" x14ac:dyDescent="0.4">
      <c r="B597" s="108">
        <v>593</v>
      </c>
      <c r="C597" s="105" t="str">
        <f>IFERROR(VLOOKUP($B597,成分・企業リスト!$B$3:$F$2151,5,FALSE),"")</f>
        <v>ミノサイクリン塩酸塩</v>
      </c>
      <c r="D597" s="106" t="str">
        <f>IFERROR(VLOOKUP($B597,成分・企業リスト!$B$3:$F$2151,3,FALSE),"")</f>
        <v>C</v>
      </c>
      <c r="E597" s="106" t="str">
        <f>IFERROR(VLOOKUP($B597,成分・企業リスト!$B$3:$F$2151,4,FALSE),"")</f>
        <v>内用薬</v>
      </c>
    </row>
    <row r="598" spans="2:5" x14ac:dyDescent="0.4">
      <c r="B598" s="108">
        <v>594</v>
      </c>
      <c r="C598" s="105" t="str">
        <f>IFERROR(VLOOKUP($B598,成分・企業リスト!$B$3:$F$2151,5,FALSE),"")</f>
        <v>メトトレキサート</v>
      </c>
      <c r="D598" s="106" t="str">
        <f>IFERROR(VLOOKUP($B598,成分・企業リスト!$B$3:$F$2151,3,FALSE),"")</f>
        <v>C</v>
      </c>
      <c r="E598" s="106" t="str">
        <f>IFERROR(VLOOKUP($B598,成分・企業リスト!$B$3:$F$2151,4,FALSE),"")</f>
        <v>内用薬</v>
      </c>
    </row>
    <row r="599" spans="2:5" x14ac:dyDescent="0.4">
      <c r="B599" s="108">
        <v>595</v>
      </c>
      <c r="C599" s="105" t="str">
        <f>IFERROR(VLOOKUP($B599,成分・企業リスト!$B$3:$F$2151,5,FALSE),"")</f>
        <v>メトホルミン塩酸塩</v>
      </c>
      <c r="D599" s="106" t="str">
        <f>IFERROR(VLOOKUP($B599,成分・企業リスト!$B$3:$F$2151,3,FALSE),"")</f>
        <v>C</v>
      </c>
      <c r="E599" s="106" t="str">
        <f>IFERROR(VLOOKUP($B599,成分・企業リスト!$B$3:$F$2151,4,FALSE),"")</f>
        <v>内用薬</v>
      </c>
    </row>
    <row r="600" spans="2:5" x14ac:dyDescent="0.4">
      <c r="B600" s="108">
        <v>596</v>
      </c>
      <c r="C600" s="105" t="str">
        <f>IFERROR(VLOOKUP($B600,成分・企業リスト!$B$3:$F$2151,5,FALSE),"")</f>
        <v>メドロキシプロゲステロン酢酸エステル</v>
      </c>
      <c r="D600" s="106" t="str">
        <f>IFERROR(VLOOKUP($B600,成分・企業リスト!$B$3:$F$2151,3,FALSE),"")</f>
        <v>C</v>
      </c>
      <c r="E600" s="106" t="str">
        <f>IFERROR(VLOOKUP($B600,成分・企業リスト!$B$3:$F$2151,4,FALSE),"")</f>
        <v>内用薬</v>
      </c>
    </row>
    <row r="601" spans="2:5" x14ac:dyDescent="0.4">
      <c r="B601" s="108">
        <v>597</v>
      </c>
      <c r="C601" s="105" t="str">
        <f>IFERROR(VLOOKUP($B601,成分・企業リスト!$B$3:$F$2151,5,FALSE),"")</f>
        <v>モンテルカストナトリウム</v>
      </c>
      <c r="D601" s="106" t="str">
        <f>IFERROR(VLOOKUP($B601,成分・企業リスト!$B$3:$F$2151,3,FALSE),"")</f>
        <v>C</v>
      </c>
      <c r="E601" s="106" t="str">
        <f>IFERROR(VLOOKUP($B601,成分・企業リスト!$B$3:$F$2151,4,FALSE),"")</f>
        <v>内用薬</v>
      </c>
    </row>
    <row r="602" spans="2:5" x14ac:dyDescent="0.4">
      <c r="B602" s="108">
        <v>598</v>
      </c>
      <c r="C602" s="105" t="str">
        <f>IFERROR(VLOOKUP($B602,成分・企業リスト!$B$3:$F$2151,5,FALSE),"")</f>
        <v>リスペリドン</v>
      </c>
      <c r="D602" s="106" t="str">
        <f>IFERROR(VLOOKUP($B602,成分・企業リスト!$B$3:$F$2151,3,FALSE),"")</f>
        <v>C</v>
      </c>
      <c r="E602" s="106" t="str">
        <f>IFERROR(VLOOKUP($B602,成分・企業リスト!$B$3:$F$2151,4,FALSE),"")</f>
        <v>内用薬</v>
      </c>
    </row>
    <row r="603" spans="2:5" x14ac:dyDescent="0.4">
      <c r="B603" s="108">
        <v>599</v>
      </c>
      <c r="C603" s="105" t="str">
        <f>IFERROR(VLOOKUP($B603,成分・企業リスト!$B$3:$F$2151,5,FALSE),"")</f>
        <v>リネゾリド</v>
      </c>
      <c r="D603" s="106" t="str">
        <f>IFERROR(VLOOKUP($B603,成分・企業リスト!$B$3:$F$2151,3,FALSE),"")</f>
        <v>C</v>
      </c>
      <c r="E603" s="106" t="str">
        <f>IFERROR(VLOOKUP($B603,成分・企業リスト!$B$3:$F$2151,4,FALSE),"")</f>
        <v>内用薬</v>
      </c>
    </row>
    <row r="604" spans="2:5" x14ac:dyDescent="0.4">
      <c r="B604" s="108">
        <v>600</v>
      </c>
      <c r="C604" s="105" t="str">
        <f>IFERROR(VLOOKUP($B604,成分・企業リスト!$B$3:$F$2151,5,FALSE),"")</f>
        <v>レトロゾール</v>
      </c>
      <c r="D604" s="106" t="str">
        <f>IFERROR(VLOOKUP($B604,成分・企業リスト!$B$3:$F$2151,3,FALSE),"")</f>
        <v>C</v>
      </c>
      <c r="E604" s="106" t="str">
        <f>IFERROR(VLOOKUP($B604,成分・企業リスト!$B$3:$F$2151,4,FALSE),"")</f>
        <v>内用薬</v>
      </c>
    </row>
    <row r="605" spans="2:5" x14ac:dyDescent="0.4">
      <c r="B605" s="108">
        <v>601</v>
      </c>
      <c r="C605" s="105" t="str">
        <f>IFERROR(VLOOKUP($B605,成分・企業リスト!$B$3:$F$2151,5,FALSE),"")</f>
        <v>ロラゼパム</v>
      </c>
      <c r="D605" s="106" t="str">
        <f>IFERROR(VLOOKUP($B605,成分・企業リスト!$B$3:$F$2151,3,FALSE),"")</f>
        <v>C</v>
      </c>
      <c r="E605" s="106" t="str">
        <f>IFERROR(VLOOKUP($B605,成分・企業リスト!$B$3:$F$2151,4,FALSE),"")</f>
        <v>内用薬</v>
      </c>
    </row>
    <row r="606" spans="2:5" x14ac:dyDescent="0.4">
      <c r="B606" s="108">
        <v>602</v>
      </c>
      <c r="C606" s="105" t="str">
        <f>IFERROR(VLOOKUP($B606,成分・企業リスト!$B$3:$F$2151,5,FALSE),"")</f>
        <v>結合型エストロゲン</v>
      </c>
      <c r="D606" s="106" t="str">
        <f>IFERROR(VLOOKUP($B606,成分・企業リスト!$B$3:$F$2151,3,FALSE),"")</f>
        <v>C</v>
      </c>
      <c r="E606" s="106" t="str">
        <f>IFERROR(VLOOKUP($B606,成分・企業リスト!$B$3:$F$2151,4,FALSE),"")</f>
        <v>内用薬</v>
      </c>
    </row>
    <row r="607" spans="2:5" x14ac:dyDescent="0.4">
      <c r="B607" s="108">
        <v>603</v>
      </c>
      <c r="C607" s="105" t="str">
        <f>IFERROR(VLOOKUP($B607,成分・企業リスト!$B$3:$F$2151,5,FALSE),"")</f>
        <v>アジスロマイシン</v>
      </c>
      <c r="D607" s="106" t="str">
        <f>IFERROR(VLOOKUP($B607,成分・企業リスト!$B$3:$F$2151,3,FALSE),"")</f>
        <v>C</v>
      </c>
      <c r="E607" s="106" t="str">
        <f>IFERROR(VLOOKUP($B607,成分・企業リスト!$B$3:$F$2151,4,FALSE),"")</f>
        <v>注射薬</v>
      </c>
    </row>
    <row r="608" spans="2:5" x14ac:dyDescent="0.4">
      <c r="B608" s="108">
        <v>604</v>
      </c>
      <c r="C608" s="105" t="str">
        <f>IFERROR(VLOOKUP($B608,成分・企業リスト!$B$3:$F$2151,5,FALSE),"")</f>
        <v>イダルビシン塩酸塩</v>
      </c>
      <c r="D608" s="106" t="str">
        <f>IFERROR(VLOOKUP($B608,成分・企業リスト!$B$3:$F$2151,3,FALSE),"")</f>
        <v>C</v>
      </c>
      <c r="E608" s="106" t="str">
        <f>IFERROR(VLOOKUP($B608,成分・企業リスト!$B$3:$F$2151,4,FALSE),"")</f>
        <v>注射薬</v>
      </c>
    </row>
    <row r="609" spans="2:5" x14ac:dyDescent="0.4">
      <c r="B609" s="108">
        <v>605</v>
      </c>
      <c r="C609" s="105" t="str">
        <f>IFERROR(VLOOKUP($B609,成分・企業リスト!$B$3:$F$2151,5,FALSE),"")</f>
        <v>イリノテカン塩酸塩</v>
      </c>
      <c r="D609" s="106" t="str">
        <f>IFERROR(VLOOKUP($B609,成分・企業リスト!$B$3:$F$2151,3,FALSE),"")</f>
        <v>C</v>
      </c>
      <c r="E609" s="106" t="str">
        <f>IFERROR(VLOOKUP($B609,成分・企業リスト!$B$3:$F$2151,4,FALSE),"")</f>
        <v>注射薬</v>
      </c>
    </row>
    <row r="610" spans="2:5" x14ac:dyDescent="0.4">
      <c r="B610" s="108">
        <v>606</v>
      </c>
      <c r="C610" s="105" t="str">
        <f>IFERROR(VLOOKUP($B610,成分・企業リスト!$B$3:$F$2151,5,FALSE),"")</f>
        <v>インフリキシマブ（遺伝子組換え）</v>
      </c>
      <c r="D610" s="106" t="str">
        <f>IFERROR(VLOOKUP($B610,成分・企業リスト!$B$3:$F$2151,3,FALSE),"")</f>
        <v>C</v>
      </c>
      <c r="E610" s="106" t="str">
        <f>IFERROR(VLOOKUP($B610,成分・企業リスト!$B$3:$F$2151,4,FALSE),"")</f>
        <v>注射薬</v>
      </c>
    </row>
    <row r="611" spans="2:5" x14ac:dyDescent="0.4">
      <c r="B611" s="108">
        <v>607</v>
      </c>
      <c r="C611" s="105" t="str">
        <f>IFERROR(VLOOKUP($B611,成分・企業リスト!$B$3:$F$2151,5,FALSE),"")</f>
        <v>クリンダマイシンリン酸エステル</v>
      </c>
      <c r="D611" s="106" t="str">
        <f>IFERROR(VLOOKUP($B611,成分・企業リスト!$B$3:$F$2151,3,FALSE),"")</f>
        <v>C</v>
      </c>
      <c r="E611" s="106" t="str">
        <f>IFERROR(VLOOKUP($B611,成分・企業リスト!$B$3:$F$2151,4,FALSE),"")</f>
        <v>注射薬</v>
      </c>
    </row>
    <row r="612" spans="2:5" x14ac:dyDescent="0.4">
      <c r="B612" s="108">
        <v>608</v>
      </c>
      <c r="C612" s="105" t="str">
        <f>IFERROR(VLOOKUP($B612,成分・企業リスト!$B$3:$F$2151,5,FALSE),"")</f>
        <v>ゲムシタビン塩酸塩</v>
      </c>
      <c r="D612" s="106" t="str">
        <f>IFERROR(VLOOKUP($B612,成分・企業リスト!$B$3:$F$2151,3,FALSE),"")</f>
        <v>C</v>
      </c>
      <c r="E612" s="106" t="str">
        <f>IFERROR(VLOOKUP($B612,成分・企業リスト!$B$3:$F$2151,4,FALSE),"")</f>
        <v>注射薬</v>
      </c>
    </row>
    <row r="613" spans="2:5" x14ac:dyDescent="0.4">
      <c r="B613" s="108">
        <v>609</v>
      </c>
      <c r="C613" s="105" t="str">
        <f>IFERROR(VLOOKUP($B613,成分・企業リスト!$B$3:$F$2151,5,FALSE),"")</f>
        <v>シスプラチン</v>
      </c>
      <c r="D613" s="106" t="str">
        <f>IFERROR(VLOOKUP($B613,成分・企業リスト!$B$3:$F$2151,3,FALSE),"")</f>
        <v>C</v>
      </c>
      <c r="E613" s="106" t="str">
        <f>IFERROR(VLOOKUP($B613,成分・企業リスト!$B$3:$F$2151,4,FALSE),"")</f>
        <v>注射薬</v>
      </c>
    </row>
    <row r="614" spans="2:5" x14ac:dyDescent="0.4">
      <c r="B614" s="108">
        <v>610</v>
      </c>
      <c r="C614" s="105" t="str">
        <f>IFERROR(VLOOKUP($B614,成分・企業リスト!$B$3:$F$2151,5,FALSE),"")</f>
        <v>スペクチノマイシン塩酸塩</v>
      </c>
      <c r="D614" s="106" t="str">
        <f>IFERROR(VLOOKUP($B614,成分・企業リスト!$B$3:$F$2151,3,FALSE),"")</f>
        <v>C</v>
      </c>
      <c r="E614" s="106" t="str">
        <f>IFERROR(VLOOKUP($B614,成分・企業リスト!$B$3:$F$2151,4,FALSE),"")</f>
        <v>注射薬</v>
      </c>
    </row>
    <row r="615" spans="2:5" x14ac:dyDescent="0.4">
      <c r="B615" s="108">
        <v>611</v>
      </c>
      <c r="C615" s="105" t="str">
        <f>IFERROR(VLOOKUP($B615,成分・企業リスト!$B$3:$F$2151,5,FALSE),"")</f>
        <v>ダルテパリンナトリウム</v>
      </c>
      <c r="D615" s="106" t="str">
        <f>IFERROR(VLOOKUP($B615,成分・企業リスト!$B$3:$F$2151,3,FALSE),"")</f>
        <v>C</v>
      </c>
      <c r="E615" s="106" t="str">
        <f>IFERROR(VLOOKUP($B615,成分・企業リスト!$B$3:$F$2151,4,FALSE),"")</f>
        <v>注射薬</v>
      </c>
    </row>
    <row r="616" spans="2:5" x14ac:dyDescent="0.4">
      <c r="B616" s="108">
        <v>612</v>
      </c>
      <c r="C616" s="105" t="str">
        <f>IFERROR(VLOOKUP($B616,成分・企業リスト!$B$3:$F$2151,5,FALSE),"")</f>
        <v>デクスメデトミジン塩酸塩</v>
      </c>
      <c r="D616" s="106" t="str">
        <f>IFERROR(VLOOKUP($B616,成分・企業リスト!$B$3:$F$2151,3,FALSE),"")</f>
        <v>C</v>
      </c>
      <c r="E616" s="106" t="str">
        <f>IFERROR(VLOOKUP($B616,成分・企業リスト!$B$3:$F$2151,4,FALSE),"")</f>
        <v>注射薬</v>
      </c>
    </row>
    <row r="617" spans="2:5" x14ac:dyDescent="0.4">
      <c r="B617" s="108">
        <v>613</v>
      </c>
      <c r="C617" s="105" t="str">
        <f>IFERROR(VLOOKUP($B617,成分・企業リスト!$B$3:$F$2151,5,FALSE),"")</f>
        <v>ドセタキセル</v>
      </c>
      <c r="D617" s="106" t="str">
        <f>IFERROR(VLOOKUP($B617,成分・企業リスト!$B$3:$F$2151,3,FALSE),"")</f>
        <v>C</v>
      </c>
      <c r="E617" s="106" t="str">
        <f>IFERROR(VLOOKUP($B617,成分・企業リスト!$B$3:$F$2151,4,FALSE),"")</f>
        <v>注射薬</v>
      </c>
    </row>
    <row r="618" spans="2:5" x14ac:dyDescent="0.4">
      <c r="B618" s="108">
        <v>614</v>
      </c>
      <c r="C618" s="105" t="str">
        <f>IFERROR(VLOOKUP($B618,成分・企業リスト!$B$3:$F$2151,5,FALSE),"")</f>
        <v>トラスツズマブ（遺伝子組換え）</v>
      </c>
      <c r="D618" s="106" t="str">
        <f>IFERROR(VLOOKUP($B618,成分・企業リスト!$B$3:$F$2151,3,FALSE),"")</f>
        <v>C</v>
      </c>
      <c r="E618" s="106" t="str">
        <f>IFERROR(VLOOKUP($B618,成分・企業リスト!$B$3:$F$2151,4,FALSE),"")</f>
        <v>注射薬</v>
      </c>
    </row>
    <row r="619" spans="2:5" x14ac:dyDescent="0.4">
      <c r="B619" s="108">
        <v>615</v>
      </c>
      <c r="C619" s="105" t="str">
        <f>IFERROR(VLOOKUP($B619,成分・企業リスト!$B$3:$F$2151,5,FALSE),"")</f>
        <v>パクリタキセル</v>
      </c>
      <c r="D619" s="106" t="str">
        <f>IFERROR(VLOOKUP($B619,成分・企業リスト!$B$3:$F$2151,3,FALSE),"")</f>
        <v>C</v>
      </c>
      <c r="E619" s="106" t="str">
        <f>IFERROR(VLOOKUP($B619,成分・企業リスト!$B$3:$F$2151,4,FALSE),"")</f>
        <v>注射薬</v>
      </c>
    </row>
    <row r="620" spans="2:5" x14ac:dyDescent="0.4">
      <c r="B620" s="108">
        <v>616</v>
      </c>
      <c r="C620" s="105" t="str">
        <f>IFERROR(VLOOKUP($B620,成分・企業リスト!$B$3:$F$2151,5,FALSE),"")</f>
        <v>ヒドロコルチゾンコハク酸エステルナトリウム</v>
      </c>
      <c r="D620" s="106" t="str">
        <f>IFERROR(VLOOKUP($B620,成分・企業リスト!$B$3:$F$2151,3,FALSE),"")</f>
        <v>C</v>
      </c>
      <c r="E620" s="106" t="str">
        <f>IFERROR(VLOOKUP($B620,成分・企業リスト!$B$3:$F$2151,4,FALSE),"")</f>
        <v>注射薬</v>
      </c>
    </row>
    <row r="621" spans="2:5" x14ac:dyDescent="0.4">
      <c r="B621" s="108">
        <v>617</v>
      </c>
      <c r="C621" s="105" t="str">
        <f>IFERROR(VLOOKUP($B621,成分・企業リスト!$B$3:$F$2151,5,FALSE),"")</f>
        <v>フルコナゾール</v>
      </c>
      <c r="D621" s="106" t="str">
        <f>IFERROR(VLOOKUP($B621,成分・企業リスト!$B$3:$F$2151,3,FALSE),"")</f>
        <v>C</v>
      </c>
      <c r="E621" s="106" t="str">
        <f>IFERROR(VLOOKUP($B621,成分・企業リスト!$B$3:$F$2151,4,FALSE),"")</f>
        <v>注射薬</v>
      </c>
    </row>
    <row r="622" spans="2:5" x14ac:dyDescent="0.4">
      <c r="B622" s="108">
        <v>618</v>
      </c>
      <c r="C622" s="105" t="str">
        <f>IFERROR(VLOOKUP($B622,成分・企業リスト!$B$3:$F$2151,5,FALSE),"")</f>
        <v>ベバシズマブ（遺伝子組換え）</v>
      </c>
      <c r="D622" s="106" t="str">
        <f>IFERROR(VLOOKUP($B622,成分・企業リスト!$B$3:$F$2151,3,FALSE),"")</f>
        <v>C</v>
      </c>
      <c r="E622" s="106" t="str">
        <f>IFERROR(VLOOKUP($B622,成分・企業リスト!$B$3:$F$2151,4,FALSE),"")</f>
        <v>注射薬</v>
      </c>
    </row>
    <row r="623" spans="2:5" x14ac:dyDescent="0.4">
      <c r="B623" s="108">
        <v>619</v>
      </c>
      <c r="C623" s="105" t="str">
        <f>IFERROR(VLOOKUP($B623,成分・企業リスト!$B$3:$F$2151,5,FALSE),"")</f>
        <v>ボリコナゾール</v>
      </c>
      <c r="D623" s="106" t="str">
        <f>IFERROR(VLOOKUP($B623,成分・企業リスト!$B$3:$F$2151,3,FALSE),"")</f>
        <v>C</v>
      </c>
      <c r="E623" s="106" t="str">
        <f>IFERROR(VLOOKUP($B623,成分・企業リスト!$B$3:$F$2151,4,FALSE),"")</f>
        <v>注射薬</v>
      </c>
    </row>
    <row r="624" spans="2:5" x14ac:dyDescent="0.4">
      <c r="B624" s="108">
        <v>620</v>
      </c>
      <c r="C624" s="105" t="str">
        <f>IFERROR(VLOOKUP($B624,成分・企業リスト!$B$3:$F$2151,5,FALSE),"")</f>
        <v>ホリナートカルシウム</v>
      </c>
      <c r="D624" s="106" t="str">
        <f>IFERROR(VLOOKUP($B624,成分・企業リスト!$B$3:$F$2151,3,FALSE),"")</f>
        <v>C</v>
      </c>
      <c r="E624" s="106" t="str">
        <f>IFERROR(VLOOKUP($B624,成分・企業リスト!$B$3:$F$2151,4,FALSE),"")</f>
        <v>注射薬</v>
      </c>
    </row>
    <row r="625" spans="2:5" x14ac:dyDescent="0.4">
      <c r="B625" s="108">
        <v>621</v>
      </c>
      <c r="C625" s="105" t="str">
        <f>IFERROR(VLOOKUP($B625,成分・企業リスト!$B$3:$F$2151,5,FALSE),"")</f>
        <v>ボルテゾミブ</v>
      </c>
      <c r="D625" s="106" t="str">
        <f>IFERROR(VLOOKUP($B625,成分・企業リスト!$B$3:$F$2151,3,FALSE),"")</f>
        <v>C</v>
      </c>
      <c r="E625" s="106" t="str">
        <f>IFERROR(VLOOKUP($B625,成分・企業リスト!$B$3:$F$2151,4,FALSE),"")</f>
        <v>注射薬</v>
      </c>
    </row>
    <row r="626" spans="2:5" x14ac:dyDescent="0.4">
      <c r="B626" s="108">
        <v>622</v>
      </c>
      <c r="C626" s="105" t="str">
        <f>IFERROR(VLOOKUP($B626,成分・企業リスト!$B$3:$F$2151,5,FALSE),"")</f>
        <v>ミノサイクリン塩酸塩</v>
      </c>
      <c r="D626" s="106" t="str">
        <f>IFERROR(VLOOKUP($B626,成分・企業リスト!$B$3:$F$2151,3,FALSE),"")</f>
        <v>C</v>
      </c>
      <c r="E626" s="106" t="str">
        <f>IFERROR(VLOOKUP($B626,成分・企業リスト!$B$3:$F$2151,4,FALSE),"")</f>
        <v>注射薬</v>
      </c>
    </row>
    <row r="627" spans="2:5" x14ac:dyDescent="0.4">
      <c r="B627" s="108">
        <v>623</v>
      </c>
      <c r="C627" s="105" t="str">
        <f>IFERROR(VLOOKUP($B627,成分・企業リスト!$B$3:$F$2151,5,FALSE),"")</f>
        <v>メチルプレドニゾロンコハク酸エステルナトリウム</v>
      </c>
      <c r="D627" s="106" t="str">
        <f>IFERROR(VLOOKUP($B627,成分・企業リスト!$B$3:$F$2151,3,FALSE),"")</f>
        <v>C</v>
      </c>
      <c r="E627" s="106" t="str">
        <f>IFERROR(VLOOKUP($B627,成分・企業リスト!$B$3:$F$2151,4,FALSE),"")</f>
        <v>注射薬</v>
      </c>
    </row>
    <row r="628" spans="2:5" x14ac:dyDescent="0.4">
      <c r="B628" s="108">
        <v>624</v>
      </c>
      <c r="C628" s="105" t="str">
        <f>IFERROR(VLOOKUP($B628,成分・企業リスト!$B$3:$F$2151,5,FALSE),"")</f>
        <v>メトロニダゾール</v>
      </c>
      <c r="D628" s="106" t="str">
        <f>IFERROR(VLOOKUP($B628,成分・企業リスト!$B$3:$F$2151,3,FALSE),"")</f>
        <v>C</v>
      </c>
      <c r="E628" s="106" t="str">
        <f>IFERROR(VLOOKUP($B628,成分・企業リスト!$B$3:$F$2151,4,FALSE),"")</f>
        <v>注射薬</v>
      </c>
    </row>
    <row r="629" spans="2:5" x14ac:dyDescent="0.4">
      <c r="B629" s="108">
        <v>625</v>
      </c>
      <c r="C629" s="105" t="str">
        <f>IFERROR(VLOOKUP($B629,成分・企業リスト!$B$3:$F$2151,5,FALSE),"")</f>
        <v>リツキシマブ（遺伝子組換え）</v>
      </c>
      <c r="D629" s="106" t="str">
        <f>IFERROR(VLOOKUP($B629,成分・企業リスト!$B$3:$F$2151,3,FALSE),"")</f>
        <v>C</v>
      </c>
      <c r="E629" s="106" t="str">
        <f>IFERROR(VLOOKUP($B629,成分・企業リスト!$B$3:$F$2151,4,FALSE),"")</f>
        <v>注射薬</v>
      </c>
    </row>
    <row r="630" spans="2:5" x14ac:dyDescent="0.4">
      <c r="B630" s="108">
        <v>626</v>
      </c>
      <c r="C630" s="105" t="str">
        <f>IFERROR(VLOOKUP($B630,成分・企業リスト!$B$3:$F$2151,5,FALSE),"")</f>
        <v>リネゾリド</v>
      </c>
      <c r="D630" s="106" t="str">
        <f>IFERROR(VLOOKUP($B630,成分・企業リスト!$B$3:$F$2151,3,FALSE),"")</f>
        <v>C</v>
      </c>
      <c r="E630" s="106" t="str">
        <f>IFERROR(VLOOKUP($B630,成分・企業リスト!$B$3:$F$2151,4,FALSE),"")</f>
        <v>注射薬</v>
      </c>
    </row>
    <row r="631" spans="2:5" x14ac:dyDescent="0.4">
      <c r="B631" s="108">
        <v>627</v>
      </c>
      <c r="C631" s="105" t="str">
        <f>IFERROR(VLOOKUP($B631,成分・企業リスト!$B$3:$F$2151,5,FALSE),"")</f>
        <v>ロラゼパム</v>
      </c>
      <c r="D631" s="106" t="str">
        <f>IFERROR(VLOOKUP($B631,成分・企業リスト!$B$3:$F$2151,3,FALSE),"")</f>
        <v>C</v>
      </c>
      <c r="E631" s="106" t="str">
        <f>IFERROR(VLOOKUP($B631,成分・企業リスト!$B$3:$F$2151,4,FALSE),"")</f>
        <v>注射薬</v>
      </c>
    </row>
    <row r="632" spans="2:5" x14ac:dyDescent="0.4">
      <c r="B632" s="108">
        <v>628</v>
      </c>
      <c r="C632" s="105" t="str">
        <f>IFERROR(VLOOKUP($B632,成分・企業リスト!$B$3:$F$2151,5,FALSE),"")</f>
        <v>レボフロキサシン</v>
      </c>
      <c r="D632" s="106" t="str">
        <f>IFERROR(VLOOKUP($B632,成分・企業リスト!$B$3:$F$2151,3,FALSE),"")</f>
        <v>C</v>
      </c>
      <c r="E632" s="106" t="str">
        <f>IFERROR(VLOOKUP($B632,成分・企業リスト!$B$3:$F$2151,4,FALSE),"")</f>
        <v>外用薬</v>
      </c>
    </row>
    <row r="633" spans="2:5" x14ac:dyDescent="0.4">
      <c r="B633" s="108">
        <v>629</v>
      </c>
      <c r="C633" s="105" t="str">
        <f>IFERROR(VLOOKUP($B633,成分・企業リスト!$B$3:$F$2151,5,FALSE),"")</f>
        <v>精製ヒアルロン酸ナトリウム</v>
      </c>
      <c r="D633" s="106" t="str">
        <f>IFERROR(VLOOKUP($B633,成分・企業リスト!$B$3:$F$2151,3,FALSE),"")</f>
        <v>C</v>
      </c>
      <c r="E633" s="106" t="str">
        <f>IFERROR(VLOOKUP($B633,成分・企業リスト!$B$3:$F$2151,4,FALSE),"")</f>
        <v>外用薬</v>
      </c>
    </row>
    <row r="634" spans="2:5" x14ac:dyDescent="0.4">
      <c r="B634" s="108">
        <v>630</v>
      </c>
      <c r="C634" s="105" t="str">
        <f>IFERROR(VLOOKUP($B634,成分・企業リスト!$B$3:$F$2151,5,FALSE),"")</f>
        <v>デスモプレシン酢酸塩</v>
      </c>
      <c r="D634" s="106" t="str">
        <f>IFERROR(VLOOKUP($B634,成分・企業リスト!$B$3:$F$2151,3,FALSE),"")</f>
        <v>C</v>
      </c>
      <c r="E634" s="106" t="str">
        <f>IFERROR(VLOOKUP($B634,成分・企業リスト!$B$3:$F$2151,4,FALSE),"")</f>
        <v>内用薬</v>
      </c>
    </row>
    <row r="635" spans="2:5" x14ac:dyDescent="0.4">
      <c r="B635" s="108">
        <v>631</v>
      </c>
      <c r="C635" s="105" t="str">
        <f>IFERROR(VLOOKUP($B635,成分・企業リスト!$B$3:$F$2151,5,FALSE),"")</f>
        <v>下垂体性性腺刺激ホルモン</v>
      </c>
      <c r="D635" s="106" t="str">
        <f>IFERROR(VLOOKUP($B635,成分・企業リスト!$B$3:$F$2151,3,FALSE),"")</f>
        <v>C</v>
      </c>
      <c r="E635" s="106" t="str">
        <f>IFERROR(VLOOKUP($B635,成分・企業リスト!$B$3:$F$2151,4,FALSE),"")</f>
        <v>注射薬</v>
      </c>
    </row>
    <row r="636" spans="2:5" x14ac:dyDescent="0.4">
      <c r="B636" s="108">
        <v>632</v>
      </c>
      <c r="C636" s="105" t="str">
        <f>IFERROR(VLOOKUP($B636,成分・企業リスト!$B$3:$F$2151,5,FALSE),"")</f>
        <v>デスモプレシン酢酸塩</v>
      </c>
      <c r="D636" s="106" t="str">
        <f>IFERROR(VLOOKUP($B636,成分・企業リスト!$B$3:$F$2151,3,FALSE),"")</f>
        <v>C</v>
      </c>
      <c r="E636" s="106" t="str">
        <f>IFERROR(VLOOKUP($B636,成分・企業リスト!$B$3:$F$2151,4,FALSE),"")</f>
        <v>外用薬</v>
      </c>
    </row>
    <row r="637" spans="2:5" x14ac:dyDescent="0.4">
      <c r="B637" s="108">
        <v>633</v>
      </c>
      <c r="C637" s="105" t="str">
        <f>IFERROR(VLOOKUP($B637,成分・企業リスト!$B$3:$F$2151,5,FALSE),"")</f>
        <v>ヒドロキシカルバミド</v>
      </c>
      <c r="D637" s="106" t="str">
        <f>IFERROR(VLOOKUP($B637,成分・企業リスト!$B$3:$F$2151,3,FALSE),"")</f>
        <v>B</v>
      </c>
      <c r="E637" s="106" t="str">
        <f>IFERROR(VLOOKUP($B637,成分・企業リスト!$B$3:$F$2151,4,FALSE),"")</f>
        <v>内用薬</v>
      </c>
    </row>
    <row r="638" spans="2:5" x14ac:dyDescent="0.4">
      <c r="B638" s="108">
        <v>634</v>
      </c>
      <c r="C638" s="105" t="str">
        <f>IFERROR(VLOOKUP($B638,成分・企業リスト!$B$3:$F$2151,5,FALSE),"")</f>
        <v>アピキサバン</v>
      </c>
      <c r="D638" s="106" t="str">
        <f>IFERROR(VLOOKUP($B638,成分・企業リスト!$B$3:$F$2151,3,FALSE),"")</f>
        <v>C</v>
      </c>
      <c r="E638" s="106" t="str">
        <f>IFERROR(VLOOKUP($B638,成分・企業リスト!$B$3:$F$2151,4,FALSE),"")</f>
        <v>内用薬</v>
      </c>
    </row>
    <row r="639" spans="2:5" x14ac:dyDescent="0.4">
      <c r="B639" s="108">
        <v>635</v>
      </c>
      <c r="C639" s="105" t="str">
        <f>IFERROR(VLOOKUP($B639,成分・企業リスト!$B$3:$F$2151,5,FALSE),"")</f>
        <v>エンテカビル</v>
      </c>
      <c r="D639" s="106" t="str">
        <f>IFERROR(VLOOKUP($B639,成分・企業リスト!$B$3:$F$2151,3,FALSE),"")</f>
        <v>C</v>
      </c>
      <c r="E639" s="106" t="str">
        <f>IFERROR(VLOOKUP($B639,成分・企業リスト!$B$3:$F$2151,4,FALSE),"")</f>
        <v>内用薬</v>
      </c>
    </row>
    <row r="640" spans="2:5" x14ac:dyDescent="0.4">
      <c r="B640" s="108">
        <v>636</v>
      </c>
      <c r="C640" s="105" t="str">
        <f>IFERROR(VLOOKUP($B640,成分・企業リスト!$B$3:$F$2151,5,FALSE),"")</f>
        <v>ダサチニブ</v>
      </c>
      <c r="D640" s="106" t="str">
        <f>IFERROR(VLOOKUP($B640,成分・企業リスト!$B$3:$F$2151,3,FALSE),"")</f>
        <v>C</v>
      </c>
      <c r="E640" s="106" t="str">
        <f>IFERROR(VLOOKUP($B640,成分・企業リスト!$B$3:$F$2151,4,FALSE),"")</f>
        <v>内用薬</v>
      </c>
    </row>
    <row r="641" spans="2:5" x14ac:dyDescent="0.4">
      <c r="B641" s="108">
        <v>637</v>
      </c>
      <c r="C641" s="105" t="str">
        <f>IFERROR(VLOOKUP($B641,成分・企業リスト!$B$3:$F$2151,5,FALSE),"")</f>
        <v>デキサメタゾン</v>
      </c>
      <c r="D641" s="106" t="str">
        <f>IFERROR(VLOOKUP($B641,成分・企業リスト!$B$3:$F$2151,3,FALSE),"")</f>
        <v>C</v>
      </c>
      <c r="E641" s="106" t="str">
        <f>IFERROR(VLOOKUP($B641,成分・企業リスト!$B$3:$F$2151,4,FALSE),"")</f>
        <v>内用薬</v>
      </c>
    </row>
    <row r="642" spans="2:5" x14ac:dyDescent="0.4">
      <c r="B642" s="108">
        <v>638</v>
      </c>
      <c r="C642" s="105" t="str">
        <f>IFERROR(VLOOKUP($B642,成分・企業リスト!$B$3:$F$2151,5,FALSE),"")</f>
        <v>レナリドミド</v>
      </c>
      <c r="D642" s="106" t="str">
        <f>IFERROR(VLOOKUP($B642,成分・企業リスト!$B$3:$F$2151,3,FALSE),"")</f>
        <v>C</v>
      </c>
      <c r="E642" s="106" t="str">
        <f>IFERROR(VLOOKUP($B642,成分・企業リスト!$B$3:$F$2151,4,FALSE),"")</f>
        <v>内用薬</v>
      </c>
    </row>
    <row r="643" spans="2:5" x14ac:dyDescent="0.4">
      <c r="B643" s="108">
        <v>639</v>
      </c>
      <c r="C643" s="105" t="str">
        <f>IFERROR(VLOOKUP($B643,成分・企業リスト!$B$3:$F$2151,5,FALSE),"")</f>
        <v>アバタセプト（遺伝子組換え）</v>
      </c>
      <c r="D643" s="106" t="str">
        <f>IFERROR(VLOOKUP($B643,成分・企業リスト!$B$3:$F$2151,3,FALSE),"")</f>
        <v>C</v>
      </c>
      <c r="E643" s="106" t="str">
        <f>IFERROR(VLOOKUP($B643,成分・企業リスト!$B$3:$F$2151,4,FALSE),"")</f>
        <v>注射薬</v>
      </c>
    </row>
    <row r="644" spans="2:5" x14ac:dyDescent="0.4">
      <c r="B644" s="108">
        <v>640</v>
      </c>
      <c r="C644" s="105" t="str">
        <f>IFERROR(VLOOKUP($B644,成分・企業リスト!$B$3:$F$2151,5,FALSE),"")</f>
        <v>カルボプラチン</v>
      </c>
      <c r="D644" s="106" t="str">
        <f>IFERROR(VLOOKUP($B644,成分・企業リスト!$B$3:$F$2151,3,FALSE),"")</f>
        <v>C</v>
      </c>
      <c r="E644" s="106" t="str">
        <f>IFERROR(VLOOKUP($B644,成分・企業リスト!$B$3:$F$2151,4,FALSE),"")</f>
        <v>注射薬</v>
      </c>
    </row>
    <row r="645" spans="2:5" x14ac:dyDescent="0.4">
      <c r="B645" s="108">
        <v>641</v>
      </c>
      <c r="C645" s="105" t="str">
        <f>IFERROR(VLOOKUP($B645,成分・企業リスト!$B$3:$F$2151,5,FALSE),"")</f>
        <v>セフェピム塩酸塩</v>
      </c>
      <c r="D645" s="106" t="str">
        <f>IFERROR(VLOOKUP($B645,成分・企業リスト!$B$3:$F$2151,3,FALSE),"")</f>
        <v>C</v>
      </c>
      <c r="E645" s="106" t="str">
        <f>IFERROR(VLOOKUP($B645,成分・企業リスト!$B$3:$F$2151,4,FALSE),"")</f>
        <v>注射薬</v>
      </c>
    </row>
    <row r="646" spans="2:5" x14ac:dyDescent="0.4">
      <c r="B646" s="108">
        <v>642</v>
      </c>
      <c r="C646" s="105" t="str">
        <f>IFERROR(VLOOKUP($B646,成分・企業リスト!$B$3:$F$2151,5,FALSE),"")</f>
        <v>パクリタキセル</v>
      </c>
      <c r="D646" s="106" t="str">
        <f>IFERROR(VLOOKUP($B646,成分・企業リスト!$B$3:$F$2151,3,FALSE),"")</f>
        <v>C</v>
      </c>
      <c r="E646" s="106" t="str">
        <f>IFERROR(VLOOKUP($B646,成分・企業リスト!$B$3:$F$2151,4,FALSE),"")</f>
        <v>注射薬</v>
      </c>
    </row>
    <row r="647" spans="2:5" x14ac:dyDescent="0.4">
      <c r="B647" s="108">
        <v>643</v>
      </c>
      <c r="C647" s="105" t="str">
        <f>IFERROR(VLOOKUP($B647,成分・企業リスト!$B$3:$F$2151,5,FALSE),"")</f>
        <v>腹膜透析液</v>
      </c>
      <c r="D647" s="106" t="str">
        <f>IFERROR(VLOOKUP($B647,成分・企業リスト!$B$3:$F$2151,3,FALSE),"")</f>
        <v>C</v>
      </c>
      <c r="E647" s="106" t="str">
        <f>IFERROR(VLOOKUP($B647,成分・企業リスト!$B$3:$F$2151,4,FALSE),"")</f>
        <v>注射薬</v>
      </c>
    </row>
    <row r="648" spans="2:5" x14ac:dyDescent="0.4">
      <c r="B648" s="108">
        <v>644</v>
      </c>
      <c r="C648" s="105" t="str">
        <f>IFERROR(VLOOKUP($B648,成分・企業リスト!$B$3:$F$2151,5,FALSE),"")</f>
        <v>ポリカルボフィルカルシウム</v>
      </c>
      <c r="D648" s="106" t="str">
        <f>IFERROR(VLOOKUP($B648,成分・企業リスト!$B$3:$F$2151,3,FALSE),"")</f>
        <v>B</v>
      </c>
      <c r="E648" s="106" t="str">
        <f>IFERROR(VLOOKUP($B648,成分・企業リスト!$B$3:$F$2151,4,FALSE),"")</f>
        <v>内用薬</v>
      </c>
    </row>
    <row r="649" spans="2:5" x14ac:dyDescent="0.4">
      <c r="B649" s="108">
        <v>645</v>
      </c>
      <c r="C649" s="105" t="str">
        <f>IFERROR(VLOOKUP($B649,成分・企業リスト!$B$3:$F$2151,5,FALSE),"")</f>
        <v>セフトリアキソンナトリウム</v>
      </c>
      <c r="D649" s="106" t="str">
        <f>IFERROR(VLOOKUP($B649,成分・企業リスト!$B$3:$F$2151,3,FALSE),"")</f>
        <v>B</v>
      </c>
      <c r="E649" s="106" t="str">
        <f>IFERROR(VLOOKUP($B649,成分・企業リスト!$B$3:$F$2151,4,FALSE),"")</f>
        <v>注射薬</v>
      </c>
    </row>
    <row r="650" spans="2:5" x14ac:dyDescent="0.4">
      <c r="B650" s="108">
        <v>646</v>
      </c>
      <c r="C650" s="105" t="str">
        <f>IFERROR(VLOOKUP($B650,成分・企業リスト!$B$3:$F$2151,5,FALSE),"")</f>
        <v>アシクロビル</v>
      </c>
      <c r="D650" s="106" t="str">
        <f>IFERROR(VLOOKUP($B650,成分・企業リスト!$B$3:$F$2151,3,FALSE),"")</f>
        <v>C</v>
      </c>
      <c r="E650" s="106" t="str">
        <f>IFERROR(VLOOKUP($B650,成分・企業リスト!$B$3:$F$2151,4,FALSE),"")</f>
        <v>内用薬</v>
      </c>
    </row>
    <row r="651" spans="2:5" x14ac:dyDescent="0.4">
      <c r="B651" s="108">
        <v>647</v>
      </c>
      <c r="C651" s="105" t="str">
        <f>IFERROR(VLOOKUP($B651,成分・企業リスト!$B$3:$F$2151,5,FALSE),"")</f>
        <v>アスピリン</v>
      </c>
      <c r="D651" s="106" t="str">
        <f>IFERROR(VLOOKUP($B651,成分・企業リスト!$B$3:$F$2151,3,FALSE),"")</f>
        <v>C</v>
      </c>
      <c r="E651" s="106" t="str">
        <f>IFERROR(VLOOKUP($B651,成分・企業リスト!$B$3:$F$2151,4,FALSE),"")</f>
        <v>内用薬</v>
      </c>
    </row>
    <row r="652" spans="2:5" x14ac:dyDescent="0.4">
      <c r="B652" s="108">
        <v>648</v>
      </c>
      <c r="C652" s="105" t="str">
        <f>IFERROR(VLOOKUP($B652,成分・企業リスト!$B$3:$F$2151,5,FALSE),"")</f>
        <v>アセトアミノフェン</v>
      </c>
      <c r="D652" s="106" t="str">
        <f>IFERROR(VLOOKUP($B652,成分・企業リスト!$B$3:$F$2151,3,FALSE),"")</f>
        <v>C</v>
      </c>
      <c r="E652" s="106" t="str">
        <f>IFERROR(VLOOKUP($B652,成分・企業リスト!$B$3:$F$2151,4,FALSE),"")</f>
        <v>内用薬</v>
      </c>
    </row>
    <row r="653" spans="2:5" x14ac:dyDescent="0.4">
      <c r="B653" s="108">
        <v>649</v>
      </c>
      <c r="C653" s="105" t="str">
        <f>IFERROR(VLOOKUP($B653,成分・企業リスト!$B$3:$F$2151,5,FALSE),"")</f>
        <v>アレンドロン酸ナトリウム</v>
      </c>
      <c r="D653" s="106" t="str">
        <f>IFERROR(VLOOKUP($B653,成分・企業リスト!$B$3:$F$2151,3,FALSE),"")</f>
        <v>C</v>
      </c>
      <c r="E653" s="106" t="str">
        <f>IFERROR(VLOOKUP($B653,成分・企業リスト!$B$3:$F$2151,4,FALSE),"")</f>
        <v>内用薬</v>
      </c>
    </row>
    <row r="654" spans="2:5" x14ac:dyDescent="0.4">
      <c r="B654" s="108">
        <v>650</v>
      </c>
      <c r="C654" s="105" t="str">
        <f>IFERROR(VLOOKUP($B654,成分・企業リスト!$B$3:$F$2151,5,FALSE),"")</f>
        <v>イトラコナゾール</v>
      </c>
      <c r="D654" s="106" t="str">
        <f>IFERROR(VLOOKUP($B654,成分・企業リスト!$B$3:$F$2151,3,FALSE),"")</f>
        <v>C</v>
      </c>
      <c r="E654" s="106" t="str">
        <f>IFERROR(VLOOKUP($B654,成分・企業リスト!$B$3:$F$2151,4,FALSE),"")</f>
        <v>内用薬</v>
      </c>
    </row>
    <row r="655" spans="2:5" x14ac:dyDescent="0.4">
      <c r="B655" s="108">
        <v>651</v>
      </c>
      <c r="C655" s="105" t="str">
        <f>IFERROR(VLOOKUP($B655,成分・企業リスト!$B$3:$F$2151,5,FALSE),"")</f>
        <v>エナラプリルマレイン酸塩</v>
      </c>
      <c r="D655" s="106" t="str">
        <f>IFERROR(VLOOKUP($B655,成分・企業リスト!$B$3:$F$2151,3,FALSE),"")</f>
        <v>C</v>
      </c>
      <c r="E655" s="106" t="str">
        <f>IFERROR(VLOOKUP($B655,成分・企業リスト!$B$3:$F$2151,4,FALSE),"")</f>
        <v>内用薬</v>
      </c>
    </row>
    <row r="656" spans="2:5" x14ac:dyDescent="0.4">
      <c r="B656" s="108">
        <v>652</v>
      </c>
      <c r="C656" s="105" t="str">
        <f>IFERROR(VLOOKUP($B656,成分・企業リスト!$B$3:$F$2151,5,FALSE),"")</f>
        <v>エンテカビル</v>
      </c>
      <c r="D656" s="106" t="str">
        <f>IFERROR(VLOOKUP($B656,成分・企業リスト!$B$3:$F$2151,3,FALSE),"")</f>
        <v>C</v>
      </c>
      <c r="E656" s="106" t="str">
        <f>IFERROR(VLOOKUP($B656,成分・企業リスト!$B$3:$F$2151,4,FALSE),"")</f>
        <v>内用薬</v>
      </c>
    </row>
    <row r="657" spans="2:5" x14ac:dyDescent="0.4">
      <c r="B657" s="108">
        <v>653</v>
      </c>
      <c r="C657" s="105" t="str">
        <f>IFERROR(VLOOKUP($B657,成分・企業リスト!$B$3:$F$2151,5,FALSE),"")</f>
        <v>オルメサルタン　メドキソミル</v>
      </c>
      <c r="D657" s="106" t="str">
        <f>IFERROR(VLOOKUP($B657,成分・企業リスト!$B$3:$F$2151,3,FALSE),"")</f>
        <v>C</v>
      </c>
      <c r="E657" s="106" t="str">
        <f>IFERROR(VLOOKUP($B657,成分・企業リスト!$B$3:$F$2151,4,FALSE),"")</f>
        <v>内用薬</v>
      </c>
    </row>
    <row r="658" spans="2:5" x14ac:dyDescent="0.4">
      <c r="B658" s="108">
        <v>654</v>
      </c>
      <c r="C658" s="105" t="str">
        <f>IFERROR(VLOOKUP($B658,成分・企業リスト!$B$3:$F$2151,5,FALSE),"")</f>
        <v>オロパタジン塩酸塩</v>
      </c>
      <c r="D658" s="106" t="str">
        <f>IFERROR(VLOOKUP($B658,成分・企業リスト!$B$3:$F$2151,3,FALSE),"")</f>
        <v>C</v>
      </c>
      <c r="E658" s="106" t="str">
        <f>IFERROR(VLOOKUP($B658,成分・企業リスト!$B$3:$F$2151,4,FALSE),"")</f>
        <v>内用薬</v>
      </c>
    </row>
    <row r="659" spans="2:5" x14ac:dyDescent="0.4">
      <c r="B659" s="108">
        <v>655</v>
      </c>
      <c r="C659" s="105" t="str">
        <f>IFERROR(VLOOKUP($B659,成分・企業リスト!$B$3:$F$2151,5,FALSE),"")</f>
        <v>カルベジロール</v>
      </c>
      <c r="D659" s="106" t="str">
        <f>IFERROR(VLOOKUP($B659,成分・企業リスト!$B$3:$F$2151,3,FALSE),"")</f>
        <v>C</v>
      </c>
      <c r="E659" s="106" t="str">
        <f>IFERROR(VLOOKUP($B659,成分・企業リスト!$B$3:$F$2151,4,FALSE),"")</f>
        <v>内用薬</v>
      </c>
    </row>
    <row r="660" spans="2:5" x14ac:dyDescent="0.4">
      <c r="B660" s="108">
        <v>656</v>
      </c>
      <c r="C660" s="105" t="str">
        <f>IFERROR(VLOOKUP($B660,成分・企業リスト!$B$3:$F$2151,5,FALSE),"")</f>
        <v>クエチアピンフマル酸塩</v>
      </c>
      <c r="D660" s="106" t="str">
        <f>IFERROR(VLOOKUP($B660,成分・企業リスト!$B$3:$F$2151,3,FALSE),"")</f>
        <v>C</v>
      </c>
      <c r="E660" s="106" t="str">
        <f>IFERROR(VLOOKUP($B660,成分・企業リスト!$B$3:$F$2151,4,FALSE),"")</f>
        <v>内用薬</v>
      </c>
    </row>
    <row r="661" spans="2:5" x14ac:dyDescent="0.4">
      <c r="B661" s="108">
        <v>657</v>
      </c>
      <c r="C661" s="105" t="str">
        <f>IFERROR(VLOOKUP($B661,成分・企業リスト!$B$3:$F$2151,5,FALSE),"")</f>
        <v>グリメピリド</v>
      </c>
      <c r="D661" s="106" t="str">
        <f>IFERROR(VLOOKUP($B661,成分・企業リスト!$B$3:$F$2151,3,FALSE),"")</f>
        <v>C</v>
      </c>
      <c r="E661" s="106" t="str">
        <f>IFERROR(VLOOKUP($B661,成分・企業リスト!$B$3:$F$2151,4,FALSE),"")</f>
        <v>内用薬</v>
      </c>
    </row>
    <row r="662" spans="2:5" x14ac:dyDescent="0.4">
      <c r="B662" s="108">
        <v>658</v>
      </c>
      <c r="C662" s="105" t="str">
        <f>IFERROR(VLOOKUP($B662,成分・企業リスト!$B$3:$F$2151,5,FALSE),"")</f>
        <v>クロピドグレル硫酸塩</v>
      </c>
      <c r="D662" s="106" t="str">
        <f>IFERROR(VLOOKUP($B662,成分・企業リスト!$B$3:$F$2151,3,FALSE),"")</f>
        <v>C</v>
      </c>
      <c r="E662" s="106" t="str">
        <f>IFERROR(VLOOKUP($B662,成分・企業リスト!$B$3:$F$2151,4,FALSE),"")</f>
        <v>内用薬</v>
      </c>
    </row>
    <row r="663" spans="2:5" x14ac:dyDescent="0.4">
      <c r="B663" s="108">
        <v>659</v>
      </c>
      <c r="C663" s="105" t="str">
        <f>IFERROR(VLOOKUP($B663,成分・企業リスト!$B$3:$F$2151,5,FALSE),"")</f>
        <v>ジエノゲスト</v>
      </c>
      <c r="D663" s="106" t="str">
        <f>IFERROR(VLOOKUP($B663,成分・企業リスト!$B$3:$F$2151,3,FALSE),"")</f>
        <v>C</v>
      </c>
      <c r="E663" s="106" t="str">
        <f>IFERROR(VLOOKUP($B663,成分・企業リスト!$B$3:$F$2151,4,FALSE),"")</f>
        <v>内用薬</v>
      </c>
    </row>
    <row r="664" spans="2:5" x14ac:dyDescent="0.4">
      <c r="B664" s="108">
        <v>660</v>
      </c>
      <c r="C664" s="105" t="str">
        <f>IFERROR(VLOOKUP($B664,成分・企業リスト!$B$3:$F$2151,5,FALSE),"")</f>
        <v>ジドロゲステロン</v>
      </c>
      <c r="D664" s="106" t="str">
        <f>IFERROR(VLOOKUP($B664,成分・企業リスト!$B$3:$F$2151,3,FALSE),"")</f>
        <v>C</v>
      </c>
      <c r="E664" s="106" t="str">
        <f>IFERROR(VLOOKUP($B664,成分・企業リスト!$B$3:$F$2151,4,FALSE),"")</f>
        <v>内用薬</v>
      </c>
    </row>
    <row r="665" spans="2:5" x14ac:dyDescent="0.4">
      <c r="B665" s="108">
        <v>661</v>
      </c>
      <c r="C665" s="105" t="str">
        <f>IFERROR(VLOOKUP($B665,成分・企業リスト!$B$3:$F$2151,5,FALSE),"")</f>
        <v>シロスタゾール</v>
      </c>
      <c r="D665" s="106" t="str">
        <f>IFERROR(VLOOKUP($B665,成分・企業リスト!$B$3:$F$2151,3,FALSE),"")</f>
        <v>C</v>
      </c>
      <c r="E665" s="106" t="str">
        <f>IFERROR(VLOOKUP($B665,成分・企業リスト!$B$3:$F$2151,4,FALSE),"")</f>
        <v>内用薬</v>
      </c>
    </row>
    <row r="666" spans="2:5" x14ac:dyDescent="0.4">
      <c r="B666" s="108">
        <v>662</v>
      </c>
      <c r="C666" s="105" t="str">
        <f>IFERROR(VLOOKUP($B666,成分・企業リスト!$B$3:$F$2151,5,FALSE),"")</f>
        <v>スマトリプタンコハク酸塩</v>
      </c>
      <c r="D666" s="106" t="str">
        <f>IFERROR(VLOOKUP($B666,成分・企業リスト!$B$3:$F$2151,3,FALSE),"")</f>
        <v>C</v>
      </c>
      <c r="E666" s="106" t="str">
        <f>IFERROR(VLOOKUP($B666,成分・企業リスト!$B$3:$F$2151,4,FALSE),"")</f>
        <v>内用薬</v>
      </c>
    </row>
    <row r="667" spans="2:5" x14ac:dyDescent="0.4">
      <c r="B667" s="108">
        <v>663</v>
      </c>
      <c r="C667" s="105" t="str">
        <f>IFERROR(VLOOKUP($B667,成分・企業リスト!$B$3:$F$2151,5,FALSE),"")</f>
        <v>タモキシフェンクエン酸塩</v>
      </c>
      <c r="D667" s="106" t="str">
        <f>IFERROR(VLOOKUP($B667,成分・企業リスト!$B$3:$F$2151,3,FALSE),"")</f>
        <v>C</v>
      </c>
      <c r="E667" s="106" t="str">
        <f>IFERROR(VLOOKUP($B667,成分・企業リスト!$B$3:$F$2151,4,FALSE),"")</f>
        <v>内用薬</v>
      </c>
    </row>
    <row r="668" spans="2:5" x14ac:dyDescent="0.4">
      <c r="B668" s="108">
        <v>664</v>
      </c>
      <c r="C668" s="105" t="str">
        <f>IFERROR(VLOOKUP($B668,成分・企業リスト!$B$3:$F$2151,5,FALSE),"")</f>
        <v>ビカルタミド</v>
      </c>
      <c r="D668" s="106" t="str">
        <f>IFERROR(VLOOKUP($B668,成分・企業リスト!$B$3:$F$2151,3,FALSE),"")</f>
        <v>C</v>
      </c>
      <c r="E668" s="106" t="str">
        <f>IFERROR(VLOOKUP($B668,成分・企業リスト!$B$3:$F$2151,4,FALSE),"")</f>
        <v>内用薬</v>
      </c>
    </row>
    <row r="669" spans="2:5" x14ac:dyDescent="0.4">
      <c r="B669" s="108">
        <v>665</v>
      </c>
      <c r="C669" s="105" t="str">
        <f>IFERROR(VLOOKUP($B669,成分・企業リスト!$B$3:$F$2151,5,FALSE),"")</f>
        <v>プレドニゾロン</v>
      </c>
      <c r="D669" s="106" t="str">
        <f>IFERROR(VLOOKUP($B669,成分・企業リスト!$B$3:$F$2151,3,FALSE),"")</f>
        <v>C</v>
      </c>
      <c r="E669" s="106" t="str">
        <f>IFERROR(VLOOKUP($B669,成分・企業リスト!$B$3:$F$2151,4,FALSE),"")</f>
        <v>内用薬</v>
      </c>
    </row>
    <row r="670" spans="2:5" x14ac:dyDescent="0.4">
      <c r="B670" s="108">
        <v>666</v>
      </c>
      <c r="C670" s="105" t="str">
        <f>IFERROR(VLOOKUP($B670,成分・企業リスト!$B$3:$F$2151,5,FALSE),"")</f>
        <v>ベラプロストナトリウム</v>
      </c>
      <c r="D670" s="106" t="str">
        <f>IFERROR(VLOOKUP($B670,成分・企業リスト!$B$3:$F$2151,3,FALSE),"")</f>
        <v>C</v>
      </c>
      <c r="E670" s="106" t="str">
        <f>IFERROR(VLOOKUP($B670,成分・企業リスト!$B$3:$F$2151,4,FALSE),"")</f>
        <v>内用薬</v>
      </c>
    </row>
    <row r="671" spans="2:5" x14ac:dyDescent="0.4">
      <c r="B671" s="108">
        <v>667</v>
      </c>
      <c r="C671" s="105" t="str">
        <f>IFERROR(VLOOKUP($B671,成分・企業リスト!$B$3:$F$2151,5,FALSE),"")</f>
        <v>ミコフェノール酸　モフェチル</v>
      </c>
      <c r="D671" s="106" t="str">
        <f>IFERROR(VLOOKUP($B671,成分・企業リスト!$B$3:$F$2151,3,FALSE),"")</f>
        <v>C</v>
      </c>
      <c r="E671" s="106" t="str">
        <f>IFERROR(VLOOKUP($B671,成分・企業リスト!$B$3:$F$2151,4,FALSE),"")</f>
        <v>内用薬</v>
      </c>
    </row>
    <row r="672" spans="2:5" x14ac:dyDescent="0.4">
      <c r="B672" s="108">
        <v>668</v>
      </c>
      <c r="C672" s="105" t="str">
        <f>IFERROR(VLOOKUP($B672,成分・企業リスト!$B$3:$F$2151,5,FALSE),"")</f>
        <v>メサラジン</v>
      </c>
      <c r="D672" s="106" t="str">
        <f>IFERROR(VLOOKUP($B672,成分・企業リスト!$B$3:$F$2151,3,FALSE),"")</f>
        <v>C</v>
      </c>
      <c r="E672" s="106" t="str">
        <f>IFERROR(VLOOKUP($B672,成分・企業リスト!$B$3:$F$2151,4,FALSE),"")</f>
        <v>内用薬</v>
      </c>
    </row>
    <row r="673" spans="2:5" x14ac:dyDescent="0.4">
      <c r="B673" s="108">
        <v>669</v>
      </c>
      <c r="C673" s="105" t="str">
        <f>IFERROR(VLOOKUP($B673,成分・企業リスト!$B$3:$F$2151,5,FALSE),"")</f>
        <v>メトホルミン塩酸塩</v>
      </c>
      <c r="D673" s="106" t="str">
        <f>IFERROR(VLOOKUP($B673,成分・企業リスト!$B$3:$F$2151,3,FALSE),"")</f>
        <v>C</v>
      </c>
      <c r="E673" s="106" t="str">
        <f>IFERROR(VLOOKUP($B673,成分・企業リスト!$B$3:$F$2151,4,FALSE),"")</f>
        <v>内用薬</v>
      </c>
    </row>
    <row r="674" spans="2:5" x14ac:dyDescent="0.4">
      <c r="B674" s="108">
        <v>670</v>
      </c>
      <c r="C674" s="105" t="str">
        <f>IFERROR(VLOOKUP($B674,成分・企業リスト!$B$3:$F$2151,5,FALSE),"")</f>
        <v>モンテルカストナトリウム</v>
      </c>
      <c r="D674" s="106" t="str">
        <f>IFERROR(VLOOKUP($B674,成分・企業リスト!$B$3:$F$2151,3,FALSE),"")</f>
        <v>C</v>
      </c>
      <c r="E674" s="106" t="str">
        <f>IFERROR(VLOOKUP($B674,成分・企業リスト!$B$3:$F$2151,4,FALSE),"")</f>
        <v>内用薬</v>
      </c>
    </row>
    <row r="675" spans="2:5" x14ac:dyDescent="0.4">
      <c r="B675" s="108">
        <v>671</v>
      </c>
      <c r="C675" s="105" t="str">
        <f>IFERROR(VLOOKUP($B675,成分・企業リスト!$B$3:$F$2151,5,FALSE),"")</f>
        <v>ヨウ化カリウム</v>
      </c>
      <c r="D675" s="106" t="str">
        <f>IFERROR(VLOOKUP($B675,成分・企業リスト!$B$3:$F$2151,3,FALSE),"")</f>
        <v>C</v>
      </c>
      <c r="E675" s="106" t="str">
        <f>IFERROR(VLOOKUP($B675,成分・企業リスト!$B$3:$F$2151,4,FALSE),"")</f>
        <v>内用薬</v>
      </c>
    </row>
    <row r="676" spans="2:5" x14ac:dyDescent="0.4">
      <c r="B676" s="108">
        <v>672</v>
      </c>
      <c r="C676" s="105" t="str">
        <f>IFERROR(VLOOKUP($B676,成分・企業リスト!$B$3:$F$2151,5,FALSE),"")</f>
        <v>レトロゾール</v>
      </c>
      <c r="D676" s="106" t="str">
        <f>IFERROR(VLOOKUP($B676,成分・企業リスト!$B$3:$F$2151,3,FALSE),"")</f>
        <v>C</v>
      </c>
      <c r="E676" s="106" t="str">
        <f>IFERROR(VLOOKUP($B676,成分・企業リスト!$B$3:$F$2151,4,FALSE),"")</f>
        <v>内用薬</v>
      </c>
    </row>
    <row r="677" spans="2:5" x14ac:dyDescent="0.4">
      <c r="B677" s="108">
        <v>673</v>
      </c>
      <c r="C677" s="105" t="str">
        <f>IFERROR(VLOOKUP($B677,成分・企業リスト!$B$3:$F$2151,5,FALSE),"")</f>
        <v>炭酸水素ナトリウム</v>
      </c>
      <c r="D677" s="106" t="str">
        <f>IFERROR(VLOOKUP($B677,成分・企業リスト!$B$3:$F$2151,3,FALSE),"")</f>
        <v>C</v>
      </c>
      <c r="E677" s="106" t="str">
        <f>IFERROR(VLOOKUP($B677,成分・企業リスト!$B$3:$F$2151,4,FALSE),"")</f>
        <v>内用薬</v>
      </c>
    </row>
    <row r="678" spans="2:5" x14ac:dyDescent="0.4">
      <c r="B678" s="108">
        <v>674</v>
      </c>
      <c r="C678" s="105" t="str">
        <f>IFERROR(VLOOKUP($B678,成分・企業リスト!$B$3:$F$2151,5,FALSE),"")</f>
        <v>乳酸カルシウム</v>
      </c>
      <c r="D678" s="106" t="str">
        <f>IFERROR(VLOOKUP($B678,成分・企業リスト!$B$3:$F$2151,3,FALSE),"")</f>
        <v>C</v>
      </c>
      <c r="E678" s="106" t="str">
        <f>IFERROR(VLOOKUP($B678,成分・企業リスト!$B$3:$F$2151,4,FALSE),"")</f>
        <v>内用薬</v>
      </c>
    </row>
    <row r="679" spans="2:5" x14ac:dyDescent="0.4">
      <c r="B679" s="108">
        <v>675</v>
      </c>
      <c r="C679" s="105" t="str">
        <f>IFERROR(VLOOKUP($B679,成分・企業リスト!$B$3:$F$2151,5,FALSE),"")</f>
        <v>ガンシクロビル</v>
      </c>
      <c r="D679" s="106" t="str">
        <f>IFERROR(VLOOKUP($B679,成分・企業リスト!$B$3:$F$2151,3,FALSE),"")</f>
        <v>C</v>
      </c>
      <c r="E679" s="106" t="str">
        <f>IFERROR(VLOOKUP($B679,成分・企業リスト!$B$3:$F$2151,4,FALSE),"")</f>
        <v>注射薬</v>
      </c>
    </row>
    <row r="680" spans="2:5" x14ac:dyDescent="0.4">
      <c r="B680" s="108">
        <v>676</v>
      </c>
      <c r="C680" s="105" t="str">
        <f>IFERROR(VLOOKUP($B680,成分・企業リスト!$B$3:$F$2151,5,FALSE),"")</f>
        <v>ゾレドロン酸</v>
      </c>
      <c r="D680" s="106" t="str">
        <f>IFERROR(VLOOKUP($B680,成分・企業リスト!$B$3:$F$2151,3,FALSE),"")</f>
        <v>C</v>
      </c>
      <c r="E680" s="106" t="str">
        <f>IFERROR(VLOOKUP($B680,成分・企業リスト!$B$3:$F$2151,4,FALSE),"")</f>
        <v>注射薬</v>
      </c>
    </row>
    <row r="681" spans="2:5" x14ac:dyDescent="0.4">
      <c r="B681" s="108">
        <v>677</v>
      </c>
      <c r="C681" s="105" t="str">
        <f>IFERROR(VLOOKUP($B681,成分・企業リスト!$B$3:$F$2151,5,FALSE),"")</f>
        <v>ダルベポエチン　アルファ（遺伝子組換え）</v>
      </c>
      <c r="D681" s="106" t="str">
        <f>IFERROR(VLOOKUP($B681,成分・企業リスト!$B$3:$F$2151,3,FALSE),"")</f>
        <v>C</v>
      </c>
      <c r="E681" s="106" t="str">
        <f>IFERROR(VLOOKUP($B681,成分・企業リスト!$B$3:$F$2151,4,FALSE),"")</f>
        <v>注射薬</v>
      </c>
    </row>
    <row r="682" spans="2:5" x14ac:dyDescent="0.4">
      <c r="B682" s="108">
        <v>678</v>
      </c>
      <c r="C682" s="105" t="str">
        <f>IFERROR(VLOOKUP($B682,成分・企業リスト!$B$3:$F$2151,5,FALSE),"")</f>
        <v>ドブタミン塩酸塩</v>
      </c>
      <c r="D682" s="106" t="str">
        <f>IFERROR(VLOOKUP($B682,成分・企業リスト!$B$3:$F$2151,3,FALSE),"")</f>
        <v>C</v>
      </c>
      <c r="E682" s="106" t="str">
        <f>IFERROR(VLOOKUP($B682,成分・企業リスト!$B$3:$F$2151,4,FALSE),"")</f>
        <v>注射薬</v>
      </c>
    </row>
    <row r="683" spans="2:5" x14ac:dyDescent="0.4">
      <c r="B683" s="108">
        <v>679</v>
      </c>
      <c r="C683" s="105" t="str">
        <f>IFERROR(VLOOKUP($B683,成分・企業リスト!$B$3:$F$2151,5,FALSE),"")</f>
        <v>ブドウ糖</v>
      </c>
      <c r="D683" s="106" t="str">
        <f>IFERROR(VLOOKUP($B683,成分・企業リスト!$B$3:$F$2151,3,FALSE),"")</f>
        <v>C</v>
      </c>
      <c r="E683" s="106" t="str">
        <f>IFERROR(VLOOKUP($B683,成分・企業リスト!$B$3:$F$2151,4,FALSE),"")</f>
        <v>注射薬</v>
      </c>
    </row>
    <row r="684" spans="2:5" x14ac:dyDescent="0.4">
      <c r="B684" s="108">
        <v>680</v>
      </c>
      <c r="C684" s="105" t="str">
        <f>IFERROR(VLOOKUP($B684,成分・企業リスト!$B$3:$F$2151,5,FALSE),"")</f>
        <v>マキサカルシトール</v>
      </c>
      <c r="D684" s="106" t="str">
        <f>IFERROR(VLOOKUP($B684,成分・企業リスト!$B$3:$F$2151,3,FALSE),"")</f>
        <v>C</v>
      </c>
      <c r="E684" s="106" t="str">
        <f>IFERROR(VLOOKUP($B684,成分・企業リスト!$B$3:$F$2151,4,FALSE),"")</f>
        <v>注射薬</v>
      </c>
    </row>
    <row r="685" spans="2:5" x14ac:dyDescent="0.4">
      <c r="B685" s="108">
        <v>681</v>
      </c>
      <c r="C685" s="105" t="str">
        <f>IFERROR(VLOOKUP($B685,成分・企業リスト!$B$3:$F$2151,5,FALSE),"")</f>
        <v>レボフロキサシン</v>
      </c>
      <c r="D685" s="106" t="str">
        <f>IFERROR(VLOOKUP($B685,成分・企業リスト!$B$3:$F$2151,3,FALSE),"")</f>
        <v>C</v>
      </c>
      <c r="E685" s="106" t="str">
        <f>IFERROR(VLOOKUP($B685,成分・企業リスト!$B$3:$F$2151,4,FALSE),"")</f>
        <v>注射薬</v>
      </c>
    </row>
    <row r="686" spans="2:5" x14ac:dyDescent="0.4">
      <c r="B686" s="108">
        <v>682</v>
      </c>
      <c r="C686" s="105" t="str">
        <f>IFERROR(VLOOKUP($B686,成分・企業リスト!$B$3:$F$2151,5,FALSE),"")</f>
        <v>生理食塩液</v>
      </c>
      <c r="D686" s="106" t="str">
        <f>IFERROR(VLOOKUP($B686,成分・企業リスト!$B$3:$F$2151,3,FALSE),"")</f>
        <v>C</v>
      </c>
      <c r="E686" s="106" t="str">
        <f>IFERROR(VLOOKUP($B686,成分・企業リスト!$B$3:$F$2151,4,FALSE),"")</f>
        <v>注射薬</v>
      </c>
    </row>
    <row r="687" spans="2:5" x14ac:dyDescent="0.4">
      <c r="B687" s="108">
        <v>683</v>
      </c>
      <c r="C687" s="105" t="str">
        <f>IFERROR(VLOOKUP($B687,成分・企業リスト!$B$3:$F$2151,5,FALSE),"")</f>
        <v>濃グリセリン・果糖</v>
      </c>
      <c r="D687" s="106" t="str">
        <f>IFERROR(VLOOKUP($B687,成分・企業リスト!$B$3:$F$2151,3,FALSE),"")</f>
        <v>C</v>
      </c>
      <c r="E687" s="106" t="str">
        <f>IFERROR(VLOOKUP($B687,成分・企業リスト!$B$3:$F$2151,4,FALSE),"")</f>
        <v>注射薬</v>
      </c>
    </row>
    <row r="688" spans="2:5" x14ac:dyDescent="0.4">
      <c r="B688" s="108">
        <v>684</v>
      </c>
      <c r="C688" s="105" t="str">
        <f>IFERROR(VLOOKUP($B688,成分・企業リスト!$B$3:$F$2151,5,FALSE),"")</f>
        <v>セボフルラン</v>
      </c>
      <c r="D688" s="106" t="str">
        <f>IFERROR(VLOOKUP($B688,成分・企業リスト!$B$3:$F$2151,3,FALSE),"")</f>
        <v>C</v>
      </c>
      <c r="E688" s="106" t="str">
        <f>IFERROR(VLOOKUP($B688,成分・企業リスト!$B$3:$F$2151,4,FALSE),"")</f>
        <v>外用薬</v>
      </c>
    </row>
    <row r="689" spans="2:5" x14ac:dyDescent="0.4">
      <c r="B689" s="108">
        <v>685</v>
      </c>
      <c r="C689" s="105" t="str">
        <f>IFERROR(VLOOKUP($B689,成分・企業リスト!$B$3:$F$2151,5,FALSE),"")</f>
        <v>レボフロキサシン</v>
      </c>
      <c r="D689" s="106" t="str">
        <f>IFERROR(VLOOKUP($B689,成分・企業リスト!$B$3:$F$2151,3,FALSE),"")</f>
        <v>C</v>
      </c>
      <c r="E689" s="106" t="str">
        <f>IFERROR(VLOOKUP($B689,成分・企業リスト!$B$3:$F$2151,4,FALSE),"")</f>
        <v>外用薬</v>
      </c>
    </row>
    <row r="690" spans="2:5" x14ac:dyDescent="0.4">
      <c r="B690" s="108">
        <v>686</v>
      </c>
      <c r="C690" s="105" t="str">
        <f>IFERROR(VLOOKUP($B690,成分・企業リスト!$B$3:$F$2151,5,FALSE),"")</f>
        <v>アシクロビル</v>
      </c>
      <c r="D690" s="106" t="str">
        <f>IFERROR(VLOOKUP($B690,成分・企業リスト!$B$3:$F$2151,3,FALSE),"")</f>
        <v>C</v>
      </c>
      <c r="E690" s="106" t="str">
        <f>IFERROR(VLOOKUP($B690,成分・企業リスト!$B$3:$F$2151,4,FALSE),"")</f>
        <v>内用薬</v>
      </c>
    </row>
    <row r="691" spans="2:5" x14ac:dyDescent="0.4">
      <c r="B691" s="108">
        <v>687</v>
      </c>
      <c r="C691" s="105" t="str">
        <f>IFERROR(VLOOKUP($B691,成分・企業リスト!$B$3:$F$2151,5,FALSE),"")</f>
        <v>アスピリン</v>
      </c>
      <c r="D691" s="106" t="str">
        <f>IFERROR(VLOOKUP($B691,成分・企業リスト!$B$3:$F$2151,3,FALSE),"")</f>
        <v>C</v>
      </c>
      <c r="E691" s="106" t="str">
        <f>IFERROR(VLOOKUP($B691,成分・企業リスト!$B$3:$F$2151,4,FALSE),"")</f>
        <v>内用薬</v>
      </c>
    </row>
    <row r="692" spans="2:5" x14ac:dyDescent="0.4">
      <c r="B692" s="108">
        <v>688</v>
      </c>
      <c r="C692" s="105" t="str">
        <f>IFERROR(VLOOKUP($B692,成分・企業リスト!$B$3:$F$2151,5,FALSE),"")</f>
        <v>アセトアミノフェン</v>
      </c>
      <c r="D692" s="106" t="str">
        <f>IFERROR(VLOOKUP($B692,成分・企業リスト!$B$3:$F$2151,3,FALSE),"")</f>
        <v>C</v>
      </c>
      <c r="E692" s="106" t="str">
        <f>IFERROR(VLOOKUP($B692,成分・企業リスト!$B$3:$F$2151,4,FALSE),"")</f>
        <v>内用薬</v>
      </c>
    </row>
    <row r="693" spans="2:5" x14ac:dyDescent="0.4">
      <c r="B693" s="108">
        <v>689</v>
      </c>
      <c r="C693" s="105" t="str">
        <f>IFERROR(VLOOKUP($B693,成分・企業リスト!$B$3:$F$2151,5,FALSE),"")</f>
        <v>アレンドロン酸ナトリウム</v>
      </c>
      <c r="D693" s="106" t="str">
        <f>IFERROR(VLOOKUP($B693,成分・企業リスト!$B$3:$F$2151,3,FALSE),"")</f>
        <v>C</v>
      </c>
      <c r="E693" s="106" t="str">
        <f>IFERROR(VLOOKUP($B693,成分・企業リスト!$B$3:$F$2151,4,FALSE),"")</f>
        <v>内用薬</v>
      </c>
    </row>
    <row r="694" spans="2:5" x14ac:dyDescent="0.4">
      <c r="B694" s="108">
        <v>690</v>
      </c>
      <c r="C694" s="105" t="str">
        <f>IFERROR(VLOOKUP($B694,成分・企業リスト!$B$3:$F$2151,5,FALSE),"")</f>
        <v>イマチニブメシル酸塩</v>
      </c>
      <c r="D694" s="106" t="str">
        <f>IFERROR(VLOOKUP($B694,成分・企業リスト!$B$3:$F$2151,3,FALSE),"")</f>
        <v>C</v>
      </c>
      <c r="E694" s="106" t="str">
        <f>IFERROR(VLOOKUP($B694,成分・企業リスト!$B$3:$F$2151,4,FALSE),"")</f>
        <v>内用薬</v>
      </c>
    </row>
    <row r="695" spans="2:5" x14ac:dyDescent="0.4">
      <c r="B695" s="108">
        <v>691</v>
      </c>
      <c r="C695" s="105" t="str">
        <f>IFERROR(VLOOKUP($B695,成分・企業リスト!$B$3:$F$2151,5,FALSE),"")</f>
        <v>オルメサルタン　メドキソミル</v>
      </c>
      <c r="D695" s="106" t="str">
        <f>IFERROR(VLOOKUP($B695,成分・企業リスト!$B$3:$F$2151,3,FALSE),"")</f>
        <v>C</v>
      </c>
      <c r="E695" s="106" t="str">
        <f>IFERROR(VLOOKUP($B695,成分・企業リスト!$B$3:$F$2151,4,FALSE),"")</f>
        <v>内用薬</v>
      </c>
    </row>
    <row r="696" spans="2:5" x14ac:dyDescent="0.4">
      <c r="B696" s="108">
        <v>692</v>
      </c>
      <c r="C696" s="105" t="str">
        <f>IFERROR(VLOOKUP($B696,成分・企業リスト!$B$3:$F$2151,5,FALSE),"")</f>
        <v>クラリスロマイシン</v>
      </c>
      <c r="D696" s="106" t="str">
        <f>IFERROR(VLOOKUP($B696,成分・企業リスト!$B$3:$F$2151,3,FALSE),"")</f>
        <v>C</v>
      </c>
      <c r="E696" s="106" t="str">
        <f>IFERROR(VLOOKUP($B696,成分・企業リスト!$B$3:$F$2151,4,FALSE),"")</f>
        <v>内用薬</v>
      </c>
    </row>
    <row r="697" spans="2:5" x14ac:dyDescent="0.4">
      <c r="B697" s="108">
        <v>693</v>
      </c>
      <c r="C697" s="105" t="str">
        <f>IFERROR(VLOOKUP($B697,成分・企業リスト!$B$3:$F$2151,5,FALSE),"")</f>
        <v>クロピドグレル硫酸塩</v>
      </c>
      <c r="D697" s="106" t="str">
        <f>IFERROR(VLOOKUP($B697,成分・企業リスト!$B$3:$F$2151,3,FALSE),"")</f>
        <v>C</v>
      </c>
      <c r="E697" s="106" t="str">
        <f>IFERROR(VLOOKUP($B697,成分・企業リスト!$B$3:$F$2151,4,FALSE),"")</f>
        <v>内用薬</v>
      </c>
    </row>
    <row r="698" spans="2:5" x14ac:dyDescent="0.4">
      <c r="B698" s="108">
        <v>694</v>
      </c>
      <c r="C698" s="105" t="str">
        <f>IFERROR(VLOOKUP($B698,成分・企業リスト!$B$3:$F$2151,5,FALSE),"")</f>
        <v>シロスタゾール</v>
      </c>
      <c r="D698" s="106" t="str">
        <f>IFERROR(VLOOKUP($B698,成分・企業リスト!$B$3:$F$2151,3,FALSE),"")</f>
        <v>C</v>
      </c>
      <c r="E698" s="106" t="str">
        <f>IFERROR(VLOOKUP($B698,成分・企業リスト!$B$3:$F$2151,4,FALSE),"")</f>
        <v>内用薬</v>
      </c>
    </row>
    <row r="699" spans="2:5" x14ac:dyDescent="0.4">
      <c r="B699" s="108">
        <v>695</v>
      </c>
      <c r="C699" s="105" t="str">
        <f>IFERROR(VLOOKUP($B699,成分・企業リスト!$B$3:$F$2151,5,FALSE),"")</f>
        <v>スマトリプタンコハク酸塩</v>
      </c>
      <c r="D699" s="106" t="str">
        <f>IFERROR(VLOOKUP($B699,成分・企業リスト!$B$3:$F$2151,3,FALSE),"")</f>
        <v>C</v>
      </c>
      <c r="E699" s="106" t="str">
        <f>IFERROR(VLOOKUP($B699,成分・企業リスト!$B$3:$F$2151,4,FALSE),"")</f>
        <v>内用薬</v>
      </c>
    </row>
    <row r="700" spans="2:5" x14ac:dyDescent="0.4">
      <c r="B700" s="108">
        <v>696</v>
      </c>
      <c r="C700" s="105" t="str">
        <f>IFERROR(VLOOKUP($B700,成分・企業リスト!$B$3:$F$2151,5,FALSE),"")</f>
        <v>ビカルタミド</v>
      </c>
      <c r="D700" s="106" t="str">
        <f>IFERROR(VLOOKUP($B700,成分・企業リスト!$B$3:$F$2151,3,FALSE),"")</f>
        <v>C</v>
      </c>
      <c r="E700" s="106" t="str">
        <f>IFERROR(VLOOKUP($B700,成分・企業リスト!$B$3:$F$2151,4,FALSE),"")</f>
        <v>内用薬</v>
      </c>
    </row>
    <row r="701" spans="2:5" x14ac:dyDescent="0.4">
      <c r="B701" s="108">
        <v>697</v>
      </c>
      <c r="C701" s="105" t="str">
        <f>IFERROR(VLOOKUP($B701,成分・企業リスト!$B$3:$F$2151,5,FALSE),"")</f>
        <v>フェノバルビタール</v>
      </c>
      <c r="D701" s="106" t="str">
        <f>IFERROR(VLOOKUP($B701,成分・企業リスト!$B$3:$F$2151,3,FALSE),"")</f>
        <v>C</v>
      </c>
      <c r="E701" s="106" t="str">
        <f>IFERROR(VLOOKUP($B701,成分・企業リスト!$B$3:$F$2151,4,FALSE),"")</f>
        <v>内用薬</v>
      </c>
    </row>
    <row r="702" spans="2:5" x14ac:dyDescent="0.4">
      <c r="B702" s="108">
        <v>698</v>
      </c>
      <c r="C702" s="105" t="str">
        <f>IFERROR(VLOOKUP($B702,成分・企業リスト!$B$3:$F$2151,5,FALSE),"")</f>
        <v>プレドニゾロン</v>
      </c>
      <c r="D702" s="106" t="str">
        <f>IFERROR(VLOOKUP($B702,成分・企業リスト!$B$3:$F$2151,3,FALSE),"")</f>
        <v>C</v>
      </c>
      <c r="E702" s="106" t="str">
        <f>IFERROR(VLOOKUP($B702,成分・企業リスト!$B$3:$F$2151,4,FALSE),"")</f>
        <v>内用薬</v>
      </c>
    </row>
    <row r="703" spans="2:5" x14ac:dyDescent="0.4">
      <c r="B703" s="108">
        <v>699</v>
      </c>
      <c r="C703" s="105" t="str">
        <f>IFERROR(VLOOKUP($B703,成分・企業リスト!$B$3:$F$2151,5,FALSE),"")</f>
        <v>ミコフェノール酸　モフェチル</v>
      </c>
      <c r="D703" s="106" t="str">
        <f>IFERROR(VLOOKUP($B703,成分・企業リスト!$B$3:$F$2151,3,FALSE),"")</f>
        <v>C</v>
      </c>
      <c r="E703" s="106" t="str">
        <f>IFERROR(VLOOKUP($B703,成分・企業リスト!$B$3:$F$2151,4,FALSE),"")</f>
        <v>内用薬</v>
      </c>
    </row>
    <row r="704" spans="2:5" x14ac:dyDescent="0.4">
      <c r="B704" s="108">
        <v>700</v>
      </c>
      <c r="C704" s="105" t="str">
        <f>IFERROR(VLOOKUP($B704,成分・企業リスト!$B$3:$F$2151,5,FALSE),"")</f>
        <v>メサラジン</v>
      </c>
      <c r="D704" s="106" t="str">
        <f>IFERROR(VLOOKUP($B704,成分・企業リスト!$B$3:$F$2151,3,FALSE),"")</f>
        <v>C</v>
      </c>
      <c r="E704" s="106" t="str">
        <f>IFERROR(VLOOKUP($B704,成分・企業リスト!$B$3:$F$2151,4,FALSE),"")</f>
        <v>内用薬</v>
      </c>
    </row>
    <row r="705" spans="2:5" x14ac:dyDescent="0.4">
      <c r="B705" s="108">
        <v>701</v>
      </c>
      <c r="C705" s="105" t="str">
        <f>IFERROR(VLOOKUP($B705,成分・企業リスト!$B$3:$F$2151,5,FALSE),"")</f>
        <v>モンテルカストナトリウム</v>
      </c>
      <c r="D705" s="106" t="str">
        <f>IFERROR(VLOOKUP($B705,成分・企業リスト!$B$3:$F$2151,3,FALSE),"")</f>
        <v>C</v>
      </c>
      <c r="E705" s="106" t="str">
        <f>IFERROR(VLOOKUP($B705,成分・企業リスト!$B$3:$F$2151,4,FALSE),"")</f>
        <v>内用薬</v>
      </c>
    </row>
    <row r="706" spans="2:5" x14ac:dyDescent="0.4">
      <c r="B706" s="108">
        <v>702</v>
      </c>
      <c r="C706" s="105" t="str">
        <f>IFERROR(VLOOKUP($B706,成分・企業リスト!$B$3:$F$2151,5,FALSE),"")</f>
        <v>球形吸着炭</v>
      </c>
      <c r="D706" s="106" t="str">
        <f>IFERROR(VLOOKUP($B706,成分・企業リスト!$B$3:$F$2151,3,FALSE),"")</f>
        <v>C</v>
      </c>
      <c r="E706" s="106" t="str">
        <f>IFERROR(VLOOKUP($B706,成分・企業リスト!$B$3:$F$2151,4,FALSE),"")</f>
        <v>内用薬</v>
      </c>
    </row>
    <row r="707" spans="2:5" x14ac:dyDescent="0.4">
      <c r="B707" s="108">
        <v>703</v>
      </c>
      <c r="C707" s="105" t="str">
        <f>IFERROR(VLOOKUP($B707,成分・企業リスト!$B$3:$F$2151,5,FALSE),"")</f>
        <v>炭酸水素ナトリウム</v>
      </c>
      <c r="D707" s="106" t="str">
        <f>IFERROR(VLOOKUP($B707,成分・企業リスト!$B$3:$F$2151,3,FALSE),"")</f>
        <v>C</v>
      </c>
      <c r="E707" s="106" t="str">
        <f>IFERROR(VLOOKUP($B707,成分・企業リスト!$B$3:$F$2151,4,FALSE),"")</f>
        <v>内用薬</v>
      </c>
    </row>
    <row r="708" spans="2:5" x14ac:dyDescent="0.4">
      <c r="B708" s="108">
        <v>704</v>
      </c>
      <c r="C708" s="105" t="str">
        <f>IFERROR(VLOOKUP($B708,成分・企業リスト!$B$3:$F$2151,5,FALSE),"")</f>
        <v>沈降炭酸カルシウム</v>
      </c>
      <c r="D708" s="106" t="str">
        <f>IFERROR(VLOOKUP($B708,成分・企業リスト!$B$3:$F$2151,3,FALSE),"")</f>
        <v>C</v>
      </c>
      <c r="E708" s="106" t="str">
        <f>IFERROR(VLOOKUP($B708,成分・企業リスト!$B$3:$F$2151,4,FALSE),"")</f>
        <v>内用薬</v>
      </c>
    </row>
    <row r="709" spans="2:5" x14ac:dyDescent="0.4">
      <c r="B709" s="108">
        <v>705</v>
      </c>
      <c r="C709" s="105" t="str">
        <f>IFERROR(VLOOKUP($B709,成分・企業リスト!$B$3:$F$2151,5,FALSE),"")</f>
        <v>乳酸カルシウム</v>
      </c>
      <c r="D709" s="106" t="str">
        <f>IFERROR(VLOOKUP($B709,成分・企業リスト!$B$3:$F$2151,3,FALSE),"")</f>
        <v>C</v>
      </c>
      <c r="E709" s="106" t="str">
        <f>IFERROR(VLOOKUP($B709,成分・企業リスト!$B$3:$F$2151,4,FALSE),"")</f>
        <v>内用薬</v>
      </c>
    </row>
    <row r="710" spans="2:5" x14ac:dyDescent="0.4">
      <c r="B710" s="108">
        <v>706</v>
      </c>
      <c r="C710" s="105" t="str">
        <f>IFERROR(VLOOKUP($B710,成分・企業リスト!$B$3:$F$2151,5,FALSE),"")</f>
        <v>イリノテカン塩酸塩</v>
      </c>
      <c r="D710" s="106" t="str">
        <f>IFERROR(VLOOKUP($B710,成分・企業リスト!$B$3:$F$2151,3,FALSE),"")</f>
        <v>C</v>
      </c>
      <c r="E710" s="106" t="str">
        <f>IFERROR(VLOOKUP($B710,成分・企業リスト!$B$3:$F$2151,4,FALSE),"")</f>
        <v>注射薬</v>
      </c>
    </row>
    <row r="711" spans="2:5" x14ac:dyDescent="0.4">
      <c r="B711" s="108">
        <v>707</v>
      </c>
      <c r="C711" s="105" t="str">
        <f>IFERROR(VLOOKUP($B711,成分・企業リスト!$B$3:$F$2151,5,FALSE),"")</f>
        <v>カルボプラチン</v>
      </c>
      <c r="D711" s="106" t="str">
        <f>IFERROR(VLOOKUP($B711,成分・企業リスト!$B$3:$F$2151,3,FALSE),"")</f>
        <v>C</v>
      </c>
      <c r="E711" s="106" t="str">
        <f>IFERROR(VLOOKUP($B711,成分・企業リスト!$B$3:$F$2151,4,FALSE),"")</f>
        <v>注射薬</v>
      </c>
    </row>
    <row r="712" spans="2:5" x14ac:dyDescent="0.4">
      <c r="B712" s="108">
        <v>708</v>
      </c>
      <c r="C712" s="105" t="str">
        <f>IFERROR(VLOOKUP($B712,成分・企業リスト!$B$3:$F$2151,5,FALSE),"")</f>
        <v>ガンシクロビル</v>
      </c>
      <c r="D712" s="106" t="str">
        <f>IFERROR(VLOOKUP($B712,成分・企業リスト!$B$3:$F$2151,3,FALSE),"")</f>
        <v>C</v>
      </c>
      <c r="E712" s="106" t="str">
        <f>IFERROR(VLOOKUP($B712,成分・企業リスト!$B$3:$F$2151,4,FALSE),"")</f>
        <v>注射薬</v>
      </c>
    </row>
    <row r="713" spans="2:5" x14ac:dyDescent="0.4">
      <c r="B713" s="108">
        <v>709</v>
      </c>
      <c r="C713" s="105" t="str">
        <f>IFERROR(VLOOKUP($B713,成分・企業リスト!$B$3:$F$2151,5,FALSE),"")</f>
        <v>ゾレドロン酸</v>
      </c>
      <c r="D713" s="106" t="str">
        <f>IFERROR(VLOOKUP($B713,成分・企業リスト!$B$3:$F$2151,3,FALSE),"")</f>
        <v>C</v>
      </c>
      <c r="E713" s="106" t="str">
        <f>IFERROR(VLOOKUP($B713,成分・企業リスト!$B$3:$F$2151,4,FALSE),"")</f>
        <v>注射薬</v>
      </c>
    </row>
    <row r="714" spans="2:5" x14ac:dyDescent="0.4">
      <c r="B714" s="108">
        <v>710</v>
      </c>
      <c r="C714" s="105" t="str">
        <f>IFERROR(VLOOKUP($B714,成分・企業リスト!$B$3:$F$2151,5,FALSE),"")</f>
        <v>ドブタミン塩酸塩</v>
      </c>
      <c r="D714" s="106" t="str">
        <f>IFERROR(VLOOKUP($B714,成分・企業リスト!$B$3:$F$2151,3,FALSE),"")</f>
        <v>C</v>
      </c>
      <c r="E714" s="106" t="str">
        <f>IFERROR(VLOOKUP($B714,成分・企業リスト!$B$3:$F$2151,4,FALSE),"")</f>
        <v>注射薬</v>
      </c>
    </row>
    <row r="715" spans="2:5" x14ac:dyDescent="0.4">
      <c r="B715" s="108">
        <v>711</v>
      </c>
      <c r="C715" s="105" t="str">
        <f>IFERROR(VLOOKUP($B715,成分・企業リスト!$B$3:$F$2151,5,FALSE),"")</f>
        <v>ブドウ糖</v>
      </c>
      <c r="D715" s="106" t="str">
        <f>IFERROR(VLOOKUP($B715,成分・企業リスト!$B$3:$F$2151,3,FALSE),"")</f>
        <v>C</v>
      </c>
      <c r="E715" s="106" t="str">
        <f>IFERROR(VLOOKUP($B715,成分・企業リスト!$B$3:$F$2151,4,FALSE),"")</f>
        <v>注射薬</v>
      </c>
    </row>
    <row r="716" spans="2:5" x14ac:dyDescent="0.4">
      <c r="B716" s="108">
        <v>712</v>
      </c>
      <c r="C716" s="105" t="str">
        <f>IFERROR(VLOOKUP($B716,成分・企業リスト!$B$3:$F$2151,5,FALSE),"")</f>
        <v>マキサカルシトール</v>
      </c>
      <c r="D716" s="106" t="str">
        <f>IFERROR(VLOOKUP($B716,成分・企業リスト!$B$3:$F$2151,3,FALSE),"")</f>
        <v>C</v>
      </c>
      <c r="E716" s="106" t="str">
        <f>IFERROR(VLOOKUP($B716,成分・企業リスト!$B$3:$F$2151,4,FALSE),"")</f>
        <v>注射薬</v>
      </c>
    </row>
    <row r="717" spans="2:5" x14ac:dyDescent="0.4">
      <c r="B717" s="108">
        <v>713</v>
      </c>
      <c r="C717" s="105" t="str">
        <f>IFERROR(VLOOKUP($B717,成分・企業リスト!$B$3:$F$2151,5,FALSE),"")</f>
        <v>レボフロキサシン</v>
      </c>
      <c r="D717" s="106" t="str">
        <f>IFERROR(VLOOKUP($B717,成分・企業リスト!$B$3:$F$2151,3,FALSE),"")</f>
        <v>C</v>
      </c>
      <c r="E717" s="106" t="str">
        <f>IFERROR(VLOOKUP($B717,成分・企業リスト!$B$3:$F$2151,4,FALSE),"")</f>
        <v>注射薬</v>
      </c>
    </row>
    <row r="718" spans="2:5" x14ac:dyDescent="0.4">
      <c r="B718" s="108">
        <v>714</v>
      </c>
      <c r="C718" s="105" t="str">
        <f>IFERROR(VLOOKUP($B718,成分・企業リスト!$B$3:$F$2151,5,FALSE),"")</f>
        <v>生理食塩液</v>
      </c>
      <c r="D718" s="106" t="str">
        <f>IFERROR(VLOOKUP($B718,成分・企業リスト!$B$3:$F$2151,3,FALSE),"")</f>
        <v>C</v>
      </c>
      <c r="E718" s="106" t="str">
        <f>IFERROR(VLOOKUP($B718,成分・企業リスト!$B$3:$F$2151,4,FALSE),"")</f>
        <v>注射薬</v>
      </c>
    </row>
    <row r="719" spans="2:5" x14ac:dyDescent="0.4">
      <c r="B719" s="108">
        <v>715</v>
      </c>
      <c r="C719" s="105" t="str">
        <f>IFERROR(VLOOKUP($B719,成分・企業リスト!$B$3:$F$2151,5,FALSE),"")</f>
        <v>セボフルラン</v>
      </c>
      <c r="D719" s="106" t="str">
        <f>IFERROR(VLOOKUP($B719,成分・企業リスト!$B$3:$F$2151,3,FALSE),"")</f>
        <v>C</v>
      </c>
      <c r="E719" s="106" t="str">
        <f>IFERROR(VLOOKUP($B719,成分・企業リスト!$B$3:$F$2151,4,FALSE),"")</f>
        <v>外用薬</v>
      </c>
    </row>
    <row r="720" spans="2:5" x14ac:dyDescent="0.4">
      <c r="B720" s="108">
        <v>716</v>
      </c>
      <c r="C720" s="105" t="str">
        <f>IFERROR(VLOOKUP($B720,成分・企業リスト!$B$3:$F$2151,5,FALSE),"")</f>
        <v>ファロペネムナトリウム</v>
      </c>
      <c r="D720" s="106" t="str">
        <f>IFERROR(VLOOKUP($B720,成分・企業リスト!$B$3:$F$2151,3,FALSE),"")</f>
        <v>C</v>
      </c>
      <c r="E720" s="106" t="str">
        <f>IFERROR(VLOOKUP($B720,成分・企業リスト!$B$3:$F$2151,4,FALSE),"")</f>
        <v>内用薬</v>
      </c>
    </row>
    <row r="721" spans="2:5" x14ac:dyDescent="0.4">
      <c r="B721" s="108">
        <v>717</v>
      </c>
      <c r="C721" s="105" t="str">
        <f>IFERROR(VLOOKUP($B721,成分・企業リスト!$B$3:$F$2151,5,FALSE),"")</f>
        <v>プロプラノロール塩酸塩</v>
      </c>
      <c r="D721" s="106" t="str">
        <f>IFERROR(VLOOKUP($B721,成分・企業リスト!$B$3:$F$2151,3,FALSE),"")</f>
        <v>C</v>
      </c>
      <c r="E721" s="106" t="str">
        <f>IFERROR(VLOOKUP($B721,成分・企業リスト!$B$3:$F$2151,4,FALSE),"")</f>
        <v>内用薬</v>
      </c>
    </row>
    <row r="722" spans="2:5" x14ac:dyDescent="0.4">
      <c r="B722" s="108">
        <v>718</v>
      </c>
      <c r="C722" s="105" t="str">
        <f>IFERROR(VLOOKUP($B722,成分・企業リスト!$B$3:$F$2151,5,FALSE),"")</f>
        <v>クロベタゾールプロピオン酸エステル</v>
      </c>
      <c r="D722" s="106" t="str">
        <f>IFERROR(VLOOKUP($B722,成分・企業リスト!$B$3:$F$2151,3,FALSE),"")</f>
        <v>C</v>
      </c>
      <c r="E722" s="106" t="str">
        <f>IFERROR(VLOOKUP($B722,成分・企業リスト!$B$3:$F$2151,4,FALSE),"")</f>
        <v>外用薬</v>
      </c>
    </row>
    <row r="723" spans="2:5" x14ac:dyDescent="0.4">
      <c r="B723" s="108">
        <v>719</v>
      </c>
      <c r="C723" s="105" t="str">
        <f>IFERROR(VLOOKUP($B723,成分・企業リスト!$B$3:$F$2151,5,FALSE),"")</f>
        <v>タクロリムス</v>
      </c>
      <c r="D723" s="106" t="str">
        <f>IFERROR(VLOOKUP($B723,成分・企業リスト!$B$3:$F$2151,3,FALSE),"")</f>
        <v>C</v>
      </c>
      <c r="E723" s="106" t="str">
        <f>IFERROR(VLOOKUP($B723,成分・企業リスト!$B$3:$F$2151,4,FALSE),"")</f>
        <v>外用薬</v>
      </c>
    </row>
    <row r="724" spans="2:5" x14ac:dyDescent="0.4">
      <c r="B724" s="108">
        <v>720</v>
      </c>
      <c r="C724" s="105" t="str">
        <f>IFERROR(VLOOKUP($B724,成分・企業リスト!$B$3:$F$2151,5,FALSE),"")</f>
        <v>大腸菌死菌・ヒドロコルチゾン</v>
      </c>
      <c r="D724" s="106" t="str">
        <f>IFERROR(VLOOKUP($B724,成分・企業リスト!$B$3:$F$2151,3,FALSE),"")</f>
        <v>C</v>
      </c>
      <c r="E724" s="106" t="str">
        <f>IFERROR(VLOOKUP($B724,成分・企業リスト!$B$3:$F$2151,4,FALSE),"")</f>
        <v>外用薬</v>
      </c>
    </row>
    <row r="725" spans="2:5" x14ac:dyDescent="0.4">
      <c r="B725" s="108">
        <v>721</v>
      </c>
      <c r="C725" s="105" t="str">
        <f>IFERROR(VLOOKUP($B725,成分・企業リスト!$B$3:$F$2151,5,FALSE),"")</f>
        <v>酪酸菌製剤</v>
      </c>
      <c r="D725" s="106" t="str">
        <f>IFERROR(VLOOKUP($B725,成分・企業リスト!$B$3:$F$2151,3,FALSE),"")</f>
        <v>C</v>
      </c>
      <c r="E725" s="106" t="str">
        <f>IFERROR(VLOOKUP($B725,成分・企業リスト!$B$3:$F$2151,4,FALSE),"")</f>
        <v>内用薬</v>
      </c>
    </row>
    <row r="726" spans="2:5" x14ac:dyDescent="0.4">
      <c r="B726" s="108">
        <v>722</v>
      </c>
      <c r="C726" s="105" t="str">
        <f>IFERROR(VLOOKUP($B726,成分・企業リスト!$B$3:$F$2151,5,FALSE),"")</f>
        <v>グリセリン</v>
      </c>
      <c r="D726" s="106" t="str">
        <f>IFERROR(VLOOKUP($B726,成分・企業リスト!$B$3:$F$2151,3,FALSE),"")</f>
        <v>C</v>
      </c>
      <c r="E726" s="106" t="str">
        <f>IFERROR(VLOOKUP($B726,成分・企業リスト!$B$3:$F$2151,4,FALSE),"")</f>
        <v>外用薬</v>
      </c>
    </row>
    <row r="727" spans="2:5" x14ac:dyDescent="0.4">
      <c r="B727" s="108">
        <v>723</v>
      </c>
      <c r="C727" s="105" t="str">
        <f>IFERROR(VLOOKUP($B727,成分・企業リスト!$B$3:$F$2151,5,FALSE),"")</f>
        <v>イットリウム（９０Ｙ）イブリツモマブ　チウキセタン（遺伝子組換え）</v>
      </c>
      <c r="D727" s="106" t="str">
        <f>IFERROR(VLOOKUP($B727,成分・企業リスト!$B$3:$F$2151,3,FALSE),"")</f>
        <v>B</v>
      </c>
      <c r="E727" s="106" t="str">
        <f>IFERROR(VLOOKUP($B727,成分・企業リスト!$B$3:$F$2151,4,FALSE),"")</f>
        <v>注射薬</v>
      </c>
    </row>
    <row r="728" spans="2:5" x14ac:dyDescent="0.4">
      <c r="B728" s="108">
        <v>724</v>
      </c>
      <c r="C728" s="105" t="str">
        <f>IFERROR(VLOOKUP($B728,成分・企業リスト!$B$3:$F$2151,5,FALSE),"")</f>
        <v>インジウム（１１１Ｉｎ）イブリツモマブ　チウキセタン（遺伝子組換え）</v>
      </c>
      <c r="D728" s="106" t="str">
        <f>IFERROR(VLOOKUP($B728,成分・企業リスト!$B$3:$F$2151,3,FALSE),"")</f>
        <v>C</v>
      </c>
      <c r="E728" s="106" t="str">
        <f>IFERROR(VLOOKUP($B728,成分・企業リスト!$B$3:$F$2151,4,FALSE),"")</f>
        <v>注射薬</v>
      </c>
    </row>
    <row r="729" spans="2:5" x14ac:dyDescent="0.4">
      <c r="B729" s="108">
        <v>725</v>
      </c>
      <c r="C729" s="105" t="str">
        <f>IFERROR(VLOOKUP($B729,成分・企業リスト!$B$3:$F$2151,5,FALSE),"")</f>
        <v>エナラプリルマレイン酸塩</v>
      </c>
      <c r="D729" s="106" t="str">
        <f>IFERROR(VLOOKUP($B729,成分・企業リスト!$B$3:$F$2151,3,FALSE),"")</f>
        <v>C</v>
      </c>
      <c r="E729" s="106" t="str">
        <f>IFERROR(VLOOKUP($B729,成分・企業リスト!$B$3:$F$2151,4,FALSE),"")</f>
        <v>内用薬</v>
      </c>
    </row>
    <row r="730" spans="2:5" x14ac:dyDescent="0.4">
      <c r="B730" s="108">
        <v>726</v>
      </c>
      <c r="C730" s="105" t="str">
        <f>IFERROR(VLOOKUP($B730,成分・企業リスト!$B$3:$F$2151,5,FALSE),"")</f>
        <v>クラリスロマイシン</v>
      </c>
      <c r="D730" s="106" t="str">
        <f>IFERROR(VLOOKUP($B730,成分・企業リスト!$B$3:$F$2151,3,FALSE),"")</f>
        <v>C</v>
      </c>
      <c r="E730" s="106" t="str">
        <f>IFERROR(VLOOKUP($B730,成分・企業リスト!$B$3:$F$2151,4,FALSE),"")</f>
        <v>内用薬</v>
      </c>
    </row>
    <row r="731" spans="2:5" x14ac:dyDescent="0.4">
      <c r="B731" s="108">
        <v>727</v>
      </c>
      <c r="C731" s="105" t="str">
        <f>IFERROR(VLOOKUP($B731,成分・企業リスト!$B$3:$F$2151,5,FALSE),"")</f>
        <v>タモキシフェンクエン酸塩</v>
      </c>
      <c r="D731" s="106" t="str">
        <f>IFERROR(VLOOKUP($B731,成分・企業リスト!$B$3:$F$2151,3,FALSE),"")</f>
        <v>C</v>
      </c>
      <c r="E731" s="106" t="str">
        <f>IFERROR(VLOOKUP($B731,成分・企業リスト!$B$3:$F$2151,4,FALSE),"")</f>
        <v>内用薬</v>
      </c>
    </row>
    <row r="732" spans="2:5" x14ac:dyDescent="0.4">
      <c r="B732" s="108">
        <v>728</v>
      </c>
      <c r="C732" s="105" t="str">
        <f>IFERROR(VLOOKUP($B732,成分・企業リスト!$B$3:$F$2151,5,FALSE),"")</f>
        <v>ドキサゾシンメシル酸塩</v>
      </c>
      <c r="D732" s="106" t="str">
        <f>IFERROR(VLOOKUP($B732,成分・企業リスト!$B$3:$F$2151,3,FALSE),"")</f>
        <v>C</v>
      </c>
      <c r="E732" s="106" t="str">
        <f>IFERROR(VLOOKUP($B732,成分・企業リスト!$B$3:$F$2151,4,FALSE),"")</f>
        <v>内用薬</v>
      </c>
    </row>
    <row r="733" spans="2:5" x14ac:dyDescent="0.4">
      <c r="B733" s="108">
        <v>729</v>
      </c>
      <c r="C733" s="105" t="str">
        <f>IFERROR(VLOOKUP($B733,成分・企業リスト!$B$3:$F$2151,5,FALSE),"")</f>
        <v>ロキソプロフェンナトリウム</v>
      </c>
      <c r="D733" s="106" t="str">
        <f>IFERROR(VLOOKUP($B733,成分・企業リスト!$B$3:$F$2151,3,FALSE),"")</f>
        <v>C</v>
      </c>
      <c r="E733" s="106" t="str">
        <f>IFERROR(VLOOKUP($B733,成分・企業リスト!$B$3:$F$2151,4,FALSE),"")</f>
        <v>内用薬</v>
      </c>
    </row>
    <row r="734" spans="2:5" x14ac:dyDescent="0.4">
      <c r="B734" s="108">
        <v>730</v>
      </c>
      <c r="C734" s="105" t="str">
        <f>IFERROR(VLOOKUP($B734,成分・企業リスト!$B$3:$F$2151,5,FALSE),"")</f>
        <v>フォリトロピン　アルファ（遺伝子組換え）</v>
      </c>
      <c r="D734" s="106" t="str">
        <f>IFERROR(VLOOKUP($B734,成分・企業リスト!$B$3:$F$2151,3,FALSE),"")</f>
        <v>C</v>
      </c>
      <c r="E734" s="106" t="str">
        <f>IFERROR(VLOOKUP($B734,成分・企業リスト!$B$3:$F$2151,4,FALSE),"")</f>
        <v>注射薬</v>
      </c>
    </row>
    <row r="735" spans="2:5" x14ac:dyDescent="0.4">
      <c r="B735" s="108">
        <v>731</v>
      </c>
      <c r="C735" s="105" t="str">
        <f>IFERROR(VLOOKUP($B735,成分・企業リスト!$B$3:$F$2151,5,FALSE),"")</f>
        <v>レボフロキサシン</v>
      </c>
      <c r="D735" s="106" t="str">
        <f>IFERROR(VLOOKUP($B735,成分・企業リスト!$B$3:$F$2151,3,FALSE),"")</f>
        <v>C</v>
      </c>
      <c r="E735" s="106" t="str">
        <f>IFERROR(VLOOKUP($B735,成分・企業リスト!$B$3:$F$2151,4,FALSE),"")</f>
        <v>内用薬</v>
      </c>
    </row>
    <row r="736" spans="2:5" x14ac:dyDescent="0.4">
      <c r="B736" s="108">
        <v>732</v>
      </c>
      <c r="C736" s="105" t="str">
        <f>IFERROR(VLOOKUP($B736,成分・企業リスト!$B$3:$F$2151,5,FALSE),"")</f>
        <v>レボフロキサシン</v>
      </c>
      <c r="D736" s="106" t="str">
        <f>IFERROR(VLOOKUP($B736,成分・企業リスト!$B$3:$F$2151,3,FALSE),"")</f>
        <v>C</v>
      </c>
      <c r="E736" s="106" t="str">
        <f>IFERROR(VLOOKUP($B736,成分・企業リスト!$B$3:$F$2151,4,FALSE),"")</f>
        <v>注射薬</v>
      </c>
    </row>
    <row r="737" spans="2:5" x14ac:dyDescent="0.4">
      <c r="B737" s="108">
        <v>733</v>
      </c>
      <c r="C737" s="105" t="str">
        <f>IFERROR(VLOOKUP($B737,成分・企業リスト!$B$3:$F$2151,5,FALSE),"")</f>
        <v>グリセリン</v>
      </c>
      <c r="D737" s="106" t="str">
        <f>IFERROR(VLOOKUP($B737,成分・企業リスト!$B$3:$F$2151,3,FALSE),"")</f>
        <v>C</v>
      </c>
      <c r="E737" s="106" t="str">
        <f>IFERROR(VLOOKUP($B737,成分・企業リスト!$B$3:$F$2151,4,FALSE),"")</f>
        <v>外用薬</v>
      </c>
    </row>
    <row r="738" spans="2:5" x14ac:dyDescent="0.4">
      <c r="B738" s="108">
        <v>734</v>
      </c>
      <c r="C738" s="105" t="str">
        <f>IFERROR(VLOOKUP($B738,成分・企業リスト!$B$3:$F$2151,5,FALSE),"")</f>
        <v>消毒用エタノール</v>
      </c>
      <c r="D738" s="106" t="str">
        <f>IFERROR(VLOOKUP($B738,成分・企業リスト!$B$3:$F$2151,3,FALSE),"")</f>
        <v>C</v>
      </c>
      <c r="E738" s="106" t="str">
        <f>IFERROR(VLOOKUP($B738,成分・企業リスト!$B$3:$F$2151,4,FALSE),"")</f>
        <v>外用薬</v>
      </c>
    </row>
    <row r="739" spans="2:5" x14ac:dyDescent="0.4">
      <c r="B739" s="108">
        <v>735</v>
      </c>
      <c r="C739" s="105" t="str">
        <f>IFERROR(VLOOKUP($B739,成分・企業リスト!$B$3:$F$2151,5,FALSE),"")</f>
        <v>ダラツムマブ（遺伝子組換え）</v>
      </c>
      <c r="D739" s="106" t="str">
        <f>IFERROR(VLOOKUP($B739,成分・企業リスト!$B$3:$F$2151,3,FALSE),"")</f>
        <v>B</v>
      </c>
      <c r="E739" s="106" t="str">
        <f>IFERROR(VLOOKUP($B739,成分・企業リスト!$B$3:$F$2151,4,FALSE),"")</f>
        <v>注射薬</v>
      </c>
    </row>
    <row r="740" spans="2:5" x14ac:dyDescent="0.4">
      <c r="B740" s="108">
        <v>736</v>
      </c>
      <c r="C740" s="105" t="str">
        <f>IFERROR(VLOOKUP($B740,成分・企業リスト!$B$3:$F$2151,5,FALSE),"")</f>
        <v>アビラテロン酢酸エステル</v>
      </c>
      <c r="D740" s="106" t="str">
        <f>IFERROR(VLOOKUP($B740,成分・企業リスト!$B$3:$F$2151,3,FALSE),"")</f>
        <v>C</v>
      </c>
      <c r="E740" s="106" t="str">
        <f>IFERROR(VLOOKUP($B740,成分・企業リスト!$B$3:$F$2151,4,FALSE),"")</f>
        <v>内用薬</v>
      </c>
    </row>
    <row r="741" spans="2:5" x14ac:dyDescent="0.4">
      <c r="B741" s="108">
        <v>737</v>
      </c>
      <c r="C741" s="105" t="str">
        <f>IFERROR(VLOOKUP($B741,成分・企業リスト!$B$3:$F$2151,5,FALSE),"")</f>
        <v>イトラコナゾール</v>
      </c>
      <c r="D741" s="106" t="str">
        <f>IFERROR(VLOOKUP($B741,成分・企業リスト!$B$3:$F$2151,3,FALSE),"")</f>
        <v>C</v>
      </c>
      <c r="E741" s="106" t="str">
        <f>IFERROR(VLOOKUP($B741,成分・企業リスト!$B$3:$F$2151,4,FALSE),"")</f>
        <v>内用薬</v>
      </c>
    </row>
    <row r="742" spans="2:5" x14ac:dyDescent="0.4">
      <c r="B742" s="108">
        <v>738</v>
      </c>
      <c r="C742" s="105" t="str">
        <f>IFERROR(VLOOKUP($B742,成分・企業リスト!$B$3:$F$2151,5,FALSE),"")</f>
        <v>メチルフェニデート塩酸塩</v>
      </c>
      <c r="D742" s="106" t="str">
        <f>IFERROR(VLOOKUP($B742,成分・企業リスト!$B$3:$F$2151,3,FALSE),"")</f>
        <v>C</v>
      </c>
      <c r="E742" s="106" t="str">
        <f>IFERROR(VLOOKUP($B742,成分・企業リスト!$B$3:$F$2151,4,FALSE),"")</f>
        <v>内用薬</v>
      </c>
    </row>
    <row r="743" spans="2:5" x14ac:dyDescent="0.4">
      <c r="B743" s="108">
        <v>739</v>
      </c>
      <c r="C743" s="105" t="str">
        <f>IFERROR(VLOOKUP($B743,成分・企業リスト!$B$3:$F$2151,5,FALSE),"")</f>
        <v>リスペリドン</v>
      </c>
      <c r="D743" s="106" t="str">
        <f>IFERROR(VLOOKUP($B743,成分・企業リスト!$B$3:$F$2151,3,FALSE),"")</f>
        <v>C</v>
      </c>
      <c r="E743" s="106" t="str">
        <f>IFERROR(VLOOKUP($B743,成分・企業リスト!$B$3:$F$2151,4,FALSE),"")</f>
        <v>内用薬</v>
      </c>
    </row>
    <row r="744" spans="2:5" x14ac:dyDescent="0.4">
      <c r="B744" s="108">
        <v>740</v>
      </c>
      <c r="C744" s="105" t="str">
        <f>IFERROR(VLOOKUP($B744,成分・企業リスト!$B$3:$F$2151,5,FALSE),"")</f>
        <v>ロペラミド塩酸塩</v>
      </c>
      <c r="D744" s="106" t="str">
        <f>IFERROR(VLOOKUP($B744,成分・企業リスト!$B$3:$F$2151,3,FALSE),"")</f>
        <v>C</v>
      </c>
      <c r="E744" s="106" t="str">
        <f>IFERROR(VLOOKUP($B744,成分・企業リスト!$B$3:$F$2151,4,FALSE),"")</f>
        <v>内用薬</v>
      </c>
    </row>
    <row r="745" spans="2:5" x14ac:dyDescent="0.4">
      <c r="B745" s="108">
        <v>741</v>
      </c>
      <c r="C745" s="105" t="str">
        <f>IFERROR(VLOOKUP($B745,成分・企業リスト!$B$3:$F$2151,5,FALSE),"")</f>
        <v>エポプロステノールナトリウム</v>
      </c>
      <c r="D745" s="106" t="str">
        <f>IFERROR(VLOOKUP($B745,成分・企業リスト!$B$3:$F$2151,3,FALSE),"")</f>
        <v>C</v>
      </c>
      <c r="E745" s="106" t="str">
        <f>IFERROR(VLOOKUP($B745,成分・企業リスト!$B$3:$F$2151,4,FALSE),"")</f>
        <v>注射薬</v>
      </c>
    </row>
    <row r="746" spans="2:5" x14ac:dyDescent="0.4">
      <c r="B746" s="108">
        <v>742</v>
      </c>
      <c r="C746" s="105" t="str">
        <f>IFERROR(VLOOKUP($B746,成分・企業リスト!$B$3:$F$2151,5,FALSE),"")</f>
        <v>ドキソルビシン塩酸塩</v>
      </c>
      <c r="D746" s="106" t="str">
        <f>IFERROR(VLOOKUP($B746,成分・企業リスト!$B$3:$F$2151,3,FALSE),"")</f>
        <v>C</v>
      </c>
      <c r="E746" s="106" t="str">
        <f>IFERROR(VLOOKUP($B746,成分・企業リスト!$B$3:$F$2151,4,FALSE),"")</f>
        <v>注射薬</v>
      </c>
    </row>
    <row r="747" spans="2:5" x14ac:dyDescent="0.4">
      <c r="B747" s="108">
        <v>743</v>
      </c>
      <c r="C747" s="105" t="str">
        <f>IFERROR(VLOOKUP($B747,成分・企業リスト!$B$3:$F$2151,5,FALSE),"")</f>
        <v>ボルテゾミブ</v>
      </c>
      <c r="D747" s="106" t="str">
        <f>IFERROR(VLOOKUP($B747,成分・企業リスト!$B$3:$F$2151,3,FALSE),"")</f>
        <v>C</v>
      </c>
      <c r="E747" s="106" t="str">
        <f>IFERROR(VLOOKUP($B747,成分・企業リスト!$B$3:$F$2151,4,FALSE),"")</f>
        <v>注射薬</v>
      </c>
    </row>
    <row r="748" spans="2:5" x14ac:dyDescent="0.4">
      <c r="B748" s="108">
        <v>744</v>
      </c>
      <c r="C748" s="105" t="str">
        <f>IFERROR(VLOOKUP($B748,成分・企業リスト!$B$3:$F$2151,5,FALSE),"")</f>
        <v>生理食塩液</v>
      </c>
      <c r="D748" s="106" t="str">
        <f>IFERROR(VLOOKUP($B748,成分・企業リスト!$B$3:$F$2151,3,FALSE),"")</f>
        <v>C</v>
      </c>
      <c r="E748" s="106" t="str">
        <f>IFERROR(VLOOKUP($B748,成分・企業リスト!$B$3:$F$2151,4,FALSE),"")</f>
        <v>注射薬</v>
      </c>
    </row>
    <row r="749" spans="2:5" x14ac:dyDescent="0.4">
      <c r="B749" s="108">
        <v>745</v>
      </c>
      <c r="C749" s="105" t="str">
        <f>IFERROR(VLOOKUP($B749,成分・企業リスト!$B$3:$F$2151,5,FALSE),"")</f>
        <v>ラコサミド</v>
      </c>
      <c r="D749" s="106" t="str">
        <f>IFERROR(VLOOKUP($B749,成分・企業リスト!$B$3:$F$2151,3,FALSE),"")</f>
        <v>C</v>
      </c>
      <c r="E749" s="106" t="str">
        <f>IFERROR(VLOOKUP($B749,成分・企業リスト!$B$3:$F$2151,4,FALSE),"")</f>
        <v>内用薬</v>
      </c>
    </row>
    <row r="750" spans="2:5" x14ac:dyDescent="0.4">
      <c r="B750" s="108">
        <v>746</v>
      </c>
      <c r="C750" s="105" t="str">
        <f>IFERROR(VLOOKUP($B750,成分・企業リスト!$B$3:$F$2151,5,FALSE),"")</f>
        <v>レベチラセタム</v>
      </c>
      <c r="D750" s="106" t="str">
        <f>IFERROR(VLOOKUP($B750,成分・企業リスト!$B$3:$F$2151,3,FALSE),"")</f>
        <v>C</v>
      </c>
      <c r="E750" s="106" t="str">
        <f>IFERROR(VLOOKUP($B750,成分・企業リスト!$B$3:$F$2151,4,FALSE),"")</f>
        <v>内用薬</v>
      </c>
    </row>
    <row r="751" spans="2:5" x14ac:dyDescent="0.4">
      <c r="B751" s="108">
        <v>747</v>
      </c>
      <c r="C751" s="105" t="str">
        <f>IFERROR(VLOOKUP($B751,成分・企業リスト!$B$3:$F$2151,5,FALSE),"")</f>
        <v>レベチラセタム</v>
      </c>
      <c r="D751" s="106" t="str">
        <f>IFERROR(VLOOKUP($B751,成分・企業リスト!$B$3:$F$2151,3,FALSE),"")</f>
        <v>C</v>
      </c>
      <c r="E751" s="106" t="str">
        <f>IFERROR(VLOOKUP($B751,成分・企業リスト!$B$3:$F$2151,4,FALSE),"")</f>
        <v>注射薬</v>
      </c>
    </row>
    <row r="752" spans="2:5" x14ac:dyDescent="0.4">
      <c r="B752" s="108">
        <v>748</v>
      </c>
      <c r="C752" s="105" t="str">
        <f>IFERROR(VLOOKUP($B752,成分・企業リスト!$B$3:$F$2151,5,FALSE),"")</f>
        <v>アレンドロン酸ナトリウム</v>
      </c>
      <c r="D752" s="106" t="str">
        <f>IFERROR(VLOOKUP($B752,成分・企業リスト!$B$3:$F$2151,3,FALSE),"")</f>
        <v>C</v>
      </c>
      <c r="E752" s="106" t="str">
        <f>IFERROR(VLOOKUP($B752,成分・企業リスト!$B$3:$F$2151,4,FALSE),"")</f>
        <v>内用薬</v>
      </c>
    </row>
    <row r="753" spans="2:5" x14ac:dyDescent="0.4">
      <c r="B753" s="108">
        <v>749</v>
      </c>
      <c r="C753" s="105" t="str">
        <f>IFERROR(VLOOKUP($B753,成分・企業リスト!$B$3:$F$2151,5,FALSE),"")</f>
        <v>パシレオチドパモ酸塩</v>
      </c>
      <c r="D753" s="106" t="str">
        <f>IFERROR(VLOOKUP($B753,成分・企業リスト!$B$3:$F$2151,3,FALSE),"")</f>
        <v>C</v>
      </c>
      <c r="E753" s="106" t="str">
        <f>IFERROR(VLOOKUP($B753,成分・企業リスト!$B$3:$F$2151,4,FALSE),"")</f>
        <v>注射薬</v>
      </c>
    </row>
    <row r="754" spans="2:5" x14ac:dyDescent="0.4">
      <c r="B754" s="108">
        <v>750</v>
      </c>
      <c r="C754" s="105" t="str">
        <f>IFERROR(VLOOKUP($B754,成分・企業リスト!$B$3:$F$2151,5,FALSE),"")</f>
        <v>アシクロビル</v>
      </c>
      <c r="D754" s="106" t="str">
        <f>IFERROR(VLOOKUP($B754,成分・企業リスト!$B$3:$F$2151,3,FALSE),"")</f>
        <v>C</v>
      </c>
      <c r="E754" s="106" t="str">
        <f>IFERROR(VLOOKUP($B754,成分・企業リスト!$B$3:$F$2151,4,FALSE),"")</f>
        <v>外用薬</v>
      </c>
    </row>
    <row r="755" spans="2:5" x14ac:dyDescent="0.4">
      <c r="B755" s="108">
        <v>751</v>
      </c>
      <c r="C755" s="105" t="str">
        <f>IFERROR(VLOOKUP($B755,成分・企業リスト!$B$3:$F$2151,5,FALSE),"")</f>
        <v>ポリビニルアルコールヨウ素</v>
      </c>
      <c r="D755" s="106" t="str">
        <f>IFERROR(VLOOKUP($B755,成分・企業リスト!$B$3:$F$2151,3,FALSE),"")</f>
        <v>C</v>
      </c>
      <c r="E755" s="106" t="str">
        <f>IFERROR(VLOOKUP($B755,成分・企業リスト!$B$3:$F$2151,4,FALSE),"")</f>
        <v>外用薬</v>
      </c>
    </row>
    <row r="756" spans="2:5" x14ac:dyDescent="0.4">
      <c r="B756" s="108">
        <v>752</v>
      </c>
      <c r="C756" s="105" t="str">
        <f>IFERROR(VLOOKUP($B756,成分・企業リスト!$B$3:$F$2151,5,FALSE),"")</f>
        <v>モキシフロキサシン塩酸塩</v>
      </c>
      <c r="D756" s="106" t="str">
        <f>IFERROR(VLOOKUP($B756,成分・企業リスト!$B$3:$F$2151,3,FALSE),"")</f>
        <v>C</v>
      </c>
      <c r="E756" s="106" t="str">
        <f>IFERROR(VLOOKUP($B756,成分・企業リスト!$B$3:$F$2151,4,FALSE),"")</f>
        <v>外用薬</v>
      </c>
    </row>
    <row r="757" spans="2:5" x14ac:dyDescent="0.4">
      <c r="B757" s="108">
        <v>753</v>
      </c>
      <c r="C757" s="105" t="str">
        <f>IFERROR(VLOOKUP($B757,成分・企業リスト!$B$3:$F$2151,5,FALSE),"")</f>
        <v>レボフロキサシン</v>
      </c>
      <c r="D757" s="106" t="str">
        <f>IFERROR(VLOOKUP($B757,成分・企業リスト!$B$3:$F$2151,3,FALSE),"")</f>
        <v>C</v>
      </c>
      <c r="E757" s="106" t="str">
        <f>IFERROR(VLOOKUP($B757,成分・企業リスト!$B$3:$F$2151,4,FALSE),"")</f>
        <v>外用薬</v>
      </c>
    </row>
    <row r="758" spans="2:5" x14ac:dyDescent="0.4">
      <c r="B758" s="108">
        <v>754</v>
      </c>
      <c r="C758" s="105" t="str">
        <f>IFERROR(VLOOKUP($B758,成分・企業リスト!$B$3:$F$2151,5,FALSE),"")</f>
        <v>精製ヒアルロン酸ナトリウム</v>
      </c>
      <c r="D758" s="106" t="str">
        <f>IFERROR(VLOOKUP($B758,成分・企業リスト!$B$3:$F$2151,3,FALSE),"")</f>
        <v>C</v>
      </c>
      <c r="E758" s="106" t="str">
        <f>IFERROR(VLOOKUP($B758,成分・企業リスト!$B$3:$F$2151,4,FALSE),"")</f>
        <v>外用薬</v>
      </c>
    </row>
    <row r="759" spans="2:5" x14ac:dyDescent="0.4">
      <c r="B759" s="108">
        <v>755</v>
      </c>
      <c r="C759" s="105" t="str">
        <f>IFERROR(VLOOKUP($B759,成分・企業リスト!$B$3:$F$2151,5,FALSE),"")</f>
        <v>レボフロキサシン</v>
      </c>
      <c r="D759" s="106" t="str">
        <f>IFERROR(VLOOKUP($B759,成分・企業リスト!$B$3:$F$2151,3,FALSE),"")</f>
        <v>C</v>
      </c>
      <c r="E759" s="106" t="str">
        <f>IFERROR(VLOOKUP($B759,成分・企業リスト!$B$3:$F$2151,4,FALSE),"")</f>
        <v>外用薬</v>
      </c>
    </row>
    <row r="760" spans="2:5" x14ac:dyDescent="0.4">
      <c r="B760" s="108">
        <v>756</v>
      </c>
      <c r="C760" s="105" t="str">
        <f>IFERROR(VLOOKUP($B760,成分・企業リスト!$B$3:$F$2151,5,FALSE),"")</f>
        <v>精製ヒアルロン酸ナトリウム</v>
      </c>
      <c r="D760" s="106" t="str">
        <f>IFERROR(VLOOKUP($B760,成分・企業リスト!$B$3:$F$2151,3,FALSE),"")</f>
        <v>C</v>
      </c>
      <c r="E760" s="106" t="str">
        <f>IFERROR(VLOOKUP($B760,成分・企業リスト!$B$3:$F$2151,4,FALSE),"")</f>
        <v>外用薬</v>
      </c>
    </row>
    <row r="761" spans="2:5" x14ac:dyDescent="0.4">
      <c r="B761" s="108">
        <v>757</v>
      </c>
      <c r="C761" s="105" t="str">
        <f>IFERROR(VLOOKUP($B761,成分・企業リスト!$B$3:$F$2151,5,FALSE),"")</f>
        <v>プレドニゾロン</v>
      </c>
      <c r="D761" s="106" t="str">
        <f>IFERROR(VLOOKUP($B761,成分・企業リスト!$B$3:$F$2151,3,FALSE),"")</f>
        <v>C</v>
      </c>
      <c r="E761" s="106" t="str">
        <f>IFERROR(VLOOKUP($B761,成分・企業リスト!$B$3:$F$2151,4,FALSE),"")</f>
        <v>内用薬</v>
      </c>
    </row>
    <row r="762" spans="2:5" x14ac:dyDescent="0.4">
      <c r="B762" s="108">
        <v>758</v>
      </c>
      <c r="C762" s="105" t="str">
        <f>IFERROR(VLOOKUP($B762,成分・企業リスト!$B$3:$F$2151,5,FALSE),"")</f>
        <v>ミゾリビン</v>
      </c>
      <c r="D762" s="106" t="str">
        <f>IFERROR(VLOOKUP($B762,成分・企業リスト!$B$3:$F$2151,3,FALSE),"")</f>
        <v>C</v>
      </c>
      <c r="E762" s="106" t="str">
        <f>IFERROR(VLOOKUP($B762,成分・企業リスト!$B$3:$F$2151,4,FALSE),"")</f>
        <v>内用薬</v>
      </c>
    </row>
    <row r="763" spans="2:5" x14ac:dyDescent="0.4">
      <c r="B763" s="108">
        <v>759</v>
      </c>
      <c r="C763" s="105" t="str">
        <f>IFERROR(VLOOKUP($B763,成分・企業リスト!$B$3:$F$2151,5,FALSE),"")</f>
        <v>沈降炭酸カルシウム</v>
      </c>
      <c r="D763" s="106" t="str">
        <f>IFERROR(VLOOKUP($B763,成分・企業リスト!$B$3:$F$2151,3,FALSE),"")</f>
        <v>C</v>
      </c>
      <c r="E763" s="106" t="str">
        <f>IFERROR(VLOOKUP($B763,成分・企業リスト!$B$3:$F$2151,4,FALSE),"")</f>
        <v>内用薬</v>
      </c>
    </row>
    <row r="764" spans="2:5" x14ac:dyDescent="0.4">
      <c r="B764" s="108">
        <v>760</v>
      </c>
      <c r="C764" s="105" t="str">
        <f>IFERROR(VLOOKUP($B764,成分・企業リスト!$B$3:$F$2151,5,FALSE),"")</f>
        <v>ゾレドロン酸</v>
      </c>
      <c r="D764" s="106" t="str">
        <f>IFERROR(VLOOKUP($B764,成分・企業リスト!$B$3:$F$2151,3,FALSE),"")</f>
        <v>C</v>
      </c>
      <c r="E764" s="106" t="str">
        <f>IFERROR(VLOOKUP($B764,成分・企業リスト!$B$3:$F$2151,4,FALSE),"")</f>
        <v>注射薬</v>
      </c>
    </row>
    <row r="765" spans="2:5" x14ac:dyDescent="0.4">
      <c r="B765" s="108">
        <v>761</v>
      </c>
      <c r="C765" s="105" t="str">
        <f>IFERROR(VLOOKUP($B765,成分・企業リスト!$B$3:$F$2151,5,FALSE),"")</f>
        <v>トロンボモデュリン　アルファ（遺伝子組換え）</v>
      </c>
      <c r="D765" s="106" t="str">
        <f>IFERROR(VLOOKUP($B765,成分・企業リスト!$B$3:$F$2151,3,FALSE),"")</f>
        <v>C</v>
      </c>
      <c r="E765" s="106" t="str">
        <f>IFERROR(VLOOKUP($B765,成分・企業リスト!$B$3:$F$2151,4,FALSE),"")</f>
        <v>注射薬</v>
      </c>
    </row>
    <row r="766" spans="2:5" x14ac:dyDescent="0.4">
      <c r="B766" s="108">
        <v>762</v>
      </c>
      <c r="C766" s="105" t="str">
        <f>IFERROR(VLOOKUP($B766,成分・企業リスト!$B$3:$F$2151,5,FALSE),"")</f>
        <v>ナファモスタットメシル酸塩</v>
      </c>
      <c r="D766" s="106" t="str">
        <f>IFERROR(VLOOKUP($B766,成分・企業リスト!$B$3:$F$2151,3,FALSE),"")</f>
        <v>C</v>
      </c>
      <c r="E766" s="106" t="str">
        <f>IFERROR(VLOOKUP($B766,成分・企業リスト!$B$3:$F$2151,4,FALSE),"")</f>
        <v>注射薬</v>
      </c>
    </row>
    <row r="767" spans="2:5" x14ac:dyDescent="0.4">
      <c r="B767" s="108">
        <v>763</v>
      </c>
      <c r="C767" s="105" t="str">
        <f>IFERROR(VLOOKUP($B767,成分・企業リスト!$B$3:$F$2151,5,FALSE),"")</f>
        <v>ファスジル塩酸塩</v>
      </c>
      <c r="D767" s="106" t="str">
        <f>IFERROR(VLOOKUP($B767,成分・企業リスト!$B$3:$F$2151,3,FALSE),"")</f>
        <v>C</v>
      </c>
      <c r="E767" s="106" t="str">
        <f>IFERROR(VLOOKUP($B767,成分・企業リスト!$B$3:$F$2151,4,FALSE),"")</f>
        <v>注射薬</v>
      </c>
    </row>
    <row r="768" spans="2:5" x14ac:dyDescent="0.4">
      <c r="B768" s="108">
        <v>764</v>
      </c>
      <c r="C768" s="105" t="str">
        <f>IFERROR(VLOOKUP($B768,成分・企業リスト!$B$3:$F$2151,5,FALSE),"")</f>
        <v>メサラジン</v>
      </c>
      <c r="D768" s="106" t="str">
        <f>IFERROR(VLOOKUP($B768,成分・企業リスト!$B$3:$F$2151,3,FALSE),"")</f>
        <v>C</v>
      </c>
      <c r="E768" s="106" t="str">
        <f>IFERROR(VLOOKUP($B768,成分・企業リスト!$B$3:$F$2151,4,FALSE),"")</f>
        <v>内用薬</v>
      </c>
    </row>
    <row r="769" spans="2:5" x14ac:dyDescent="0.4">
      <c r="B769" s="108">
        <v>765</v>
      </c>
      <c r="C769" s="105" t="str">
        <f>IFERROR(VLOOKUP($B769,成分・企業リスト!$B$3:$F$2151,5,FALSE),"")</f>
        <v>モンテルカストナトリウム</v>
      </c>
      <c r="D769" s="106" t="str">
        <f>IFERROR(VLOOKUP($B769,成分・企業リスト!$B$3:$F$2151,3,FALSE),"")</f>
        <v>C</v>
      </c>
      <c r="E769" s="106" t="str">
        <f>IFERROR(VLOOKUP($B769,成分・企業リスト!$B$3:$F$2151,4,FALSE),"")</f>
        <v>内用薬</v>
      </c>
    </row>
    <row r="770" spans="2:5" x14ac:dyDescent="0.4">
      <c r="B770" s="108">
        <v>766</v>
      </c>
      <c r="C770" s="105" t="str">
        <f>IFERROR(VLOOKUP($B770,成分・企業リスト!$B$3:$F$2151,5,FALSE),"")</f>
        <v>スキサメトニウム塩化物</v>
      </c>
      <c r="D770" s="106" t="str">
        <f>IFERROR(VLOOKUP($B770,成分・企業リスト!$B$3:$F$2151,3,FALSE),"")</f>
        <v>C</v>
      </c>
      <c r="E770" s="106" t="str">
        <f>IFERROR(VLOOKUP($B770,成分・企業リスト!$B$3:$F$2151,4,FALSE),"")</f>
        <v>注射薬</v>
      </c>
    </row>
    <row r="771" spans="2:5" x14ac:dyDescent="0.4">
      <c r="B771" s="108">
        <v>767</v>
      </c>
      <c r="C771" s="105" t="str">
        <f>IFERROR(VLOOKUP($B771,成分・企業リスト!$B$3:$F$2151,5,FALSE),"")</f>
        <v>チアミラールナトリウム</v>
      </c>
      <c r="D771" s="106" t="str">
        <f>IFERROR(VLOOKUP($B771,成分・企業リスト!$B$3:$F$2151,3,FALSE),"")</f>
        <v>C</v>
      </c>
      <c r="E771" s="106" t="str">
        <f>IFERROR(VLOOKUP($B771,成分・企業リスト!$B$3:$F$2151,4,FALSE),"")</f>
        <v>注射薬</v>
      </c>
    </row>
    <row r="772" spans="2:5" x14ac:dyDescent="0.4">
      <c r="B772" s="108">
        <v>768</v>
      </c>
      <c r="C772" s="105" t="str">
        <f>IFERROR(VLOOKUP($B772,成分・企業リスト!$B$3:$F$2151,5,FALSE),"")</f>
        <v>グアンファシン塩酸塩</v>
      </c>
      <c r="D772" s="106" t="str">
        <f>IFERROR(VLOOKUP($B772,成分・企業リスト!$B$3:$F$2151,3,FALSE),"")</f>
        <v>C</v>
      </c>
      <c r="E772" s="106" t="str">
        <f>IFERROR(VLOOKUP($B772,成分・企業リスト!$B$3:$F$2151,4,FALSE),"")</f>
        <v>内用薬</v>
      </c>
    </row>
    <row r="773" spans="2:5" x14ac:dyDescent="0.4">
      <c r="B773" s="108">
        <v>769</v>
      </c>
      <c r="C773" s="105" t="str">
        <f>IFERROR(VLOOKUP($B773,成分・企業リスト!$B$3:$F$2151,5,FALSE),"")</f>
        <v>シクロホスファミド</v>
      </c>
      <c r="D773" s="106" t="str">
        <f>IFERROR(VLOOKUP($B773,成分・企業リスト!$B$3:$F$2151,3,FALSE),"")</f>
        <v>C</v>
      </c>
      <c r="E773" s="106" t="str">
        <f>IFERROR(VLOOKUP($B773,成分・企業リスト!$B$3:$F$2151,4,FALSE),"")</f>
        <v>内用薬</v>
      </c>
    </row>
    <row r="774" spans="2:5" x14ac:dyDescent="0.4">
      <c r="B774" s="108">
        <v>770</v>
      </c>
      <c r="C774" s="105" t="str">
        <f>IFERROR(VLOOKUP($B774,成分・企業リスト!$B$3:$F$2151,5,FALSE),"")</f>
        <v>デュロキセチン塩酸塩</v>
      </c>
      <c r="D774" s="106" t="str">
        <f>IFERROR(VLOOKUP($B774,成分・企業リスト!$B$3:$F$2151,3,FALSE),"")</f>
        <v>C</v>
      </c>
      <c r="E774" s="106" t="str">
        <f>IFERROR(VLOOKUP($B774,成分・企業リスト!$B$3:$F$2151,4,FALSE),"")</f>
        <v>内用薬</v>
      </c>
    </row>
    <row r="775" spans="2:5" x14ac:dyDescent="0.4">
      <c r="B775" s="108">
        <v>771</v>
      </c>
      <c r="C775" s="105" t="str">
        <f>IFERROR(VLOOKUP($B775,成分・企業リスト!$B$3:$F$2151,5,FALSE),"")</f>
        <v>イホスファミド</v>
      </c>
      <c r="D775" s="106" t="str">
        <f>IFERROR(VLOOKUP($B775,成分・企業リスト!$B$3:$F$2151,3,FALSE),"")</f>
        <v>C</v>
      </c>
      <c r="E775" s="106" t="str">
        <f>IFERROR(VLOOKUP($B775,成分・企業リスト!$B$3:$F$2151,4,FALSE),"")</f>
        <v>注射薬</v>
      </c>
    </row>
    <row r="776" spans="2:5" x14ac:dyDescent="0.4">
      <c r="B776" s="108">
        <v>772</v>
      </c>
      <c r="C776" s="105" t="str">
        <f>IFERROR(VLOOKUP($B776,成分・企業リスト!$B$3:$F$2151,5,FALSE),"")</f>
        <v>シクロホスファミド</v>
      </c>
      <c r="D776" s="106" t="str">
        <f>IFERROR(VLOOKUP($B776,成分・企業リスト!$B$3:$F$2151,3,FALSE),"")</f>
        <v>C</v>
      </c>
      <c r="E776" s="106" t="str">
        <f>IFERROR(VLOOKUP($B776,成分・企業リスト!$B$3:$F$2151,4,FALSE),"")</f>
        <v>注射薬</v>
      </c>
    </row>
    <row r="777" spans="2:5" x14ac:dyDescent="0.4">
      <c r="B777" s="108">
        <v>773</v>
      </c>
      <c r="C777" s="105" t="str">
        <f>IFERROR(VLOOKUP($B777,成分・企業リスト!$B$3:$F$2151,5,FALSE),"")</f>
        <v>テガフール・ギメラシル・オテラシルカリウム配合剤</v>
      </c>
      <c r="D777" s="106" t="str">
        <f>IFERROR(VLOOKUP($B777,成分・企業リスト!$B$3:$F$2151,3,FALSE),"")</f>
        <v>C</v>
      </c>
      <c r="E777" s="106" t="str">
        <f>IFERROR(VLOOKUP($B777,成分・企業リスト!$B$3:$F$2151,4,FALSE),"")</f>
        <v>内用薬</v>
      </c>
    </row>
    <row r="778" spans="2:5" x14ac:dyDescent="0.4">
      <c r="B778" s="108">
        <v>774</v>
      </c>
      <c r="C778" s="105" t="str">
        <f>IFERROR(VLOOKUP($B778,成分・企業リスト!$B$3:$F$2151,5,FALSE),"")</f>
        <v>イトラコナゾール</v>
      </c>
      <c r="D778" s="106" t="str">
        <f>IFERROR(VLOOKUP($B778,成分・企業リスト!$B$3:$F$2151,3,FALSE),"")</f>
        <v>C</v>
      </c>
      <c r="E778" s="106" t="str">
        <f>IFERROR(VLOOKUP($B778,成分・企業リスト!$B$3:$F$2151,4,FALSE),"")</f>
        <v>内用薬</v>
      </c>
    </row>
    <row r="779" spans="2:5" x14ac:dyDescent="0.4">
      <c r="B779" s="108">
        <v>775</v>
      </c>
      <c r="C779" s="105" t="str">
        <f>IFERROR(VLOOKUP($B779,成分・企業リスト!$B$3:$F$2151,5,FALSE),"")</f>
        <v>ベラプロストナトリウム</v>
      </c>
      <c r="D779" s="106" t="str">
        <f>IFERROR(VLOOKUP($B779,成分・企業リスト!$B$3:$F$2151,3,FALSE),"")</f>
        <v>C</v>
      </c>
      <c r="E779" s="106" t="str">
        <f>IFERROR(VLOOKUP($B779,成分・企業リスト!$B$3:$F$2151,4,FALSE),"")</f>
        <v>内用薬</v>
      </c>
    </row>
    <row r="780" spans="2:5" x14ac:dyDescent="0.4">
      <c r="B780" s="108">
        <v>776</v>
      </c>
      <c r="C780" s="105" t="str">
        <f>IFERROR(VLOOKUP($B780,成分・企業リスト!$B$3:$F$2151,5,FALSE),"")</f>
        <v>精製ヒアルロン酸ナトリウム</v>
      </c>
      <c r="D780" s="106" t="str">
        <f>IFERROR(VLOOKUP($B780,成分・企業リスト!$B$3:$F$2151,3,FALSE),"")</f>
        <v>C</v>
      </c>
      <c r="E780" s="106" t="str">
        <f>IFERROR(VLOOKUP($B780,成分・企業リスト!$B$3:$F$2151,4,FALSE),"")</f>
        <v>外用薬</v>
      </c>
    </row>
    <row r="781" spans="2:5" x14ac:dyDescent="0.4">
      <c r="B781" s="108">
        <v>777</v>
      </c>
      <c r="C781" s="105" t="str">
        <f>IFERROR(VLOOKUP($B781,成分・企業リスト!$B$3:$F$2151,5,FALSE),"")</f>
        <v>ジアゾキシド</v>
      </c>
      <c r="D781" s="106" t="str">
        <f>IFERROR(VLOOKUP($B781,成分・企業リスト!$B$3:$F$2151,3,FALSE),"")</f>
        <v>C</v>
      </c>
      <c r="E781" s="106" t="str">
        <f>IFERROR(VLOOKUP($B781,成分・企業リスト!$B$3:$F$2151,4,FALSE),"")</f>
        <v>内用薬</v>
      </c>
    </row>
    <row r="782" spans="2:5" x14ac:dyDescent="0.4">
      <c r="B782" s="108">
        <v>778</v>
      </c>
      <c r="C782" s="105" t="str">
        <f>IFERROR(VLOOKUP($B782,成分・企業リスト!$B$3:$F$2151,5,FALSE),"")</f>
        <v>消毒用エタノール</v>
      </c>
      <c r="D782" s="106" t="str">
        <f>IFERROR(VLOOKUP($B782,成分・企業リスト!$B$3:$F$2151,3,FALSE),"")</f>
        <v>C</v>
      </c>
      <c r="E782" s="106" t="str">
        <f>IFERROR(VLOOKUP($B782,成分・企業リスト!$B$3:$F$2151,4,FALSE),"")</f>
        <v>外用薬</v>
      </c>
    </row>
    <row r="783" spans="2:5" x14ac:dyDescent="0.4">
      <c r="B783" s="108">
        <v>779</v>
      </c>
      <c r="C783" s="105" t="str">
        <f>IFERROR(VLOOKUP($B783,成分・企業リスト!$B$3:$F$2151,5,FALSE),"")</f>
        <v>球形吸着炭</v>
      </c>
      <c r="D783" s="106" t="str">
        <f>IFERROR(VLOOKUP($B783,成分・企業リスト!$B$3:$F$2151,3,FALSE),"")</f>
        <v>C</v>
      </c>
      <c r="E783" s="106" t="str">
        <f>IFERROR(VLOOKUP($B783,成分・企業リスト!$B$3:$F$2151,4,FALSE),"")</f>
        <v>内用薬</v>
      </c>
    </row>
    <row r="784" spans="2:5" x14ac:dyDescent="0.4">
      <c r="B784" s="108">
        <v>780</v>
      </c>
      <c r="C784" s="105" t="str">
        <f>IFERROR(VLOOKUP($B784,成分・企業リスト!$B$3:$F$2151,5,FALSE),"")</f>
        <v>セフトリアキソンナトリウム</v>
      </c>
      <c r="D784" s="106" t="str">
        <f>IFERROR(VLOOKUP($B784,成分・企業リスト!$B$3:$F$2151,3,FALSE),"")</f>
        <v>B</v>
      </c>
      <c r="E784" s="106" t="str">
        <f>IFERROR(VLOOKUP($B784,成分・企業リスト!$B$3:$F$2151,4,FALSE),"")</f>
        <v>注射薬</v>
      </c>
    </row>
    <row r="785" spans="2:5" x14ac:dyDescent="0.4">
      <c r="B785" s="108">
        <v>781</v>
      </c>
      <c r="C785" s="105" t="str">
        <f>IFERROR(VLOOKUP($B785,成分・企業リスト!$B$3:$F$2151,5,FALSE),"")</f>
        <v>アジスロマイシン</v>
      </c>
      <c r="D785" s="106" t="str">
        <f>IFERROR(VLOOKUP($B785,成分・企業リスト!$B$3:$F$2151,3,FALSE),"")</f>
        <v>C</v>
      </c>
      <c r="E785" s="106" t="str">
        <f>IFERROR(VLOOKUP($B785,成分・企業リスト!$B$3:$F$2151,4,FALSE),"")</f>
        <v>内用薬</v>
      </c>
    </row>
    <row r="786" spans="2:5" x14ac:dyDescent="0.4">
      <c r="B786" s="108">
        <v>782</v>
      </c>
      <c r="C786" s="105" t="str">
        <f>IFERROR(VLOOKUP($B786,成分・企業リスト!$B$3:$F$2151,5,FALSE),"")</f>
        <v>エンテカビル</v>
      </c>
      <c r="D786" s="106" t="str">
        <f>IFERROR(VLOOKUP($B786,成分・企業リスト!$B$3:$F$2151,3,FALSE),"")</f>
        <v>C</v>
      </c>
      <c r="E786" s="106" t="str">
        <f>IFERROR(VLOOKUP($B786,成分・企業リスト!$B$3:$F$2151,4,FALSE),"")</f>
        <v>内用薬</v>
      </c>
    </row>
    <row r="787" spans="2:5" x14ac:dyDescent="0.4">
      <c r="B787" s="108">
        <v>783</v>
      </c>
      <c r="C787" s="105" t="str">
        <f>IFERROR(VLOOKUP($B787,成分・企業リスト!$B$3:$F$2151,5,FALSE),"")</f>
        <v>バラシクロビル塩酸塩</v>
      </c>
      <c r="D787" s="106" t="str">
        <f>IFERROR(VLOOKUP($B787,成分・企業リスト!$B$3:$F$2151,3,FALSE),"")</f>
        <v>C</v>
      </c>
      <c r="E787" s="106" t="str">
        <f>IFERROR(VLOOKUP($B787,成分・企業リスト!$B$3:$F$2151,4,FALSE),"")</f>
        <v>内用薬</v>
      </c>
    </row>
    <row r="788" spans="2:5" x14ac:dyDescent="0.4">
      <c r="B788" s="108">
        <v>784</v>
      </c>
      <c r="C788" s="105" t="str">
        <f>IFERROR(VLOOKUP($B788,成分・企業リスト!$B$3:$F$2151,5,FALSE),"")</f>
        <v>モンテルカストナトリウム</v>
      </c>
      <c r="D788" s="106" t="str">
        <f>IFERROR(VLOOKUP($B788,成分・企業リスト!$B$3:$F$2151,3,FALSE),"")</f>
        <v>C</v>
      </c>
      <c r="E788" s="106" t="str">
        <f>IFERROR(VLOOKUP($B788,成分・企業リスト!$B$3:$F$2151,4,FALSE),"")</f>
        <v>内用薬</v>
      </c>
    </row>
    <row r="789" spans="2:5" x14ac:dyDescent="0.4">
      <c r="B789" s="108">
        <v>785</v>
      </c>
      <c r="C789" s="105" t="str">
        <f>IFERROR(VLOOKUP($B789,成分・企業リスト!$B$3:$F$2151,5,FALSE),"")</f>
        <v>セフェピム塩酸塩</v>
      </c>
      <c r="D789" s="106" t="str">
        <f>IFERROR(VLOOKUP($B789,成分・企業リスト!$B$3:$F$2151,3,FALSE),"")</f>
        <v>C</v>
      </c>
      <c r="E789" s="106" t="str">
        <f>IFERROR(VLOOKUP($B789,成分・企業リスト!$B$3:$F$2151,4,FALSE),"")</f>
        <v>注射薬</v>
      </c>
    </row>
    <row r="790" spans="2:5" x14ac:dyDescent="0.4">
      <c r="B790" s="108">
        <v>786</v>
      </c>
      <c r="C790" s="105" t="str">
        <f>IFERROR(VLOOKUP($B790,成分・企業リスト!$B$3:$F$2151,5,FALSE),"")</f>
        <v>ブドウ糖</v>
      </c>
      <c r="D790" s="106" t="str">
        <f>IFERROR(VLOOKUP($B790,成分・企業リスト!$B$3:$F$2151,3,FALSE),"")</f>
        <v>C</v>
      </c>
      <c r="E790" s="106" t="str">
        <f>IFERROR(VLOOKUP($B790,成分・企業リスト!$B$3:$F$2151,4,FALSE),"")</f>
        <v>注射薬</v>
      </c>
    </row>
    <row r="791" spans="2:5" x14ac:dyDescent="0.4">
      <c r="B791" s="108">
        <v>787</v>
      </c>
      <c r="C791" s="105" t="str">
        <f>IFERROR(VLOOKUP($B791,成分・企業リスト!$B$3:$F$2151,5,FALSE),"")</f>
        <v>生理食塩液</v>
      </c>
      <c r="D791" s="106" t="str">
        <f>IFERROR(VLOOKUP($B791,成分・企業リスト!$B$3:$F$2151,3,FALSE),"")</f>
        <v>C</v>
      </c>
      <c r="E791" s="106" t="str">
        <f>IFERROR(VLOOKUP($B791,成分・企業リスト!$B$3:$F$2151,4,FALSE),"")</f>
        <v>注射薬</v>
      </c>
    </row>
    <row r="792" spans="2:5" x14ac:dyDescent="0.4">
      <c r="B792" s="108">
        <v>788</v>
      </c>
      <c r="C792" s="105" t="str">
        <f>IFERROR(VLOOKUP($B792,成分・企業リスト!$B$3:$F$2151,5,FALSE),"")</f>
        <v>炭酸水素ナトリウム</v>
      </c>
      <c r="D792" s="106" t="str">
        <f>IFERROR(VLOOKUP($B792,成分・企業リスト!$B$3:$F$2151,3,FALSE),"")</f>
        <v>C</v>
      </c>
      <c r="E792" s="106" t="str">
        <f>IFERROR(VLOOKUP($B792,成分・企業リスト!$B$3:$F$2151,4,FALSE),"")</f>
        <v>注射薬</v>
      </c>
    </row>
    <row r="793" spans="2:5" x14ac:dyDescent="0.4">
      <c r="B793" s="108">
        <v>789</v>
      </c>
      <c r="C793" s="105" t="str">
        <f>IFERROR(VLOOKUP($B793,成分・企業リスト!$B$3:$F$2151,5,FALSE),"")</f>
        <v>腹膜透析液</v>
      </c>
      <c r="D793" s="106" t="str">
        <f>IFERROR(VLOOKUP($B793,成分・企業リスト!$B$3:$F$2151,3,FALSE),"")</f>
        <v>C</v>
      </c>
      <c r="E793" s="106" t="str">
        <f>IFERROR(VLOOKUP($B793,成分・企業リスト!$B$3:$F$2151,4,FALSE),"")</f>
        <v>注射薬</v>
      </c>
    </row>
    <row r="794" spans="2:5" x14ac:dyDescent="0.4">
      <c r="B794" s="108">
        <v>790</v>
      </c>
      <c r="C794" s="105" t="str">
        <f>IFERROR(VLOOKUP($B794,成分・企業リスト!$B$3:$F$2151,5,FALSE),"")</f>
        <v>茵ちん蒿湯エキス</v>
      </c>
      <c r="D794" s="106" t="str">
        <f>IFERROR(VLOOKUP($B794,成分・企業リスト!$B$3:$F$2151,3,FALSE),"")</f>
        <v>C</v>
      </c>
      <c r="E794" s="106" t="str">
        <f>IFERROR(VLOOKUP($B794,成分・企業リスト!$B$3:$F$2151,4,FALSE),"")</f>
        <v>内用薬</v>
      </c>
    </row>
    <row r="795" spans="2:5" x14ac:dyDescent="0.4">
      <c r="B795" s="108">
        <v>791</v>
      </c>
      <c r="C795" s="105" t="str">
        <f>IFERROR(VLOOKUP($B795,成分・企業リスト!$B$3:$F$2151,5,FALSE),"")</f>
        <v>クラリスロマイシン</v>
      </c>
      <c r="D795" s="106" t="str">
        <f>IFERROR(VLOOKUP($B795,成分・企業リスト!$B$3:$F$2151,3,FALSE),"")</f>
        <v>C</v>
      </c>
      <c r="E795" s="106" t="str">
        <f>IFERROR(VLOOKUP($B795,成分・企業リスト!$B$3:$F$2151,4,FALSE),"")</f>
        <v>内用薬</v>
      </c>
    </row>
    <row r="796" spans="2:5" x14ac:dyDescent="0.4">
      <c r="B796" s="108">
        <v>792</v>
      </c>
      <c r="C796" s="105" t="str">
        <f>IFERROR(VLOOKUP($B796,成分・企業リスト!$B$3:$F$2151,5,FALSE),"")</f>
        <v>炭酸リチウム</v>
      </c>
      <c r="D796" s="106" t="str">
        <f>IFERROR(VLOOKUP($B796,成分・企業リスト!$B$3:$F$2151,3,FALSE),"")</f>
        <v>C</v>
      </c>
      <c r="E796" s="106" t="str">
        <f>IFERROR(VLOOKUP($B796,成分・企業リスト!$B$3:$F$2151,4,FALSE),"")</f>
        <v>内用薬</v>
      </c>
    </row>
    <row r="797" spans="2:5" x14ac:dyDescent="0.4">
      <c r="B797" s="108">
        <v>793</v>
      </c>
      <c r="C797" s="105" t="str">
        <f>IFERROR(VLOOKUP($B797,成分・企業リスト!$B$3:$F$2151,5,FALSE),"")</f>
        <v>アルファカルシドール</v>
      </c>
      <c r="D797" s="106" t="str">
        <f>IFERROR(VLOOKUP($B797,成分・企業リスト!$B$3:$F$2151,3,FALSE),"")</f>
        <v>C</v>
      </c>
      <c r="E797" s="106" t="str">
        <f>IFERROR(VLOOKUP($B797,成分・企業リスト!$B$3:$F$2151,4,FALSE),"")</f>
        <v>内用薬</v>
      </c>
    </row>
    <row r="798" spans="2:5" x14ac:dyDescent="0.4">
      <c r="B798" s="108">
        <v>794</v>
      </c>
      <c r="C798" s="105" t="str">
        <f>IFERROR(VLOOKUP($B798,成分・企業リスト!$B$3:$F$2151,5,FALSE),"")</f>
        <v>オロパタジン塩酸塩</v>
      </c>
      <c r="D798" s="106" t="str">
        <f>IFERROR(VLOOKUP($B798,成分・企業リスト!$B$3:$F$2151,3,FALSE),"")</f>
        <v>C</v>
      </c>
      <c r="E798" s="106" t="str">
        <f>IFERROR(VLOOKUP($B798,成分・企業リスト!$B$3:$F$2151,4,FALSE),"")</f>
        <v>内用薬</v>
      </c>
    </row>
    <row r="799" spans="2:5" x14ac:dyDescent="0.4">
      <c r="B799" s="108">
        <v>795</v>
      </c>
      <c r="C799" s="105" t="str">
        <f>IFERROR(VLOOKUP($B799,成分・企業リスト!$B$3:$F$2151,5,FALSE),"")</f>
        <v>カルシトリオール</v>
      </c>
      <c r="D799" s="106" t="str">
        <f>IFERROR(VLOOKUP($B799,成分・企業リスト!$B$3:$F$2151,3,FALSE),"")</f>
        <v>C</v>
      </c>
      <c r="E799" s="106" t="str">
        <f>IFERROR(VLOOKUP($B799,成分・企業リスト!$B$3:$F$2151,4,FALSE),"")</f>
        <v>内用薬</v>
      </c>
    </row>
    <row r="800" spans="2:5" x14ac:dyDescent="0.4">
      <c r="B800" s="108">
        <v>796</v>
      </c>
      <c r="C800" s="105" t="str">
        <f>IFERROR(VLOOKUP($B800,成分・企業リスト!$B$3:$F$2151,5,FALSE),"")</f>
        <v>フェキソフェナジン塩酸塩</v>
      </c>
      <c r="D800" s="106" t="str">
        <f>IFERROR(VLOOKUP($B800,成分・企業リスト!$B$3:$F$2151,3,FALSE),"")</f>
        <v>C</v>
      </c>
      <c r="E800" s="106" t="str">
        <f>IFERROR(VLOOKUP($B800,成分・企業リスト!$B$3:$F$2151,4,FALSE),"")</f>
        <v>内用薬</v>
      </c>
    </row>
    <row r="801" spans="2:5" x14ac:dyDescent="0.4">
      <c r="B801" s="108">
        <v>797</v>
      </c>
      <c r="C801" s="105" t="str">
        <f>IFERROR(VLOOKUP($B801,成分・企業リスト!$B$3:$F$2151,5,FALSE),"")</f>
        <v>オロパタジン塩酸塩</v>
      </c>
      <c r="D801" s="106" t="str">
        <f>IFERROR(VLOOKUP($B801,成分・企業リスト!$B$3:$F$2151,3,FALSE),"")</f>
        <v>C</v>
      </c>
      <c r="E801" s="106" t="str">
        <f>IFERROR(VLOOKUP($B801,成分・企業リスト!$B$3:$F$2151,4,FALSE),"")</f>
        <v>内用薬</v>
      </c>
    </row>
    <row r="802" spans="2:5" x14ac:dyDescent="0.4">
      <c r="B802" s="108">
        <v>798</v>
      </c>
      <c r="C802" s="105" t="str">
        <f>IFERROR(VLOOKUP($B802,成分・企業リスト!$B$3:$F$2151,5,FALSE),"")</f>
        <v>クラリスロマイシン</v>
      </c>
      <c r="D802" s="106" t="str">
        <f>IFERROR(VLOOKUP($B802,成分・企業リスト!$B$3:$F$2151,3,FALSE),"")</f>
        <v>C</v>
      </c>
      <c r="E802" s="106" t="str">
        <f>IFERROR(VLOOKUP($B802,成分・企業リスト!$B$3:$F$2151,4,FALSE),"")</f>
        <v>内用薬</v>
      </c>
    </row>
    <row r="803" spans="2:5" x14ac:dyDescent="0.4">
      <c r="B803" s="108">
        <v>799</v>
      </c>
      <c r="C803" s="105" t="str">
        <f>IFERROR(VLOOKUP($B803,成分・企業リスト!$B$3:$F$2151,5,FALSE),"")</f>
        <v>グリメピリド</v>
      </c>
      <c r="D803" s="106" t="str">
        <f>IFERROR(VLOOKUP($B803,成分・企業リスト!$B$3:$F$2151,3,FALSE),"")</f>
        <v>C</v>
      </c>
      <c r="E803" s="106" t="str">
        <f>IFERROR(VLOOKUP($B803,成分・企業リスト!$B$3:$F$2151,4,FALSE),"")</f>
        <v>内用薬</v>
      </c>
    </row>
    <row r="804" spans="2:5" x14ac:dyDescent="0.4">
      <c r="B804" s="108">
        <v>800</v>
      </c>
      <c r="C804" s="105" t="str">
        <f>IFERROR(VLOOKUP($B804,成分・企業リスト!$B$3:$F$2151,5,FALSE),"")</f>
        <v>クロピドグレル硫酸塩</v>
      </c>
      <c r="D804" s="106" t="str">
        <f>IFERROR(VLOOKUP($B804,成分・企業リスト!$B$3:$F$2151,3,FALSE),"")</f>
        <v>C</v>
      </c>
      <c r="E804" s="106" t="str">
        <f>IFERROR(VLOOKUP($B804,成分・企業リスト!$B$3:$F$2151,4,FALSE),"")</f>
        <v>内用薬</v>
      </c>
    </row>
    <row r="805" spans="2:5" x14ac:dyDescent="0.4">
      <c r="B805" s="108">
        <v>801</v>
      </c>
      <c r="C805" s="105" t="str">
        <f>IFERROR(VLOOKUP($B805,成分・企業リスト!$B$3:$F$2151,5,FALSE),"")</f>
        <v>プレガバリン</v>
      </c>
      <c r="D805" s="106" t="str">
        <f>IFERROR(VLOOKUP($B805,成分・企業リスト!$B$3:$F$2151,3,FALSE),"")</f>
        <v>C</v>
      </c>
      <c r="E805" s="106" t="str">
        <f>IFERROR(VLOOKUP($B805,成分・企業リスト!$B$3:$F$2151,4,FALSE),"")</f>
        <v>内用薬</v>
      </c>
    </row>
    <row r="806" spans="2:5" x14ac:dyDescent="0.4">
      <c r="B806" s="108">
        <v>802</v>
      </c>
      <c r="C806" s="105" t="str">
        <f>IFERROR(VLOOKUP($B806,成分・企業リスト!$B$3:$F$2151,5,FALSE),"")</f>
        <v>ミルタザピン</v>
      </c>
      <c r="D806" s="106" t="str">
        <f>IFERROR(VLOOKUP($B806,成分・企業リスト!$B$3:$F$2151,3,FALSE),"")</f>
        <v>C</v>
      </c>
      <c r="E806" s="106" t="str">
        <f>IFERROR(VLOOKUP($B806,成分・企業リスト!$B$3:$F$2151,4,FALSE),"")</f>
        <v>内用薬</v>
      </c>
    </row>
    <row r="807" spans="2:5" x14ac:dyDescent="0.4">
      <c r="B807" s="108">
        <v>803</v>
      </c>
      <c r="C807" s="105" t="str">
        <f>IFERROR(VLOOKUP($B807,成分・企業リスト!$B$3:$F$2151,5,FALSE),"")</f>
        <v>モンテルカストナトリウム</v>
      </c>
      <c r="D807" s="106" t="str">
        <f>IFERROR(VLOOKUP($B807,成分・企業リスト!$B$3:$F$2151,3,FALSE),"")</f>
        <v>C</v>
      </c>
      <c r="E807" s="106" t="str">
        <f>IFERROR(VLOOKUP($B807,成分・企業リスト!$B$3:$F$2151,4,FALSE),"")</f>
        <v>内用薬</v>
      </c>
    </row>
    <row r="808" spans="2:5" x14ac:dyDescent="0.4">
      <c r="B808" s="108">
        <v>804</v>
      </c>
      <c r="C808" s="105" t="str">
        <f>IFERROR(VLOOKUP($B808,成分・企業リスト!$B$3:$F$2151,5,FALSE),"")</f>
        <v>レベチラセタム</v>
      </c>
      <c r="D808" s="106" t="str">
        <f>IFERROR(VLOOKUP($B808,成分・企業リスト!$B$3:$F$2151,3,FALSE),"")</f>
        <v>C</v>
      </c>
      <c r="E808" s="106" t="str">
        <f>IFERROR(VLOOKUP($B808,成分・企業リスト!$B$3:$F$2151,4,FALSE),"")</f>
        <v>内用薬</v>
      </c>
    </row>
    <row r="809" spans="2:5" x14ac:dyDescent="0.4">
      <c r="B809" s="108">
        <v>805</v>
      </c>
      <c r="C809" s="105" t="str">
        <f>IFERROR(VLOOKUP($B809,成分・企業リスト!$B$3:$F$2151,5,FALSE),"")</f>
        <v>レボセチリジン塩酸塩</v>
      </c>
      <c r="D809" s="106" t="str">
        <f>IFERROR(VLOOKUP($B809,成分・企業リスト!$B$3:$F$2151,3,FALSE),"")</f>
        <v>C</v>
      </c>
      <c r="E809" s="106" t="str">
        <f>IFERROR(VLOOKUP($B809,成分・企業リスト!$B$3:$F$2151,4,FALSE),"")</f>
        <v>内用薬</v>
      </c>
    </row>
    <row r="810" spans="2:5" x14ac:dyDescent="0.4">
      <c r="B810" s="108">
        <v>806</v>
      </c>
      <c r="C810" s="105" t="str">
        <f>IFERROR(VLOOKUP($B810,成分・企業リスト!$B$3:$F$2151,5,FALSE),"")</f>
        <v>メチルドパ</v>
      </c>
      <c r="D810" s="106" t="str">
        <f>IFERROR(VLOOKUP($B810,成分・企業リスト!$B$3:$F$2151,3,FALSE),"")</f>
        <v>C</v>
      </c>
      <c r="E810" s="106" t="str">
        <f>IFERROR(VLOOKUP($B810,成分・企業リスト!$B$3:$F$2151,4,FALSE),"")</f>
        <v>内用薬</v>
      </c>
    </row>
    <row r="811" spans="2:5" x14ac:dyDescent="0.4">
      <c r="B811" s="108">
        <v>807</v>
      </c>
      <c r="C811" s="105" t="str">
        <f>IFERROR(VLOOKUP($B811,成分・企業リスト!$B$3:$F$2151,5,FALSE),"")</f>
        <v>ミトタン</v>
      </c>
      <c r="D811" s="106" t="str">
        <f>IFERROR(VLOOKUP($B811,成分・企業リスト!$B$3:$F$2151,3,FALSE),"")</f>
        <v>C</v>
      </c>
      <c r="E811" s="106" t="str">
        <f>IFERROR(VLOOKUP($B811,成分・企業リスト!$B$3:$F$2151,4,FALSE),"")</f>
        <v>内用薬</v>
      </c>
    </row>
    <row r="812" spans="2:5" x14ac:dyDescent="0.4">
      <c r="B812" s="108">
        <v>808</v>
      </c>
      <c r="C812" s="105" t="str">
        <f>IFERROR(VLOOKUP($B812,成分・企業リスト!$B$3:$F$2151,5,FALSE),"")</f>
        <v>イリノテカン塩酸塩</v>
      </c>
      <c r="D812" s="106" t="str">
        <f>IFERROR(VLOOKUP($B812,成分・企業リスト!$B$3:$F$2151,3,FALSE),"")</f>
        <v>C</v>
      </c>
      <c r="E812" s="106" t="str">
        <f>IFERROR(VLOOKUP($B812,成分・企業リスト!$B$3:$F$2151,4,FALSE),"")</f>
        <v>注射薬</v>
      </c>
    </row>
    <row r="813" spans="2:5" x14ac:dyDescent="0.4">
      <c r="B813" s="108">
        <v>809</v>
      </c>
      <c r="C813" s="105" t="str">
        <f>IFERROR(VLOOKUP($B813,成分・企業リスト!$B$3:$F$2151,5,FALSE),"")</f>
        <v>ドセタキセル</v>
      </c>
      <c r="D813" s="106" t="str">
        <f>IFERROR(VLOOKUP($B813,成分・企業リスト!$B$3:$F$2151,3,FALSE),"")</f>
        <v>C</v>
      </c>
      <c r="E813" s="106" t="str">
        <f>IFERROR(VLOOKUP($B813,成分・企業リスト!$B$3:$F$2151,4,FALSE),"")</f>
        <v>注射薬</v>
      </c>
    </row>
    <row r="814" spans="2:5" x14ac:dyDescent="0.4">
      <c r="B814" s="108">
        <v>810</v>
      </c>
      <c r="C814" s="105" t="str">
        <f>IFERROR(VLOOKUP($B814,成分・企業リスト!$B$3:$F$2151,5,FALSE),"")</f>
        <v>アセトアミノフェン</v>
      </c>
      <c r="D814" s="106" t="str">
        <f>IFERROR(VLOOKUP($B814,成分・企業リスト!$B$3:$F$2151,3,FALSE),"")</f>
        <v>C</v>
      </c>
      <c r="E814" s="106" t="str">
        <f>IFERROR(VLOOKUP($B814,成分・企業リスト!$B$3:$F$2151,4,FALSE),"")</f>
        <v>内用薬</v>
      </c>
    </row>
    <row r="815" spans="2:5" x14ac:dyDescent="0.4">
      <c r="B815" s="108">
        <v>811</v>
      </c>
      <c r="C815" s="105" t="str">
        <f>IFERROR(VLOOKUP($B815,成分・企業リスト!$B$3:$F$2151,5,FALSE),"")</f>
        <v>イソソルビド</v>
      </c>
      <c r="D815" s="106" t="str">
        <f>IFERROR(VLOOKUP($B815,成分・企業リスト!$B$3:$F$2151,3,FALSE),"")</f>
        <v>C</v>
      </c>
      <c r="E815" s="106" t="str">
        <f>IFERROR(VLOOKUP($B815,成分・企業リスト!$B$3:$F$2151,4,FALSE),"")</f>
        <v>内用薬</v>
      </c>
    </row>
    <row r="816" spans="2:5" x14ac:dyDescent="0.4">
      <c r="B816" s="108">
        <v>812</v>
      </c>
      <c r="C816" s="105" t="str">
        <f>IFERROR(VLOOKUP($B816,成分・企業リスト!$B$3:$F$2151,5,FALSE),"")</f>
        <v>カンデサルタン　シレキセチル</v>
      </c>
      <c r="D816" s="106" t="str">
        <f>IFERROR(VLOOKUP($B816,成分・企業リスト!$B$3:$F$2151,3,FALSE),"")</f>
        <v>C</v>
      </c>
      <c r="E816" s="106" t="str">
        <f>IFERROR(VLOOKUP($B816,成分・企業リスト!$B$3:$F$2151,4,FALSE),"")</f>
        <v>内用薬</v>
      </c>
    </row>
    <row r="817" spans="2:5" x14ac:dyDescent="0.4">
      <c r="B817" s="108">
        <v>813</v>
      </c>
      <c r="C817" s="105" t="str">
        <f>IFERROR(VLOOKUP($B817,成分・企業リスト!$B$3:$F$2151,5,FALSE),"")</f>
        <v>グリメピリド</v>
      </c>
      <c r="D817" s="106" t="str">
        <f>IFERROR(VLOOKUP($B817,成分・企業リスト!$B$3:$F$2151,3,FALSE),"")</f>
        <v>C</v>
      </c>
      <c r="E817" s="106" t="str">
        <f>IFERROR(VLOOKUP($B817,成分・企業リスト!$B$3:$F$2151,4,FALSE),"")</f>
        <v>内用薬</v>
      </c>
    </row>
    <row r="818" spans="2:5" x14ac:dyDescent="0.4">
      <c r="B818" s="108">
        <v>814</v>
      </c>
      <c r="C818" s="105" t="str">
        <f>IFERROR(VLOOKUP($B818,成分・企業リスト!$B$3:$F$2151,5,FALSE),"")</f>
        <v>ニフェジピン</v>
      </c>
      <c r="D818" s="106" t="str">
        <f>IFERROR(VLOOKUP($B818,成分・企業リスト!$B$3:$F$2151,3,FALSE),"")</f>
        <v>C</v>
      </c>
      <c r="E818" s="106" t="str">
        <f>IFERROR(VLOOKUP($B818,成分・企業リスト!$B$3:$F$2151,4,FALSE),"")</f>
        <v>内用薬</v>
      </c>
    </row>
    <row r="819" spans="2:5" x14ac:dyDescent="0.4">
      <c r="B819" s="108">
        <v>815</v>
      </c>
      <c r="C819" s="105" t="str">
        <f>IFERROR(VLOOKUP($B819,成分・企業リスト!$B$3:$F$2151,5,FALSE),"")</f>
        <v>バラシクロビル塩酸塩</v>
      </c>
      <c r="D819" s="106" t="str">
        <f>IFERROR(VLOOKUP($B819,成分・企業リスト!$B$3:$F$2151,3,FALSE),"")</f>
        <v>C</v>
      </c>
      <c r="E819" s="106" t="str">
        <f>IFERROR(VLOOKUP($B819,成分・企業リスト!$B$3:$F$2151,4,FALSE),"")</f>
        <v>内用薬</v>
      </c>
    </row>
    <row r="820" spans="2:5" x14ac:dyDescent="0.4">
      <c r="B820" s="108">
        <v>816</v>
      </c>
      <c r="C820" s="105" t="str">
        <f>IFERROR(VLOOKUP($B820,成分・企業リスト!$B$3:$F$2151,5,FALSE),"")</f>
        <v>ポリスチレンスルホン酸カルシウム</v>
      </c>
      <c r="D820" s="106" t="str">
        <f>IFERROR(VLOOKUP($B820,成分・企業リスト!$B$3:$F$2151,3,FALSE),"")</f>
        <v>C</v>
      </c>
      <c r="E820" s="106" t="str">
        <f>IFERROR(VLOOKUP($B820,成分・企業リスト!$B$3:$F$2151,4,FALSE),"")</f>
        <v>内用薬</v>
      </c>
    </row>
    <row r="821" spans="2:5" x14ac:dyDescent="0.4">
      <c r="B821" s="108">
        <v>817</v>
      </c>
      <c r="C821" s="105" t="str">
        <f>IFERROR(VLOOKUP($B821,成分・企業リスト!$B$3:$F$2151,5,FALSE),"")</f>
        <v>メトホルミン塩酸塩</v>
      </c>
      <c r="D821" s="106" t="str">
        <f>IFERROR(VLOOKUP($B821,成分・企業リスト!$B$3:$F$2151,3,FALSE),"")</f>
        <v>C</v>
      </c>
      <c r="E821" s="106" t="str">
        <f>IFERROR(VLOOKUP($B821,成分・企業リスト!$B$3:$F$2151,4,FALSE),"")</f>
        <v>内用薬</v>
      </c>
    </row>
    <row r="822" spans="2:5" x14ac:dyDescent="0.4">
      <c r="B822" s="108">
        <v>818</v>
      </c>
      <c r="C822" s="105" t="str">
        <f>IFERROR(VLOOKUP($B822,成分・企業リスト!$B$3:$F$2151,5,FALSE),"")</f>
        <v>モンテルカストナトリウム</v>
      </c>
      <c r="D822" s="106" t="str">
        <f>IFERROR(VLOOKUP($B822,成分・企業リスト!$B$3:$F$2151,3,FALSE),"")</f>
        <v>C</v>
      </c>
      <c r="E822" s="106" t="str">
        <f>IFERROR(VLOOKUP($B822,成分・企業リスト!$B$3:$F$2151,4,FALSE),"")</f>
        <v>内用薬</v>
      </c>
    </row>
    <row r="823" spans="2:5" x14ac:dyDescent="0.4">
      <c r="B823" s="108">
        <v>819</v>
      </c>
      <c r="C823" s="105" t="str">
        <f>IFERROR(VLOOKUP($B823,成分・企業リスト!$B$3:$F$2151,5,FALSE),"")</f>
        <v>ロキソプロフェンナトリウム</v>
      </c>
      <c r="D823" s="106" t="str">
        <f>IFERROR(VLOOKUP($B823,成分・企業リスト!$B$3:$F$2151,3,FALSE),"")</f>
        <v>C</v>
      </c>
      <c r="E823" s="106" t="str">
        <f>IFERROR(VLOOKUP($B823,成分・企業リスト!$B$3:$F$2151,4,FALSE),"")</f>
        <v>内用薬</v>
      </c>
    </row>
    <row r="824" spans="2:5" x14ac:dyDescent="0.4">
      <c r="B824" s="108">
        <v>820</v>
      </c>
      <c r="C824" s="105" t="str">
        <f>IFERROR(VLOOKUP($B824,成分・企業リスト!$B$3:$F$2151,5,FALSE),"")</f>
        <v>沈降炭酸カルシウム</v>
      </c>
      <c r="D824" s="106" t="str">
        <f>IFERROR(VLOOKUP($B824,成分・企業リスト!$B$3:$F$2151,3,FALSE),"")</f>
        <v>C</v>
      </c>
      <c r="E824" s="106" t="str">
        <f>IFERROR(VLOOKUP($B824,成分・企業リスト!$B$3:$F$2151,4,FALSE),"")</f>
        <v>内用薬</v>
      </c>
    </row>
    <row r="825" spans="2:5" x14ac:dyDescent="0.4">
      <c r="B825" s="108">
        <v>821</v>
      </c>
      <c r="C825" s="105" t="str">
        <f>IFERROR(VLOOKUP($B825,成分・企業リスト!$B$3:$F$2151,5,FALSE),"")</f>
        <v>ダルベポエチン　アルファ（遺伝子組換え）</v>
      </c>
      <c r="D825" s="106" t="str">
        <f>IFERROR(VLOOKUP($B825,成分・企業リスト!$B$3:$F$2151,3,FALSE),"")</f>
        <v>C</v>
      </c>
      <c r="E825" s="106" t="str">
        <f>IFERROR(VLOOKUP($B825,成分・企業リスト!$B$3:$F$2151,4,FALSE),"")</f>
        <v>注射薬</v>
      </c>
    </row>
    <row r="826" spans="2:5" x14ac:dyDescent="0.4">
      <c r="B826" s="108">
        <v>822</v>
      </c>
      <c r="C826" s="105" t="str">
        <f>IFERROR(VLOOKUP($B826,成分・企業リスト!$B$3:$F$2151,5,FALSE),"")</f>
        <v>ニトログリセリン</v>
      </c>
      <c r="D826" s="106" t="str">
        <f>IFERROR(VLOOKUP($B826,成分・企業リスト!$B$3:$F$2151,3,FALSE),"")</f>
        <v>C</v>
      </c>
      <c r="E826" s="106" t="str">
        <f>IFERROR(VLOOKUP($B826,成分・企業リスト!$B$3:$F$2151,4,FALSE),"")</f>
        <v>注射薬</v>
      </c>
    </row>
    <row r="827" spans="2:5" x14ac:dyDescent="0.4">
      <c r="B827" s="108">
        <v>823</v>
      </c>
      <c r="C827" s="105" t="str">
        <f>IFERROR(VLOOKUP($B827,成分・企業リスト!$B$3:$F$2151,5,FALSE),"")</f>
        <v>トルバプタン</v>
      </c>
      <c r="D827" s="106" t="str">
        <f>IFERROR(VLOOKUP($B827,成分・企業リスト!$B$3:$F$2151,3,FALSE),"")</f>
        <v>B</v>
      </c>
      <c r="E827" s="106" t="str">
        <f>IFERROR(VLOOKUP($B827,成分・企業リスト!$B$3:$F$2151,4,FALSE),"")</f>
        <v>内用薬</v>
      </c>
    </row>
    <row r="828" spans="2:5" x14ac:dyDescent="0.4">
      <c r="B828" s="108">
        <v>824</v>
      </c>
      <c r="C828" s="105" t="str">
        <f>IFERROR(VLOOKUP($B828,成分・企業リスト!$B$3:$F$2151,5,FALSE),"")</f>
        <v>イソニアジド</v>
      </c>
      <c r="D828" s="106" t="str">
        <f>IFERROR(VLOOKUP($B828,成分・企業リスト!$B$3:$F$2151,3,FALSE),"")</f>
        <v>C</v>
      </c>
      <c r="E828" s="106" t="str">
        <f>IFERROR(VLOOKUP($B828,成分・企業リスト!$B$3:$F$2151,4,FALSE),"")</f>
        <v>内用薬</v>
      </c>
    </row>
    <row r="829" spans="2:5" x14ac:dyDescent="0.4">
      <c r="B829" s="108">
        <v>825</v>
      </c>
      <c r="C829" s="105" t="str">
        <f>IFERROR(VLOOKUP($B829,成分・企業リスト!$B$3:$F$2151,5,FALSE),"")</f>
        <v>ダイズ油</v>
      </c>
      <c r="D829" s="106" t="str">
        <f>IFERROR(VLOOKUP($B829,成分・企業リスト!$B$3:$F$2151,3,FALSE),"")</f>
        <v>C</v>
      </c>
      <c r="E829" s="106" t="str">
        <f>IFERROR(VLOOKUP($B829,成分・企業リスト!$B$3:$F$2151,4,FALSE),"")</f>
        <v>注射薬</v>
      </c>
    </row>
    <row r="830" spans="2:5" x14ac:dyDescent="0.4">
      <c r="B830" s="108">
        <v>826</v>
      </c>
      <c r="C830" s="105" t="str">
        <f>IFERROR(VLOOKUP($B830,成分・企業リスト!$B$3:$F$2151,5,FALSE),"")</f>
        <v>ブドウ糖</v>
      </c>
      <c r="D830" s="106" t="str">
        <f>IFERROR(VLOOKUP($B830,成分・企業リスト!$B$3:$F$2151,3,FALSE),"")</f>
        <v>C</v>
      </c>
      <c r="E830" s="106" t="str">
        <f>IFERROR(VLOOKUP($B830,成分・企業リスト!$B$3:$F$2151,4,FALSE),"")</f>
        <v>注射薬</v>
      </c>
    </row>
    <row r="831" spans="2:5" x14ac:dyDescent="0.4">
      <c r="B831" s="108">
        <v>827</v>
      </c>
      <c r="C831" s="105" t="str">
        <f>IFERROR(VLOOKUP($B831,成分・企業リスト!$B$3:$F$2151,5,FALSE),"")</f>
        <v>ヘパリンナトリウム</v>
      </c>
      <c r="D831" s="106" t="str">
        <f>IFERROR(VLOOKUP($B831,成分・企業リスト!$B$3:$F$2151,3,FALSE),"")</f>
        <v>C</v>
      </c>
      <c r="E831" s="106" t="str">
        <f>IFERROR(VLOOKUP($B831,成分・企業リスト!$B$3:$F$2151,4,FALSE),"")</f>
        <v>注射薬</v>
      </c>
    </row>
    <row r="832" spans="2:5" x14ac:dyDescent="0.4">
      <c r="B832" s="108">
        <v>828</v>
      </c>
      <c r="C832" s="105" t="str">
        <f>IFERROR(VLOOKUP($B832,成分・企業リスト!$B$3:$F$2151,5,FALSE),"")</f>
        <v>リン酸水素ナトリウム・リン酸二水素ナトリウム</v>
      </c>
      <c r="D832" s="106" t="str">
        <f>IFERROR(VLOOKUP($B832,成分・企業リスト!$B$3:$F$2151,3,FALSE),"")</f>
        <v>C</v>
      </c>
      <c r="E832" s="106" t="str">
        <f>IFERROR(VLOOKUP($B832,成分・企業リスト!$B$3:$F$2151,4,FALSE),"")</f>
        <v>注射薬</v>
      </c>
    </row>
    <row r="833" spans="2:5" x14ac:dyDescent="0.4">
      <c r="B833" s="108">
        <v>829</v>
      </c>
      <c r="C833" s="105" t="str">
        <f>IFERROR(VLOOKUP($B833,成分・企業リスト!$B$3:$F$2151,5,FALSE),"")</f>
        <v>塩化カリウム</v>
      </c>
      <c r="D833" s="106" t="str">
        <f>IFERROR(VLOOKUP($B833,成分・企業リスト!$B$3:$F$2151,3,FALSE),"")</f>
        <v>C</v>
      </c>
      <c r="E833" s="106" t="str">
        <f>IFERROR(VLOOKUP($B833,成分・企業リスト!$B$3:$F$2151,4,FALSE),"")</f>
        <v>注射薬</v>
      </c>
    </row>
    <row r="834" spans="2:5" x14ac:dyDescent="0.4">
      <c r="B834" s="108">
        <v>830</v>
      </c>
      <c r="C834" s="105" t="str">
        <f>IFERROR(VLOOKUP($B834,成分・企業リスト!$B$3:$F$2151,5,FALSE),"")</f>
        <v>生理食塩液</v>
      </c>
      <c r="D834" s="106" t="str">
        <f>IFERROR(VLOOKUP($B834,成分・企業リスト!$B$3:$F$2151,3,FALSE),"")</f>
        <v>C</v>
      </c>
      <c r="E834" s="106" t="str">
        <f>IFERROR(VLOOKUP($B834,成分・企業リスト!$B$3:$F$2151,4,FALSE),"")</f>
        <v>注射薬</v>
      </c>
    </row>
    <row r="835" spans="2:5" x14ac:dyDescent="0.4">
      <c r="B835" s="108">
        <v>831</v>
      </c>
      <c r="C835" s="105" t="str">
        <f>IFERROR(VLOOKUP($B835,成分・企業リスト!$B$3:$F$2151,5,FALSE),"")</f>
        <v>炭酸水素ナトリウム</v>
      </c>
      <c r="D835" s="106" t="str">
        <f>IFERROR(VLOOKUP($B835,成分・企業リスト!$B$3:$F$2151,3,FALSE),"")</f>
        <v>C</v>
      </c>
      <c r="E835" s="106" t="str">
        <f>IFERROR(VLOOKUP($B835,成分・企業リスト!$B$3:$F$2151,4,FALSE),"")</f>
        <v>注射薬</v>
      </c>
    </row>
    <row r="836" spans="2:5" x14ac:dyDescent="0.4">
      <c r="B836" s="108">
        <v>832</v>
      </c>
      <c r="C836" s="105" t="str">
        <f>IFERROR(VLOOKUP($B836,成分・企業リスト!$B$3:$F$2151,5,FALSE),"")</f>
        <v>硫酸マグネシウム</v>
      </c>
      <c r="D836" s="106" t="str">
        <f>IFERROR(VLOOKUP($B836,成分・企業リスト!$B$3:$F$2151,3,FALSE),"")</f>
        <v>C</v>
      </c>
      <c r="E836" s="106" t="str">
        <f>IFERROR(VLOOKUP($B836,成分・企業リスト!$B$3:$F$2151,4,FALSE),"")</f>
        <v>注射薬</v>
      </c>
    </row>
    <row r="837" spans="2:5" x14ac:dyDescent="0.4">
      <c r="B837" s="108">
        <v>833</v>
      </c>
      <c r="C837" s="105" t="str">
        <f>IFERROR(VLOOKUP($B837,成分・企業リスト!$B$3:$F$2151,5,FALSE),"")</f>
        <v>アシクロビル</v>
      </c>
      <c r="D837" s="106" t="str">
        <f>IFERROR(VLOOKUP($B837,成分・企業リスト!$B$3:$F$2151,3,FALSE),"")</f>
        <v>C</v>
      </c>
      <c r="E837" s="106" t="str">
        <f>IFERROR(VLOOKUP($B837,成分・企業リスト!$B$3:$F$2151,4,FALSE),"")</f>
        <v>注射薬</v>
      </c>
    </row>
    <row r="838" spans="2:5" x14ac:dyDescent="0.4">
      <c r="B838" s="108">
        <v>834</v>
      </c>
      <c r="C838" s="105" t="str">
        <f>IFERROR(VLOOKUP($B838,成分・企業リスト!$B$3:$F$2151,5,FALSE),"")</f>
        <v>ニカルジピン塩酸塩</v>
      </c>
      <c r="D838" s="106" t="str">
        <f>IFERROR(VLOOKUP($B838,成分・企業リスト!$B$3:$F$2151,3,FALSE),"")</f>
        <v>C</v>
      </c>
      <c r="E838" s="106" t="str">
        <f>IFERROR(VLOOKUP($B838,成分・企業リスト!$B$3:$F$2151,4,FALSE),"")</f>
        <v>注射薬</v>
      </c>
    </row>
    <row r="839" spans="2:5" x14ac:dyDescent="0.4">
      <c r="B839" s="108">
        <v>835</v>
      </c>
      <c r="C839" s="105" t="str">
        <f>IFERROR(VLOOKUP($B839,成分・企業リスト!$B$3:$F$2151,5,FALSE),"")</f>
        <v>塩化マンガン・硫酸亜鉛配合剤</v>
      </c>
      <c r="D839" s="106" t="str">
        <f>IFERROR(VLOOKUP($B839,成分・企業リスト!$B$3:$F$2151,3,FALSE),"")</f>
        <v>C</v>
      </c>
      <c r="E839" s="106" t="str">
        <f>IFERROR(VLOOKUP($B839,成分・企業リスト!$B$3:$F$2151,4,FALSE),"")</f>
        <v>注射薬</v>
      </c>
    </row>
    <row r="840" spans="2:5" x14ac:dyDescent="0.4">
      <c r="B840" s="108">
        <v>836</v>
      </c>
      <c r="C840" s="105" t="str">
        <f>IFERROR(VLOOKUP($B840,成分・企業リスト!$B$3:$F$2151,5,FALSE),"")</f>
        <v>アジスロマイシン</v>
      </c>
      <c r="D840" s="106" t="str">
        <f>IFERROR(VLOOKUP($B840,成分・企業リスト!$B$3:$F$2151,3,FALSE),"")</f>
        <v>C</v>
      </c>
      <c r="E840" s="106" t="str">
        <f>IFERROR(VLOOKUP($B840,成分・企業リスト!$B$3:$F$2151,4,FALSE),"")</f>
        <v>内用薬</v>
      </c>
    </row>
    <row r="841" spans="2:5" x14ac:dyDescent="0.4">
      <c r="B841" s="108">
        <v>837</v>
      </c>
      <c r="C841" s="105" t="str">
        <f>IFERROR(VLOOKUP($B841,成分・企業リスト!$B$3:$F$2151,5,FALSE),"")</f>
        <v>アムロジピンベシル酸塩</v>
      </c>
      <c r="D841" s="106" t="str">
        <f>IFERROR(VLOOKUP($B841,成分・企業リスト!$B$3:$F$2151,3,FALSE),"")</f>
        <v>C</v>
      </c>
      <c r="E841" s="106" t="str">
        <f>IFERROR(VLOOKUP($B841,成分・企業リスト!$B$3:$F$2151,4,FALSE),"")</f>
        <v>内用薬</v>
      </c>
    </row>
    <row r="842" spans="2:5" x14ac:dyDescent="0.4">
      <c r="B842" s="108">
        <v>838</v>
      </c>
      <c r="C842" s="105" t="str">
        <f>IFERROR(VLOOKUP($B842,成分・企業リスト!$B$3:$F$2151,5,FALSE),"")</f>
        <v>アリピプラゾール</v>
      </c>
      <c r="D842" s="106" t="str">
        <f>IFERROR(VLOOKUP($B842,成分・企業リスト!$B$3:$F$2151,3,FALSE),"")</f>
        <v>C</v>
      </c>
      <c r="E842" s="106" t="str">
        <f>IFERROR(VLOOKUP($B842,成分・企業リスト!$B$3:$F$2151,4,FALSE),"")</f>
        <v>内用薬</v>
      </c>
    </row>
    <row r="843" spans="2:5" x14ac:dyDescent="0.4">
      <c r="B843" s="108">
        <v>839</v>
      </c>
      <c r="C843" s="105" t="str">
        <f>IFERROR(VLOOKUP($B843,成分・企業リスト!$B$3:$F$2151,5,FALSE),"")</f>
        <v>アレンドロン酸ナトリウム</v>
      </c>
      <c r="D843" s="106" t="str">
        <f>IFERROR(VLOOKUP($B843,成分・企業リスト!$B$3:$F$2151,3,FALSE),"")</f>
        <v>C</v>
      </c>
      <c r="E843" s="106" t="str">
        <f>IFERROR(VLOOKUP($B843,成分・企業リスト!$B$3:$F$2151,4,FALSE),"")</f>
        <v>内用薬</v>
      </c>
    </row>
    <row r="844" spans="2:5" x14ac:dyDescent="0.4">
      <c r="B844" s="108">
        <v>840</v>
      </c>
      <c r="C844" s="105" t="str">
        <f>IFERROR(VLOOKUP($B844,成分・企業リスト!$B$3:$F$2151,5,FALSE),"")</f>
        <v>オルメサルタン　メドキソミル</v>
      </c>
      <c r="D844" s="106" t="str">
        <f>IFERROR(VLOOKUP($B844,成分・企業リスト!$B$3:$F$2151,3,FALSE),"")</f>
        <v>C</v>
      </c>
      <c r="E844" s="106" t="str">
        <f>IFERROR(VLOOKUP($B844,成分・企業リスト!$B$3:$F$2151,4,FALSE),"")</f>
        <v>内用薬</v>
      </c>
    </row>
    <row r="845" spans="2:5" x14ac:dyDescent="0.4">
      <c r="B845" s="108">
        <v>841</v>
      </c>
      <c r="C845" s="105" t="str">
        <f>IFERROR(VLOOKUP($B845,成分・企業リスト!$B$3:$F$2151,5,FALSE),"")</f>
        <v>オロパタジン塩酸塩</v>
      </c>
      <c r="D845" s="106" t="str">
        <f>IFERROR(VLOOKUP($B845,成分・企業リスト!$B$3:$F$2151,3,FALSE),"")</f>
        <v>C</v>
      </c>
      <c r="E845" s="106" t="str">
        <f>IFERROR(VLOOKUP($B845,成分・企業リスト!$B$3:$F$2151,4,FALSE),"")</f>
        <v>内用薬</v>
      </c>
    </row>
    <row r="846" spans="2:5" x14ac:dyDescent="0.4">
      <c r="B846" s="108">
        <v>842</v>
      </c>
      <c r="C846" s="105" t="str">
        <f>IFERROR(VLOOKUP($B846,成分・企業リスト!$B$3:$F$2151,5,FALSE),"")</f>
        <v>カルシトリオール</v>
      </c>
      <c r="D846" s="106" t="str">
        <f>IFERROR(VLOOKUP($B846,成分・企業リスト!$B$3:$F$2151,3,FALSE),"")</f>
        <v>C</v>
      </c>
      <c r="E846" s="106" t="str">
        <f>IFERROR(VLOOKUP($B846,成分・企業リスト!$B$3:$F$2151,4,FALSE),"")</f>
        <v>内用薬</v>
      </c>
    </row>
    <row r="847" spans="2:5" x14ac:dyDescent="0.4">
      <c r="B847" s="108">
        <v>843</v>
      </c>
      <c r="C847" s="105" t="str">
        <f>IFERROR(VLOOKUP($B847,成分・企業リスト!$B$3:$F$2151,5,FALSE),"")</f>
        <v>カンデサルタン　シレキセチル</v>
      </c>
      <c r="D847" s="106" t="str">
        <f>IFERROR(VLOOKUP($B847,成分・企業リスト!$B$3:$F$2151,3,FALSE),"")</f>
        <v>C</v>
      </c>
      <c r="E847" s="106" t="str">
        <f>IFERROR(VLOOKUP($B847,成分・企業リスト!$B$3:$F$2151,4,FALSE),"")</f>
        <v>内用薬</v>
      </c>
    </row>
    <row r="848" spans="2:5" x14ac:dyDescent="0.4">
      <c r="B848" s="108">
        <v>844</v>
      </c>
      <c r="C848" s="105" t="str">
        <f>IFERROR(VLOOKUP($B848,成分・企業リスト!$B$3:$F$2151,5,FALSE),"")</f>
        <v>グリメピリド</v>
      </c>
      <c r="D848" s="106" t="str">
        <f>IFERROR(VLOOKUP($B848,成分・企業リスト!$B$3:$F$2151,3,FALSE),"")</f>
        <v>C</v>
      </c>
      <c r="E848" s="106" t="str">
        <f>IFERROR(VLOOKUP($B848,成分・企業リスト!$B$3:$F$2151,4,FALSE),"")</f>
        <v>内用薬</v>
      </c>
    </row>
    <row r="849" spans="2:5" x14ac:dyDescent="0.4">
      <c r="B849" s="108">
        <v>845</v>
      </c>
      <c r="C849" s="105" t="str">
        <f>IFERROR(VLOOKUP($B849,成分・企業リスト!$B$3:$F$2151,5,FALSE),"")</f>
        <v>クロピドグレル硫酸塩</v>
      </c>
      <c r="D849" s="106" t="str">
        <f>IFERROR(VLOOKUP($B849,成分・企業リスト!$B$3:$F$2151,3,FALSE),"")</f>
        <v>C</v>
      </c>
      <c r="E849" s="106" t="str">
        <f>IFERROR(VLOOKUP($B849,成分・企業リスト!$B$3:$F$2151,4,FALSE),"")</f>
        <v>内用薬</v>
      </c>
    </row>
    <row r="850" spans="2:5" x14ac:dyDescent="0.4">
      <c r="B850" s="108">
        <v>846</v>
      </c>
      <c r="C850" s="105" t="str">
        <f>IFERROR(VLOOKUP($B850,成分・企業リスト!$B$3:$F$2151,5,FALSE),"")</f>
        <v>クロルマジノン酢酸エステル</v>
      </c>
      <c r="D850" s="106" t="str">
        <f>IFERROR(VLOOKUP($B850,成分・企業リスト!$B$3:$F$2151,3,FALSE),"")</f>
        <v>C</v>
      </c>
      <c r="E850" s="106" t="str">
        <f>IFERROR(VLOOKUP($B850,成分・企業リスト!$B$3:$F$2151,4,FALSE),"")</f>
        <v>内用薬</v>
      </c>
    </row>
    <row r="851" spans="2:5" x14ac:dyDescent="0.4">
      <c r="B851" s="108">
        <v>847</v>
      </c>
      <c r="C851" s="105" t="str">
        <f>IFERROR(VLOOKUP($B851,成分・企業リスト!$B$3:$F$2151,5,FALSE),"")</f>
        <v>コハク酸ソリフェナシン</v>
      </c>
      <c r="D851" s="106" t="str">
        <f>IFERROR(VLOOKUP($B851,成分・企業リスト!$B$3:$F$2151,3,FALSE),"")</f>
        <v>C</v>
      </c>
      <c r="E851" s="106" t="str">
        <f>IFERROR(VLOOKUP($B851,成分・企業リスト!$B$3:$F$2151,4,FALSE),"")</f>
        <v>内用薬</v>
      </c>
    </row>
    <row r="852" spans="2:5" x14ac:dyDescent="0.4">
      <c r="B852" s="108">
        <v>848</v>
      </c>
      <c r="C852" s="105" t="str">
        <f>IFERROR(VLOOKUP($B852,成分・企業リスト!$B$3:$F$2151,5,FALSE),"")</f>
        <v>サルポグレラート塩酸塩</v>
      </c>
      <c r="D852" s="106" t="str">
        <f>IFERROR(VLOOKUP($B852,成分・企業リスト!$B$3:$F$2151,3,FALSE),"")</f>
        <v>C</v>
      </c>
      <c r="E852" s="106" t="str">
        <f>IFERROR(VLOOKUP($B852,成分・企業リスト!$B$3:$F$2151,4,FALSE),"")</f>
        <v>内用薬</v>
      </c>
    </row>
    <row r="853" spans="2:5" x14ac:dyDescent="0.4">
      <c r="B853" s="108">
        <v>849</v>
      </c>
      <c r="C853" s="105" t="str">
        <f>IFERROR(VLOOKUP($B853,成分・企業リスト!$B$3:$F$2151,5,FALSE),"")</f>
        <v>シロスタゾール</v>
      </c>
      <c r="D853" s="106" t="str">
        <f>IFERROR(VLOOKUP($B853,成分・企業リスト!$B$3:$F$2151,3,FALSE),"")</f>
        <v>C</v>
      </c>
      <c r="E853" s="106" t="str">
        <f>IFERROR(VLOOKUP($B853,成分・企業リスト!$B$3:$F$2151,4,FALSE),"")</f>
        <v>内用薬</v>
      </c>
    </row>
    <row r="854" spans="2:5" x14ac:dyDescent="0.4">
      <c r="B854" s="108">
        <v>850</v>
      </c>
      <c r="C854" s="105" t="str">
        <f>IFERROR(VLOOKUP($B854,成分・企業リスト!$B$3:$F$2151,5,FALSE),"")</f>
        <v>シロドシン</v>
      </c>
      <c r="D854" s="106" t="str">
        <f>IFERROR(VLOOKUP($B854,成分・企業リスト!$B$3:$F$2151,3,FALSE),"")</f>
        <v>C</v>
      </c>
      <c r="E854" s="106" t="str">
        <f>IFERROR(VLOOKUP($B854,成分・企業リスト!$B$3:$F$2151,4,FALSE),"")</f>
        <v>内用薬</v>
      </c>
    </row>
    <row r="855" spans="2:5" x14ac:dyDescent="0.4">
      <c r="B855" s="108">
        <v>851</v>
      </c>
      <c r="C855" s="105" t="str">
        <f>IFERROR(VLOOKUP($B855,成分・企業リスト!$B$3:$F$2151,5,FALSE),"")</f>
        <v>スピロノラクトン</v>
      </c>
      <c r="D855" s="106" t="str">
        <f>IFERROR(VLOOKUP($B855,成分・企業リスト!$B$3:$F$2151,3,FALSE),"")</f>
        <v>C</v>
      </c>
      <c r="E855" s="106" t="str">
        <f>IFERROR(VLOOKUP($B855,成分・企業リスト!$B$3:$F$2151,4,FALSE),"")</f>
        <v>内用薬</v>
      </c>
    </row>
    <row r="856" spans="2:5" x14ac:dyDescent="0.4">
      <c r="B856" s="108">
        <v>852</v>
      </c>
      <c r="C856" s="105" t="str">
        <f>IFERROR(VLOOKUP($B856,成分・企業リスト!$B$3:$F$2151,5,FALSE),"")</f>
        <v>スマトリプタンコハク酸塩</v>
      </c>
      <c r="D856" s="106" t="str">
        <f>IFERROR(VLOOKUP($B856,成分・企業リスト!$B$3:$F$2151,3,FALSE),"")</f>
        <v>C</v>
      </c>
      <c r="E856" s="106" t="str">
        <f>IFERROR(VLOOKUP($B856,成分・企業リスト!$B$3:$F$2151,4,FALSE),"")</f>
        <v>内用薬</v>
      </c>
    </row>
    <row r="857" spans="2:5" x14ac:dyDescent="0.4">
      <c r="B857" s="108">
        <v>853</v>
      </c>
      <c r="C857" s="105" t="str">
        <f>IFERROR(VLOOKUP($B857,成分・企業リスト!$B$3:$F$2151,5,FALSE),"")</f>
        <v>ゾルピデム酒石酸塩</v>
      </c>
      <c r="D857" s="106" t="str">
        <f>IFERROR(VLOOKUP($B857,成分・企業リスト!$B$3:$F$2151,3,FALSE),"")</f>
        <v>C</v>
      </c>
      <c r="E857" s="106" t="str">
        <f>IFERROR(VLOOKUP($B857,成分・企業リスト!$B$3:$F$2151,4,FALSE),"")</f>
        <v>内用薬</v>
      </c>
    </row>
    <row r="858" spans="2:5" x14ac:dyDescent="0.4">
      <c r="B858" s="108">
        <v>854</v>
      </c>
      <c r="C858" s="105" t="str">
        <f>IFERROR(VLOOKUP($B858,成分・企業リスト!$B$3:$F$2151,5,FALSE),"")</f>
        <v>デュロキセチン塩酸塩</v>
      </c>
      <c r="D858" s="106" t="str">
        <f>IFERROR(VLOOKUP($B858,成分・企業リスト!$B$3:$F$2151,3,FALSE),"")</f>
        <v>C</v>
      </c>
      <c r="E858" s="106" t="str">
        <f>IFERROR(VLOOKUP($B858,成分・企業リスト!$B$3:$F$2151,4,FALSE),"")</f>
        <v>内用薬</v>
      </c>
    </row>
    <row r="859" spans="2:5" x14ac:dyDescent="0.4">
      <c r="B859" s="108">
        <v>855</v>
      </c>
      <c r="C859" s="105" t="str">
        <f>IFERROR(VLOOKUP($B859,成分・企業リスト!$B$3:$F$2151,5,FALSE),"")</f>
        <v>ドキサゾシンメシル酸塩</v>
      </c>
      <c r="D859" s="106" t="str">
        <f>IFERROR(VLOOKUP($B859,成分・企業リスト!$B$3:$F$2151,3,FALSE),"")</f>
        <v>C</v>
      </c>
      <c r="E859" s="106" t="str">
        <f>IFERROR(VLOOKUP($B859,成分・企業リスト!$B$3:$F$2151,4,FALSE),"")</f>
        <v>内用薬</v>
      </c>
    </row>
    <row r="860" spans="2:5" x14ac:dyDescent="0.4">
      <c r="B860" s="108">
        <v>856</v>
      </c>
      <c r="C860" s="105" t="str">
        <f>IFERROR(VLOOKUP($B860,成分・企業リスト!$B$3:$F$2151,5,FALSE),"")</f>
        <v>バラシクロビル塩酸塩</v>
      </c>
      <c r="D860" s="106" t="str">
        <f>IFERROR(VLOOKUP($B860,成分・企業リスト!$B$3:$F$2151,3,FALSE),"")</f>
        <v>C</v>
      </c>
      <c r="E860" s="106" t="str">
        <f>IFERROR(VLOOKUP($B860,成分・企業リスト!$B$3:$F$2151,4,FALSE),"")</f>
        <v>内用薬</v>
      </c>
    </row>
    <row r="861" spans="2:5" x14ac:dyDescent="0.4">
      <c r="B861" s="108">
        <v>857</v>
      </c>
      <c r="C861" s="105" t="str">
        <f>IFERROR(VLOOKUP($B861,成分・企業リスト!$B$3:$F$2151,5,FALSE),"")</f>
        <v>フェキソフェナジン塩酸塩</v>
      </c>
      <c r="D861" s="106" t="str">
        <f>IFERROR(VLOOKUP($B861,成分・企業リスト!$B$3:$F$2151,3,FALSE),"")</f>
        <v>C</v>
      </c>
      <c r="E861" s="106" t="str">
        <f>IFERROR(VLOOKUP($B861,成分・企業リスト!$B$3:$F$2151,4,FALSE),"")</f>
        <v>内用薬</v>
      </c>
    </row>
    <row r="862" spans="2:5" x14ac:dyDescent="0.4">
      <c r="B862" s="108">
        <v>858</v>
      </c>
      <c r="C862" s="105" t="str">
        <f>IFERROR(VLOOKUP($B862,成分・企業リスト!$B$3:$F$2151,5,FALSE),"")</f>
        <v>プレガバリン</v>
      </c>
      <c r="D862" s="106" t="str">
        <f>IFERROR(VLOOKUP($B862,成分・企業リスト!$B$3:$F$2151,3,FALSE),"")</f>
        <v>C</v>
      </c>
      <c r="E862" s="106" t="str">
        <f>IFERROR(VLOOKUP($B862,成分・企業リスト!$B$3:$F$2151,4,FALSE),"")</f>
        <v>内用薬</v>
      </c>
    </row>
    <row r="863" spans="2:5" x14ac:dyDescent="0.4">
      <c r="B863" s="108">
        <v>859</v>
      </c>
      <c r="C863" s="105" t="str">
        <f>IFERROR(VLOOKUP($B863,成分・企業リスト!$B$3:$F$2151,5,FALSE),"")</f>
        <v>プレドニゾロン</v>
      </c>
      <c r="D863" s="106" t="str">
        <f>IFERROR(VLOOKUP($B863,成分・企業リスト!$B$3:$F$2151,3,FALSE),"")</f>
        <v>C</v>
      </c>
      <c r="E863" s="106" t="str">
        <f>IFERROR(VLOOKUP($B863,成分・企業リスト!$B$3:$F$2151,4,FALSE),"")</f>
        <v>内用薬</v>
      </c>
    </row>
    <row r="864" spans="2:5" x14ac:dyDescent="0.4">
      <c r="B864" s="108">
        <v>860</v>
      </c>
      <c r="C864" s="105" t="str">
        <f>IFERROR(VLOOKUP($B864,成分・企業リスト!$B$3:$F$2151,5,FALSE),"")</f>
        <v>ベラプロストナトリウム</v>
      </c>
      <c r="D864" s="106" t="str">
        <f>IFERROR(VLOOKUP($B864,成分・企業リスト!$B$3:$F$2151,3,FALSE),"")</f>
        <v>C</v>
      </c>
      <c r="E864" s="106" t="str">
        <f>IFERROR(VLOOKUP($B864,成分・企業リスト!$B$3:$F$2151,4,FALSE),"")</f>
        <v>内用薬</v>
      </c>
    </row>
    <row r="865" spans="2:5" x14ac:dyDescent="0.4">
      <c r="B865" s="108">
        <v>861</v>
      </c>
      <c r="C865" s="105" t="str">
        <f>IFERROR(VLOOKUP($B865,成分・企業リスト!$B$3:$F$2151,5,FALSE),"")</f>
        <v>ミノドロン酸</v>
      </c>
      <c r="D865" s="106" t="str">
        <f>IFERROR(VLOOKUP($B865,成分・企業リスト!$B$3:$F$2151,3,FALSE),"")</f>
        <v>C</v>
      </c>
      <c r="E865" s="106" t="str">
        <f>IFERROR(VLOOKUP($B865,成分・企業リスト!$B$3:$F$2151,4,FALSE),"")</f>
        <v>内用薬</v>
      </c>
    </row>
    <row r="866" spans="2:5" x14ac:dyDescent="0.4">
      <c r="B866" s="108">
        <v>862</v>
      </c>
      <c r="C866" s="105" t="str">
        <f>IFERROR(VLOOKUP($B866,成分・企業リスト!$B$3:$F$2151,5,FALSE),"")</f>
        <v>ミルタザピン</v>
      </c>
      <c r="D866" s="106" t="str">
        <f>IFERROR(VLOOKUP($B866,成分・企業リスト!$B$3:$F$2151,3,FALSE),"")</f>
        <v>C</v>
      </c>
      <c r="E866" s="106" t="str">
        <f>IFERROR(VLOOKUP($B866,成分・企業リスト!$B$3:$F$2151,4,FALSE),"")</f>
        <v>内用薬</v>
      </c>
    </row>
    <row r="867" spans="2:5" x14ac:dyDescent="0.4">
      <c r="B867" s="108">
        <v>863</v>
      </c>
      <c r="C867" s="105" t="str">
        <f>IFERROR(VLOOKUP($B867,成分・企業リスト!$B$3:$F$2151,5,FALSE),"")</f>
        <v>メナテトレノン</v>
      </c>
      <c r="D867" s="106" t="str">
        <f>IFERROR(VLOOKUP($B867,成分・企業リスト!$B$3:$F$2151,3,FALSE),"")</f>
        <v>C</v>
      </c>
      <c r="E867" s="106" t="str">
        <f>IFERROR(VLOOKUP($B867,成分・企業リスト!$B$3:$F$2151,4,FALSE),"")</f>
        <v>内用薬</v>
      </c>
    </row>
    <row r="868" spans="2:5" x14ac:dyDescent="0.4">
      <c r="B868" s="108">
        <v>864</v>
      </c>
      <c r="C868" s="105" t="str">
        <f>IFERROR(VLOOKUP($B868,成分・企業リスト!$B$3:$F$2151,5,FALSE),"")</f>
        <v>モンテルカストナトリウム</v>
      </c>
      <c r="D868" s="106" t="str">
        <f>IFERROR(VLOOKUP($B868,成分・企業リスト!$B$3:$F$2151,3,FALSE),"")</f>
        <v>C</v>
      </c>
      <c r="E868" s="106" t="str">
        <f>IFERROR(VLOOKUP($B868,成分・企業リスト!$B$3:$F$2151,4,FALSE),"")</f>
        <v>内用薬</v>
      </c>
    </row>
    <row r="869" spans="2:5" x14ac:dyDescent="0.4">
      <c r="B869" s="108">
        <v>865</v>
      </c>
      <c r="C869" s="105" t="str">
        <f>IFERROR(VLOOKUP($B869,成分・企業リスト!$B$3:$F$2151,5,FALSE),"")</f>
        <v>レベチラセタム</v>
      </c>
      <c r="D869" s="106" t="str">
        <f>IFERROR(VLOOKUP($B869,成分・企業リスト!$B$3:$F$2151,3,FALSE),"")</f>
        <v>C</v>
      </c>
      <c r="E869" s="106" t="str">
        <f>IFERROR(VLOOKUP($B869,成分・企業リスト!$B$3:$F$2151,4,FALSE),"")</f>
        <v>内用薬</v>
      </c>
    </row>
    <row r="870" spans="2:5" x14ac:dyDescent="0.4">
      <c r="B870" s="108">
        <v>866</v>
      </c>
      <c r="C870" s="105" t="str">
        <f>IFERROR(VLOOKUP($B870,成分・企業リスト!$B$3:$F$2151,5,FALSE),"")</f>
        <v>レボセチリジン塩酸塩</v>
      </c>
      <c r="D870" s="106" t="str">
        <f>IFERROR(VLOOKUP($B870,成分・企業リスト!$B$3:$F$2151,3,FALSE),"")</f>
        <v>C</v>
      </c>
      <c r="E870" s="106" t="str">
        <f>IFERROR(VLOOKUP($B870,成分・企業リスト!$B$3:$F$2151,4,FALSE),"")</f>
        <v>内用薬</v>
      </c>
    </row>
    <row r="871" spans="2:5" x14ac:dyDescent="0.4">
      <c r="B871" s="108">
        <v>867</v>
      </c>
      <c r="C871" s="105" t="str">
        <f>IFERROR(VLOOKUP($B871,成分・企業リスト!$B$3:$F$2151,5,FALSE),"")</f>
        <v>レボフロキサシン</v>
      </c>
      <c r="D871" s="106" t="str">
        <f>IFERROR(VLOOKUP($B871,成分・企業リスト!$B$3:$F$2151,3,FALSE),"")</f>
        <v>C</v>
      </c>
      <c r="E871" s="106" t="str">
        <f>IFERROR(VLOOKUP($B871,成分・企業リスト!$B$3:$F$2151,4,FALSE),"")</f>
        <v>内用薬</v>
      </c>
    </row>
    <row r="872" spans="2:5" x14ac:dyDescent="0.4">
      <c r="B872" s="108">
        <v>868</v>
      </c>
      <c r="C872" s="105" t="str">
        <f>IFERROR(VLOOKUP($B872,成分・企業リスト!$B$3:$F$2151,5,FALSE),"")</f>
        <v>ロキソプロフェンナトリウム</v>
      </c>
      <c r="D872" s="106" t="str">
        <f>IFERROR(VLOOKUP($B872,成分・企業リスト!$B$3:$F$2151,3,FALSE),"")</f>
        <v>C</v>
      </c>
      <c r="E872" s="106" t="str">
        <f>IFERROR(VLOOKUP($B872,成分・企業リスト!$B$3:$F$2151,4,FALSE),"")</f>
        <v>内用薬</v>
      </c>
    </row>
    <row r="873" spans="2:5" x14ac:dyDescent="0.4">
      <c r="B873" s="108">
        <v>869</v>
      </c>
      <c r="C873" s="105" t="str">
        <f>IFERROR(VLOOKUP($B873,成分・企業リスト!$B$3:$F$2151,5,FALSE),"")</f>
        <v>炭酸ランタン</v>
      </c>
      <c r="D873" s="106" t="str">
        <f>IFERROR(VLOOKUP($B873,成分・企業リスト!$B$3:$F$2151,3,FALSE),"")</f>
        <v>C</v>
      </c>
      <c r="E873" s="106" t="str">
        <f>IFERROR(VLOOKUP($B873,成分・企業リスト!$B$3:$F$2151,4,FALSE),"")</f>
        <v>内用薬</v>
      </c>
    </row>
    <row r="874" spans="2:5" x14ac:dyDescent="0.4">
      <c r="B874" s="108">
        <v>870</v>
      </c>
      <c r="C874" s="105" t="str">
        <f>IFERROR(VLOOKUP($B874,成分・企業リスト!$B$3:$F$2151,5,FALSE),"")</f>
        <v>Ｄ－マンニトール</v>
      </c>
      <c r="D874" s="106" t="str">
        <f>IFERROR(VLOOKUP($B874,成分・企業リスト!$B$3:$F$2151,3,FALSE),"")</f>
        <v>C</v>
      </c>
      <c r="E874" s="106" t="str">
        <f>IFERROR(VLOOKUP($B874,成分・企業リスト!$B$3:$F$2151,4,FALSE),"")</f>
        <v>注射薬</v>
      </c>
    </row>
    <row r="875" spans="2:5" x14ac:dyDescent="0.4">
      <c r="B875" s="108">
        <v>871</v>
      </c>
      <c r="C875" s="105" t="str">
        <f>IFERROR(VLOOKUP($B875,成分・企業リスト!$B$3:$F$2151,5,FALSE),"")</f>
        <v>エダラボン</v>
      </c>
      <c r="D875" s="106" t="str">
        <f>IFERROR(VLOOKUP($B875,成分・企業リスト!$B$3:$F$2151,3,FALSE),"")</f>
        <v>C</v>
      </c>
      <c r="E875" s="106" t="str">
        <f>IFERROR(VLOOKUP($B875,成分・企業リスト!$B$3:$F$2151,4,FALSE),"")</f>
        <v>注射薬</v>
      </c>
    </row>
    <row r="876" spans="2:5" x14ac:dyDescent="0.4">
      <c r="B876" s="108">
        <v>872</v>
      </c>
      <c r="C876" s="105" t="str">
        <f>IFERROR(VLOOKUP($B876,成分・企業リスト!$B$3:$F$2151,5,FALSE),"")</f>
        <v>レボフロキサシン</v>
      </c>
      <c r="D876" s="106" t="str">
        <f>IFERROR(VLOOKUP($B876,成分・企業リスト!$B$3:$F$2151,3,FALSE),"")</f>
        <v>C</v>
      </c>
      <c r="E876" s="106" t="str">
        <f>IFERROR(VLOOKUP($B876,成分・企業リスト!$B$3:$F$2151,4,FALSE),"")</f>
        <v>外用薬</v>
      </c>
    </row>
    <row r="877" spans="2:5" x14ac:dyDescent="0.4">
      <c r="B877" s="108">
        <v>873</v>
      </c>
      <c r="C877" s="105" t="str">
        <f>IFERROR(VLOOKUP($B877,成分・企業リスト!$B$3:$F$2151,5,FALSE),"")</f>
        <v>アスピリン</v>
      </c>
      <c r="D877" s="106" t="str">
        <f>IFERROR(VLOOKUP($B877,成分・企業リスト!$B$3:$F$2151,3,FALSE),"")</f>
        <v>C</v>
      </c>
      <c r="E877" s="106" t="str">
        <f>IFERROR(VLOOKUP($B877,成分・企業リスト!$B$3:$F$2151,4,FALSE),"")</f>
        <v>内用薬</v>
      </c>
    </row>
    <row r="878" spans="2:5" x14ac:dyDescent="0.4">
      <c r="B878" s="108">
        <v>874</v>
      </c>
      <c r="C878" s="105" t="str">
        <f>IFERROR(VLOOKUP($B878,成分・企業リスト!$B$3:$F$2151,5,FALSE),"")</f>
        <v>アセトアミノフェン</v>
      </c>
      <c r="D878" s="106" t="str">
        <f>IFERROR(VLOOKUP($B878,成分・企業リスト!$B$3:$F$2151,3,FALSE),"")</f>
        <v>C</v>
      </c>
      <c r="E878" s="106" t="str">
        <f>IFERROR(VLOOKUP($B878,成分・企業リスト!$B$3:$F$2151,4,FALSE),"")</f>
        <v>内用薬</v>
      </c>
    </row>
    <row r="879" spans="2:5" x14ac:dyDescent="0.4">
      <c r="B879" s="108">
        <v>875</v>
      </c>
      <c r="C879" s="105" t="str">
        <f>IFERROR(VLOOKUP($B879,成分・企業リスト!$B$3:$F$2151,5,FALSE),"")</f>
        <v>フェノバルビタール</v>
      </c>
      <c r="D879" s="106" t="str">
        <f>IFERROR(VLOOKUP($B879,成分・企業リスト!$B$3:$F$2151,3,FALSE),"")</f>
        <v>C</v>
      </c>
      <c r="E879" s="106" t="str">
        <f>IFERROR(VLOOKUP($B879,成分・企業リスト!$B$3:$F$2151,4,FALSE),"")</f>
        <v>内用薬</v>
      </c>
    </row>
    <row r="880" spans="2:5" x14ac:dyDescent="0.4">
      <c r="B880" s="108">
        <v>876</v>
      </c>
      <c r="C880" s="105" t="str">
        <f>IFERROR(VLOOKUP($B880,成分・企業リスト!$B$3:$F$2151,5,FALSE),"")</f>
        <v>塩化カリウム</v>
      </c>
      <c r="D880" s="106" t="str">
        <f>IFERROR(VLOOKUP($B880,成分・企業リスト!$B$3:$F$2151,3,FALSE),"")</f>
        <v>C</v>
      </c>
      <c r="E880" s="106" t="str">
        <f>IFERROR(VLOOKUP($B880,成分・企業リスト!$B$3:$F$2151,4,FALSE),"")</f>
        <v>内用薬</v>
      </c>
    </row>
    <row r="881" spans="2:5" x14ac:dyDescent="0.4">
      <c r="B881" s="108">
        <v>877</v>
      </c>
      <c r="C881" s="105" t="str">
        <f>IFERROR(VLOOKUP($B881,成分・企業リスト!$B$3:$F$2151,5,FALSE),"")</f>
        <v>アルプロスタジル　アルファデクス</v>
      </c>
      <c r="D881" s="106" t="str">
        <f>IFERROR(VLOOKUP($B881,成分・企業リスト!$B$3:$F$2151,3,FALSE),"")</f>
        <v>C</v>
      </c>
      <c r="E881" s="106" t="str">
        <f>IFERROR(VLOOKUP($B881,成分・企業リスト!$B$3:$F$2151,4,FALSE),"")</f>
        <v>注射薬</v>
      </c>
    </row>
    <row r="882" spans="2:5" x14ac:dyDescent="0.4">
      <c r="B882" s="108">
        <v>878</v>
      </c>
      <c r="C882" s="105" t="str">
        <f>IFERROR(VLOOKUP($B882,成分・企業リスト!$B$3:$F$2151,5,FALSE),"")</f>
        <v>ガベキサートメシル酸塩</v>
      </c>
      <c r="D882" s="106" t="str">
        <f>IFERROR(VLOOKUP($B882,成分・企業リスト!$B$3:$F$2151,3,FALSE),"")</f>
        <v>C</v>
      </c>
      <c r="E882" s="106" t="str">
        <f>IFERROR(VLOOKUP($B882,成分・企業リスト!$B$3:$F$2151,4,FALSE),"")</f>
        <v>注射薬</v>
      </c>
    </row>
    <row r="883" spans="2:5" x14ac:dyDescent="0.4">
      <c r="B883" s="108">
        <v>879</v>
      </c>
      <c r="C883" s="105" t="str">
        <f>IFERROR(VLOOKUP($B883,成分・企業リスト!$B$3:$F$2151,5,FALSE),"")</f>
        <v>ジアゼパム</v>
      </c>
      <c r="D883" s="106" t="str">
        <f>IFERROR(VLOOKUP($B883,成分・企業リスト!$B$3:$F$2151,3,FALSE),"")</f>
        <v>C</v>
      </c>
      <c r="E883" s="106" t="str">
        <f>IFERROR(VLOOKUP($B883,成分・企業リスト!$B$3:$F$2151,4,FALSE),"")</f>
        <v>注射薬</v>
      </c>
    </row>
    <row r="884" spans="2:5" x14ac:dyDescent="0.4">
      <c r="B884" s="108">
        <v>880</v>
      </c>
      <c r="C884" s="105" t="str">
        <f>IFERROR(VLOOKUP($B884,成分・企業リスト!$B$3:$F$2151,5,FALSE),"")</f>
        <v>ジノプロスト</v>
      </c>
      <c r="D884" s="106" t="str">
        <f>IFERROR(VLOOKUP($B884,成分・企業リスト!$B$3:$F$2151,3,FALSE),"")</f>
        <v>C</v>
      </c>
      <c r="E884" s="106" t="str">
        <f>IFERROR(VLOOKUP($B884,成分・企業リスト!$B$3:$F$2151,4,FALSE),"")</f>
        <v>注射薬</v>
      </c>
    </row>
    <row r="885" spans="2:5" x14ac:dyDescent="0.4">
      <c r="B885" s="108">
        <v>881</v>
      </c>
      <c r="C885" s="105" t="str">
        <f>IFERROR(VLOOKUP($B885,成分・企業リスト!$B$3:$F$2151,5,FALSE),"")</f>
        <v>スキサメトニウム塩化物</v>
      </c>
      <c r="D885" s="106" t="str">
        <f>IFERROR(VLOOKUP($B885,成分・企業リスト!$B$3:$F$2151,3,FALSE),"")</f>
        <v>C</v>
      </c>
      <c r="E885" s="106" t="str">
        <f>IFERROR(VLOOKUP($B885,成分・企業リスト!$B$3:$F$2151,4,FALSE),"")</f>
        <v>注射薬</v>
      </c>
    </row>
    <row r="886" spans="2:5" x14ac:dyDescent="0.4">
      <c r="B886" s="108">
        <v>882</v>
      </c>
      <c r="C886" s="105" t="str">
        <f>IFERROR(VLOOKUP($B886,成分・企業リスト!$B$3:$F$2151,5,FALSE),"")</f>
        <v>レボブピバカイン塩酸塩</v>
      </c>
      <c r="D886" s="106" t="str">
        <f>IFERROR(VLOOKUP($B886,成分・企業リスト!$B$3:$F$2151,3,FALSE),"")</f>
        <v>C</v>
      </c>
      <c r="E886" s="106" t="str">
        <f>IFERROR(VLOOKUP($B886,成分・企業リスト!$B$3:$F$2151,4,FALSE),"")</f>
        <v>注射薬</v>
      </c>
    </row>
    <row r="887" spans="2:5" x14ac:dyDescent="0.4">
      <c r="B887" s="108">
        <v>883</v>
      </c>
      <c r="C887" s="105" t="str">
        <f>IFERROR(VLOOKUP($B887,成分・企業リスト!$B$3:$F$2151,5,FALSE),"")</f>
        <v>塩化カリウム</v>
      </c>
      <c r="D887" s="106" t="str">
        <f>IFERROR(VLOOKUP($B887,成分・企業リスト!$B$3:$F$2151,3,FALSE),"")</f>
        <v>C</v>
      </c>
      <c r="E887" s="106" t="str">
        <f>IFERROR(VLOOKUP($B887,成分・企業リスト!$B$3:$F$2151,4,FALSE),"")</f>
        <v>注射薬</v>
      </c>
    </row>
    <row r="888" spans="2:5" x14ac:dyDescent="0.4">
      <c r="B888" s="108">
        <v>884</v>
      </c>
      <c r="C888" s="105" t="str">
        <f>IFERROR(VLOOKUP($B888,成分・企業リスト!$B$3:$F$2151,5,FALSE),"")</f>
        <v>グリセリン</v>
      </c>
      <c r="D888" s="106" t="str">
        <f>IFERROR(VLOOKUP($B888,成分・企業リスト!$B$3:$F$2151,3,FALSE),"")</f>
        <v>C</v>
      </c>
      <c r="E888" s="106" t="str">
        <f>IFERROR(VLOOKUP($B888,成分・企業リスト!$B$3:$F$2151,4,FALSE),"")</f>
        <v>外用薬</v>
      </c>
    </row>
    <row r="889" spans="2:5" x14ac:dyDescent="0.4">
      <c r="B889" s="108">
        <v>885</v>
      </c>
      <c r="C889" s="105" t="str">
        <f>IFERROR(VLOOKUP($B889,成分・企業リスト!$B$3:$F$2151,5,FALSE),"")</f>
        <v>セボフルラン</v>
      </c>
      <c r="D889" s="106" t="str">
        <f>IFERROR(VLOOKUP($B889,成分・企業リスト!$B$3:$F$2151,3,FALSE),"")</f>
        <v>C</v>
      </c>
      <c r="E889" s="106" t="str">
        <f>IFERROR(VLOOKUP($B889,成分・企業リスト!$B$3:$F$2151,4,FALSE),"")</f>
        <v>外用薬</v>
      </c>
    </row>
    <row r="890" spans="2:5" x14ac:dyDescent="0.4">
      <c r="B890" s="108">
        <v>886</v>
      </c>
      <c r="C890" s="105" t="str">
        <f>IFERROR(VLOOKUP($B890,成分・企業リスト!$B$3:$F$2151,5,FALSE),"")</f>
        <v>消毒用エタノール</v>
      </c>
      <c r="D890" s="106" t="str">
        <f>IFERROR(VLOOKUP($B890,成分・企業リスト!$B$3:$F$2151,3,FALSE),"")</f>
        <v>C</v>
      </c>
      <c r="E890" s="106" t="str">
        <f>IFERROR(VLOOKUP($B890,成分・企業リスト!$B$3:$F$2151,4,FALSE),"")</f>
        <v>外用薬</v>
      </c>
    </row>
    <row r="891" spans="2:5" x14ac:dyDescent="0.4">
      <c r="B891" s="108">
        <v>887</v>
      </c>
      <c r="C891" s="105" t="str">
        <f>IFERROR(VLOOKUP($B891,成分・企業リスト!$B$3:$F$2151,5,FALSE),"")</f>
        <v>アセトアミノフェン</v>
      </c>
      <c r="D891" s="106" t="str">
        <f>IFERROR(VLOOKUP($B891,成分・企業リスト!$B$3:$F$2151,3,FALSE),"")</f>
        <v>C</v>
      </c>
      <c r="E891" s="106" t="str">
        <f>IFERROR(VLOOKUP($B891,成分・企業リスト!$B$3:$F$2151,4,FALSE),"")</f>
        <v>内用薬</v>
      </c>
    </row>
    <row r="892" spans="2:5" x14ac:dyDescent="0.4">
      <c r="B892" s="108">
        <v>888</v>
      </c>
      <c r="C892" s="105" t="str">
        <f>IFERROR(VLOOKUP($B892,成分・企業リスト!$B$3:$F$2151,5,FALSE),"")</f>
        <v>バラシクロビル塩酸塩</v>
      </c>
      <c r="D892" s="106" t="str">
        <f>IFERROR(VLOOKUP($B892,成分・企業リスト!$B$3:$F$2151,3,FALSE),"")</f>
        <v>C</v>
      </c>
      <c r="E892" s="106" t="str">
        <f>IFERROR(VLOOKUP($B892,成分・企業リスト!$B$3:$F$2151,4,FALSE),"")</f>
        <v>内用薬</v>
      </c>
    </row>
    <row r="893" spans="2:5" x14ac:dyDescent="0.4">
      <c r="B893" s="108">
        <v>889</v>
      </c>
      <c r="C893" s="105" t="str">
        <f>IFERROR(VLOOKUP($B893,成分・企業リスト!$B$3:$F$2151,5,FALSE),"")</f>
        <v>レボフロキサシン</v>
      </c>
      <c r="D893" s="106" t="str">
        <f>IFERROR(VLOOKUP($B893,成分・企業リスト!$B$3:$F$2151,3,FALSE),"")</f>
        <v>C</v>
      </c>
      <c r="E893" s="106" t="str">
        <f>IFERROR(VLOOKUP($B893,成分・企業リスト!$B$3:$F$2151,4,FALSE),"")</f>
        <v>内用薬</v>
      </c>
    </row>
    <row r="894" spans="2:5" x14ac:dyDescent="0.4">
      <c r="B894" s="108">
        <v>890</v>
      </c>
      <c r="C894" s="105" t="str">
        <f>IFERROR(VLOOKUP($B894,成分・企業リスト!$B$3:$F$2151,5,FALSE),"")</f>
        <v>クロベタゾールプロピオン酸エステル</v>
      </c>
      <c r="D894" s="106" t="str">
        <f>IFERROR(VLOOKUP($B894,成分・企業リスト!$B$3:$F$2151,3,FALSE),"")</f>
        <v>C</v>
      </c>
      <c r="E894" s="106" t="str">
        <f>IFERROR(VLOOKUP($B894,成分・企業リスト!$B$3:$F$2151,4,FALSE),"")</f>
        <v>外用薬</v>
      </c>
    </row>
    <row r="895" spans="2:5" x14ac:dyDescent="0.4">
      <c r="B895" s="108">
        <v>891</v>
      </c>
      <c r="C895" s="105" t="str">
        <f>IFERROR(VLOOKUP($B895,成分・企業リスト!$B$3:$F$2151,5,FALSE),"")</f>
        <v>タクロリムス</v>
      </c>
      <c r="D895" s="106" t="str">
        <f>IFERROR(VLOOKUP($B895,成分・企業リスト!$B$3:$F$2151,3,FALSE),"")</f>
        <v>C</v>
      </c>
      <c r="E895" s="106" t="str">
        <f>IFERROR(VLOOKUP($B895,成分・企業リスト!$B$3:$F$2151,4,FALSE),"")</f>
        <v>外用薬</v>
      </c>
    </row>
    <row r="896" spans="2:5" x14ac:dyDescent="0.4">
      <c r="B896" s="108">
        <v>892</v>
      </c>
      <c r="C896" s="105" t="str">
        <f>IFERROR(VLOOKUP($B896,成分・企業リスト!$B$3:$F$2151,5,FALSE),"")</f>
        <v>ベタメタゾン酪酸エステルプロピオン酸エステル</v>
      </c>
      <c r="D896" s="106" t="str">
        <f>IFERROR(VLOOKUP($B896,成分・企業リスト!$B$3:$F$2151,3,FALSE),"")</f>
        <v>C</v>
      </c>
      <c r="E896" s="106" t="str">
        <f>IFERROR(VLOOKUP($B896,成分・企業リスト!$B$3:$F$2151,4,FALSE),"")</f>
        <v>外用薬</v>
      </c>
    </row>
    <row r="897" spans="2:5" x14ac:dyDescent="0.4">
      <c r="B897" s="108">
        <v>893</v>
      </c>
      <c r="C897" s="105" t="str">
        <f>IFERROR(VLOOKUP($B897,成分・企業リスト!$B$3:$F$2151,5,FALSE),"")</f>
        <v>アスピリン</v>
      </c>
      <c r="D897" s="106" t="str">
        <f>IFERROR(VLOOKUP($B897,成分・企業リスト!$B$3:$F$2151,3,FALSE),"")</f>
        <v>C</v>
      </c>
      <c r="E897" s="106" t="str">
        <f>IFERROR(VLOOKUP($B897,成分・企業リスト!$B$3:$F$2151,4,FALSE),"")</f>
        <v>内用薬</v>
      </c>
    </row>
    <row r="898" spans="2:5" x14ac:dyDescent="0.4">
      <c r="B898" s="108">
        <v>894</v>
      </c>
      <c r="C898" s="105" t="str">
        <f>IFERROR(VLOOKUP($B898,成分・企業リスト!$B$3:$F$2151,5,FALSE),"")</f>
        <v>アセトアミノフェン</v>
      </c>
      <c r="D898" s="106" t="str">
        <f>IFERROR(VLOOKUP($B898,成分・企業リスト!$B$3:$F$2151,3,FALSE),"")</f>
        <v>C</v>
      </c>
      <c r="E898" s="106" t="str">
        <f>IFERROR(VLOOKUP($B898,成分・企業リスト!$B$3:$F$2151,4,FALSE),"")</f>
        <v>内用薬</v>
      </c>
    </row>
    <row r="899" spans="2:5" x14ac:dyDescent="0.4">
      <c r="B899" s="108">
        <v>895</v>
      </c>
      <c r="C899" s="105" t="str">
        <f>IFERROR(VLOOKUP($B899,成分・企業リスト!$B$3:$F$2151,5,FALSE),"")</f>
        <v>沈降炭酸カルシウム</v>
      </c>
      <c r="D899" s="106" t="str">
        <f>IFERROR(VLOOKUP($B899,成分・企業リスト!$B$3:$F$2151,3,FALSE),"")</f>
        <v>C</v>
      </c>
      <c r="E899" s="106" t="str">
        <f>IFERROR(VLOOKUP($B899,成分・企業リスト!$B$3:$F$2151,4,FALSE),"")</f>
        <v>内用薬</v>
      </c>
    </row>
    <row r="900" spans="2:5" x14ac:dyDescent="0.4">
      <c r="B900" s="108">
        <v>896</v>
      </c>
      <c r="C900" s="105" t="str">
        <f>IFERROR(VLOOKUP($B900,成分・企業リスト!$B$3:$F$2151,5,FALSE),"")</f>
        <v>乳酸カルシウム</v>
      </c>
      <c r="D900" s="106" t="str">
        <f>IFERROR(VLOOKUP($B900,成分・企業リスト!$B$3:$F$2151,3,FALSE),"")</f>
        <v>C</v>
      </c>
      <c r="E900" s="106" t="str">
        <f>IFERROR(VLOOKUP($B900,成分・企業リスト!$B$3:$F$2151,4,FALSE),"")</f>
        <v>内用薬</v>
      </c>
    </row>
    <row r="901" spans="2:5" x14ac:dyDescent="0.4">
      <c r="B901" s="108">
        <v>897</v>
      </c>
      <c r="C901" s="105" t="str">
        <f>IFERROR(VLOOKUP($B901,成分・企業リスト!$B$3:$F$2151,5,FALSE),"")</f>
        <v>グリセリン</v>
      </c>
      <c r="D901" s="106" t="str">
        <f>IFERROR(VLOOKUP($B901,成分・企業リスト!$B$3:$F$2151,3,FALSE),"")</f>
        <v>C</v>
      </c>
      <c r="E901" s="106" t="str">
        <f>IFERROR(VLOOKUP($B901,成分・企業リスト!$B$3:$F$2151,4,FALSE),"")</f>
        <v>外用薬</v>
      </c>
    </row>
    <row r="902" spans="2:5" x14ac:dyDescent="0.4">
      <c r="B902" s="108">
        <v>898</v>
      </c>
      <c r="C902" s="105" t="str">
        <f>IFERROR(VLOOKUP($B902,成分・企業リスト!$B$3:$F$2151,5,FALSE),"")</f>
        <v>消毒用エタノール</v>
      </c>
      <c r="D902" s="106" t="str">
        <f>IFERROR(VLOOKUP($B902,成分・企業リスト!$B$3:$F$2151,3,FALSE),"")</f>
        <v>C</v>
      </c>
      <c r="E902" s="106" t="str">
        <f>IFERROR(VLOOKUP($B902,成分・企業リスト!$B$3:$F$2151,4,FALSE),"")</f>
        <v>外用薬</v>
      </c>
    </row>
    <row r="903" spans="2:5" x14ac:dyDescent="0.4">
      <c r="B903" s="108">
        <v>899</v>
      </c>
      <c r="C903" s="105" t="str">
        <f>IFERROR(VLOOKUP($B903,成分・企業リスト!$B$3:$F$2151,5,FALSE),"")</f>
        <v>抱水クロラール</v>
      </c>
      <c r="D903" s="106" t="str">
        <f>IFERROR(VLOOKUP($B903,成分・企業リスト!$B$3:$F$2151,3,FALSE),"")</f>
        <v>B</v>
      </c>
      <c r="E903" s="106" t="str">
        <f>IFERROR(VLOOKUP($B903,成分・企業リスト!$B$3:$F$2151,4,FALSE),"")</f>
        <v>外用薬</v>
      </c>
    </row>
    <row r="904" spans="2:5" x14ac:dyDescent="0.4">
      <c r="B904" s="108">
        <v>900</v>
      </c>
      <c r="C904" s="105" t="str">
        <f>IFERROR(VLOOKUP($B904,成分・企業リスト!$B$3:$F$2151,5,FALSE),"")</f>
        <v>エストラジオール</v>
      </c>
      <c r="D904" s="106" t="str">
        <f>IFERROR(VLOOKUP($B904,成分・企業リスト!$B$3:$F$2151,3,FALSE),"")</f>
        <v>C</v>
      </c>
      <c r="E904" s="106" t="str">
        <f>IFERROR(VLOOKUP($B904,成分・企業リスト!$B$3:$F$2151,4,FALSE),"")</f>
        <v>外用薬</v>
      </c>
    </row>
    <row r="905" spans="2:5" x14ac:dyDescent="0.4">
      <c r="B905" s="108">
        <v>901</v>
      </c>
      <c r="C905" s="105" t="str">
        <f>IFERROR(VLOOKUP($B905,成分・企業リスト!$B$3:$F$2151,5,FALSE),"")</f>
        <v>エストラジオール・酢酸ノルエチステロン</v>
      </c>
      <c r="D905" s="106" t="str">
        <f>IFERROR(VLOOKUP($B905,成分・企業リスト!$B$3:$F$2151,3,FALSE),"")</f>
        <v>C</v>
      </c>
      <c r="E905" s="106" t="str">
        <f>IFERROR(VLOOKUP($B905,成分・企業リスト!$B$3:$F$2151,4,FALSE),"")</f>
        <v>外用薬</v>
      </c>
    </row>
    <row r="906" spans="2:5" x14ac:dyDescent="0.4">
      <c r="B906" s="108">
        <v>902</v>
      </c>
      <c r="C906" s="105" t="str">
        <f>IFERROR(VLOOKUP($B906,成分・企業リスト!$B$3:$F$2151,5,FALSE),"")</f>
        <v>クロベタゾールプロピオン酸エステル</v>
      </c>
      <c r="D906" s="106" t="str">
        <f>IFERROR(VLOOKUP($B906,成分・企業リスト!$B$3:$F$2151,3,FALSE),"")</f>
        <v>C</v>
      </c>
      <c r="E906" s="106" t="str">
        <f>IFERROR(VLOOKUP($B906,成分・企業リスト!$B$3:$F$2151,4,FALSE),"")</f>
        <v>外用薬</v>
      </c>
    </row>
    <row r="907" spans="2:5" x14ac:dyDescent="0.4">
      <c r="B907" s="108">
        <v>903</v>
      </c>
      <c r="C907" s="105" t="str">
        <f>IFERROR(VLOOKUP($B907,成分・企業リスト!$B$3:$F$2151,5,FALSE),"")</f>
        <v>フェンタニルクエン酸塩</v>
      </c>
      <c r="D907" s="106" t="str">
        <f>IFERROR(VLOOKUP($B907,成分・企業リスト!$B$3:$F$2151,3,FALSE),"")</f>
        <v>C</v>
      </c>
      <c r="E907" s="106" t="str">
        <f>IFERROR(VLOOKUP($B907,成分・企業リスト!$B$3:$F$2151,4,FALSE),"")</f>
        <v>外用薬</v>
      </c>
    </row>
    <row r="908" spans="2:5" x14ac:dyDescent="0.4">
      <c r="B908" s="108">
        <v>904</v>
      </c>
      <c r="C908" s="105" t="str">
        <f>IFERROR(VLOOKUP($B908,成分・企業リスト!$B$3:$F$2151,5,FALSE),"")</f>
        <v>アムロジピンベシル酸塩</v>
      </c>
      <c r="D908" s="106" t="str">
        <f>IFERROR(VLOOKUP($B908,成分・企業リスト!$B$3:$F$2151,3,FALSE),"")</f>
        <v>C</v>
      </c>
      <c r="E908" s="106" t="str">
        <f>IFERROR(VLOOKUP($B908,成分・企業リスト!$B$3:$F$2151,4,FALSE),"")</f>
        <v>内用薬</v>
      </c>
    </row>
    <row r="909" spans="2:5" x14ac:dyDescent="0.4">
      <c r="B909" s="108">
        <v>905</v>
      </c>
      <c r="C909" s="105" t="str">
        <f>IFERROR(VLOOKUP($B909,成分・企業リスト!$B$3:$F$2151,5,FALSE),"")</f>
        <v>オロパタジン塩酸塩</v>
      </c>
      <c r="D909" s="106" t="str">
        <f>IFERROR(VLOOKUP($B909,成分・企業リスト!$B$3:$F$2151,3,FALSE),"")</f>
        <v>C</v>
      </c>
      <c r="E909" s="106" t="str">
        <f>IFERROR(VLOOKUP($B909,成分・企業リスト!$B$3:$F$2151,4,FALSE),"")</f>
        <v>内用薬</v>
      </c>
    </row>
    <row r="910" spans="2:5" x14ac:dyDescent="0.4">
      <c r="B910" s="108">
        <v>906</v>
      </c>
      <c r="C910" s="105" t="str">
        <f>IFERROR(VLOOKUP($B910,成分・企業リスト!$B$3:$F$2151,5,FALSE),"")</f>
        <v>ゾルピデム酒石酸塩</v>
      </c>
      <c r="D910" s="106" t="str">
        <f>IFERROR(VLOOKUP($B910,成分・企業リスト!$B$3:$F$2151,3,FALSE),"")</f>
        <v>C</v>
      </c>
      <c r="E910" s="106" t="str">
        <f>IFERROR(VLOOKUP($B910,成分・企業リスト!$B$3:$F$2151,4,FALSE),"")</f>
        <v>内用薬</v>
      </c>
    </row>
    <row r="911" spans="2:5" x14ac:dyDescent="0.4">
      <c r="B911" s="108">
        <v>907</v>
      </c>
      <c r="C911" s="105" t="str">
        <f>IFERROR(VLOOKUP($B911,成分・企業リスト!$B$3:$F$2151,5,FALSE),"")</f>
        <v>フェンタニルクエン酸塩</v>
      </c>
      <c r="D911" s="106" t="str">
        <f>IFERROR(VLOOKUP($B911,成分・企業リスト!$B$3:$F$2151,3,FALSE),"")</f>
        <v>C</v>
      </c>
      <c r="E911" s="106" t="str">
        <f>IFERROR(VLOOKUP($B911,成分・企業リスト!$B$3:$F$2151,4,FALSE),"")</f>
        <v>外用薬</v>
      </c>
    </row>
    <row r="912" spans="2:5" x14ac:dyDescent="0.4">
      <c r="B912" s="108">
        <v>908</v>
      </c>
      <c r="C912" s="105" t="str">
        <f>IFERROR(VLOOKUP($B912,成分・企業リスト!$B$3:$F$2151,5,FALSE),"")</f>
        <v>ジゴキシン</v>
      </c>
      <c r="D912" s="106" t="str">
        <f>IFERROR(VLOOKUP($B912,成分・企業リスト!$B$3:$F$2151,3,FALSE),"")</f>
        <v>C</v>
      </c>
      <c r="E912" s="106" t="str">
        <f>IFERROR(VLOOKUP($B912,成分・企業リスト!$B$3:$F$2151,4,FALSE),"")</f>
        <v>内用薬</v>
      </c>
    </row>
    <row r="913" spans="2:5" x14ac:dyDescent="0.4">
      <c r="B913" s="108">
        <v>909</v>
      </c>
      <c r="C913" s="105" t="str">
        <f>IFERROR(VLOOKUP($B913,成分・企業リスト!$B$3:$F$2151,5,FALSE),"")</f>
        <v>ニフェジピン</v>
      </c>
      <c r="D913" s="106" t="str">
        <f>IFERROR(VLOOKUP($B913,成分・企業リスト!$B$3:$F$2151,3,FALSE),"")</f>
        <v>C</v>
      </c>
      <c r="E913" s="106" t="str">
        <f>IFERROR(VLOOKUP($B913,成分・企業リスト!$B$3:$F$2151,4,FALSE),"")</f>
        <v>内用薬</v>
      </c>
    </row>
    <row r="914" spans="2:5" x14ac:dyDescent="0.4">
      <c r="B914" s="108">
        <v>910</v>
      </c>
      <c r="C914" s="105" t="str">
        <f>IFERROR(VLOOKUP($B914,成分・企業リスト!$B$3:$F$2151,5,FALSE),"")</f>
        <v>イマチニブメシル酸塩</v>
      </c>
      <c r="D914" s="106" t="str">
        <f>IFERROR(VLOOKUP($B914,成分・企業リスト!$B$3:$F$2151,3,FALSE),"")</f>
        <v>C</v>
      </c>
      <c r="E914" s="106" t="str">
        <f>IFERROR(VLOOKUP($B914,成分・企業リスト!$B$3:$F$2151,4,FALSE),"")</f>
        <v>内用薬</v>
      </c>
    </row>
    <row r="915" spans="2:5" x14ac:dyDescent="0.4">
      <c r="B915" s="108">
        <v>911</v>
      </c>
      <c r="C915" s="105" t="str">
        <f>IFERROR(VLOOKUP($B915,成分・企業リスト!$B$3:$F$2151,5,FALSE),"")</f>
        <v>カンデサルタン　シレキセチル</v>
      </c>
      <c r="D915" s="106" t="str">
        <f>IFERROR(VLOOKUP($B915,成分・企業リスト!$B$3:$F$2151,3,FALSE),"")</f>
        <v>C</v>
      </c>
      <c r="E915" s="106" t="str">
        <f>IFERROR(VLOOKUP($B915,成分・企業リスト!$B$3:$F$2151,4,FALSE),"")</f>
        <v>内用薬</v>
      </c>
    </row>
    <row r="916" spans="2:5" x14ac:dyDescent="0.4">
      <c r="B916" s="108">
        <v>912</v>
      </c>
      <c r="C916" s="105" t="str">
        <f>IFERROR(VLOOKUP($B916,成分・企業リスト!$B$3:$F$2151,5,FALSE),"")</f>
        <v>クエチアピンフマル酸塩</v>
      </c>
      <c r="D916" s="106" t="str">
        <f>IFERROR(VLOOKUP($B916,成分・企業リスト!$B$3:$F$2151,3,FALSE),"")</f>
        <v>C</v>
      </c>
      <c r="E916" s="106" t="str">
        <f>IFERROR(VLOOKUP($B916,成分・企業リスト!$B$3:$F$2151,4,FALSE),"")</f>
        <v>内用薬</v>
      </c>
    </row>
    <row r="917" spans="2:5" x14ac:dyDescent="0.4">
      <c r="B917" s="108">
        <v>913</v>
      </c>
      <c r="C917" s="105" t="str">
        <f>IFERROR(VLOOKUP($B917,成分・企業リスト!$B$3:$F$2151,5,FALSE),"")</f>
        <v>クロピドグレル硫酸塩</v>
      </c>
      <c r="D917" s="106" t="str">
        <f>IFERROR(VLOOKUP($B917,成分・企業リスト!$B$3:$F$2151,3,FALSE),"")</f>
        <v>C</v>
      </c>
      <c r="E917" s="106" t="str">
        <f>IFERROR(VLOOKUP($B917,成分・企業リスト!$B$3:$F$2151,4,FALSE),"")</f>
        <v>内用薬</v>
      </c>
    </row>
    <row r="918" spans="2:5" x14ac:dyDescent="0.4">
      <c r="B918" s="108">
        <v>914</v>
      </c>
      <c r="C918" s="105" t="str">
        <f>IFERROR(VLOOKUP($B918,成分・企業リスト!$B$3:$F$2151,5,FALSE),"")</f>
        <v>シロドシン</v>
      </c>
      <c r="D918" s="106" t="str">
        <f>IFERROR(VLOOKUP($B918,成分・企業リスト!$B$3:$F$2151,3,FALSE),"")</f>
        <v>C</v>
      </c>
      <c r="E918" s="106" t="str">
        <f>IFERROR(VLOOKUP($B918,成分・企業リスト!$B$3:$F$2151,4,FALSE),"")</f>
        <v>内用薬</v>
      </c>
    </row>
    <row r="919" spans="2:5" x14ac:dyDescent="0.4">
      <c r="B919" s="108">
        <v>915</v>
      </c>
      <c r="C919" s="105" t="str">
        <f>IFERROR(VLOOKUP($B919,成分・企業リスト!$B$3:$F$2151,5,FALSE),"")</f>
        <v>ゾルピデム酒石酸塩</v>
      </c>
      <c r="D919" s="106" t="str">
        <f>IFERROR(VLOOKUP($B919,成分・企業リスト!$B$3:$F$2151,3,FALSE),"")</f>
        <v>C</v>
      </c>
      <c r="E919" s="106" t="str">
        <f>IFERROR(VLOOKUP($B919,成分・企業リスト!$B$3:$F$2151,4,FALSE),"")</f>
        <v>内用薬</v>
      </c>
    </row>
    <row r="920" spans="2:5" x14ac:dyDescent="0.4">
      <c r="B920" s="108">
        <v>916</v>
      </c>
      <c r="C920" s="105" t="str">
        <f>IFERROR(VLOOKUP($B920,成分・企業リスト!$B$3:$F$2151,5,FALSE),"")</f>
        <v>デュロキセチン塩酸塩</v>
      </c>
      <c r="D920" s="106" t="str">
        <f>IFERROR(VLOOKUP($B920,成分・企業リスト!$B$3:$F$2151,3,FALSE),"")</f>
        <v>C</v>
      </c>
      <c r="E920" s="106" t="str">
        <f>IFERROR(VLOOKUP($B920,成分・企業リスト!$B$3:$F$2151,4,FALSE),"")</f>
        <v>内用薬</v>
      </c>
    </row>
    <row r="921" spans="2:5" x14ac:dyDescent="0.4">
      <c r="B921" s="108">
        <v>917</v>
      </c>
      <c r="C921" s="105" t="str">
        <f>IFERROR(VLOOKUP($B921,成分・企業リスト!$B$3:$F$2151,5,FALSE),"")</f>
        <v>バラシクロビル塩酸塩</v>
      </c>
      <c r="D921" s="106" t="str">
        <f>IFERROR(VLOOKUP($B921,成分・企業リスト!$B$3:$F$2151,3,FALSE),"")</f>
        <v>C</v>
      </c>
      <c r="E921" s="106" t="str">
        <f>IFERROR(VLOOKUP($B921,成分・企業リスト!$B$3:$F$2151,4,FALSE),"")</f>
        <v>内用薬</v>
      </c>
    </row>
    <row r="922" spans="2:5" x14ac:dyDescent="0.4">
      <c r="B922" s="108">
        <v>918</v>
      </c>
      <c r="C922" s="105" t="str">
        <f>IFERROR(VLOOKUP($B922,成分・企業リスト!$B$3:$F$2151,5,FALSE),"")</f>
        <v>フェキソフェナジン塩酸塩</v>
      </c>
      <c r="D922" s="106" t="str">
        <f>IFERROR(VLOOKUP($B922,成分・企業リスト!$B$3:$F$2151,3,FALSE),"")</f>
        <v>C</v>
      </c>
      <c r="E922" s="106" t="str">
        <f>IFERROR(VLOOKUP($B922,成分・企業リスト!$B$3:$F$2151,4,FALSE),"")</f>
        <v>内用薬</v>
      </c>
    </row>
    <row r="923" spans="2:5" x14ac:dyDescent="0.4">
      <c r="B923" s="108">
        <v>919</v>
      </c>
      <c r="C923" s="105" t="str">
        <f>IFERROR(VLOOKUP($B923,成分・企業リスト!$B$3:$F$2151,5,FALSE),"")</f>
        <v>プレガバリン</v>
      </c>
      <c r="D923" s="106" t="str">
        <f>IFERROR(VLOOKUP($B923,成分・企業リスト!$B$3:$F$2151,3,FALSE),"")</f>
        <v>C</v>
      </c>
      <c r="E923" s="106" t="str">
        <f>IFERROR(VLOOKUP($B923,成分・企業リスト!$B$3:$F$2151,4,FALSE),"")</f>
        <v>内用薬</v>
      </c>
    </row>
    <row r="924" spans="2:5" x14ac:dyDescent="0.4">
      <c r="B924" s="108">
        <v>920</v>
      </c>
      <c r="C924" s="105" t="str">
        <f>IFERROR(VLOOKUP($B924,成分・企業リスト!$B$3:$F$2151,5,FALSE),"")</f>
        <v>ミルタザピン</v>
      </c>
      <c r="D924" s="106" t="str">
        <f>IFERROR(VLOOKUP($B924,成分・企業リスト!$B$3:$F$2151,3,FALSE),"")</f>
        <v>C</v>
      </c>
      <c r="E924" s="106" t="str">
        <f>IFERROR(VLOOKUP($B924,成分・企業リスト!$B$3:$F$2151,4,FALSE),"")</f>
        <v>内用薬</v>
      </c>
    </row>
    <row r="925" spans="2:5" x14ac:dyDescent="0.4">
      <c r="B925" s="108">
        <v>921</v>
      </c>
      <c r="C925" s="105" t="str">
        <f>IFERROR(VLOOKUP($B925,成分・企業リスト!$B$3:$F$2151,5,FALSE),"")</f>
        <v>レボセチリジン塩酸塩</v>
      </c>
      <c r="D925" s="106" t="str">
        <f>IFERROR(VLOOKUP($B925,成分・企業リスト!$B$3:$F$2151,3,FALSE),"")</f>
        <v>C</v>
      </c>
      <c r="E925" s="106" t="str">
        <f>IFERROR(VLOOKUP($B925,成分・企業リスト!$B$3:$F$2151,4,FALSE),"")</f>
        <v>内用薬</v>
      </c>
    </row>
    <row r="926" spans="2:5" x14ac:dyDescent="0.4">
      <c r="B926" s="108">
        <v>922</v>
      </c>
      <c r="C926" s="105" t="str">
        <f>IFERROR(VLOOKUP($B926,成分・企業リスト!$B$3:$F$2151,5,FALSE),"")</f>
        <v>アルプロスタジル　アルファデクス</v>
      </c>
      <c r="D926" s="106" t="str">
        <f>IFERROR(VLOOKUP($B926,成分・企業リスト!$B$3:$F$2151,3,FALSE),"")</f>
        <v>C</v>
      </c>
      <c r="E926" s="106" t="str">
        <f>IFERROR(VLOOKUP($B926,成分・企業リスト!$B$3:$F$2151,4,FALSE),"")</f>
        <v>注射薬</v>
      </c>
    </row>
    <row r="927" spans="2:5" x14ac:dyDescent="0.4">
      <c r="B927" s="108">
        <v>923</v>
      </c>
      <c r="C927" s="105" t="str">
        <f>IFERROR(VLOOKUP($B927,成分・企業リスト!$B$3:$F$2151,5,FALSE),"")</f>
        <v>ガベキサートメシル酸塩</v>
      </c>
      <c r="D927" s="106" t="str">
        <f>IFERROR(VLOOKUP($B927,成分・企業リスト!$B$3:$F$2151,3,FALSE),"")</f>
        <v>C</v>
      </c>
      <c r="E927" s="106" t="str">
        <f>IFERROR(VLOOKUP($B927,成分・企業リスト!$B$3:$F$2151,4,FALSE),"")</f>
        <v>注射薬</v>
      </c>
    </row>
    <row r="928" spans="2:5" x14ac:dyDescent="0.4">
      <c r="B928" s="108">
        <v>924</v>
      </c>
      <c r="C928" s="105" t="str">
        <f>IFERROR(VLOOKUP($B928,成分・企業リスト!$B$3:$F$2151,5,FALSE),"")</f>
        <v>ダルテパリンナトリウム</v>
      </c>
      <c r="D928" s="106" t="str">
        <f>IFERROR(VLOOKUP($B928,成分・企業リスト!$B$3:$F$2151,3,FALSE),"")</f>
        <v>C</v>
      </c>
      <c r="E928" s="106" t="str">
        <f>IFERROR(VLOOKUP($B928,成分・企業リスト!$B$3:$F$2151,4,FALSE),"")</f>
        <v>注射薬</v>
      </c>
    </row>
    <row r="929" spans="2:5" x14ac:dyDescent="0.4">
      <c r="B929" s="108">
        <v>925</v>
      </c>
      <c r="C929" s="105" t="str">
        <f>IFERROR(VLOOKUP($B929,成分・企業リスト!$B$3:$F$2151,5,FALSE),"")</f>
        <v>ドブタミン塩酸塩</v>
      </c>
      <c r="D929" s="106" t="str">
        <f>IFERROR(VLOOKUP($B929,成分・企業リスト!$B$3:$F$2151,3,FALSE),"")</f>
        <v>C</v>
      </c>
      <c r="E929" s="106" t="str">
        <f>IFERROR(VLOOKUP($B929,成分・企業リスト!$B$3:$F$2151,4,FALSE),"")</f>
        <v>注射薬</v>
      </c>
    </row>
    <row r="930" spans="2:5" x14ac:dyDescent="0.4">
      <c r="B930" s="108">
        <v>926</v>
      </c>
      <c r="C930" s="105" t="str">
        <f>IFERROR(VLOOKUP($B930,成分・企業リスト!$B$3:$F$2151,5,FALSE),"")</f>
        <v>ナファモスタットメシル酸塩</v>
      </c>
      <c r="D930" s="106" t="str">
        <f>IFERROR(VLOOKUP($B930,成分・企業リスト!$B$3:$F$2151,3,FALSE),"")</f>
        <v>C</v>
      </c>
      <c r="E930" s="106" t="str">
        <f>IFERROR(VLOOKUP($B930,成分・企業リスト!$B$3:$F$2151,4,FALSE),"")</f>
        <v>注射薬</v>
      </c>
    </row>
    <row r="931" spans="2:5" x14ac:dyDescent="0.4">
      <c r="B931" s="108">
        <v>927</v>
      </c>
      <c r="C931" s="105" t="str">
        <f>IFERROR(VLOOKUP($B931,成分・企業リスト!$B$3:$F$2151,5,FALSE),"")</f>
        <v>リトドリン塩酸塩</v>
      </c>
      <c r="D931" s="106" t="str">
        <f>IFERROR(VLOOKUP($B931,成分・企業リスト!$B$3:$F$2151,3,FALSE),"")</f>
        <v>C</v>
      </c>
      <c r="E931" s="106" t="str">
        <f>IFERROR(VLOOKUP($B931,成分・企業リスト!$B$3:$F$2151,4,FALSE),"")</f>
        <v>注射薬</v>
      </c>
    </row>
    <row r="932" spans="2:5" x14ac:dyDescent="0.4">
      <c r="B932" s="108">
        <v>928</v>
      </c>
      <c r="C932" s="105" t="str">
        <f>IFERROR(VLOOKUP($B932,成分・企業リスト!$B$3:$F$2151,5,FALSE),"")</f>
        <v>レボフロキサシン</v>
      </c>
      <c r="D932" s="106" t="str">
        <f>IFERROR(VLOOKUP($B932,成分・企業リスト!$B$3:$F$2151,3,FALSE),"")</f>
        <v>C</v>
      </c>
      <c r="E932" s="106" t="str">
        <f>IFERROR(VLOOKUP($B932,成分・企業リスト!$B$3:$F$2151,4,FALSE),"")</f>
        <v>外用薬</v>
      </c>
    </row>
    <row r="933" spans="2:5" x14ac:dyDescent="0.4">
      <c r="B933" s="108">
        <v>929</v>
      </c>
      <c r="C933" s="105" t="str">
        <f>IFERROR(VLOOKUP($B933,成分・企業リスト!$B$3:$F$2151,5,FALSE),"")</f>
        <v>バルプロ酸ナトリウム</v>
      </c>
      <c r="D933" s="106" t="str">
        <f>IFERROR(VLOOKUP($B933,成分・企業リスト!$B$3:$F$2151,3,FALSE),"")</f>
        <v>C</v>
      </c>
      <c r="E933" s="106" t="str">
        <f>IFERROR(VLOOKUP($B933,成分・企業リスト!$B$3:$F$2151,4,FALSE),"")</f>
        <v>内用薬</v>
      </c>
    </row>
    <row r="934" spans="2:5" x14ac:dyDescent="0.4">
      <c r="B934" s="108">
        <v>930</v>
      </c>
      <c r="C934" s="105" t="str">
        <f>IFERROR(VLOOKUP($B934,成分・企業リスト!$B$3:$F$2151,5,FALSE),"")</f>
        <v>アシクロビル</v>
      </c>
      <c r="D934" s="106" t="str">
        <f>IFERROR(VLOOKUP($B934,成分・企業リスト!$B$3:$F$2151,3,FALSE),"")</f>
        <v>C</v>
      </c>
      <c r="E934" s="106" t="str">
        <f>IFERROR(VLOOKUP($B934,成分・企業リスト!$B$3:$F$2151,4,FALSE),"")</f>
        <v>注射薬</v>
      </c>
    </row>
    <row r="935" spans="2:5" x14ac:dyDescent="0.4">
      <c r="B935" s="108">
        <v>931</v>
      </c>
      <c r="C935" s="105" t="str">
        <f>IFERROR(VLOOKUP($B935,成分・企業リスト!$B$3:$F$2151,5,FALSE),"")</f>
        <v>エダラボン</v>
      </c>
      <c r="D935" s="106" t="str">
        <f>IFERROR(VLOOKUP($B935,成分・企業リスト!$B$3:$F$2151,3,FALSE),"")</f>
        <v>C</v>
      </c>
      <c r="E935" s="106" t="str">
        <f>IFERROR(VLOOKUP($B935,成分・企業リスト!$B$3:$F$2151,4,FALSE),"")</f>
        <v>注射薬</v>
      </c>
    </row>
    <row r="936" spans="2:5" x14ac:dyDescent="0.4">
      <c r="B936" s="108">
        <v>932</v>
      </c>
      <c r="C936" s="105" t="str">
        <f>IFERROR(VLOOKUP($B936,成分・企業リスト!$B$3:$F$2151,5,FALSE),"")</f>
        <v>ゾレドロン酸</v>
      </c>
      <c r="D936" s="106" t="str">
        <f>IFERROR(VLOOKUP($B936,成分・企業リスト!$B$3:$F$2151,3,FALSE),"")</f>
        <v>C</v>
      </c>
      <c r="E936" s="106" t="str">
        <f>IFERROR(VLOOKUP($B936,成分・企業リスト!$B$3:$F$2151,4,FALSE),"")</f>
        <v>注射薬</v>
      </c>
    </row>
    <row r="937" spans="2:5" x14ac:dyDescent="0.4">
      <c r="B937" s="108">
        <v>933</v>
      </c>
      <c r="C937" s="105" t="str">
        <f>IFERROR(VLOOKUP($B937,成分・企業リスト!$B$3:$F$2151,5,FALSE),"")</f>
        <v>ダルテパリンナトリウム</v>
      </c>
      <c r="D937" s="106" t="str">
        <f>IFERROR(VLOOKUP($B937,成分・企業リスト!$B$3:$F$2151,3,FALSE),"")</f>
        <v>C</v>
      </c>
      <c r="E937" s="106" t="str">
        <f>IFERROR(VLOOKUP($B937,成分・企業リスト!$B$3:$F$2151,4,FALSE),"")</f>
        <v>注射薬</v>
      </c>
    </row>
    <row r="938" spans="2:5" x14ac:dyDescent="0.4">
      <c r="B938" s="108">
        <v>934</v>
      </c>
      <c r="C938" s="105" t="str">
        <f>IFERROR(VLOOKUP($B938,成分・企業リスト!$B$3:$F$2151,5,FALSE),"")</f>
        <v>ドブタミン塩酸塩</v>
      </c>
      <c r="D938" s="106" t="str">
        <f>IFERROR(VLOOKUP($B938,成分・企業リスト!$B$3:$F$2151,3,FALSE),"")</f>
        <v>C</v>
      </c>
      <c r="E938" s="106" t="str">
        <f>IFERROR(VLOOKUP($B938,成分・企業リスト!$B$3:$F$2151,4,FALSE),"")</f>
        <v>注射薬</v>
      </c>
    </row>
    <row r="939" spans="2:5" x14ac:dyDescent="0.4">
      <c r="B939" s="108">
        <v>935</v>
      </c>
      <c r="C939" s="105" t="str">
        <f>IFERROR(VLOOKUP($B939,成分・企業リスト!$B$3:$F$2151,5,FALSE),"")</f>
        <v>ファスジル塩酸塩</v>
      </c>
      <c r="D939" s="106" t="str">
        <f>IFERROR(VLOOKUP($B939,成分・企業リスト!$B$3:$F$2151,3,FALSE),"")</f>
        <v>C</v>
      </c>
      <c r="E939" s="106" t="str">
        <f>IFERROR(VLOOKUP($B939,成分・企業リスト!$B$3:$F$2151,4,FALSE),"")</f>
        <v>注射薬</v>
      </c>
    </row>
    <row r="940" spans="2:5" x14ac:dyDescent="0.4">
      <c r="B940" s="108">
        <v>936</v>
      </c>
      <c r="C940" s="105" t="str">
        <f>IFERROR(VLOOKUP($B940,成分・企業リスト!$B$3:$F$2151,5,FALSE),"")</f>
        <v>ブドウ糖</v>
      </c>
      <c r="D940" s="106" t="str">
        <f>IFERROR(VLOOKUP($B940,成分・企業リスト!$B$3:$F$2151,3,FALSE),"")</f>
        <v>C</v>
      </c>
      <c r="E940" s="106" t="str">
        <f>IFERROR(VLOOKUP($B940,成分・企業リスト!$B$3:$F$2151,4,FALSE),"")</f>
        <v>注射薬</v>
      </c>
    </row>
    <row r="941" spans="2:5" x14ac:dyDescent="0.4">
      <c r="B941" s="108">
        <v>937</v>
      </c>
      <c r="C941" s="105" t="str">
        <f>IFERROR(VLOOKUP($B941,成分・企業リスト!$B$3:$F$2151,5,FALSE),"")</f>
        <v>リネゾリド</v>
      </c>
      <c r="D941" s="106" t="str">
        <f>IFERROR(VLOOKUP($B941,成分・企業リスト!$B$3:$F$2151,3,FALSE),"")</f>
        <v>C</v>
      </c>
      <c r="E941" s="106" t="str">
        <f>IFERROR(VLOOKUP($B941,成分・企業リスト!$B$3:$F$2151,4,FALSE),"")</f>
        <v>注射薬</v>
      </c>
    </row>
    <row r="942" spans="2:5" x14ac:dyDescent="0.4">
      <c r="B942" s="108">
        <v>938</v>
      </c>
      <c r="C942" s="105" t="str">
        <f>IFERROR(VLOOKUP($B942,成分・企業リスト!$B$3:$F$2151,5,FALSE),"")</f>
        <v>レボフロキサシン</v>
      </c>
      <c r="D942" s="106" t="str">
        <f>IFERROR(VLOOKUP($B942,成分・企業リスト!$B$3:$F$2151,3,FALSE),"")</f>
        <v>C</v>
      </c>
      <c r="E942" s="106" t="str">
        <f>IFERROR(VLOOKUP($B942,成分・企業リスト!$B$3:$F$2151,4,FALSE),"")</f>
        <v>注射薬</v>
      </c>
    </row>
    <row r="943" spans="2:5" x14ac:dyDescent="0.4">
      <c r="B943" s="108">
        <v>939</v>
      </c>
      <c r="C943" s="105" t="str">
        <f>IFERROR(VLOOKUP($B943,成分・企業リスト!$B$3:$F$2151,5,FALSE),"")</f>
        <v>生理食塩液</v>
      </c>
      <c r="D943" s="106" t="str">
        <f>IFERROR(VLOOKUP($B943,成分・企業リスト!$B$3:$F$2151,3,FALSE),"")</f>
        <v>C</v>
      </c>
      <c r="E943" s="106" t="str">
        <f>IFERROR(VLOOKUP($B943,成分・企業リスト!$B$3:$F$2151,4,FALSE),"")</f>
        <v>注射薬</v>
      </c>
    </row>
    <row r="944" spans="2:5" x14ac:dyDescent="0.4">
      <c r="B944" s="108">
        <v>940</v>
      </c>
      <c r="C944" s="105" t="str">
        <f>IFERROR(VLOOKUP($B944,成分・企業リスト!$B$3:$F$2151,5,FALSE),"")</f>
        <v>アジスロマイシン</v>
      </c>
      <c r="D944" s="106" t="str">
        <f>IFERROR(VLOOKUP($B944,成分・企業リスト!$B$3:$F$2151,3,FALSE),"")</f>
        <v>C</v>
      </c>
      <c r="E944" s="106" t="str">
        <f>IFERROR(VLOOKUP($B944,成分・企業リスト!$B$3:$F$2151,4,FALSE),"")</f>
        <v>内用薬</v>
      </c>
    </row>
    <row r="945" spans="2:5" x14ac:dyDescent="0.4">
      <c r="B945" s="108">
        <v>941</v>
      </c>
      <c r="C945" s="105" t="str">
        <f>IFERROR(VLOOKUP($B945,成分・企業リスト!$B$3:$F$2151,5,FALSE),"")</f>
        <v>アムロジピンベシル酸塩</v>
      </c>
      <c r="D945" s="106" t="str">
        <f>IFERROR(VLOOKUP($B945,成分・企業リスト!$B$3:$F$2151,3,FALSE),"")</f>
        <v>C</v>
      </c>
      <c r="E945" s="106" t="str">
        <f>IFERROR(VLOOKUP($B945,成分・企業リスト!$B$3:$F$2151,4,FALSE),"")</f>
        <v>内用薬</v>
      </c>
    </row>
    <row r="946" spans="2:5" x14ac:dyDescent="0.4">
      <c r="B946" s="108">
        <v>942</v>
      </c>
      <c r="C946" s="105" t="str">
        <f>IFERROR(VLOOKUP($B946,成分・企業リスト!$B$3:$F$2151,5,FALSE),"")</f>
        <v>アリピプラゾール</v>
      </c>
      <c r="D946" s="106" t="str">
        <f>IFERROR(VLOOKUP($B946,成分・企業リスト!$B$3:$F$2151,3,FALSE),"")</f>
        <v>C</v>
      </c>
      <c r="E946" s="106" t="str">
        <f>IFERROR(VLOOKUP($B946,成分・企業リスト!$B$3:$F$2151,4,FALSE),"")</f>
        <v>内用薬</v>
      </c>
    </row>
    <row r="947" spans="2:5" x14ac:dyDescent="0.4">
      <c r="B947" s="108">
        <v>943</v>
      </c>
      <c r="C947" s="105" t="str">
        <f>IFERROR(VLOOKUP($B947,成分・企業リスト!$B$3:$F$2151,5,FALSE),"")</f>
        <v>アルファカルシドール</v>
      </c>
      <c r="D947" s="106" t="str">
        <f>IFERROR(VLOOKUP($B947,成分・企業リスト!$B$3:$F$2151,3,FALSE),"")</f>
        <v>C</v>
      </c>
      <c r="E947" s="106" t="str">
        <f>IFERROR(VLOOKUP($B947,成分・企業リスト!$B$3:$F$2151,4,FALSE),"")</f>
        <v>内用薬</v>
      </c>
    </row>
    <row r="948" spans="2:5" x14ac:dyDescent="0.4">
      <c r="B948" s="108">
        <v>944</v>
      </c>
      <c r="C948" s="105" t="str">
        <f>IFERROR(VLOOKUP($B948,成分・企業リスト!$B$3:$F$2151,5,FALSE),"")</f>
        <v>アレンドロン酸ナトリウム</v>
      </c>
      <c r="D948" s="106" t="str">
        <f>IFERROR(VLOOKUP($B948,成分・企業リスト!$B$3:$F$2151,3,FALSE),"")</f>
        <v>C</v>
      </c>
      <c r="E948" s="106" t="str">
        <f>IFERROR(VLOOKUP($B948,成分・企業リスト!$B$3:$F$2151,4,FALSE),"")</f>
        <v>内用薬</v>
      </c>
    </row>
    <row r="949" spans="2:5" x14ac:dyDescent="0.4">
      <c r="B949" s="108">
        <v>945</v>
      </c>
      <c r="C949" s="105" t="str">
        <f>IFERROR(VLOOKUP($B949,成分・企業リスト!$B$3:$F$2151,5,FALSE),"")</f>
        <v>アロプリノール</v>
      </c>
      <c r="D949" s="106" t="str">
        <f>IFERROR(VLOOKUP($B949,成分・企業リスト!$B$3:$F$2151,3,FALSE),"")</f>
        <v>C</v>
      </c>
      <c r="E949" s="106" t="str">
        <f>IFERROR(VLOOKUP($B949,成分・企業リスト!$B$3:$F$2151,4,FALSE),"")</f>
        <v>内用薬</v>
      </c>
    </row>
    <row r="950" spans="2:5" x14ac:dyDescent="0.4">
      <c r="B950" s="108">
        <v>946</v>
      </c>
      <c r="C950" s="105" t="str">
        <f>IFERROR(VLOOKUP($B950,成分・企業リスト!$B$3:$F$2151,5,FALSE),"")</f>
        <v>エナラプリルマレイン酸塩</v>
      </c>
      <c r="D950" s="106" t="str">
        <f>IFERROR(VLOOKUP($B950,成分・企業リスト!$B$3:$F$2151,3,FALSE),"")</f>
        <v>C</v>
      </c>
      <c r="E950" s="106" t="str">
        <f>IFERROR(VLOOKUP($B950,成分・企業リスト!$B$3:$F$2151,4,FALSE),"")</f>
        <v>内用薬</v>
      </c>
    </row>
    <row r="951" spans="2:5" x14ac:dyDescent="0.4">
      <c r="B951" s="108">
        <v>947</v>
      </c>
      <c r="C951" s="105" t="str">
        <f>IFERROR(VLOOKUP($B951,成分・企業リスト!$B$3:$F$2151,5,FALSE),"")</f>
        <v>オルメサルタン　メドキソミル</v>
      </c>
      <c r="D951" s="106" t="str">
        <f>IFERROR(VLOOKUP($B951,成分・企業リスト!$B$3:$F$2151,3,FALSE),"")</f>
        <v>C</v>
      </c>
      <c r="E951" s="106" t="str">
        <f>IFERROR(VLOOKUP($B951,成分・企業リスト!$B$3:$F$2151,4,FALSE),"")</f>
        <v>内用薬</v>
      </c>
    </row>
    <row r="952" spans="2:5" x14ac:dyDescent="0.4">
      <c r="B952" s="108">
        <v>948</v>
      </c>
      <c r="C952" s="105" t="str">
        <f>IFERROR(VLOOKUP($B952,成分・企業リスト!$B$3:$F$2151,5,FALSE),"")</f>
        <v>オロパタジン塩酸塩</v>
      </c>
      <c r="D952" s="106" t="str">
        <f>IFERROR(VLOOKUP($B952,成分・企業リスト!$B$3:$F$2151,3,FALSE),"")</f>
        <v>C</v>
      </c>
      <c r="E952" s="106" t="str">
        <f>IFERROR(VLOOKUP($B952,成分・企業リスト!$B$3:$F$2151,4,FALSE),"")</f>
        <v>内用薬</v>
      </c>
    </row>
    <row r="953" spans="2:5" x14ac:dyDescent="0.4">
      <c r="B953" s="108">
        <v>949</v>
      </c>
      <c r="C953" s="105" t="str">
        <f>IFERROR(VLOOKUP($B953,成分・企業リスト!$B$3:$F$2151,5,FALSE),"")</f>
        <v>カルバマゼピン</v>
      </c>
      <c r="D953" s="106" t="str">
        <f>IFERROR(VLOOKUP($B953,成分・企業リスト!$B$3:$F$2151,3,FALSE),"")</f>
        <v>C</v>
      </c>
      <c r="E953" s="106" t="str">
        <f>IFERROR(VLOOKUP($B953,成分・企業リスト!$B$3:$F$2151,4,FALSE),"")</f>
        <v>内用薬</v>
      </c>
    </row>
    <row r="954" spans="2:5" x14ac:dyDescent="0.4">
      <c r="B954" s="108">
        <v>950</v>
      </c>
      <c r="C954" s="105" t="str">
        <f>IFERROR(VLOOKUP($B954,成分・企業リスト!$B$3:$F$2151,5,FALSE),"")</f>
        <v>カルベジロール</v>
      </c>
      <c r="D954" s="106" t="str">
        <f>IFERROR(VLOOKUP($B954,成分・企業リスト!$B$3:$F$2151,3,FALSE),"")</f>
        <v>C</v>
      </c>
      <c r="E954" s="106" t="str">
        <f>IFERROR(VLOOKUP($B954,成分・企業リスト!$B$3:$F$2151,4,FALSE),"")</f>
        <v>内用薬</v>
      </c>
    </row>
    <row r="955" spans="2:5" x14ac:dyDescent="0.4">
      <c r="B955" s="108">
        <v>951</v>
      </c>
      <c r="C955" s="105" t="str">
        <f>IFERROR(VLOOKUP($B955,成分・企業リスト!$B$3:$F$2151,5,FALSE),"")</f>
        <v>カンデサルタン　シレキセチル</v>
      </c>
      <c r="D955" s="106" t="str">
        <f>IFERROR(VLOOKUP($B955,成分・企業リスト!$B$3:$F$2151,3,FALSE),"")</f>
        <v>C</v>
      </c>
      <c r="E955" s="106" t="str">
        <f>IFERROR(VLOOKUP($B955,成分・企業リスト!$B$3:$F$2151,4,FALSE),"")</f>
        <v>内用薬</v>
      </c>
    </row>
    <row r="956" spans="2:5" x14ac:dyDescent="0.4">
      <c r="B956" s="108">
        <v>952</v>
      </c>
      <c r="C956" s="105" t="str">
        <f>IFERROR(VLOOKUP($B956,成分・企業リスト!$B$3:$F$2151,5,FALSE),"")</f>
        <v>クエチアピンフマル酸塩</v>
      </c>
      <c r="D956" s="106" t="str">
        <f>IFERROR(VLOOKUP($B956,成分・企業リスト!$B$3:$F$2151,3,FALSE),"")</f>
        <v>C</v>
      </c>
      <c r="E956" s="106" t="str">
        <f>IFERROR(VLOOKUP($B956,成分・企業リスト!$B$3:$F$2151,4,FALSE),"")</f>
        <v>内用薬</v>
      </c>
    </row>
    <row r="957" spans="2:5" x14ac:dyDescent="0.4">
      <c r="B957" s="108">
        <v>953</v>
      </c>
      <c r="C957" s="105" t="str">
        <f>IFERROR(VLOOKUP($B957,成分・企業リスト!$B$3:$F$2151,5,FALSE),"")</f>
        <v>グリメピリド</v>
      </c>
      <c r="D957" s="106" t="str">
        <f>IFERROR(VLOOKUP($B957,成分・企業リスト!$B$3:$F$2151,3,FALSE),"")</f>
        <v>C</v>
      </c>
      <c r="E957" s="106" t="str">
        <f>IFERROR(VLOOKUP($B957,成分・企業リスト!$B$3:$F$2151,4,FALSE),"")</f>
        <v>内用薬</v>
      </c>
    </row>
    <row r="958" spans="2:5" x14ac:dyDescent="0.4">
      <c r="B958" s="108">
        <v>954</v>
      </c>
      <c r="C958" s="105" t="str">
        <f>IFERROR(VLOOKUP($B958,成分・企業リスト!$B$3:$F$2151,5,FALSE),"")</f>
        <v>クロピドグレル硫酸塩</v>
      </c>
      <c r="D958" s="106" t="str">
        <f>IFERROR(VLOOKUP($B958,成分・企業リスト!$B$3:$F$2151,3,FALSE),"")</f>
        <v>C</v>
      </c>
      <c r="E958" s="106" t="str">
        <f>IFERROR(VLOOKUP($B958,成分・企業リスト!$B$3:$F$2151,4,FALSE),"")</f>
        <v>内用薬</v>
      </c>
    </row>
    <row r="959" spans="2:5" x14ac:dyDescent="0.4">
      <c r="B959" s="108">
        <v>955</v>
      </c>
      <c r="C959" s="105" t="str">
        <f>IFERROR(VLOOKUP($B959,成分・企業リスト!$B$3:$F$2151,5,FALSE),"")</f>
        <v>サルポグレラート塩酸塩</v>
      </c>
      <c r="D959" s="106" t="str">
        <f>IFERROR(VLOOKUP($B959,成分・企業リスト!$B$3:$F$2151,3,FALSE),"")</f>
        <v>C</v>
      </c>
      <c r="E959" s="106" t="str">
        <f>IFERROR(VLOOKUP($B959,成分・企業リスト!$B$3:$F$2151,4,FALSE),"")</f>
        <v>内用薬</v>
      </c>
    </row>
    <row r="960" spans="2:5" x14ac:dyDescent="0.4">
      <c r="B960" s="108">
        <v>956</v>
      </c>
      <c r="C960" s="105" t="str">
        <f>IFERROR(VLOOKUP($B960,成分・企業リスト!$B$3:$F$2151,5,FALSE),"")</f>
        <v>スマトリプタンコハク酸塩</v>
      </c>
      <c r="D960" s="106" t="str">
        <f>IFERROR(VLOOKUP($B960,成分・企業リスト!$B$3:$F$2151,3,FALSE),"")</f>
        <v>C</v>
      </c>
      <c r="E960" s="106" t="str">
        <f>IFERROR(VLOOKUP($B960,成分・企業リスト!$B$3:$F$2151,4,FALSE),"")</f>
        <v>内用薬</v>
      </c>
    </row>
    <row r="961" spans="2:5" x14ac:dyDescent="0.4">
      <c r="B961" s="108">
        <v>957</v>
      </c>
      <c r="C961" s="105" t="str">
        <f>IFERROR(VLOOKUP($B961,成分・企業リスト!$B$3:$F$2151,5,FALSE),"")</f>
        <v>スルチアム</v>
      </c>
      <c r="D961" s="106" t="str">
        <f>IFERROR(VLOOKUP($B961,成分・企業リスト!$B$3:$F$2151,3,FALSE),"")</f>
        <v>C</v>
      </c>
      <c r="E961" s="106" t="str">
        <f>IFERROR(VLOOKUP($B961,成分・企業リスト!$B$3:$F$2151,4,FALSE),"")</f>
        <v>内用薬</v>
      </c>
    </row>
    <row r="962" spans="2:5" x14ac:dyDescent="0.4">
      <c r="B962" s="108">
        <v>958</v>
      </c>
      <c r="C962" s="105" t="str">
        <f>IFERROR(VLOOKUP($B962,成分・企業リスト!$B$3:$F$2151,5,FALSE),"")</f>
        <v>セファクロル</v>
      </c>
      <c r="D962" s="106" t="str">
        <f>IFERROR(VLOOKUP($B962,成分・企業リスト!$B$3:$F$2151,3,FALSE),"")</f>
        <v>C</v>
      </c>
      <c r="E962" s="106" t="str">
        <f>IFERROR(VLOOKUP($B962,成分・企業リスト!$B$3:$F$2151,4,FALSE),"")</f>
        <v>内用薬</v>
      </c>
    </row>
    <row r="963" spans="2:5" x14ac:dyDescent="0.4">
      <c r="B963" s="108">
        <v>959</v>
      </c>
      <c r="C963" s="105" t="str">
        <f>IFERROR(VLOOKUP($B963,成分・企業リスト!$B$3:$F$2151,5,FALSE),"")</f>
        <v>セファレキシン</v>
      </c>
      <c r="D963" s="106" t="str">
        <f>IFERROR(VLOOKUP($B963,成分・企業リスト!$B$3:$F$2151,3,FALSE),"")</f>
        <v>C</v>
      </c>
      <c r="E963" s="106" t="str">
        <f>IFERROR(VLOOKUP($B963,成分・企業リスト!$B$3:$F$2151,4,FALSE),"")</f>
        <v>内用薬</v>
      </c>
    </row>
    <row r="964" spans="2:5" x14ac:dyDescent="0.4">
      <c r="B964" s="108">
        <v>960</v>
      </c>
      <c r="C964" s="105" t="str">
        <f>IFERROR(VLOOKUP($B964,成分・企業リスト!$B$3:$F$2151,5,FALSE),"")</f>
        <v>ゾニサミド</v>
      </c>
      <c r="D964" s="106" t="str">
        <f>IFERROR(VLOOKUP($B964,成分・企業リスト!$B$3:$F$2151,3,FALSE),"")</f>
        <v>C</v>
      </c>
      <c r="E964" s="106" t="str">
        <f>IFERROR(VLOOKUP($B964,成分・企業リスト!$B$3:$F$2151,4,FALSE),"")</f>
        <v>内用薬</v>
      </c>
    </row>
    <row r="965" spans="2:5" x14ac:dyDescent="0.4">
      <c r="B965" s="108">
        <v>961</v>
      </c>
      <c r="C965" s="105" t="str">
        <f>IFERROR(VLOOKUP($B965,成分・企業リスト!$B$3:$F$2151,5,FALSE),"")</f>
        <v>ゾルピデム酒石酸塩</v>
      </c>
      <c r="D965" s="106" t="str">
        <f>IFERROR(VLOOKUP($B965,成分・企業リスト!$B$3:$F$2151,3,FALSE),"")</f>
        <v>C</v>
      </c>
      <c r="E965" s="106" t="str">
        <f>IFERROR(VLOOKUP($B965,成分・企業リスト!$B$3:$F$2151,4,FALSE),"")</f>
        <v>内用薬</v>
      </c>
    </row>
    <row r="966" spans="2:5" x14ac:dyDescent="0.4">
      <c r="B966" s="108">
        <v>962</v>
      </c>
      <c r="C966" s="105" t="str">
        <f>IFERROR(VLOOKUP($B966,成分・企業リスト!$B$3:$F$2151,5,FALSE),"")</f>
        <v>デュロキセチン塩酸塩</v>
      </c>
      <c r="D966" s="106" t="str">
        <f>IFERROR(VLOOKUP($B966,成分・企業リスト!$B$3:$F$2151,3,FALSE),"")</f>
        <v>C</v>
      </c>
      <c r="E966" s="106" t="str">
        <f>IFERROR(VLOOKUP($B966,成分・企業リスト!$B$3:$F$2151,4,FALSE),"")</f>
        <v>内用薬</v>
      </c>
    </row>
    <row r="967" spans="2:5" x14ac:dyDescent="0.4">
      <c r="B967" s="108">
        <v>963</v>
      </c>
      <c r="C967" s="105" t="str">
        <f>IFERROR(VLOOKUP($B967,成分・企業リスト!$B$3:$F$2151,5,FALSE),"")</f>
        <v>ドキサゾシンメシル酸塩</v>
      </c>
      <c r="D967" s="106" t="str">
        <f>IFERROR(VLOOKUP($B967,成分・企業リスト!$B$3:$F$2151,3,FALSE),"")</f>
        <v>C</v>
      </c>
      <c r="E967" s="106" t="str">
        <f>IFERROR(VLOOKUP($B967,成分・企業リスト!$B$3:$F$2151,4,FALSE),"")</f>
        <v>内用薬</v>
      </c>
    </row>
    <row r="968" spans="2:5" x14ac:dyDescent="0.4">
      <c r="B968" s="108">
        <v>964</v>
      </c>
      <c r="C968" s="105" t="str">
        <f>IFERROR(VLOOKUP($B968,成分・企業リスト!$B$3:$F$2151,5,FALSE),"")</f>
        <v>トピラマート</v>
      </c>
      <c r="D968" s="106" t="str">
        <f>IFERROR(VLOOKUP($B968,成分・企業リスト!$B$3:$F$2151,3,FALSE),"")</f>
        <v>C</v>
      </c>
      <c r="E968" s="106" t="str">
        <f>IFERROR(VLOOKUP($B968,成分・企業リスト!$B$3:$F$2151,4,FALSE),"")</f>
        <v>内用薬</v>
      </c>
    </row>
    <row r="969" spans="2:5" x14ac:dyDescent="0.4">
      <c r="B969" s="108">
        <v>965</v>
      </c>
      <c r="C969" s="105" t="str">
        <f>IFERROR(VLOOKUP($B969,成分・企業リスト!$B$3:$F$2151,5,FALSE),"")</f>
        <v>ニトラゼパム</v>
      </c>
      <c r="D969" s="106" t="str">
        <f>IFERROR(VLOOKUP($B969,成分・企業リスト!$B$3:$F$2151,3,FALSE),"")</f>
        <v>C</v>
      </c>
      <c r="E969" s="106" t="str">
        <f>IFERROR(VLOOKUP($B969,成分・企業リスト!$B$3:$F$2151,4,FALSE),"")</f>
        <v>内用薬</v>
      </c>
    </row>
    <row r="970" spans="2:5" x14ac:dyDescent="0.4">
      <c r="B970" s="108">
        <v>966</v>
      </c>
      <c r="C970" s="105" t="str">
        <f>IFERROR(VLOOKUP($B970,成分・企業リスト!$B$3:$F$2151,5,FALSE),"")</f>
        <v>バラシクロビル塩酸塩</v>
      </c>
      <c r="D970" s="106" t="str">
        <f>IFERROR(VLOOKUP($B970,成分・企業リスト!$B$3:$F$2151,3,FALSE),"")</f>
        <v>C</v>
      </c>
      <c r="E970" s="106" t="str">
        <f>IFERROR(VLOOKUP($B970,成分・企業リスト!$B$3:$F$2151,4,FALSE),"")</f>
        <v>内用薬</v>
      </c>
    </row>
    <row r="971" spans="2:5" x14ac:dyDescent="0.4">
      <c r="B971" s="108">
        <v>967</v>
      </c>
      <c r="C971" s="105" t="str">
        <f>IFERROR(VLOOKUP($B971,成分・企業リスト!$B$3:$F$2151,5,FALSE),"")</f>
        <v>バルプロ酸ナトリウム</v>
      </c>
      <c r="D971" s="106" t="str">
        <f>IFERROR(VLOOKUP($B971,成分・企業リスト!$B$3:$F$2151,3,FALSE),"")</f>
        <v>C</v>
      </c>
      <c r="E971" s="106" t="str">
        <f>IFERROR(VLOOKUP($B971,成分・企業リスト!$B$3:$F$2151,4,FALSE),"")</f>
        <v>内用薬</v>
      </c>
    </row>
    <row r="972" spans="2:5" x14ac:dyDescent="0.4">
      <c r="B972" s="108">
        <v>968</v>
      </c>
      <c r="C972" s="105" t="str">
        <f>IFERROR(VLOOKUP($B972,成分・企業リスト!$B$3:$F$2151,5,FALSE),"")</f>
        <v>フェキソフェナジン塩酸塩</v>
      </c>
      <c r="D972" s="106" t="str">
        <f>IFERROR(VLOOKUP($B972,成分・企業リスト!$B$3:$F$2151,3,FALSE),"")</f>
        <v>C</v>
      </c>
      <c r="E972" s="106" t="str">
        <f>IFERROR(VLOOKUP($B972,成分・企業リスト!$B$3:$F$2151,4,FALSE),"")</f>
        <v>内用薬</v>
      </c>
    </row>
    <row r="973" spans="2:5" x14ac:dyDescent="0.4">
      <c r="B973" s="108">
        <v>969</v>
      </c>
      <c r="C973" s="105" t="str">
        <f>IFERROR(VLOOKUP($B973,成分・企業リスト!$B$3:$F$2151,5,FALSE),"")</f>
        <v>フルコナゾール</v>
      </c>
      <c r="D973" s="106" t="str">
        <f>IFERROR(VLOOKUP($B973,成分・企業リスト!$B$3:$F$2151,3,FALSE),"")</f>
        <v>C</v>
      </c>
      <c r="E973" s="106" t="str">
        <f>IFERROR(VLOOKUP($B973,成分・企業リスト!$B$3:$F$2151,4,FALSE),"")</f>
        <v>内用薬</v>
      </c>
    </row>
    <row r="974" spans="2:5" x14ac:dyDescent="0.4">
      <c r="B974" s="108">
        <v>970</v>
      </c>
      <c r="C974" s="105" t="str">
        <f>IFERROR(VLOOKUP($B974,成分・企業リスト!$B$3:$F$2151,5,FALSE),"")</f>
        <v>プレガバリン</v>
      </c>
      <c r="D974" s="106" t="str">
        <f>IFERROR(VLOOKUP($B974,成分・企業リスト!$B$3:$F$2151,3,FALSE),"")</f>
        <v>C</v>
      </c>
      <c r="E974" s="106" t="str">
        <f>IFERROR(VLOOKUP($B974,成分・企業リスト!$B$3:$F$2151,4,FALSE),"")</f>
        <v>内用薬</v>
      </c>
    </row>
    <row r="975" spans="2:5" x14ac:dyDescent="0.4">
      <c r="B975" s="108">
        <v>971</v>
      </c>
      <c r="C975" s="105" t="str">
        <f>IFERROR(VLOOKUP($B975,成分・企業リスト!$B$3:$F$2151,5,FALSE),"")</f>
        <v>ボリコナゾール</v>
      </c>
      <c r="D975" s="106" t="str">
        <f>IFERROR(VLOOKUP($B975,成分・企業リスト!$B$3:$F$2151,3,FALSE),"")</f>
        <v>C</v>
      </c>
      <c r="E975" s="106" t="str">
        <f>IFERROR(VLOOKUP($B975,成分・企業リスト!$B$3:$F$2151,4,FALSE),"")</f>
        <v>内用薬</v>
      </c>
    </row>
    <row r="976" spans="2:5" x14ac:dyDescent="0.4">
      <c r="B976" s="108">
        <v>972</v>
      </c>
      <c r="C976" s="105" t="str">
        <f>IFERROR(VLOOKUP($B976,成分・企業リスト!$B$3:$F$2151,5,FALSE),"")</f>
        <v>ミルタザピン</v>
      </c>
      <c r="D976" s="106" t="str">
        <f>IFERROR(VLOOKUP($B976,成分・企業リスト!$B$3:$F$2151,3,FALSE),"")</f>
        <v>C</v>
      </c>
      <c r="E976" s="106" t="str">
        <f>IFERROR(VLOOKUP($B976,成分・企業リスト!$B$3:$F$2151,4,FALSE),"")</f>
        <v>内用薬</v>
      </c>
    </row>
    <row r="977" spans="2:5" x14ac:dyDescent="0.4">
      <c r="B977" s="108">
        <v>973</v>
      </c>
      <c r="C977" s="105" t="str">
        <f>IFERROR(VLOOKUP($B977,成分・企業リスト!$B$3:$F$2151,5,FALSE),"")</f>
        <v>ラモトリギン</v>
      </c>
      <c r="D977" s="106" t="str">
        <f>IFERROR(VLOOKUP($B977,成分・企業リスト!$B$3:$F$2151,3,FALSE),"")</f>
        <v>C</v>
      </c>
      <c r="E977" s="106" t="str">
        <f>IFERROR(VLOOKUP($B977,成分・企業リスト!$B$3:$F$2151,4,FALSE),"")</f>
        <v>内用薬</v>
      </c>
    </row>
    <row r="978" spans="2:5" x14ac:dyDescent="0.4">
      <c r="B978" s="108">
        <v>974</v>
      </c>
      <c r="C978" s="105" t="str">
        <f>IFERROR(VLOOKUP($B978,成分・企業リスト!$B$3:$F$2151,5,FALSE),"")</f>
        <v>リスペリドン</v>
      </c>
      <c r="D978" s="106" t="str">
        <f>IFERROR(VLOOKUP($B978,成分・企業リスト!$B$3:$F$2151,3,FALSE),"")</f>
        <v>C</v>
      </c>
      <c r="E978" s="106" t="str">
        <f>IFERROR(VLOOKUP($B978,成分・企業リスト!$B$3:$F$2151,4,FALSE),"")</f>
        <v>内用薬</v>
      </c>
    </row>
    <row r="979" spans="2:5" x14ac:dyDescent="0.4">
      <c r="B979" s="108">
        <v>975</v>
      </c>
      <c r="C979" s="105" t="str">
        <f>IFERROR(VLOOKUP($B979,成分・企業リスト!$B$3:$F$2151,5,FALSE),"")</f>
        <v>レトロゾール</v>
      </c>
      <c r="D979" s="106" t="str">
        <f>IFERROR(VLOOKUP($B979,成分・企業リスト!$B$3:$F$2151,3,FALSE),"")</f>
        <v>C</v>
      </c>
      <c r="E979" s="106" t="str">
        <f>IFERROR(VLOOKUP($B979,成分・企業リスト!$B$3:$F$2151,4,FALSE),"")</f>
        <v>内用薬</v>
      </c>
    </row>
    <row r="980" spans="2:5" x14ac:dyDescent="0.4">
      <c r="B980" s="108">
        <v>976</v>
      </c>
      <c r="C980" s="105" t="str">
        <f>IFERROR(VLOOKUP($B980,成分・企業リスト!$B$3:$F$2151,5,FALSE),"")</f>
        <v>レベチラセタム</v>
      </c>
      <c r="D980" s="106" t="str">
        <f>IFERROR(VLOOKUP($B980,成分・企業リスト!$B$3:$F$2151,3,FALSE),"")</f>
        <v>C</v>
      </c>
      <c r="E980" s="106" t="str">
        <f>IFERROR(VLOOKUP($B980,成分・企業リスト!$B$3:$F$2151,4,FALSE),"")</f>
        <v>内用薬</v>
      </c>
    </row>
    <row r="981" spans="2:5" x14ac:dyDescent="0.4">
      <c r="B981" s="108">
        <v>977</v>
      </c>
      <c r="C981" s="105" t="str">
        <f>IFERROR(VLOOKUP($B981,成分・企業リスト!$B$3:$F$2151,5,FALSE),"")</f>
        <v>レボセチリジン塩酸塩</v>
      </c>
      <c r="D981" s="106" t="str">
        <f>IFERROR(VLOOKUP($B981,成分・企業リスト!$B$3:$F$2151,3,FALSE),"")</f>
        <v>C</v>
      </c>
      <c r="E981" s="106" t="str">
        <f>IFERROR(VLOOKUP($B981,成分・企業リスト!$B$3:$F$2151,4,FALSE),"")</f>
        <v>内用薬</v>
      </c>
    </row>
    <row r="982" spans="2:5" x14ac:dyDescent="0.4">
      <c r="B982" s="108">
        <v>978</v>
      </c>
      <c r="C982" s="105" t="str">
        <f>IFERROR(VLOOKUP($B982,成分・企業リスト!$B$3:$F$2151,5,FALSE),"")</f>
        <v>レボフロキサシン</v>
      </c>
      <c r="D982" s="106" t="str">
        <f>IFERROR(VLOOKUP($B982,成分・企業リスト!$B$3:$F$2151,3,FALSE),"")</f>
        <v>C</v>
      </c>
      <c r="E982" s="106" t="str">
        <f>IFERROR(VLOOKUP($B982,成分・企業リスト!$B$3:$F$2151,4,FALSE),"")</f>
        <v>内用薬</v>
      </c>
    </row>
    <row r="983" spans="2:5" x14ac:dyDescent="0.4">
      <c r="B983" s="108">
        <v>979</v>
      </c>
      <c r="C983" s="105" t="str">
        <f>IFERROR(VLOOKUP($B983,成分・企業リスト!$B$3:$F$2151,5,FALSE),"")</f>
        <v>ロキソプロフェンナトリウム</v>
      </c>
      <c r="D983" s="106" t="str">
        <f>IFERROR(VLOOKUP($B983,成分・企業リスト!$B$3:$F$2151,3,FALSE),"")</f>
        <v>C</v>
      </c>
      <c r="E983" s="106" t="str">
        <f>IFERROR(VLOOKUP($B983,成分・企業リスト!$B$3:$F$2151,4,FALSE),"")</f>
        <v>内用薬</v>
      </c>
    </row>
    <row r="984" spans="2:5" x14ac:dyDescent="0.4">
      <c r="B984" s="108">
        <v>980</v>
      </c>
      <c r="C984" s="105" t="str">
        <f>IFERROR(VLOOKUP($B984,成分・企業リスト!$B$3:$F$2151,5,FALSE),"")</f>
        <v>炭酸リチウム</v>
      </c>
      <c r="D984" s="106" t="str">
        <f>IFERROR(VLOOKUP($B984,成分・企業リスト!$B$3:$F$2151,3,FALSE),"")</f>
        <v>C</v>
      </c>
      <c r="E984" s="106" t="str">
        <f>IFERROR(VLOOKUP($B984,成分・企業リスト!$B$3:$F$2151,4,FALSE),"")</f>
        <v>内用薬</v>
      </c>
    </row>
    <row r="985" spans="2:5" x14ac:dyDescent="0.4">
      <c r="B985" s="108">
        <v>981</v>
      </c>
      <c r="C985" s="105" t="str">
        <f>IFERROR(VLOOKUP($B985,成分・企業リスト!$B$3:$F$2151,5,FALSE),"")</f>
        <v>ドブタミン塩酸塩</v>
      </c>
      <c r="D985" s="106" t="str">
        <f>IFERROR(VLOOKUP($B985,成分・企業リスト!$B$3:$F$2151,3,FALSE),"")</f>
        <v>C</v>
      </c>
      <c r="E985" s="106" t="str">
        <f>IFERROR(VLOOKUP($B985,成分・企業リスト!$B$3:$F$2151,4,FALSE),"")</f>
        <v>注射薬</v>
      </c>
    </row>
    <row r="986" spans="2:5" x14ac:dyDescent="0.4">
      <c r="B986" s="108">
        <v>982</v>
      </c>
      <c r="C986" s="105" t="str">
        <f>IFERROR(VLOOKUP($B986,成分・企業リスト!$B$3:$F$2151,5,FALSE),"")</f>
        <v>レベチラセタム</v>
      </c>
      <c r="D986" s="106" t="str">
        <f>IFERROR(VLOOKUP($B986,成分・企業リスト!$B$3:$F$2151,3,FALSE),"")</f>
        <v>C</v>
      </c>
      <c r="E986" s="106" t="str">
        <f>IFERROR(VLOOKUP($B986,成分・企業リスト!$B$3:$F$2151,4,FALSE),"")</f>
        <v>注射薬</v>
      </c>
    </row>
    <row r="987" spans="2:5" x14ac:dyDescent="0.4">
      <c r="B987" s="108">
        <v>983</v>
      </c>
      <c r="C987" s="105" t="str">
        <f>IFERROR(VLOOKUP($B987,成分・企業リスト!$B$3:$F$2151,5,FALSE),"")</f>
        <v>クロモグリク酸ナトリウム</v>
      </c>
      <c r="D987" s="106" t="str">
        <f>IFERROR(VLOOKUP($B987,成分・企業リスト!$B$3:$F$2151,3,FALSE),"")</f>
        <v>C</v>
      </c>
      <c r="E987" s="106" t="str">
        <f>IFERROR(VLOOKUP($B987,成分・企業リスト!$B$3:$F$2151,4,FALSE),"")</f>
        <v>外用薬</v>
      </c>
    </row>
    <row r="988" spans="2:5" x14ac:dyDescent="0.4">
      <c r="B988" s="108">
        <v>984</v>
      </c>
      <c r="C988" s="105" t="str">
        <f>IFERROR(VLOOKUP($B988,成分・企業リスト!$B$3:$F$2151,5,FALSE),"")</f>
        <v>ダルベポエチン　アルファ（遺伝子組換え）</v>
      </c>
      <c r="D988" s="106" t="str">
        <f>IFERROR(VLOOKUP($B988,成分・企業リスト!$B$3:$F$2151,3,FALSE),"")</f>
        <v>C</v>
      </c>
      <c r="E988" s="106" t="str">
        <f>IFERROR(VLOOKUP($B988,成分・企業リスト!$B$3:$F$2151,4,FALSE),"")</f>
        <v>注射薬</v>
      </c>
    </row>
    <row r="989" spans="2:5" x14ac:dyDescent="0.4">
      <c r="B989" s="108">
        <v>985</v>
      </c>
      <c r="C989" s="105" t="str">
        <f>IFERROR(VLOOKUP($B989,成分・企業リスト!$B$3:$F$2151,5,FALSE),"")</f>
        <v>Ｌ－アスパラギナーゼ</v>
      </c>
      <c r="D989" s="106" t="str">
        <f>IFERROR(VLOOKUP($B989,成分・企業リスト!$B$3:$F$2151,3,FALSE),"")</f>
        <v>B</v>
      </c>
      <c r="E989" s="106" t="str">
        <f>IFERROR(VLOOKUP($B989,成分・企業リスト!$B$3:$F$2151,4,FALSE),"")</f>
        <v>注射薬</v>
      </c>
    </row>
    <row r="990" spans="2:5" x14ac:dyDescent="0.4">
      <c r="B990" s="108">
        <v>986</v>
      </c>
      <c r="C990" s="105" t="str">
        <f>IFERROR(VLOOKUP($B990,成分・企業リスト!$B$3:$F$2151,5,FALSE),"")</f>
        <v>エボカルセト</v>
      </c>
      <c r="D990" s="106" t="str">
        <f>IFERROR(VLOOKUP($B990,成分・企業リスト!$B$3:$F$2151,3,FALSE),"")</f>
        <v>C</v>
      </c>
      <c r="E990" s="106" t="str">
        <f>IFERROR(VLOOKUP($B990,成分・企業リスト!$B$3:$F$2151,4,FALSE),"")</f>
        <v>内用薬</v>
      </c>
    </row>
    <row r="991" spans="2:5" x14ac:dyDescent="0.4">
      <c r="B991" s="108">
        <v>987</v>
      </c>
      <c r="C991" s="105" t="str">
        <f>IFERROR(VLOOKUP($B991,成分・企業リスト!$B$3:$F$2151,5,FALSE),"")</f>
        <v>オロパタジン塩酸塩</v>
      </c>
      <c r="D991" s="106" t="str">
        <f>IFERROR(VLOOKUP($B991,成分・企業リスト!$B$3:$F$2151,3,FALSE),"")</f>
        <v>C</v>
      </c>
      <c r="E991" s="106" t="str">
        <f>IFERROR(VLOOKUP($B991,成分・企業リスト!$B$3:$F$2151,4,FALSE),"")</f>
        <v>内用薬</v>
      </c>
    </row>
    <row r="992" spans="2:5" x14ac:dyDescent="0.4">
      <c r="B992" s="108">
        <v>988</v>
      </c>
      <c r="C992" s="105" t="str">
        <f>IFERROR(VLOOKUP($B992,成分・企業リスト!$B$3:$F$2151,5,FALSE),"")</f>
        <v>シナカルセト塩酸塩</v>
      </c>
      <c r="D992" s="106" t="str">
        <f>IFERROR(VLOOKUP($B992,成分・企業リスト!$B$3:$F$2151,3,FALSE),"")</f>
        <v>C</v>
      </c>
      <c r="E992" s="106" t="str">
        <f>IFERROR(VLOOKUP($B992,成分・企業リスト!$B$3:$F$2151,4,FALSE),"")</f>
        <v>内用薬</v>
      </c>
    </row>
    <row r="993" spans="2:5" x14ac:dyDescent="0.4">
      <c r="B993" s="108">
        <v>989</v>
      </c>
      <c r="C993" s="105" t="str">
        <f>IFERROR(VLOOKUP($B993,成分・企業リスト!$B$3:$F$2151,5,FALSE),"")</f>
        <v>トピラマート</v>
      </c>
      <c r="D993" s="106" t="str">
        <f>IFERROR(VLOOKUP($B993,成分・企業リスト!$B$3:$F$2151,3,FALSE),"")</f>
        <v>C</v>
      </c>
      <c r="E993" s="106" t="str">
        <f>IFERROR(VLOOKUP($B993,成分・企業リスト!$B$3:$F$2151,4,FALSE),"")</f>
        <v>内用薬</v>
      </c>
    </row>
    <row r="994" spans="2:5" x14ac:dyDescent="0.4">
      <c r="B994" s="108">
        <v>990</v>
      </c>
      <c r="C994" s="105" t="str">
        <f>IFERROR(VLOOKUP($B994,成分・企業リスト!$B$3:$F$2151,5,FALSE),"")</f>
        <v>バルプロ酸ナトリウム</v>
      </c>
      <c r="D994" s="106" t="str">
        <f>IFERROR(VLOOKUP($B994,成分・企業リスト!$B$3:$F$2151,3,FALSE),"")</f>
        <v>C</v>
      </c>
      <c r="E994" s="106" t="str">
        <f>IFERROR(VLOOKUP($B994,成分・企業リスト!$B$3:$F$2151,4,FALSE),"")</f>
        <v>内用薬</v>
      </c>
    </row>
    <row r="995" spans="2:5" x14ac:dyDescent="0.4">
      <c r="B995" s="108">
        <v>991</v>
      </c>
      <c r="C995" s="105" t="str">
        <f>IFERROR(VLOOKUP($B995,成分・企業リスト!$B$3:$F$2151,5,FALSE),"")</f>
        <v>メドロキシプロゲステロン酢酸エステル</v>
      </c>
      <c r="D995" s="106" t="str">
        <f>IFERROR(VLOOKUP($B995,成分・企業リスト!$B$3:$F$2151,3,FALSE),"")</f>
        <v>C</v>
      </c>
      <c r="E995" s="106" t="str">
        <f>IFERROR(VLOOKUP($B995,成分・企業リスト!$B$3:$F$2151,4,FALSE),"")</f>
        <v>内用薬</v>
      </c>
    </row>
    <row r="996" spans="2:5" x14ac:dyDescent="0.4">
      <c r="B996" s="108">
        <v>992</v>
      </c>
      <c r="C996" s="105" t="str">
        <f>IFERROR(VLOOKUP($B996,成分・企業リスト!$B$3:$F$2151,5,FALSE),"")</f>
        <v>アルテプラーゼ（遺伝子組換え）</v>
      </c>
      <c r="D996" s="106" t="str">
        <f>IFERROR(VLOOKUP($B996,成分・企業リスト!$B$3:$F$2151,3,FALSE),"")</f>
        <v>C</v>
      </c>
      <c r="E996" s="106" t="str">
        <f>IFERROR(VLOOKUP($B996,成分・企業リスト!$B$3:$F$2151,4,FALSE),"")</f>
        <v>注射薬</v>
      </c>
    </row>
    <row r="997" spans="2:5" x14ac:dyDescent="0.4">
      <c r="B997" s="108">
        <v>993</v>
      </c>
      <c r="C997" s="105" t="str">
        <f>IFERROR(VLOOKUP($B997,成分・企業リスト!$B$3:$F$2151,5,FALSE),"")</f>
        <v>エポエチン　アルファ（遺伝子組換え）</v>
      </c>
      <c r="D997" s="106" t="str">
        <f>IFERROR(VLOOKUP($B997,成分・企業リスト!$B$3:$F$2151,3,FALSE),"")</f>
        <v>C</v>
      </c>
      <c r="E997" s="106" t="str">
        <f>IFERROR(VLOOKUP($B997,成分・企業リスト!$B$3:$F$2151,4,FALSE),"")</f>
        <v>注射薬</v>
      </c>
    </row>
    <row r="998" spans="2:5" x14ac:dyDescent="0.4">
      <c r="B998" s="108">
        <v>994</v>
      </c>
      <c r="C998" s="105" t="str">
        <f>IFERROR(VLOOKUP($B998,成分・企業リスト!$B$3:$F$2151,5,FALSE),"")</f>
        <v>カルシトリオール</v>
      </c>
      <c r="D998" s="106" t="str">
        <f>IFERROR(VLOOKUP($B998,成分・企業リスト!$B$3:$F$2151,3,FALSE),"")</f>
        <v>C</v>
      </c>
      <c r="E998" s="106" t="str">
        <f>IFERROR(VLOOKUP($B998,成分・企業リスト!$B$3:$F$2151,4,FALSE),"")</f>
        <v>注射薬</v>
      </c>
    </row>
    <row r="999" spans="2:5" x14ac:dyDescent="0.4">
      <c r="B999" s="108">
        <v>995</v>
      </c>
      <c r="C999" s="105" t="str">
        <f>IFERROR(VLOOKUP($B999,成分・企業リスト!$B$3:$F$2151,5,FALSE),"")</f>
        <v>ダルベポエチン　アルファ（遺伝子組換え）</v>
      </c>
      <c r="D999" s="106" t="str">
        <f>IFERROR(VLOOKUP($B999,成分・企業リスト!$B$3:$F$2151,3,FALSE),"")</f>
        <v>C</v>
      </c>
      <c r="E999" s="106" t="str">
        <f>IFERROR(VLOOKUP($B999,成分・企業リスト!$B$3:$F$2151,4,FALSE),"")</f>
        <v>注射薬</v>
      </c>
    </row>
    <row r="1000" spans="2:5" x14ac:dyDescent="0.4">
      <c r="B1000" s="108">
        <v>996</v>
      </c>
      <c r="C1000" s="105" t="str">
        <f>IFERROR(VLOOKUP($B1000,成分・企業リスト!$B$3:$F$2151,5,FALSE),"")</f>
        <v>フルオロウラシル</v>
      </c>
      <c r="D1000" s="106" t="str">
        <f>IFERROR(VLOOKUP($B1000,成分・企業リスト!$B$3:$F$2151,3,FALSE),"")</f>
        <v>C</v>
      </c>
      <c r="E1000" s="106" t="str">
        <f>IFERROR(VLOOKUP($B1000,成分・企業リスト!$B$3:$F$2151,4,FALSE),"")</f>
        <v>注射薬</v>
      </c>
    </row>
    <row r="1001" spans="2:5" x14ac:dyDescent="0.4">
      <c r="B1001" s="108">
        <v>997</v>
      </c>
      <c r="C1001" s="105" t="str">
        <f>IFERROR(VLOOKUP($B1001,成分・企業リスト!$B$3:$F$2151,5,FALSE),"")</f>
        <v>ロミプロスチム（遺伝子組換え）</v>
      </c>
      <c r="D1001" s="106" t="str">
        <f>IFERROR(VLOOKUP($B1001,成分・企業リスト!$B$3:$F$2151,3,FALSE),"")</f>
        <v>C</v>
      </c>
      <c r="E1001" s="106" t="str">
        <f>IFERROR(VLOOKUP($B1001,成分・企業リスト!$B$3:$F$2151,4,FALSE),"")</f>
        <v>注射薬</v>
      </c>
    </row>
    <row r="1002" spans="2:5" x14ac:dyDescent="0.4">
      <c r="B1002" s="108">
        <v>998</v>
      </c>
      <c r="C1002" s="105" t="str">
        <f>IFERROR(VLOOKUP($B1002,成分・企業リスト!$B$3:$F$2151,5,FALSE),"")</f>
        <v>アダリムマブ（遺伝子組換え）</v>
      </c>
      <c r="D1002" s="106" t="str">
        <f>IFERROR(VLOOKUP($B1002,成分・企業リスト!$B$3:$F$2151,3,FALSE),"")</f>
        <v>C</v>
      </c>
      <c r="E1002" s="106" t="str">
        <f>IFERROR(VLOOKUP($B1002,成分・企業リスト!$B$3:$F$2151,4,FALSE),"")</f>
        <v>注射薬</v>
      </c>
    </row>
    <row r="1003" spans="2:5" x14ac:dyDescent="0.4">
      <c r="B1003" s="108">
        <v>999</v>
      </c>
      <c r="C1003" s="105" t="str">
        <f>IFERROR(VLOOKUP($B1003,成分・企業リスト!$B$3:$F$2151,5,FALSE),"")</f>
        <v>イソソルビド</v>
      </c>
      <c r="D1003" s="106" t="str">
        <f>IFERROR(VLOOKUP($B1003,成分・企業リスト!$B$3:$F$2151,3,FALSE),"")</f>
        <v>C</v>
      </c>
      <c r="E1003" s="106" t="str">
        <f>IFERROR(VLOOKUP($B1003,成分・企業リスト!$B$3:$F$2151,4,FALSE),"")</f>
        <v>内用薬</v>
      </c>
    </row>
    <row r="1004" spans="2:5" x14ac:dyDescent="0.4">
      <c r="B1004" s="108">
        <v>1000</v>
      </c>
      <c r="C1004" s="105" t="str">
        <f>IFERROR(VLOOKUP($B1004,成分・企業リスト!$B$3:$F$2151,5,FALSE),"")</f>
        <v>バルプロ酸ナトリウム</v>
      </c>
      <c r="D1004" s="106" t="str">
        <f>IFERROR(VLOOKUP($B1004,成分・企業リスト!$B$3:$F$2151,3,FALSE),"")</f>
        <v>C</v>
      </c>
      <c r="E1004" s="106" t="str">
        <f>IFERROR(VLOOKUP($B1004,成分・企業リスト!$B$3:$F$2151,4,FALSE),"")</f>
        <v>内用薬</v>
      </c>
    </row>
    <row r="1005" spans="2:5" x14ac:dyDescent="0.4">
      <c r="B1005" s="108">
        <v>1001</v>
      </c>
      <c r="C1005" s="105" t="str">
        <f>IFERROR(VLOOKUP($B1005,成分・企業リスト!$B$3:$F$2151,5,FALSE),"")</f>
        <v>ポリスチレンスルホン酸カルシウム</v>
      </c>
      <c r="D1005" s="106" t="str">
        <f>IFERROR(VLOOKUP($B1005,成分・企業リスト!$B$3:$F$2151,3,FALSE),"")</f>
        <v>C</v>
      </c>
      <c r="E1005" s="106" t="str">
        <f>IFERROR(VLOOKUP($B1005,成分・企業リスト!$B$3:$F$2151,4,FALSE),"")</f>
        <v>内用薬</v>
      </c>
    </row>
    <row r="1006" spans="2:5" x14ac:dyDescent="0.4">
      <c r="B1006" s="108">
        <v>1002</v>
      </c>
      <c r="C1006" s="105" t="str">
        <f>IFERROR(VLOOKUP($B1006,成分・企業リスト!$B$3:$F$2151,5,FALSE),"")</f>
        <v>精製ヒアルロン酸ナトリウム</v>
      </c>
      <c r="D1006" s="106" t="str">
        <f>IFERROR(VLOOKUP($B1006,成分・企業リスト!$B$3:$F$2151,3,FALSE),"")</f>
        <v>C</v>
      </c>
      <c r="E1006" s="106" t="str">
        <f>IFERROR(VLOOKUP($B1006,成分・企業リスト!$B$3:$F$2151,4,FALSE),"")</f>
        <v>外用薬</v>
      </c>
    </row>
    <row r="1007" spans="2:5" x14ac:dyDescent="0.4">
      <c r="B1007" s="108">
        <v>1003</v>
      </c>
      <c r="C1007" s="105" t="str">
        <f>IFERROR(VLOOKUP($B1007,成分・企業リスト!$B$3:$F$2151,5,FALSE),"")</f>
        <v>炭酸水素ナトリウム</v>
      </c>
      <c r="D1007" s="106" t="str">
        <f>IFERROR(VLOOKUP($B1007,成分・企業リスト!$B$3:$F$2151,3,FALSE),"")</f>
        <v>C</v>
      </c>
      <c r="E1007" s="106" t="str">
        <f>IFERROR(VLOOKUP($B1007,成分・企業リスト!$B$3:$F$2151,4,FALSE),"")</f>
        <v>内用薬</v>
      </c>
    </row>
    <row r="1008" spans="2:5" x14ac:dyDescent="0.4">
      <c r="B1008" s="108">
        <v>1004</v>
      </c>
      <c r="C1008" s="105" t="str">
        <f>IFERROR(VLOOKUP($B1008,成分・企業リスト!$B$3:$F$2151,5,FALSE),"")</f>
        <v>沈降炭酸カルシウム</v>
      </c>
      <c r="D1008" s="106" t="str">
        <f>IFERROR(VLOOKUP($B1008,成分・企業リスト!$B$3:$F$2151,3,FALSE),"")</f>
        <v>C</v>
      </c>
      <c r="E1008" s="106" t="str">
        <f>IFERROR(VLOOKUP($B1008,成分・企業リスト!$B$3:$F$2151,4,FALSE),"")</f>
        <v>内用薬</v>
      </c>
    </row>
    <row r="1009" spans="2:5" x14ac:dyDescent="0.4">
      <c r="B1009" s="108">
        <v>1005</v>
      </c>
      <c r="C1009" s="105" t="str">
        <f>IFERROR(VLOOKUP($B1009,成分・企業リスト!$B$3:$F$2151,5,FALSE),"")</f>
        <v>グリセリン</v>
      </c>
      <c r="D1009" s="106" t="str">
        <f>IFERROR(VLOOKUP($B1009,成分・企業リスト!$B$3:$F$2151,3,FALSE),"")</f>
        <v>C</v>
      </c>
      <c r="E1009" s="106" t="str">
        <f>IFERROR(VLOOKUP($B1009,成分・企業リスト!$B$3:$F$2151,4,FALSE),"")</f>
        <v>外用薬</v>
      </c>
    </row>
    <row r="1010" spans="2:5" x14ac:dyDescent="0.4">
      <c r="B1010" s="108">
        <v>1006</v>
      </c>
      <c r="C1010" s="105" t="str">
        <f>IFERROR(VLOOKUP($B1010,成分・企業リスト!$B$3:$F$2151,5,FALSE),"")</f>
        <v>アスピリン</v>
      </c>
      <c r="D1010" s="106" t="str">
        <f>IFERROR(VLOOKUP($B1010,成分・企業リスト!$B$3:$F$2151,3,FALSE),"")</f>
        <v>C</v>
      </c>
      <c r="E1010" s="106" t="str">
        <f>IFERROR(VLOOKUP($B1010,成分・企業リスト!$B$3:$F$2151,4,FALSE),"")</f>
        <v>内用薬</v>
      </c>
    </row>
    <row r="1011" spans="2:5" x14ac:dyDescent="0.4">
      <c r="B1011" s="108">
        <v>1007</v>
      </c>
      <c r="C1011" s="105" t="str">
        <f>IFERROR(VLOOKUP($B1011,成分・企業リスト!$B$3:$F$2151,5,FALSE),"")</f>
        <v>炭酸水素ナトリウム</v>
      </c>
      <c r="D1011" s="106" t="str">
        <f>IFERROR(VLOOKUP($B1011,成分・企業リスト!$B$3:$F$2151,3,FALSE),"")</f>
        <v>C</v>
      </c>
      <c r="E1011" s="106" t="str">
        <f>IFERROR(VLOOKUP($B1011,成分・企業リスト!$B$3:$F$2151,4,FALSE),"")</f>
        <v>内用薬</v>
      </c>
    </row>
    <row r="1012" spans="2:5" x14ac:dyDescent="0.4">
      <c r="B1012" s="108">
        <v>1008</v>
      </c>
      <c r="C1012" s="105" t="str">
        <f>IFERROR(VLOOKUP($B1012,成分・企業リスト!$B$3:$F$2151,5,FALSE),"")</f>
        <v>沈降炭酸カルシウム</v>
      </c>
      <c r="D1012" s="106" t="str">
        <f>IFERROR(VLOOKUP($B1012,成分・企業リスト!$B$3:$F$2151,3,FALSE),"")</f>
        <v>C</v>
      </c>
      <c r="E1012" s="106" t="str">
        <f>IFERROR(VLOOKUP($B1012,成分・企業リスト!$B$3:$F$2151,4,FALSE),"")</f>
        <v>内用薬</v>
      </c>
    </row>
    <row r="1013" spans="2:5" x14ac:dyDescent="0.4">
      <c r="B1013" s="108">
        <v>1009</v>
      </c>
      <c r="C1013" s="105" t="str">
        <f>IFERROR(VLOOKUP($B1013,成分・企業リスト!$B$3:$F$2151,5,FALSE),"")</f>
        <v>乳酸カルシウム</v>
      </c>
      <c r="D1013" s="106" t="str">
        <f>IFERROR(VLOOKUP($B1013,成分・企業リスト!$B$3:$F$2151,3,FALSE),"")</f>
        <v>C</v>
      </c>
      <c r="E1013" s="106" t="str">
        <f>IFERROR(VLOOKUP($B1013,成分・企業リスト!$B$3:$F$2151,4,FALSE),"")</f>
        <v>内用薬</v>
      </c>
    </row>
    <row r="1014" spans="2:5" x14ac:dyDescent="0.4">
      <c r="B1014" s="108">
        <v>1010</v>
      </c>
      <c r="C1014" s="105" t="str">
        <f>IFERROR(VLOOKUP($B1014,成分・企業リスト!$B$3:$F$2151,5,FALSE),"")</f>
        <v>グリセリン</v>
      </c>
      <c r="D1014" s="106" t="str">
        <f>IFERROR(VLOOKUP($B1014,成分・企業リスト!$B$3:$F$2151,3,FALSE),"")</f>
        <v>C</v>
      </c>
      <c r="E1014" s="106" t="str">
        <f>IFERROR(VLOOKUP($B1014,成分・企業リスト!$B$3:$F$2151,4,FALSE),"")</f>
        <v>外用薬</v>
      </c>
    </row>
    <row r="1015" spans="2:5" x14ac:dyDescent="0.4">
      <c r="B1015" s="108">
        <v>1011</v>
      </c>
      <c r="C1015" s="105" t="str">
        <f>IFERROR(VLOOKUP($B1015,成分・企業リスト!$B$3:$F$2151,5,FALSE),"")</f>
        <v>消毒用エタノール</v>
      </c>
      <c r="D1015" s="106" t="str">
        <f>IFERROR(VLOOKUP($B1015,成分・企業リスト!$B$3:$F$2151,3,FALSE),"")</f>
        <v>C</v>
      </c>
      <c r="E1015" s="106" t="str">
        <f>IFERROR(VLOOKUP($B1015,成分・企業リスト!$B$3:$F$2151,4,FALSE),"")</f>
        <v>外用薬</v>
      </c>
    </row>
    <row r="1016" spans="2:5" x14ac:dyDescent="0.4">
      <c r="B1016" s="108">
        <v>1012</v>
      </c>
      <c r="C1016" s="105" t="str">
        <f>IFERROR(VLOOKUP($B1016,成分・企業リスト!$B$3:$F$2151,5,FALSE),"")</f>
        <v>消毒用エタノール</v>
      </c>
      <c r="D1016" s="106" t="str">
        <f>IFERROR(VLOOKUP($B1016,成分・企業リスト!$B$3:$F$2151,3,FALSE),"")</f>
        <v>C</v>
      </c>
      <c r="E1016" s="106" t="str">
        <f>IFERROR(VLOOKUP($B1016,成分・企業リスト!$B$3:$F$2151,4,FALSE),"")</f>
        <v>外用薬</v>
      </c>
    </row>
    <row r="1017" spans="2:5" x14ac:dyDescent="0.4">
      <c r="B1017" s="108">
        <v>1013</v>
      </c>
      <c r="C1017" s="105" t="str">
        <f>IFERROR(VLOOKUP($B1017,成分・企業リスト!$B$3:$F$2151,5,FALSE),"")</f>
        <v>ブドウ糖</v>
      </c>
      <c r="D1017" s="106" t="str">
        <f>IFERROR(VLOOKUP($B1017,成分・企業リスト!$B$3:$F$2151,3,FALSE),"")</f>
        <v>C</v>
      </c>
      <c r="E1017" s="106" t="str">
        <f>IFERROR(VLOOKUP($B1017,成分・企業リスト!$B$3:$F$2151,4,FALSE),"")</f>
        <v>注射薬</v>
      </c>
    </row>
    <row r="1018" spans="2:5" x14ac:dyDescent="0.4">
      <c r="B1018" s="108">
        <v>1014</v>
      </c>
      <c r="C1018" s="105" t="str">
        <f>IFERROR(VLOOKUP($B1018,成分・企業リスト!$B$3:$F$2151,5,FALSE),"")</f>
        <v>生理食塩液</v>
      </c>
      <c r="D1018" s="106" t="str">
        <f>IFERROR(VLOOKUP($B1018,成分・企業リスト!$B$3:$F$2151,3,FALSE),"")</f>
        <v>C</v>
      </c>
      <c r="E1018" s="106" t="str">
        <f>IFERROR(VLOOKUP($B1018,成分・企業リスト!$B$3:$F$2151,4,FALSE),"")</f>
        <v>注射薬</v>
      </c>
    </row>
    <row r="1019" spans="2:5" x14ac:dyDescent="0.4">
      <c r="B1019" s="108">
        <v>1015</v>
      </c>
      <c r="C1019" s="105" t="str">
        <f>IFERROR(VLOOKUP($B1019,成分・企業リスト!$B$3:$F$2151,5,FALSE),"")</f>
        <v>炭酸水素ナトリウム</v>
      </c>
      <c r="D1019" s="106" t="str">
        <f>IFERROR(VLOOKUP($B1019,成分・企業リスト!$B$3:$F$2151,3,FALSE),"")</f>
        <v>C</v>
      </c>
      <c r="E1019" s="106" t="str">
        <f>IFERROR(VLOOKUP($B1019,成分・企業リスト!$B$3:$F$2151,4,FALSE),"")</f>
        <v>注射薬</v>
      </c>
    </row>
    <row r="1020" spans="2:5" x14ac:dyDescent="0.4">
      <c r="B1020" s="108">
        <v>1016</v>
      </c>
      <c r="C1020" s="105" t="str">
        <f>IFERROR(VLOOKUP($B1020,成分・企業リスト!$B$3:$F$2151,5,FALSE),"")</f>
        <v>イオヘキソール</v>
      </c>
      <c r="D1020" s="106" t="str">
        <f>IFERROR(VLOOKUP($B1020,成分・企業リスト!$B$3:$F$2151,3,FALSE),"")</f>
        <v>C</v>
      </c>
      <c r="E1020" s="106" t="str">
        <f>IFERROR(VLOOKUP($B1020,成分・企業リスト!$B$3:$F$2151,4,FALSE),"")</f>
        <v>注射薬</v>
      </c>
    </row>
    <row r="1021" spans="2:5" x14ac:dyDescent="0.4">
      <c r="B1021" s="108">
        <v>1017</v>
      </c>
      <c r="C1021" s="105" t="str">
        <f>IFERROR(VLOOKUP($B1021,成分・企業リスト!$B$3:$F$2151,5,FALSE),"")</f>
        <v>ダルテパリンナトリウム</v>
      </c>
      <c r="D1021" s="106" t="str">
        <f>IFERROR(VLOOKUP($B1021,成分・企業リスト!$B$3:$F$2151,3,FALSE),"")</f>
        <v>C</v>
      </c>
      <c r="E1021" s="106" t="str">
        <f>IFERROR(VLOOKUP($B1021,成分・企業リスト!$B$3:$F$2151,4,FALSE),"")</f>
        <v>注射薬</v>
      </c>
    </row>
    <row r="1022" spans="2:5" x14ac:dyDescent="0.4">
      <c r="B1022" s="108">
        <v>1018</v>
      </c>
      <c r="C1022" s="105" t="str">
        <f>IFERROR(VLOOKUP($B1022,成分・企業リスト!$B$3:$F$2151,5,FALSE),"")</f>
        <v>ニトログリセリン</v>
      </c>
      <c r="D1022" s="106" t="str">
        <f>IFERROR(VLOOKUP($B1022,成分・企業リスト!$B$3:$F$2151,3,FALSE),"")</f>
        <v>C</v>
      </c>
      <c r="E1022" s="106" t="str">
        <f>IFERROR(VLOOKUP($B1022,成分・企業リスト!$B$3:$F$2151,4,FALSE),"")</f>
        <v>注射薬</v>
      </c>
    </row>
    <row r="1023" spans="2:5" x14ac:dyDescent="0.4">
      <c r="B1023" s="108">
        <v>1019</v>
      </c>
      <c r="C1023" s="105" t="str">
        <f>IFERROR(VLOOKUP($B1023,成分・企業リスト!$B$3:$F$2151,5,FALSE),"")</f>
        <v>ブドウ糖</v>
      </c>
      <c r="D1023" s="106" t="str">
        <f>IFERROR(VLOOKUP($B1023,成分・企業リスト!$B$3:$F$2151,3,FALSE),"")</f>
        <v>C</v>
      </c>
      <c r="E1023" s="106" t="str">
        <f>IFERROR(VLOOKUP($B1023,成分・企業リスト!$B$3:$F$2151,4,FALSE),"")</f>
        <v>注射薬</v>
      </c>
    </row>
    <row r="1024" spans="2:5" x14ac:dyDescent="0.4">
      <c r="B1024" s="108">
        <v>1020</v>
      </c>
      <c r="C1024" s="105" t="str">
        <f>IFERROR(VLOOKUP($B1024,成分・企業リスト!$B$3:$F$2151,5,FALSE),"")</f>
        <v>リネゾリド</v>
      </c>
      <c r="D1024" s="106" t="str">
        <f>IFERROR(VLOOKUP($B1024,成分・企業リスト!$B$3:$F$2151,3,FALSE),"")</f>
        <v>C</v>
      </c>
      <c r="E1024" s="106" t="str">
        <f>IFERROR(VLOOKUP($B1024,成分・企業リスト!$B$3:$F$2151,4,FALSE),"")</f>
        <v>注射薬</v>
      </c>
    </row>
    <row r="1025" spans="2:5" x14ac:dyDescent="0.4">
      <c r="B1025" s="108">
        <v>1021</v>
      </c>
      <c r="C1025" s="105" t="str">
        <f>IFERROR(VLOOKUP($B1025,成分・企業リスト!$B$3:$F$2151,5,FALSE),"")</f>
        <v>レボフロキサシン</v>
      </c>
      <c r="D1025" s="106" t="str">
        <f>IFERROR(VLOOKUP($B1025,成分・企業リスト!$B$3:$F$2151,3,FALSE),"")</f>
        <v>C</v>
      </c>
      <c r="E1025" s="106" t="str">
        <f>IFERROR(VLOOKUP($B1025,成分・企業リスト!$B$3:$F$2151,4,FALSE),"")</f>
        <v>注射薬</v>
      </c>
    </row>
    <row r="1026" spans="2:5" x14ac:dyDescent="0.4">
      <c r="B1026" s="108">
        <v>1022</v>
      </c>
      <c r="C1026" s="105" t="str">
        <f>IFERROR(VLOOKUP($B1026,成分・企業リスト!$B$3:$F$2151,5,FALSE),"")</f>
        <v>生理食塩液</v>
      </c>
      <c r="D1026" s="106" t="str">
        <f>IFERROR(VLOOKUP($B1026,成分・企業リスト!$B$3:$F$2151,3,FALSE),"")</f>
        <v>C</v>
      </c>
      <c r="E1026" s="106" t="str">
        <f>IFERROR(VLOOKUP($B1026,成分・企業リスト!$B$3:$F$2151,4,FALSE),"")</f>
        <v>注射薬</v>
      </c>
    </row>
    <row r="1027" spans="2:5" x14ac:dyDescent="0.4">
      <c r="B1027" s="108">
        <v>1023</v>
      </c>
      <c r="C1027" s="105" t="str">
        <f>IFERROR(VLOOKUP($B1027,成分・企業リスト!$B$3:$F$2151,5,FALSE),"")</f>
        <v>濃グリセリン・果糖</v>
      </c>
      <c r="D1027" s="106" t="str">
        <f>IFERROR(VLOOKUP($B1027,成分・企業リスト!$B$3:$F$2151,3,FALSE),"")</f>
        <v>C</v>
      </c>
      <c r="E1027" s="106" t="str">
        <f>IFERROR(VLOOKUP($B1027,成分・企業リスト!$B$3:$F$2151,4,FALSE),"")</f>
        <v>注射薬</v>
      </c>
    </row>
    <row r="1028" spans="2:5" x14ac:dyDescent="0.4">
      <c r="B1028" s="108">
        <v>1024</v>
      </c>
      <c r="C1028" s="105" t="str">
        <f>IFERROR(VLOOKUP($B1028,成分・企業リスト!$B$3:$F$2151,5,FALSE),"")</f>
        <v>アムロジピンベシル酸塩</v>
      </c>
      <c r="D1028" s="106" t="str">
        <f>IFERROR(VLOOKUP($B1028,成分・企業リスト!$B$3:$F$2151,3,FALSE),"")</f>
        <v>C</v>
      </c>
      <c r="E1028" s="106" t="str">
        <f>IFERROR(VLOOKUP($B1028,成分・企業リスト!$B$3:$F$2151,4,FALSE),"")</f>
        <v>内用薬</v>
      </c>
    </row>
    <row r="1029" spans="2:5" x14ac:dyDescent="0.4">
      <c r="B1029" s="108">
        <v>1025</v>
      </c>
      <c r="C1029" s="105" t="str">
        <f>IFERROR(VLOOKUP($B1029,成分・企業リスト!$B$3:$F$2151,5,FALSE),"")</f>
        <v>オロパタジン塩酸塩</v>
      </c>
      <c r="D1029" s="106" t="str">
        <f>IFERROR(VLOOKUP($B1029,成分・企業リスト!$B$3:$F$2151,3,FALSE),"")</f>
        <v>C</v>
      </c>
      <c r="E1029" s="106" t="str">
        <f>IFERROR(VLOOKUP($B1029,成分・企業リスト!$B$3:$F$2151,4,FALSE),"")</f>
        <v>内用薬</v>
      </c>
    </row>
    <row r="1030" spans="2:5" x14ac:dyDescent="0.4">
      <c r="B1030" s="108">
        <v>1026</v>
      </c>
      <c r="C1030" s="105" t="str">
        <f>IFERROR(VLOOKUP($B1030,成分・企業リスト!$B$3:$F$2151,5,FALSE),"")</f>
        <v>クロピドグレル硫酸塩</v>
      </c>
      <c r="D1030" s="106" t="str">
        <f>IFERROR(VLOOKUP($B1030,成分・企業リスト!$B$3:$F$2151,3,FALSE),"")</f>
        <v>C</v>
      </c>
      <c r="E1030" s="106" t="str">
        <f>IFERROR(VLOOKUP($B1030,成分・企業リスト!$B$3:$F$2151,4,FALSE),"")</f>
        <v>内用薬</v>
      </c>
    </row>
    <row r="1031" spans="2:5" x14ac:dyDescent="0.4">
      <c r="B1031" s="108">
        <v>1027</v>
      </c>
      <c r="C1031" s="105" t="str">
        <f>IFERROR(VLOOKUP($B1031,成分・企業リスト!$B$3:$F$2151,5,FALSE),"")</f>
        <v>ゾルピデム酒石酸塩</v>
      </c>
      <c r="D1031" s="106" t="str">
        <f>IFERROR(VLOOKUP($B1031,成分・企業リスト!$B$3:$F$2151,3,FALSE),"")</f>
        <v>C</v>
      </c>
      <c r="E1031" s="106" t="str">
        <f>IFERROR(VLOOKUP($B1031,成分・企業リスト!$B$3:$F$2151,4,FALSE),"")</f>
        <v>内用薬</v>
      </c>
    </row>
    <row r="1032" spans="2:5" x14ac:dyDescent="0.4">
      <c r="B1032" s="108">
        <v>1028</v>
      </c>
      <c r="C1032" s="105" t="str">
        <f>IFERROR(VLOOKUP($B1032,成分・企業リスト!$B$3:$F$2151,5,FALSE),"")</f>
        <v>リスペリドン</v>
      </c>
      <c r="D1032" s="106" t="str">
        <f>IFERROR(VLOOKUP($B1032,成分・企業リスト!$B$3:$F$2151,3,FALSE),"")</f>
        <v>C</v>
      </c>
      <c r="E1032" s="106" t="str">
        <f>IFERROR(VLOOKUP($B1032,成分・企業リスト!$B$3:$F$2151,4,FALSE),"")</f>
        <v>内用薬</v>
      </c>
    </row>
    <row r="1033" spans="2:5" x14ac:dyDescent="0.4">
      <c r="B1033" s="108">
        <v>1029</v>
      </c>
      <c r="C1033" s="105" t="str">
        <f>IFERROR(VLOOKUP($B1033,成分・企業リスト!$B$3:$F$2151,5,FALSE),"")</f>
        <v>レボフロキサシン</v>
      </c>
      <c r="D1033" s="106" t="str">
        <f>IFERROR(VLOOKUP($B1033,成分・企業リスト!$B$3:$F$2151,3,FALSE),"")</f>
        <v>C</v>
      </c>
      <c r="E1033" s="106" t="str">
        <f>IFERROR(VLOOKUP($B1033,成分・企業リスト!$B$3:$F$2151,4,FALSE),"")</f>
        <v>内用薬</v>
      </c>
    </row>
    <row r="1034" spans="2:5" x14ac:dyDescent="0.4">
      <c r="B1034" s="108">
        <v>1030</v>
      </c>
      <c r="C1034" s="105" t="str">
        <f>IFERROR(VLOOKUP($B1034,成分・企業リスト!$B$3:$F$2151,5,FALSE),"")</f>
        <v>ロキソプロフェンナトリウム</v>
      </c>
      <c r="D1034" s="106" t="str">
        <f>IFERROR(VLOOKUP($B1034,成分・企業リスト!$B$3:$F$2151,3,FALSE),"")</f>
        <v>C</v>
      </c>
      <c r="E1034" s="106" t="str">
        <f>IFERROR(VLOOKUP($B1034,成分・企業リスト!$B$3:$F$2151,4,FALSE),"")</f>
        <v>内用薬</v>
      </c>
    </row>
    <row r="1035" spans="2:5" x14ac:dyDescent="0.4">
      <c r="B1035" s="108">
        <v>1031</v>
      </c>
      <c r="C1035" s="105" t="str">
        <f>IFERROR(VLOOKUP($B1035,成分・企業リスト!$B$3:$F$2151,5,FALSE),"")</f>
        <v>消毒用エタノール</v>
      </c>
      <c r="D1035" s="106" t="str">
        <f>IFERROR(VLOOKUP($B1035,成分・企業リスト!$B$3:$F$2151,3,FALSE),"")</f>
        <v>C</v>
      </c>
      <c r="E1035" s="106" t="str">
        <f>IFERROR(VLOOKUP($B1035,成分・企業リスト!$B$3:$F$2151,4,FALSE),"")</f>
        <v>外用薬</v>
      </c>
    </row>
    <row r="1036" spans="2:5" x14ac:dyDescent="0.4">
      <c r="B1036" s="108">
        <v>1032</v>
      </c>
      <c r="C1036" s="105" t="str">
        <f>IFERROR(VLOOKUP($B1036,成分・企業リスト!$B$3:$F$2151,5,FALSE),"")</f>
        <v>ジアゼパム</v>
      </c>
      <c r="D1036" s="106" t="str">
        <f>IFERROR(VLOOKUP($B1036,成分・企業リスト!$B$3:$F$2151,3,FALSE),"")</f>
        <v>B</v>
      </c>
      <c r="E1036" s="106" t="str">
        <f>IFERROR(VLOOKUP($B1036,成分・企業リスト!$B$3:$F$2151,4,FALSE),"")</f>
        <v>外用薬</v>
      </c>
    </row>
    <row r="1037" spans="2:5" x14ac:dyDescent="0.4">
      <c r="B1037" s="108">
        <v>1033</v>
      </c>
      <c r="C1037" s="105" t="str">
        <f>IFERROR(VLOOKUP($B1037,成分・企業リスト!$B$3:$F$2151,5,FALSE),"")</f>
        <v>アシクロビル</v>
      </c>
      <c r="D1037" s="106" t="str">
        <f>IFERROR(VLOOKUP($B1037,成分・企業リスト!$B$3:$F$2151,3,FALSE),"")</f>
        <v>C</v>
      </c>
      <c r="E1037" s="106" t="str">
        <f>IFERROR(VLOOKUP($B1037,成分・企業リスト!$B$3:$F$2151,4,FALSE),"")</f>
        <v>内用薬</v>
      </c>
    </row>
    <row r="1038" spans="2:5" x14ac:dyDescent="0.4">
      <c r="B1038" s="108">
        <v>1034</v>
      </c>
      <c r="C1038" s="105" t="str">
        <f>IFERROR(VLOOKUP($B1038,成分・企業リスト!$B$3:$F$2151,5,FALSE),"")</f>
        <v>アジスロマイシン</v>
      </c>
      <c r="D1038" s="106" t="str">
        <f>IFERROR(VLOOKUP($B1038,成分・企業リスト!$B$3:$F$2151,3,FALSE),"")</f>
        <v>C</v>
      </c>
      <c r="E1038" s="106" t="str">
        <f>IFERROR(VLOOKUP($B1038,成分・企業リスト!$B$3:$F$2151,4,FALSE),"")</f>
        <v>内用薬</v>
      </c>
    </row>
    <row r="1039" spans="2:5" x14ac:dyDescent="0.4">
      <c r="B1039" s="108">
        <v>1035</v>
      </c>
      <c r="C1039" s="105" t="str">
        <f>IFERROR(VLOOKUP($B1039,成分・企業リスト!$B$3:$F$2151,5,FALSE),"")</f>
        <v>アセトアミノフェン</v>
      </c>
      <c r="D1039" s="106" t="str">
        <f>IFERROR(VLOOKUP($B1039,成分・企業リスト!$B$3:$F$2151,3,FALSE),"")</f>
        <v>C</v>
      </c>
      <c r="E1039" s="106" t="str">
        <f>IFERROR(VLOOKUP($B1039,成分・企業リスト!$B$3:$F$2151,4,FALSE),"")</f>
        <v>内用薬</v>
      </c>
    </row>
    <row r="1040" spans="2:5" x14ac:dyDescent="0.4">
      <c r="B1040" s="108">
        <v>1036</v>
      </c>
      <c r="C1040" s="105" t="str">
        <f>IFERROR(VLOOKUP($B1040,成分・企業リスト!$B$3:$F$2151,5,FALSE),"")</f>
        <v>アムロジピンベシル酸塩</v>
      </c>
      <c r="D1040" s="106" t="str">
        <f>IFERROR(VLOOKUP($B1040,成分・企業リスト!$B$3:$F$2151,3,FALSE),"")</f>
        <v>C</v>
      </c>
      <c r="E1040" s="106" t="str">
        <f>IFERROR(VLOOKUP($B1040,成分・企業リスト!$B$3:$F$2151,4,FALSE),"")</f>
        <v>内用薬</v>
      </c>
    </row>
    <row r="1041" spans="2:5" x14ac:dyDescent="0.4">
      <c r="B1041" s="108">
        <v>1037</v>
      </c>
      <c r="C1041" s="105" t="str">
        <f>IFERROR(VLOOKUP($B1041,成分・企業リスト!$B$3:$F$2151,5,FALSE),"")</f>
        <v>アリピプラゾール</v>
      </c>
      <c r="D1041" s="106" t="str">
        <f>IFERROR(VLOOKUP($B1041,成分・企業リスト!$B$3:$F$2151,3,FALSE),"")</f>
        <v>C</v>
      </c>
      <c r="E1041" s="106" t="str">
        <f>IFERROR(VLOOKUP($B1041,成分・企業リスト!$B$3:$F$2151,4,FALSE),"")</f>
        <v>内用薬</v>
      </c>
    </row>
    <row r="1042" spans="2:5" x14ac:dyDescent="0.4">
      <c r="B1042" s="108">
        <v>1038</v>
      </c>
      <c r="C1042" s="105" t="str">
        <f>IFERROR(VLOOKUP($B1042,成分・企業リスト!$B$3:$F$2151,5,FALSE),"")</f>
        <v>アロプリノール</v>
      </c>
      <c r="D1042" s="106" t="str">
        <f>IFERROR(VLOOKUP($B1042,成分・企業リスト!$B$3:$F$2151,3,FALSE),"")</f>
        <v>C</v>
      </c>
      <c r="E1042" s="106" t="str">
        <f>IFERROR(VLOOKUP($B1042,成分・企業リスト!$B$3:$F$2151,4,FALSE),"")</f>
        <v>内用薬</v>
      </c>
    </row>
    <row r="1043" spans="2:5" x14ac:dyDescent="0.4">
      <c r="B1043" s="108">
        <v>1039</v>
      </c>
      <c r="C1043" s="105" t="str">
        <f>IFERROR(VLOOKUP($B1043,成分・企業リスト!$B$3:$F$2151,5,FALSE),"")</f>
        <v>イマチニブメシル酸塩</v>
      </c>
      <c r="D1043" s="106" t="str">
        <f>IFERROR(VLOOKUP($B1043,成分・企業リスト!$B$3:$F$2151,3,FALSE),"")</f>
        <v>C</v>
      </c>
      <c r="E1043" s="106" t="str">
        <f>IFERROR(VLOOKUP($B1043,成分・企業リスト!$B$3:$F$2151,4,FALSE),"")</f>
        <v>内用薬</v>
      </c>
    </row>
    <row r="1044" spans="2:5" x14ac:dyDescent="0.4">
      <c r="B1044" s="108">
        <v>1040</v>
      </c>
      <c r="C1044" s="105" t="str">
        <f>IFERROR(VLOOKUP($B1044,成分・企業リスト!$B$3:$F$2151,5,FALSE),"")</f>
        <v>エンテカビル</v>
      </c>
      <c r="D1044" s="106" t="str">
        <f>IFERROR(VLOOKUP($B1044,成分・企業リスト!$B$3:$F$2151,3,FALSE),"")</f>
        <v>C</v>
      </c>
      <c r="E1044" s="106" t="str">
        <f>IFERROR(VLOOKUP($B1044,成分・企業リスト!$B$3:$F$2151,4,FALSE),"")</f>
        <v>内用薬</v>
      </c>
    </row>
    <row r="1045" spans="2:5" x14ac:dyDescent="0.4">
      <c r="B1045" s="108">
        <v>1041</v>
      </c>
      <c r="C1045" s="105" t="str">
        <f>IFERROR(VLOOKUP($B1045,成分・企業リスト!$B$3:$F$2151,5,FALSE),"")</f>
        <v>オロパタジン塩酸塩</v>
      </c>
      <c r="D1045" s="106" t="str">
        <f>IFERROR(VLOOKUP($B1045,成分・企業リスト!$B$3:$F$2151,3,FALSE),"")</f>
        <v>C</v>
      </c>
      <c r="E1045" s="106" t="str">
        <f>IFERROR(VLOOKUP($B1045,成分・企業リスト!$B$3:$F$2151,4,FALSE),"")</f>
        <v>内用薬</v>
      </c>
    </row>
    <row r="1046" spans="2:5" x14ac:dyDescent="0.4">
      <c r="B1046" s="108">
        <v>1042</v>
      </c>
      <c r="C1046" s="105" t="str">
        <f>IFERROR(VLOOKUP($B1046,成分・企業リスト!$B$3:$F$2151,5,FALSE),"")</f>
        <v>クエチアピンフマル酸塩</v>
      </c>
      <c r="D1046" s="106" t="str">
        <f>IFERROR(VLOOKUP($B1046,成分・企業リスト!$B$3:$F$2151,3,FALSE),"")</f>
        <v>C</v>
      </c>
      <c r="E1046" s="106" t="str">
        <f>IFERROR(VLOOKUP($B1046,成分・企業リスト!$B$3:$F$2151,4,FALSE),"")</f>
        <v>内用薬</v>
      </c>
    </row>
    <row r="1047" spans="2:5" x14ac:dyDescent="0.4">
      <c r="B1047" s="108">
        <v>1043</v>
      </c>
      <c r="C1047" s="105" t="str">
        <f>IFERROR(VLOOKUP($B1047,成分・企業リスト!$B$3:$F$2151,5,FALSE),"")</f>
        <v>クラリスロマイシン</v>
      </c>
      <c r="D1047" s="106" t="str">
        <f>IFERROR(VLOOKUP($B1047,成分・企業リスト!$B$3:$F$2151,3,FALSE),"")</f>
        <v>C</v>
      </c>
      <c r="E1047" s="106" t="str">
        <f>IFERROR(VLOOKUP($B1047,成分・企業リスト!$B$3:$F$2151,4,FALSE),"")</f>
        <v>内用薬</v>
      </c>
    </row>
    <row r="1048" spans="2:5" x14ac:dyDescent="0.4">
      <c r="B1048" s="108">
        <v>1044</v>
      </c>
      <c r="C1048" s="105" t="str">
        <f>IFERROR(VLOOKUP($B1048,成分・企業リスト!$B$3:$F$2151,5,FALSE),"")</f>
        <v>クロピドグレル硫酸塩</v>
      </c>
      <c r="D1048" s="106" t="str">
        <f>IFERROR(VLOOKUP($B1048,成分・企業リスト!$B$3:$F$2151,3,FALSE),"")</f>
        <v>C</v>
      </c>
      <c r="E1048" s="106" t="str">
        <f>IFERROR(VLOOKUP($B1048,成分・企業リスト!$B$3:$F$2151,4,FALSE),"")</f>
        <v>内用薬</v>
      </c>
    </row>
    <row r="1049" spans="2:5" x14ac:dyDescent="0.4">
      <c r="B1049" s="108">
        <v>1045</v>
      </c>
      <c r="C1049" s="105" t="str">
        <f>IFERROR(VLOOKUP($B1049,成分・企業リスト!$B$3:$F$2151,5,FALSE),"")</f>
        <v>サルポグレラート塩酸塩</v>
      </c>
      <c r="D1049" s="106" t="str">
        <f>IFERROR(VLOOKUP($B1049,成分・企業リスト!$B$3:$F$2151,3,FALSE),"")</f>
        <v>C</v>
      </c>
      <c r="E1049" s="106" t="str">
        <f>IFERROR(VLOOKUP($B1049,成分・企業リスト!$B$3:$F$2151,4,FALSE),"")</f>
        <v>内用薬</v>
      </c>
    </row>
    <row r="1050" spans="2:5" x14ac:dyDescent="0.4">
      <c r="B1050" s="108">
        <v>1046</v>
      </c>
      <c r="C1050" s="105" t="str">
        <f>IFERROR(VLOOKUP($B1050,成分・企業リスト!$B$3:$F$2151,5,FALSE),"")</f>
        <v>シロスタゾール</v>
      </c>
      <c r="D1050" s="106" t="str">
        <f>IFERROR(VLOOKUP($B1050,成分・企業リスト!$B$3:$F$2151,3,FALSE),"")</f>
        <v>C</v>
      </c>
      <c r="E1050" s="106" t="str">
        <f>IFERROR(VLOOKUP($B1050,成分・企業リスト!$B$3:$F$2151,4,FALSE),"")</f>
        <v>内用薬</v>
      </c>
    </row>
    <row r="1051" spans="2:5" x14ac:dyDescent="0.4">
      <c r="B1051" s="108">
        <v>1047</v>
      </c>
      <c r="C1051" s="105" t="str">
        <f>IFERROR(VLOOKUP($B1051,成分・企業リスト!$B$3:$F$2151,5,FALSE),"")</f>
        <v>スマトリプタンコハク酸塩</v>
      </c>
      <c r="D1051" s="106" t="str">
        <f>IFERROR(VLOOKUP($B1051,成分・企業リスト!$B$3:$F$2151,3,FALSE),"")</f>
        <v>C</v>
      </c>
      <c r="E1051" s="106" t="str">
        <f>IFERROR(VLOOKUP($B1051,成分・企業リスト!$B$3:$F$2151,4,FALSE),"")</f>
        <v>内用薬</v>
      </c>
    </row>
    <row r="1052" spans="2:5" x14ac:dyDescent="0.4">
      <c r="B1052" s="108">
        <v>1048</v>
      </c>
      <c r="C1052" s="105" t="str">
        <f>IFERROR(VLOOKUP($B1052,成分・企業リスト!$B$3:$F$2151,5,FALSE),"")</f>
        <v>ゾルピデム酒石酸塩</v>
      </c>
      <c r="D1052" s="106" t="str">
        <f>IFERROR(VLOOKUP($B1052,成分・企業リスト!$B$3:$F$2151,3,FALSE),"")</f>
        <v>C</v>
      </c>
      <c r="E1052" s="106" t="str">
        <f>IFERROR(VLOOKUP($B1052,成分・企業リスト!$B$3:$F$2151,4,FALSE),"")</f>
        <v>内用薬</v>
      </c>
    </row>
    <row r="1053" spans="2:5" x14ac:dyDescent="0.4">
      <c r="B1053" s="108">
        <v>1049</v>
      </c>
      <c r="C1053" s="105" t="str">
        <f>IFERROR(VLOOKUP($B1053,成分・企業リスト!$B$3:$F$2151,5,FALSE),"")</f>
        <v>デュロキセチン塩酸塩</v>
      </c>
      <c r="D1053" s="106" t="str">
        <f>IFERROR(VLOOKUP($B1053,成分・企業リスト!$B$3:$F$2151,3,FALSE),"")</f>
        <v>C</v>
      </c>
      <c r="E1053" s="106" t="str">
        <f>IFERROR(VLOOKUP($B1053,成分・企業リスト!$B$3:$F$2151,4,FALSE),"")</f>
        <v>内用薬</v>
      </c>
    </row>
    <row r="1054" spans="2:5" x14ac:dyDescent="0.4">
      <c r="B1054" s="108">
        <v>1050</v>
      </c>
      <c r="C1054" s="105" t="str">
        <f>IFERROR(VLOOKUP($B1054,成分・企業リスト!$B$3:$F$2151,5,FALSE),"")</f>
        <v>フェキソフェナジン塩酸塩</v>
      </c>
      <c r="D1054" s="106" t="str">
        <f>IFERROR(VLOOKUP($B1054,成分・企業リスト!$B$3:$F$2151,3,FALSE),"")</f>
        <v>C</v>
      </c>
      <c r="E1054" s="106" t="str">
        <f>IFERROR(VLOOKUP($B1054,成分・企業リスト!$B$3:$F$2151,4,FALSE),"")</f>
        <v>内用薬</v>
      </c>
    </row>
    <row r="1055" spans="2:5" x14ac:dyDescent="0.4">
      <c r="B1055" s="108">
        <v>1051</v>
      </c>
      <c r="C1055" s="105" t="str">
        <f>IFERROR(VLOOKUP($B1055,成分・企業リスト!$B$3:$F$2151,5,FALSE),"")</f>
        <v>フルコナゾール</v>
      </c>
      <c r="D1055" s="106" t="str">
        <f>IFERROR(VLOOKUP($B1055,成分・企業リスト!$B$3:$F$2151,3,FALSE),"")</f>
        <v>C</v>
      </c>
      <c r="E1055" s="106" t="str">
        <f>IFERROR(VLOOKUP($B1055,成分・企業リスト!$B$3:$F$2151,4,FALSE),"")</f>
        <v>内用薬</v>
      </c>
    </row>
    <row r="1056" spans="2:5" x14ac:dyDescent="0.4">
      <c r="B1056" s="108">
        <v>1052</v>
      </c>
      <c r="C1056" s="105" t="str">
        <f>IFERROR(VLOOKUP($B1056,成分・企業リスト!$B$3:$F$2151,5,FALSE),"")</f>
        <v>ボリコナゾール</v>
      </c>
      <c r="D1056" s="106" t="str">
        <f>IFERROR(VLOOKUP($B1056,成分・企業リスト!$B$3:$F$2151,3,FALSE),"")</f>
        <v>C</v>
      </c>
      <c r="E1056" s="106" t="str">
        <f>IFERROR(VLOOKUP($B1056,成分・企業リスト!$B$3:$F$2151,4,FALSE),"")</f>
        <v>内用薬</v>
      </c>
    </row>
    <row r="1057" spans="2:5" x14ac:dyDescent="0.4">
      <c r="B1057" s="108">
        <v>1053</v>
      </c>
      <c r="C1057" s="105" t="str">
        <f>IFERROR(VLOOKUP($B1057,成分・企業リスト!$B$3:$F$2151,5,FALSE),"")</f>
        <v>モンテルカストナトリウム</v>
      </c>
      <c r="D1057" s="106" t="str">
        <f>IFERROR(VLOOKUP($B1057,成分・企業リスト!$B$3:$F$2151,3,FALSE),"")</f>
        <v>C</v>
      </c>
      <c r="E1057" s="106" t="str">
        <f>IFERROR(VLOOKUP($B1057,成分・企業リスト!$B$3:$F$2151,4,FALSE),"")</f>
        <v>内用薬</v>
      </c>
    </row>
    <row r="1058" spans="2:5" x14ac:dyDescent="0.4">
      <c r="B1058" s="108">
        <v>1054</v>
      </c>
      <c r="C1058" s="105" t="str">
        <f>IFERROR(VLOOKUP($B1058,成分・企業リスト!$B$3:$F$2151,5,FALSE),"")</f>
        <v>リスペリドン</v>
      </c>
      <c r="D1058" s="106" t="str">
        <f>IFERROR(VLOOKUP($B1058,成分・企業リスト!$B$3:$F$2151,3,FALSE),"")</f>
        <v>C</v>
      </c>
      <c r="E1058" s="106" t="str">
        <f>IFERROR(VLOOKUP($B1058,成分・企業リスト!$B$3:$F$2151,4,FALSE),"")</f>
        <v>内用薬</v>
      </c>
    </row>
    <row r="1059" spans="2:5" x14ac:dyDescent="0.4">
      <c r="B1059" s="108">
        <v>1055</v>
      </c>
      <c r="C1059" s="105" t="str">
        <f>IFERROR(VLOOKUP($B1059,成分・企業リスト!$B$3:$F$2151,5,FALSE),"")</f>
        <v>レベチラセタム</v>
      </c>
      <c r="D1059" s="106" t="str">
        <f>IFERROR(VLOOKUP($B1059,成分・企業リスト!$B$3:$F$2151,3,FALSE),"")</f>
        <v>C</v>
      </c>
      <c r="E1059" s="106" t="str">
        <f>IFERROR(VLOOKUP($B1059,成分・企業リスト!$B$3:$F$2151,4,FALSE),"")</f>
        <v>内用薬</v>
      </c>
    </row>
    <row r="1060" spans="2:5" x14ac:dyDescent="0.4">
      <c r="B1060" s="108">
        <v>1056</v>
      </c>
      <c r="C1060" s="105" t="str">
        <f>IFERROR(VLOOKUP($B1060,成分・企業リスト!$B$3:$F$2151,5,FALSE),"")</f>
        <v>レボセチリジン塩酸塩</v>
      </c>
      <c r="D1060" s="106" t="str">
        <f>IFERROR(VLOOKUP($B1060,成分・企業リスト!$B$3:$F$2151,3,FALSE),"")</f>
        <v>C</v>
      </c>
      <c r="E1060" s="106" t="str">
        <f>IFERROR(VLOOKUP($B1060,成分・企業リスト!$B$3:$F$2151,4,FALSE),"")</f>
        <v>内用薬</v>
      </c>
    </row>
    <row r="1061" spans="2:5" x14ac:dyDescent="0.4">
      <c r="B1061" s="108">
        <v>1057</v>
      </c>
      <c r="C1061" s="105" t="str">
        <f>IFERROR(VLOOKUP($B1061,成分・企業リスト!$B$3:$F$2151,5,FALSE),"")</f>
        <v>レボフロキサシン</v>
      </c>
      <c r="D1061" s="106" t="str">
        <f>IFERROR(VLOOKUP($B1061,成分・企業リスト!$B$3:$F$2151,3,FALSE),"")</f>
        <v>C</v>
      </c>
      <c r="E1061" s="106" t="str">
        <f>IFERROR(VLOOKUP($B1061,成分・企業リスト!$B$3:$F$2151,4,FALSE),"")</f>
        <v>内用薬</v>
      </c>
    </row>
    <row r="1062" spans="2:5" x14ac:dyDescent="0.4">
      <c r="B1062" s="108">
        <v>1058</v>
      </c>
      <c r="C1062" s="105" t="str">
        <f>IFERROR(VLOOKUP($B1062,成分・企業リスト!$B$3:$F$2151,5,FALSE),"")</f>
        <v>アルプロスタジル　アルファデクス</v>
      </c>
      <c r="D1062" s="106" t="str">
        <f>IFERROR(VLOOKUP($B1062,成分・企業リスト!$B$3:$F$2151,3,FALSE),"")</f>
        <v>C</v>
      </c>
      <c r="E1062" s="106" t="str">
        <f>IFERROR(VLOOKUP($B1062,成分・企業リスト!$B$3:$F$2151,4,FALSE),"")</f>
        <v>注射薬</v>
      </c>
    </row>
    <row r="1063" spans="2:5" x14ac:dyDescent="0.4">
      <c r="B1063" s="108">
        <v>1059</v>
      </c>
      <c r="C1063" s="105" t="str">
        <f>IFERROR(VLOOKUP($B1063,成分・企業リスト!$B$3:$F$2151,5,FALSE),"")</f>
        <v>エダラボン</v>
      </c>
      <c r="D1063" s="106" t="str">
        <f>IFERROR(VLOOKUP($B1063,成分・企業リスト!$B$3:$F$2151,3,FALSE),"")</f>
        <v>C</v>
      </c>
      <c r="E1063" s="106" t="str">
        <f>IFERROR(VLOOKUP($B1063,成分・企業リスト!$B$3:$F$2151,4,FALSE),"")</f>
        <v>注射薬</v>
      </c>
    </row>
    <row r="1064" spans="2:5" x14ac:dyDescent="0.4">
      <c r="B1064" s="108">
        <v>1060</v>
      </c>
      <c r="C1064" s="105" t="str">
        <f>IFERROR(VLOOKUP($B1064,成分・企業リスト!$B$3:$F$2151,5,FALSE),"")</f>
        <v>ガベキサートメシル酸塩</v>
      </c>
      <c r="D1064" s="106" t="str">
        <f>IFERROR(VLOOKUP($B1064,成分・企業リスト!$B$3:$F$2151,3,FALSE),"")</f>
        <v>C</v>
      </c>
      <c r="E1064" s="106" t="str">
        <f>IFERROR(VLOOKUP($B1064,成分・企業リスト!$B$3:$F$2151,4,FALSE),"")</f>
        <v>注射薬</v>
      </c>
    </row>
    <row r="1065" spans="2:5" x14ac:dyDescent="0.4">
      <c r="B1065" s="108">
        <v>1061</v>
      </c>
      <c r="C1065" s="105" t="str">
        <f>IFERROR(VLOOKUP($B1065,成分・企業リスト!$B$3:$F$2151,5,FALSE),"")</f>
        <v>ゲムシタビン塩酸塩</v>
      </c>
      <c r="D1065" s="106" t="str">
        <f>IFERROR(VLOOKUP($B1065,成分・企業リスト!$B$3:$F$2151,3,FALSE),"")</f>
        <v>C</v>
      </c>
      <c r="E1065" s="106" t="str">
        <f>IFERROR(VLOOKUP($B1065,成分・企業リスト!$B$3:$F$2151,4,FALSE),"")</f>
        <v>注射薬</v>
      </c>
    </row>
    <row r="1066" spans="2:5" x14ac:dyDescent="0.4">
      <c r="B1066" s="108">
        <v>1062</v>
      </c>
      <c r="C1066" s="105" t="str">
        <f>IFERROR(VLOOKUP($B1066,成分・企業リスト!$B$3:$F$2151,5,FALSE),"")</f>
        <v>ゲンタマイシン硫酸塩</v>
      </c>
      <c r="D1066" s="106" t="str">
        <f>IFERROR(VLOOKUP($B1066,成分・企業リスト!$B$3:$F$2151,3,FALSE),"")</f>
        <v>C</v>
      </c>
      <c r="E1066" s="106" t="str">
        <f>IFERROR(VLOOKUP($B1066,成分・企業リスト!$B$3:$F$2151,4,FALSE),"")</f>
        <v>注射薬</v>
      </c>
    </row>
    <row r="1067" spans="2:5" x14ac:dyDescent="0.4">
      <c r="B1067" s="108">
        <v>1063</v>
      </c>
      <c r="C1067" s="105" t="str">
        <f>IFERROR(VLOOKUP($B1067,成分・企業リスト!$B$3:$F$2151,5,FALSE),"")</f>
        <v>ゾレドロン酸</v>
      </c>
      <c r="D1067" s="106" t="str">
        <f>IFERROR(VLOOKUP($B1067,成分・企業リスト!$B$3:$F$2151,3,FALSE),"")</f>
        <v>C</v>
      </c>
      <c r="E1067" s="106" t="str">
        <f>IFERROR(VLOOKUP($B1067,成分・企業リスト!$B$3:$F$2151,4,FALSE),"")</f>
        <v>注射薬</v>
      </c>
    </row>
    <row r="1068" spans="2:5" x14ac:dyDescent="0.4">
      <c r="B1068" s="108">
        <v>1064</v>
      </c>
      <c r="C1068" s="105" t="str">
        <f>IFERROR(VLOOKUP($B1068,成分・企業リスト!$B$3:$F$2151,5,FALSE),"")</f>
        <v>ブチルスコポラミン臭化物</v>
      </c>
      <c r="D1068" s="106" t="str">
        <f>IFERROR(VLOOKUP($B1068,成分・企業リスト!$B$3:$F$2151,3,FALSE),"")</f>
        <v>C</v>
      </c>
      <c r="E1068" s="106" t="str">
        <f>IFERROR(VLOOKUP($B1068,成分・企業リスト!$B$3:$F$2151,4,FALSE),"")</f>
        <v>注射薬</v>
      </c>
    </row>
    <row r="1069" spans="2:5" x14ac:dyDescent="0.4">
      <c r="B1069" s="108">
        <v>1065</v>
      </c>
      <c r="C1069" s="105" t="str">
        <f>IFERROR(VLOOKUP($B1069,成分・企業リスト!$B$3:$F$2151,5,FALSE),"")</f>
        <v>フルコナゾール</v>
      </c>
      <c r="D1069" s="106" t="str">
        <f>IFERROR(VLOOKUP($B1069,成分・企業リスト!$B$3:$F$2151,3,FALSE),"")</f>
        <v>C</v>
      </c>
      <c r="E1069" s="106" t="str">
        <f>IFERROR(VLOOKUP($B1069,成分・企業リスト!$B$3:$F$2151,4,FALSE),"")</f>
        <v>注射薬</v>
      </c>
    </row>
    <row r="1070" spans="2:5" x14ac:dyDescent="0.4">
      <c r="B1070" s="108">
        <v>1066</v>
      </c>
      <c r="C1070" s="105" t="str">
        <f>IFERROR(VLOOKUP($B1070,成分・企業リスト!$B$3:$F$2151,5,FALSE),"")</f>
        <v>ボルテゾミブ</v>
      </c>
      <c r="D1070" s="106" t="str">
        <f>IFERROR(VLOOKUP($B1070,成分・企業リスト!$B$3:$F$2151,3,FALSE),"")</f>
        <v>C</v>
      </c>
      <c r="E1070" s="106" t="str">
        <f>IFERROR(VLOOKUP($B1070,成分・企業リスト!$B$3:$F$2151,4,FALSE),"")</f>
        <v>注射薬</v>
      </c>
    </row>
    <row r="1071" spans="2:5" x14ac:dyDescent="0.4">
      <c r="B1071" s="108">
        <v>1067</v>
      </c>
      <c r="C1071" s="105" t="str">
        <f>IFERROR(VLOOKUP($B1071,成分・企業リスト!$B$3:$F$2151,5,FALSE),"")</f>
        <v>ミルリノン</v>
      </c>
      <c r="D1071" s="106" t="str">
        <f>IFERROR(VLOOKUP($B1071,成分・企業リスト!$B$3:$F$2151,3,FALSE),"")</f>
        <v>C</v>
      </c>
      <c r="E1071" s="106" t="str">
        <f>IFERROR(VLOOKUP($B1071,成分・企業リスト!$B$3:$F$2151,4,FALSE),"")</f>
        <v>注射薬</v>
      </c>
    </row>
    <row r="1072" spans="2:5" x14ac:dyDescent="0.4">
      <c r="B1072" s="108">
        <v>1068</v>
      </c>
      <c r="C1072" s="105" t="str">
        <f>IFERROR(VLOOKUP($B1072,成分・企業リスト!$B$3:$F$2151,5,FALSE),"")</f>
        <v>リドカイン</v>
      </c>
      <c r="D1072" s="106" t="str">
        <f>IFERROR(VLOOKUP($B1072,成分・企業リスト!$B$3:$F$2151,3,FALSE),"")</f>
        <v>C</v>
      </c>
      <c r="E1072" s="106" t="str">
        <f>IFERROR(VLOOKUP($B1072,成分・企業リスト!$B$3:$F$2151,4,FALSE),"")</f>
        <v>注射薬</v>
      </c>
    </row>
    <row r="1073" spans="2:5" x14ac:dyDescent="0.4">
      <c r="B1073" s="108">
        <v>1069</v>
      </c>
      <c r="C1073" s="105" t="str">
        <f>IFERROR(VLOOKUP($B1073,成分・企業リスト!$B$3:$F$2151,5,FALSE),"")</f>
        <v>レボフロキサシン</v>
      </c>
      <c r="D1073" s="106" t="str">
        <f>IFERROR(VLOOKUP($B1073,成分・企業リスト!$B$3:$F$2151,3,FALSE),"")</f>
        <v>C</v>
      </c>
      <c r="E1073" s="106" t="str">
        <f>IFERROR(VLOOKUP($B1073,成分・企業リスト!$B$3:$F$2151,4,FALSE),"")</f>
        <v>注射薬</v>
      </c>
    </row>
    <row r="1074" spans="2:5" x14ac:dyDescent="0.4">
      <c r="B1074" s="108">
        <v>1070</v>
      </c>
      <c r="C1074" s="105" t="str">
        <f>IFERROR(VLOOKUP($B1074,成分・企業リスト!$B$3:$F$2151,5,FALSE),"")</f>
        <v>硝酸イソソルビド</v>
      </c>
      <c r="D1074" s="106" t="str">
        <f>IFERROR(VLOOKUP($B1074,成分・企業リスト!$B$3:$F$2151,3,FALSE),"")</f>
        <v>C</v>
      </c>
      <c r="E1074" s="106" t="str">
        <f>IFERROR(VLOOKUP($B1074,成分・企業リスト!$B$3:$F$2151,4,FALSE),"")</f>
        <v>注射薬</v>
      </c>
    </row>
    <row r="1075" spans="2:5" x14ac:dyDescent="0.4">
      <c r="B1075" s="108">
        <v>1071</v>
      </c>
      <c r="C1075" s="105" t="str">
        <f>IFERROR(VLOOKUP($B1075,成分・企業リスト!$B$3:$F$2151,5,FALSE),"")</f>
        <v>タクロリムス</v>
      </c>
      <c r="D1075" s="106" t="str">
        <f>IFERROR(VLOOKUP($B1075,成分・企業リスト!$B$3:$F$2151,3,FALSE),"")</f>
        <v>C</v>
      </c>
      <c r="E1075" s="106" t="str">
        <f>IFERROR(VLOOKUP($B1075,成分・企業リスト!$B$3:$F$2151,4,FALSE),"")</f>
        <v>外用薬</v>
      </c>
    </row>
    <row r="1076" spans="2:5" x14ac:dyDescent="0.4">
      <c r="B1076" s="108">
        <v>1072</v>
      </c>
      <c r="C1076" s="105" t="str">
        <f>IFERROR(VLOOKUP($B1076,成分・企業リスト!$B$3:$F$2151,5,FALSE),"")</f>
        <v>モメタゾンフランカルボン酸エステル</v>
      </c>
      <c r="D1076" s="106" t="str">
        <f>IFERROR(VLOOKUP($B1076,成分・企業リスト!$B$3:$F$2151,3,FALSE),"")</f>
        <v>C</v>
      </c>
      <c r="E1076" s="106" t="str">
        <f>IFERROR(VLOOKUP($B1076,成分・企業リスト!$B$3:$F$2151,4,FALSE),"")</f>
        <v>外用薬</v>
      </c>
    </row>
    <row r="1077" spans="2:5" x14ac:dyDescent="0.4">
      <c r="B1077" s="108">
        <v>1073</v>
      </c>
      <c r="C1077" s="105" t="str">
        <f>IFERROR(VLOOKUP($B1077,成分・企業リスト!$B$3:$F$2151,5,FALSE),"")</f>
        <v>レボフロキサシン</v>
      </c>
      <c r="D1077" s="106" t="str">
        <f>IFERROR(VLOOKUP($B1077,成分・企業リスト!$B$3:$F$2151,3,FALSE),"")</f>
        <v>C</v>
      </c>
      <c r="E1077" s="106" t="str">
        <f>IFERROR(VLOOKUP($B1077,成分・企業リスト!$B$3:$F$2151,4,FALSE),"")</f>
        <v>外用薬</v>
      </c>
    </row>
    <row r="1078" spans="2:5" x14ac:dyDescent="0.4">
      <c r="B1078" s="108">
        <v>1074</v>
      </c>
      <c r="C1078" s="105" t="str">
        <f>IFERROR(VLOOKUP($B1078,成分・企業リスト!$B$3:$F$2151,5,FALSE),"")</f>
        <v>消毒用エタノール</v>
      </c>
      <c r="D1078" s="106" t="str">
        <f>IFERROR(VLOOKUP($B1078,成分・企業リスト!$B$3:$F$2151,3,FALSE),"")</f>
        <v>C</v>
      </c>
      <c r="E1078" s="106" t="str">
        <f>IFERROR(VLOOKUP($B1078,成分・企業リスト!$B$3:$F$2151,4,FALSE),"")</f>
        <v>外用薬</v>
      </c>
    </row>
    <row r="1079" spans="2:5" x14ac:dyDescent="0.4">
      <c r="B1079" s="108">
        <v>1075</v>
      </c>
      <c r="C1079" s="105" t="str">
        <f>IFERROR(VLOOKUP($B1079,成分・企業リスト!$B$3:$F$2151,5,FALSE),"")</f>
        <v>バラシクロビル塩酸塩</v>
      </c>
      <c r="D1079" s="106" t="str">
        <f>IFERROR(VLOOKUP($B1079,成分・企業リスト!$B$3:$F$2151,3,FALSE),"")</f>
        <v>C</v>
      </c>
      <c r="E1079" s="106" t="str">
        <f>IFERROR(VLOOKUP($B1079,成分・企業リスト!$B$3:$F$2151,4,FALSE),"")</f>
        <v>内用薬</v>
      </c>
    </row>
    <row r="1080" spans="2:5" x14ac:dyDescent="0.4">
      <c r="B1080" s="108">
        <v>1076</v>
      </c>
      <c r="C1080" s="105" t="str">
        <f>IFERROR(VLOOKUP($B1080,成分・企業リスト!$B$3:$F$2151,5,FALSE),"")</f>
        <v>クロベタゾールプロピオン酸エステル</v>
      </c>
      <c r="D1080" s="106" t="str">
        <f>IFERROR(VLOOKUP($B1080,成分・企業リスト!$B$3:$F$2151,3,FALSE),"")</f>
        <v>C</v>
      </c>
      <c r="E1080" s="106" t="str">
        <f>IFERROR(VLOOKUP($B1080,成分・企業リスト!$B$3:$F$2151,4,FALSE),"")</f>
        <v>外用薬</v>
      </c>
    </row>
    <row r="1081" spans="2:5" x14ac:dyDescent="0.4">
      <c r="B1081" s="108">
        <v>1077</v>
      </c>
      <c r="C1081" s="105" t="str">
        <f>IFERROR(VLOOKUP($B1081,成分・企業リスト!$B$3:$F$2151,5,FALSE),"")</f>
        <v>ジルチアゼム塩酸塩</v>
      </c>
      <c r="D1081" s="106" t="str">
        <f>IFERROR(VLOOKUP($B1081,成分・企業リスト!$B$3:$F$2151,3,FALSE),"")</f>
        <v>C</v>
      </c>
      <c r="E1081" s="106" t="str">
        <f>IFERROR(VLOOKUP($B1081,成分・企業リスト!$B$3:$F$2151,4,FALSE),"")</f>
        <v>内用薬</v>
      </c>
    </row>
    <row r="1082" spans="2:5" x14ac:dyDescent="0.4">
      <c r="B1082" s="108">
        <v>1078</v>
      </c>
      <c r="C1082" s="105" t="str">
        <f>IFERROR(VLOOKUP($B1082,成分・企業リスト!$B$3:$F$2151,5,FALSE),"")</f>
        <v>塩化カリウム</v>
      </c>
      <c r="D1082" s="106" t="str">
        <f>IFERROR(VLOOKUP($B1082,成分・企業リスト!$B$3:$F$2151,3,FALSE),"")</f>
        <v>C</v>
      </c>
      <c r="E1082" s="106" t="str">
        <f>IFERROR(VLOOKUP($B1082,成分・企業リスト!$B$3:$F$2151,4,FALSE),"")</f>
        <v>内用薬</v>
      </c>
    </row>
    <row r="1083" spans="2:5" x14ac:dyDescent="0.4">
      <c r="B1083" s="108">
        <v>1079</v>
      </c>
      <c r="C1083" s="105" t="str">
        <f>IFERROR(VLOOKUP($B1083,成分・企業リスト!$B$3:$F$2151,5,FALSE),"")</f>
        <v>デュロキセチン塩酸塩</v>
      </c>
      <c r="D1083" s="106" t="str">
        <f>IFERROR(VLOOKUP($B1083,成分・企業リスト!$B$3:$F$2151,3,FALSE),"")</f>
        <v>C</v>
      </c>
      <c r="E1083" s="106" t="str">
        <f>IFERROR(VLOOKUP($B1083,成分・企業リスト!$B$3:$F$2151,4,FALSE),"")</f>
        <v>内用薬</v>
      </c>
    </row>
    <row r="1084" spans="2:5" x14ac:dyDescent="0.4">
      <c r="B1084" s="108">
        <v>1080</v>
      </c>
      <c r="C1084" s="105" t="str">
        <f>IFERROR(VLOOKUP($B1084,成分・企業リスト!$B$3:$F$2151,5,FALSE),"")</f>
        <v>プレガバリン</v>
      </c>
      <c r="D1084" s="106" t="str">
        <f>IFERROR(VLOOKUP($B1084,成分・企業リスト!$B$3:$F$2151,3,FALSE),"")</f>
        <v>C</v>
      </c>
      <c r="E1084" s="106" t="str">
        <f>IFERROR(VLOOKUP($B1084,成分・企業リスト!$B$3:$F$2151,4,FALSE),"")</f>
        <v>内用薬</v>
      </c>
    </row>
    <row r="1085" spans="2:5" x14ac:dyDescent="0.4">
      <c r="B1085" s="108">
        <v>1081</v>
      </c>
      <c r="C1085" s="105" t="str">
        <f>IFERROR(VLOOKUP($B1085,成分・企業リスト!$B$3:$F$2151,5,FALSE),"")</f>
        <v>ミノドロン酸</v>
      </c>
      <c r="D1085" s="106" t="str">
        <f>IFERROR(VLOOKUP($B1085,成分・企業リスト!$B$3:$F$2151,3,FALSE),"")</f>
        <v>C</v>
      </c>
      <c r="E1085" s="106" t="str">
        <f>IFERROR(VLOOKUP($B1085,成分・企業リスト!$B$3:$F$2151,4,FALSE),"")</f>
        <v>内用薬</v>
      </c>
    </row>
    <row r="1086" spans="2:5" x14ac:dyDescent="0.4">
      <c r="B1086" s="108">
        <v>1082</v>
      </c>
      <c r="C1086" s="105" t="str">
        <f>IFERROR(VLOOKUP($B1086,成分・企業リスト!$B$3:$F$2151,5,FALSE),"")</f>
        <v>ロキソプロフェンナトリウム</v>
      </c>
      <c r="D1086" s="106" t="str">
        <f>IFERROR(VLOOKUP($B1086,成分・企業リスト!$B$3:$F$2151,3,FALSE),"")</f>
        <v>C</v>
      </c>
      <c r="E1086" s="106" t="str">
        <f>IFERROR(VLOOKUP($B1086,成分・企業リスト!$B$3:$F$2151,4,FALSE),"")</f>
        <v>内用薬</v>
      </c>
    </row>
    <row r="1087" spans="2:5" x14ac:dyDescent="0.4">
      <c r="B1087" s="108">
        <v>1083</v>
      </c>
      <c r="C1087" s="105" t="str">
        <f>IFERROR(VLOOKUP($B1087,成分・企業リスト!$B$3:$F$2151,5,FALSE),"")</f>
        <v>炭酸水素ナトリウム</v>
      </c>
      <c r="D1087" s="106" t="str">
        <f>IFERROR(VLOOKUP($B1087,成分・企業リスト!$B$3:$F$2151,3,FALSE),"")</f>
        <v>C</v>
      </c>
      <c r="E1087" s="106" t="str">
        <f>IFERROR(VLOOKUP($B1087,成分・企業リスト!$B$3:$F$2151,4,FALSE),"")</f>
        <v>内用薬</v>
      </c>
    </row>
    <row r="1088" spans="2:5" x14ac:dyDescent="0.4">
      <c r="B1088" s="108">
        <v>1084</v>
      </c>
      <c r="C1088" s="105" t="str">
        <f>IFERROR(VLOOKUP($B1088,成分・企業リスト!$B$3:$F$2151,5,FALSE),"")</f>
        <v>レボフロキサシン</v>
      </c>
      <c r="D1088" s="106" t="str">
        <f>IFERROR(VLOOKUP($B1088,成分・企業リスト!$B$3:$F$2151,3,FALSE),"")</f>
        <v>C</v>
      </c>
      <c r="E1088" s="106" t="str">
        <f>IFERROR(VLOOKUP($B1088,成分・企業リスト!$B$3:$F$2151,4,FALSE),"")</f>
        <v>外用薬</v>
      </c>
    </row>
    <row r="1089" spans="2:5" x14ac:dyDescent="0.4">
      <c r="B1089" s="108">
        <v>1085</v>
      </c>
      <c r="C1089" s="105" t="str">
        <f>IFERROR(VLOOKUP($B1089,成分・企業リスト!$B$3:$F$2151,5,FALSE),"")</f>
        <v>精製ヒアルロン酸ナトリウム</v>
      </c>
      <c r="D1089" s="106" t="str">
        <f>IFERROR(VLOOKUP($B1089,成分・企業リスト!$B$3:$F$2151,3,FALSE),"")</f>
        <v>C</v>
      </c>
      <c r="E1089" s="106" t="str">
        <f>IFERROR(VLOOKUP($B1089,成分・企業リスト!$B$3:$F$2151,4,FALSE),"")</f>
        <v>外用薬</v>
      </c>
    </row>
    <row r="1090" spans="2:5" x14ac:dyDescent="0.4">
      <c r="B1090" s="108">
        <v>1086</v>
      </c>
      <c r="C1090" s="105" t="str">
        <f>IFERROR(VLOOKUP($B1090,成分・企業リスト!$B$3:$F$2151,5,FALSE),"")</f>
        <v>アスピリン</v>
      </c>
      <c r="D1090" s="106" t="str">
        <f>IFERROR(VLOOKUP($B1090,成分・企業リスト!$B$3:$F$2151,3,FALSE),"")</f>
        <v>C</v>
      </c>
      <c r="E1090" s="106" t="str">
        <f>IFERROR(VLOOKUP($B1090,成分・企業リスト!$B$3:$F$2151,4,FALSE),"")</f>
        <v>内用薬</v>
      </c>
    </row>
    <row r="1091" spans="2:5" x14ac:dyDescent="0.4">
      <c r="B1091" s="108">
        <v>1087</v>
      </c>
      <c r="C1091" s="105" t="str">
        <f>IFERROR(VLOOKUP($B1091,成分・企業リスト!$B$3:$F$2151,5,FALSE),"")</f>
        <v>ヨウ化カリウム</v>
      </c>
      <c r="D1091" s="106" t="str">
        <f>IFERROR(VLOOKUP($B1091,成分・企業リスト!$B$3:$F$2151,3,FALSE),"")</f>
        <v>C</v>
      </c>
      <c r="E1091" s="106" t="str">
        <f>IFERROR(VLOOKUP($B1091,成分・企業リスト!$B$3:$F$2151,4,FALSE),"")</f>
        <v>内用薬</v>
      </c>
    </row>
    <row r="1092" spans="2:5" x14ac:dyDescent="0.4">
      <c r="B1092" s="108">
        <v>1088</v>
      </c>
      <c r="C1092" s="105" t="str">
        <f>IFERROR(VLOOKUP($B1092,成分・企業リスト!$B$3:$F$2151,5,FALSE),"")</f>
        <v>塩化カリウム</v>
      </c>
      <c r="D1092" s="106" t="str">
        <f>IFERROR(VLOOKUP($B1092,成分・企業リスト!$B$3:$F$2151,3,FALSE),"")</f>
        <v>C</v>
      </c>
      <c r="E1092" s="106" t="str">
        <f>IFERROR(VLOOKUP($B1092,成分・企業リスト!$B$3:$F$2151,4,FALSE),"")</f>
        <v>内用薬</v>
      </c>
    </row>
    <row r="1093" spans="2:5" x14ac:dyDescent="0.4">
      <c r="B1093" s="108">
        <v>1089</v>
      </c>
      <c r="C1093" s="105" t="str">
        <f>IFERROR(VLOOKUP($B1093,成分・企業リスト!$B$3:$F$2151,5,FALSE),"")</f>
        <v>臭化カリウム</v>
      </c>
      <c r="D1093" s="106" t="str">
        <f>IFERROR(VLOOKUP($B1093,成分・企業リスト!$B$3:$F$2151,3,FALSE),"")</f>
        <v>C</v>
      </c>
      <c r="E1093" s="106" t="str">
        <f>IFERROR(VLOOKUP($B1093,成分・企業リスト!$B$3:$F$2151,4,FALSE),"")</f>
        <v>内用薬</v>
      </c>
    </row>
    <row r="1094" spans="2:5" x14ac:dyDescent="0.4">
      <c r="B1094" s="108">
        <v>1090</v>
      </c>
      <c r="C1094" s="105" t="str">
        <f>IFERROR(VLOOKUP($B1094,成分・企業リスト!$B$3:$F$2151,5,FALSE),"")</f>
        <v>炭酸水素ナトリウム</v>
      </c>
      <c r="D1094" s="106" t="str">
        <f>IFERROR(VLOOKUP($B1094,成分・企業リスト!$B$3:$F$2151,3,FALSE),"")</f>
        <v>C</v>
      </c>
      <c r="E1094" s="106" t="str">
        <f>IFERROR(VLOOKUP($B1094,成分・企業リスト!$B$3:$F$2151,4,FALSE),"")</f>
        <v>内用薬</v>
      </c>
    </row>
    <row r="1095" spans="2:5" x14ac:dyDescent="0.4">
      <c r="B1095" s="108">
        <v>1091</v>
      </c>
      <c r="C1095" s="105" t="str">
        <f>IFERROR(VLOOKUP($B1095,成分・企業リスト!$B$3:$F$2151,5,FALSE),"")</f>
        <v>沈降炭酸カルシウム</v>
      </c>
      <c r="D1095" s="106" t="str">
        <f>IFERROR(VLOOKUP($B1095,成分・企業リスト!$B$3:$F$2151,3,FALSE),"")</f>
        <v>C</v>
      </c>
      <c r="E1095" s="106" t="str">
        <f>IFERROR(VLOOKUP($B1095,成分・企業リスト!$B$3:$F$2151,4,FALSE),"")</f>
        <v>内用薬</v>
      </c>
    </row>
    <row r="1096" spans="2:5" x14ac:dyDescent="0.4">
      <c r="B1096" s="108">
        <v>1092</v>
      </c>
      <c r="C1096" s="105" t="str">
        <f>IFERROR(VLOOKUP($B1096,成分・企業リスト!$B$3:$F$2151,5,FALSE),"")</f>
        <v>グリセリン</v>
      </c>
      <c r="D1096" s="106" t="str">
        <f>IFERROR(VLOOKUP($B1096,成分・企業リスト!$B$3:$F$2151,3,FALSE),"")</f>
        <v>C</v>
      </c>
      <c r="E1096" s="106" t="str">
        <f>IFERROR(VLOOKUP($B1096,成分・企業リスト!$B$3:$F$2151,4,FALSE),"")</f>
        <v>外用薬</v>
      </c>
    </row>
    <row r="1097" spans="2:5" x14ac:dyDescent="0.4">
      <c r="B1097" s="108">
        <v>1093</v>
      </c>
      <c r="C1097" s="105" t="str">
        <f>IFERROR(VLOOKUP($B1097,成分・企業リスト!$B$3:$F$2151,5,FALSE),"")</f>
        <v>消毒用エタノール</v>
      </c>
      <c r="D1097" s="106" t="str">
        <f>IFERROR(VLOOKUP($B1097,成分・企業リスト!$B$3:$F$2151,3,FALSE),"")</f>
        <v>C</v>
      </c>
      <c r="E1097" s="106" t="str">
        <f>IFERROR(VLOOKUP($B1097,成分・企業リスト!$B$3:$F$2151,4,FALSE),"")</f>
        <v>外用薬</v>
      </c>
    </row>
    <row r="1098" spans="2:5" x14ac:dyDescent="0.4">
      <c r="B1098" s="108">
        <v>1094</v>
      </c>
      <c r="C1098" s="105" t="str">
        <f>IFERROR(VLOOKUP($B1098,成分・企業リスト!$B$3:$F$2151,5,FALSE),"")</f>
        <v>ヨウ化カリウム</v>
      </c>
      <c r="D1098" s="106" t="str">
        <f>IFERROR(VLOOKUP($B1098,成分・企業リスト!$B$3:$F$2151,3,FALSE),"")</f>
        <v>C</v>
      </c>
      <c r="E1098" s="106" t="str">
        <f>IFERROR(VLOOKUP($B1098,成分・企業リスト!$B$3:$F$2151,4,FALSE),"")</f>
        <v>内用薬</v>
      </c>
    </row>
    <row r="1099" spans="2:5" x14ac:dyDescent="0.4">
      <c r="B1099" s="108">
        <v>1095</v>
      </c>
      <c r="C1099" s="105" t="str">
        <f>IFERROR(VLOOKUP($B1099,成分・企業リスト!$B$3:$F$2151,5,FALSE),"")</f>
        <v>炭酸水素ナトリウム</v>
      </c>
      <c r="D1099" s="106" t="str">
        <f>IFERROR(VLOOKUP($B1099,成分・企業リスト!$B$3:$F$2151,3,FALSE),"")</f>
        <v>C</v>
      </c>
      <c r="E1099" s="106" t="str">
        <f>IFERROR(VLOOKUP($B1099,成分・企業リスト!$B$3:$F$2151,4,FALSE),"")</f>
        <v>内用薬</v>
      </c>
    </row>
    <row r="1100" spans="2:5" x14ac:dyDescent="0.4">
      <c r="B1100" s="108">
        <v>1096</v>
      </c>
      <c r="C1100" s="105" t="str">
        <f>IFERROR(VLOOKUP($B1100,成分・企業リスト!$B$3:$F$2151,5,FALSE),"")</f>
        <v>沈降炭酸カルシウム</v>
      </c>
      <c r="D1100" s="106" t="str">
        <f>IFERROR(VLOOKUP($B1100,成分・企業リスト!$B$3:$F$2151,3,FALSE),"")</f>
        <v>C</v>
      </c>
      <c r="E1100" s="106" t="str">
        <f>IFERROR(VLOOKUP($B1100,成分・企業リスト!$B$3:$F$2151,4,FALSE),"")</f>
        <v>内用薬</v>
      </c>
    </row>
    <row r="1101" spans="2:5" x14ac:dyDescent="0.4">
      <c r="B1101" s="108">
        <v>1097</v>
      </c>
      <c r="C1101" s="105" t="str">
        <f>IFERROR(VLOOKUP($B1101,成分・企業リスト!$B$3:$F$2151,5,FALSE),"")</f>
        <v>グリセリン</v>
      </c>
      <c r="D1101" s="106" t="str">
        <f>IFERROR(VLOOKUP($B1101,成分・企業リスト!$B$3:$F$2151,3,FALSE),"")</f>
        <v>C</v>
      </c>
      <c r="E1101" s="106" t="str">
        <f>IFERROR(VLOOKUP($B1101,成分・企業リスト!$B$3:$F$2151,4,FALSE),"")</f>
        <v>外用薬</v>
      </c>
    </row>
    <row r="1102" spans="2:5" x14ac:dyDescent="0.4">
      <c r="B1102" s="108">
        <v>1098</v>
      </c>
      <c r="C1102" s="105" t="str">
        <f>IFERROR(VLOOKUP($B1102,成分・企業リスト!$B$3:$F$2151,5,FALSE),"")</f>
        <v>パラフィン</v>
      </c>
      <c r="D1102" s="106" t="str">
        <f>IFERROR(VLOOKUP($B1102,成分・企業リスト!$B$3:$F$2151,3,FALSE),"")</f>
        <v>C</v>
      </c>
      <c r="E1102" s="106" t="str">
        <f>IFERROR(VLOOKUP($B1102,成分・企業リスト!$B$3:$F$2151,4,FALSE),"")</f>
        <v>外用薬</v>
      </c>
    </row>
    <row r="1103" spans="2:5" x14ac:dyDescent="0.4">
      <c r="B1103" s="108">
        <v>1099</v>
      </c>
      <c r="C1103" s="105" t="str">
        <f>IFERROR(VLOOKUP($B1103,成分・企業リスト!$B$3:$F$2151,5,FALSE),"")</f>
        <v>消毒用エタノール</v>
      </c>
      <c r="D1103" s="106" t="str">
        <f>IFERROR(VLOOKUP($B1103,成分・企業リスト!$B$3:$F$2151,3,FALSE),"")</f>
        <v>C</v>
      </c>
      <c r="E1103" s="106" t="str">
        <f>IFERROR(VLOOKUP($B1103,成分・企業リスト!$B$3:$F$2151,4,FALSE),"")</f>
        <v>外用薬</v>
      </c>
    </row>
    <row r="1104" spans="2:5" x14ac:dyDescent="0.4">
      <c r="B1104" s="108">
        <v>1100</v>
      </c>
      <c r="C1104" s="105" t="str">
        <f>IFERROR(VLOOKUP($B1104,成分・企業リスト!$B$3:$F$2151,5,FALSE),"")</f>
        <v>ウロキナーゼ</v>
      </c>
      <c r="D1104" s="106" t="str">
        <f>IFERROR(VLOOKUP($B1104,成分・企業リスト!$B$3:$F$2151,3,FALSE),"")</f>
        <v>B</v>
      </c>
      <c r="E1104" s="106" t="str">
        <f>IFERROR(VLOOKUP($B1104,成分・企業リスト!$B$3:$F$2151,4,FALSE),"")</f>
        <v>注射薬</v>
      </c>
    </row>
    <row r="1105" spans="2:5" x14ac:dyDescent="0.4">
      <c r="B1105" s="108">
        <v>1101</v>
      </c>
      <c r="C1105" s="105" t="str">
        <f>IFERROR(VLOOKUP($B1105,成分・企業リスト!$B$3:$F$2151,5,FALSE),"")</f>
        <v>エスシタロプラムシュウ酸塩</v>
      </c>
      <c r="D1105" s="106" t="str">
        <f>IFERROR(VLOOKUP($B1105,成分・企業リスト!$B$3:$F$2151,3,FALSE),"")</f>
        <v>C</v>
      </c>
      <c r="E1105" s="106" t="str">
        <f>IFERROR(VLOOKUP($B1105,成分・企業リスト!$B$3:$F$2151,4,FALSE),"")</f>
        <v>内用薬</v>
      </c>
    </row>
    <row r="1106" spans="2:5" x14ac:dyDescent="0.4">
      <c r="B1106" s="108">
        <v>1102</v>
      </c>
      <c r="C1106" s="105" t="str">
        <f>IFERROR(VLOOKUP($B1106,成分・企業リスト!$B$3:$F$2151,5,FALSE),"")</f>
        <v>ジエノゲスト</v>
      </c>
      <c r="D1106" s="106" t="str">
        <f>IFERROR(VLOOKUP($B1106,成分・企業リスト!$B$3:$F$2151,3,FALSE),"")</f>
        <v>C</v>
      </c>
      <c r="E1106" s="106" t="str">
        <f>IFERROR(VLOOKUP($B1106,成分・企業リスト!$B$3:$F$2151,4,FALSE),"")</f>
        <v>内用薬</v>
      </c>
    </row>
    <row r="1107" spans="2:5" x14ac:dyDescent="0.4">
      <c r="B1107" s="108">
        <v>1103</v>
      </c>
      <c r="C1107" s="105" t="str">
        <f>IFERROR(VLOOKUP($B1107,成分・企業リスト!$B$3:$F$2151,5,FALSE),"")</f>
        <v>メサラジン</v>
      </c>
      <c r="D1107" s="106" t="str">
        <f>IFERROR(VLOOKUP($B1107,成分・企業リスト!$B$3:$F$2151,3,FALSE),"")</f>
        <v>C</v>
      </c>
      <c r="E1107" s="106" t="str">
        <f>IFERROR(VLOOKUP($B1107,成分・企業リスト!$B$3:$F$2151,4,FALSE),"")</f>
        <v>内用薬</v>
      </c>
    </row>
    <row r="1108" spans="2:5" x14ac:dyDescent="0.4">
      <c r="B1108" s="108">
        <v>1104</v>
      </c>
      <c r="C1108" s="105" t="str">
        <f>IFERROR(VLOOKUP($B1108,成分・企業リスト!$B$3:$F$2151,5,FALSE),"")</f>
        <v>テストステロンエナント酸エステル</v>
      </c>
      <c r="D1108" s="106" t="str">
        <f>IFERROR(VLOOKUP($B1108,成分・企業リスト!$B$3:$F$2151,3,FALSE),"")</f>
        <v>C</v>
      </c>
      <c r="E1108" s="106" t="str">
        <f>IFERROR(VLOOKUP($B1108,成分・企業リスト!$B$3:$F$2151,4,FALSE),"")</f>
        <v>注射薬</v>
      </c>
    </row>
    <row r="1109" spans="2:5" x14ac:dyDescent="0.4">
      <c r="B1109" s="108">
        <v>1105</v>
      </c>
      <c r="C1109" s="105" t="str">
        <f>IFERROR(VLOOKUP($B1109,成分・企業リスト!$B$3:$F$2151,5,FALSE),"")</f>
        <v>テリパラチド（遺伝子組換え）</v>
      </c>
      <c r="D1109" s="106" t="str">
        <f>IFERROR(VLOOKUP($B1109,成分・企業リスト!$B$3:$F$2151,3,FALSE),"")</f>
        <v>C</v>
      </c>
      <c r="E1109" s="106" t="str">
        <f>IFERROR(VLOOKUP($B1109,成分・企業リスト!$B$3:$F$2151,4,FALSE),"")</f>
        <v>注射薬</v>
      </c>
    </row>
    <row r="1110" spans="2:5" x14ac:dyDescent="0.4">
      <c r="B1110" s="108">
        <v>1106</v>
      </c>
      <c r="C1110" s="105" t="str">
        <f>IFERROR(VLOOKUP($B1110,成分・企業リスト!$B$3:$F$2151,5,FALSE),"")</f>
        <v>ヒト絨毛性性腺刺激ホルモン</v>
      </c>
      <c r="D1110" s="106" t="str">
        <f>IFERROR(VLOOKUP($B1110,成分・企業リスト!$B$3:$F$2151,3,FALSE),"")</f>
        <v>C</v>
      </c>
      <c r="E1110" s="106" t="str">
        <f>IFERROR(VLOOKUP($B1110,成分・企業リスト!$B$3:$F$2151,4,FALSE),"")</f>
        <v>注射薬</v>
      </c>
    </row>
    <row r="1111" spans="2:5" x14ac:dyDescent="0.4">
      <c r="B1111" s="108">
        <v>1107</v>
      </c>
      <c r="C1111" s="105" t="str">
        <f>IFERROR(VLOOKUP($B1111,成分・企業リスト!$B$3:$F$2151,5,FALSE),"")</f>
        <v>プロタミン硫酸塩</v>
      </c>
      <c r="D1111" s="106" t="str">
        <f>IFERROR(VLOOKUP($B1111,成分・企業リスト!$B$3:$F$2151,3,FALSE),"")</f>
        <v>C</v>
      </c>
      <c r="E1111" s="106" t="str">
        <f>IFERROR(VLOOKUP($B1111,成分・企業リスト!$B$3:$F$2151,4,FALSE),"")</f>
        <v>注射薬</v>
      </c>
    </row>
    <row r="1112" spans="2:5" x14ac:dyDescent="0.4">
      <c r="B1112" s="108">
        <v>1108</v>
      </c>
      <c r="C1112" s="105" t="str">
        <f>IFERROR(VLOOKUP($B1112,成分・企業リスト!$B$3:$F$2151,5,FALSE),"")</f>
        <v>ヘパリンカルシウム</v>
      </c>
      <c r="D1112" s="106" t="str">
        <f>IFERROR(VLOOKUP($B1112,成分・企業リスト!$B$3:$F$2151,3,FALSE),"")</f>
        <v>C</v>
      </c>
      <c r="E1112" s="106" t="str">
        <f>IFERROR(VLOOKUP($B1112,成分・企業リスト!$B$3:$F$2151,4,FALSE),"")</f>
        <v>注射薬</v>
      </c>
    </row>
    <row r="1113" spans="2:5" x14ac:dyDescent="0.4">
      <c r="B1113" s="108">
        <v>1109</v>
      </c>
      <c r="C1113" s="105" t="str">
        <f>IFERROR(VLOOKUP($B1113,成分・企業リスト!$B$3:$F$2151,5,FALSE),"")</f>
        <v>ヘパリンナトリウム</v>
      </c>
      <c r="D1113" s="106" t="str">
        <f>IFERROR(VLOOKUP($B1113,成分・企業リスト!$B$3:$F$2151,3,FALSE),"")</f>
        <v>C</v>
      </c>
      <c r="E1113" s="106" t="str">
        <f>IFERROR(VLOOKUP($B1113,成分・企業リスト!$B$3:$F$2151,4,FALSE),"")</f>
        <v>注射薬</v>
      </c>
    </row>
    <row r="1114" spans="2:5" x14ac:dyDescent="0.4">
      <c r="B1114" s="108">
        <v>1110</v>
      </c>
      <c r="C1114" s="105" t="str">
        <f>IFERROR(VLOOKUP($B1114,成分・企業リスト!$B$3:$F$2151,5,FALSE),"")</f>
        <v>メチルエルゴメトリンマレイン酸塩</v>
      </c>
      <c r="D1114" s="106" t="str">
        <f>IFERROR(VLOOKUP($B1114,成分・企業リスト!$B$3:$F$2151,3,FALSE),"")</f>
        <v>C</v>
      </c>
      <c r="E1114" s="106" t="str">
        <f>IFERROR(VLOOKUP($B1114,成分・企業リスト!$B$3:$F$2151,4,FALSE),"")</f>
        <v>注射薬</v>
      </c>
    </row>
    <row r="1115" spans="2:5" x14ac:dyDescent="0.4">
      <c r="B1115" s="108">
        <v>1111</v>
      </c>
      <c r="C1115" s="105" t="str">
        <f>IFERROR(VLOOKUP($B1115,成分・企業リスト!$B$3:$F$2151,5,FALSE),"")</f>
        <v>クロピドグレル硫酸塩</v>
      </c>
      <c r="D1115" s="106" t="str">
        <f>IFERROR(VLOOKUP($B1115,成分・企業リスト!$B$3:$F$2151,3,FALSE),"")</f>
        <v>C</v>
      </c>
      <c r="E1115" s="106" t="str">
        <f>IFERROR(VLOOKUP($B1115,成分・企業リスト!$B$3:$F$2151,4,FALSE),"")</f>
        <v>内用薬</v>
      </c>
    </row>
    <row r="1116" spans="2:5" x14ac:dyDescent="0.4">
      <c r="B1116" s="108">
        <v>1112</v>
      </c>
      <c r="C1116" s="105" t="str">
        <f>IFERROR(VLOOKUP($B1116,成分・企業リスト!$B$3:$F$2151,5,FALSE),"")</f>
        <v>ジエノゲスト</v>
      </c>
      <c r="D1116" s="106" t="str">
        <f>IFERROR(VLOOKUP($B1116,成分・企業リスト!$B$3:$F$2151,3,FALSE),"")</f>
        <v>C</v>
      </c>
      <c r="E1116" s="106" t="str">
        <f>IFERROR(VLOOKUP($B1116,成分・企業リスト!$B$3:$F$2151,4,FALSE),"")</f>
        <v>内用薬</v>
      </c>
    </row>
    <row r="1117" spans="2:5" x14ac:dyDescent="0.4">
      <c r="B1117" s="108">
        <v>1113</v>
      </c>
      <c r="C1117" s="105" t="str">
        <f>IFERROR(VLOOKUP($B1117,成分・企業リスト!$B$3:$F$2151,5,FALSE),"")</f>
        <v>ノルエチステロン・エチニルエストラジオール</v>
      </c>
      <c r="D1117" s="106" t="str">
        <f>IFERROR(VLOOKUP($B1117,成分・企業リスト!$B$3:$F$2151,3,FALSE),"")</f>
        <v>C</v>
      </c>
      <c r="E1117" s="106" t="str">
        <f>IFERROR(VLOOKUP($B1117,成分・企業リスト!$B$3:$F$2151,4,FALSE),"")</f>
        <v>内用薬</v>
      </c>
    </row>
    <row r="1118" spans="2:5" x14ac:dyDescent="0.4">
      <c r="B1118" s="108">
        <v>1114</v>
      </c>
      <c r="C1118" s="105" t="str">
        <f>IFERROR(VLOOKUP($B1118,成分・企業リスト!$B$3:$F$2151,5,FALSE),"")</f>
        <v>バラシクロビル塩酸塩</v>
      </c>
      <c r="D1118" s="106" t="str">
        <f>IFERROR(VLOOKUP($B1118,成分・企業リスト!$B$3:$F$2151,3,FALSE),"")</f>
        <v>C</v>
      </c>
      <c r="E1118" s="106" t="str">
        <f>IFERROR(VLOOKUP($B1118,成分・企業リスト!$B$3:$F$2151,4,FALSE),"")</f>
        <v>内用薬</v>
      </c>
    </row>
    <row r="1119" spans="2:5" x14ac:dyDescent="0.4">
      <c r="B1119" s="108">
        <v>1115</v>
      </c>
      <c r="C1119" s="105" t="str">
        <f>IFERROR(VLOOKUP($B1119,成分・企業リスト!$B$3:$F$2151,5,FALSE),"")</f>
        <v>レボフロキサシン</v>
      </c>
      <c r="D1119" s="106" t="str">
        <f>IFERROR(VLOOKUP($B1119,成分・企業リスト!$B$3:$F$2151,3,FALSE),"")</f>
        <v>C</v>
      </c>
      <c r="E1119" s="106" t="str">
        <f>IFERROR(VLOOKUP($B1119,成分・企業リスト!$B$3:$F$2151,4,FALSE),"")</f>
        <v>内用薬</v>
      </c>
    </row>
    <row r="1120" spans="2:5" x14ac:dyDescent="0.4">
      <c r="B1120" s="108">
        <v>1116</v>
      </c>
      <c r="C1120" s="105" t="str">
        <f>IFERROR(VLOOKUP($B1120,成分・企業リスト!$B$3:$F$2151,5,FALSE),"")</f>
        <v>ゾニサミド</v>
      </c>
      <c r="D1120" s="106" t="str">
        <f>IFERROR(VLOOKUP($B1120,成分・企業リスト!$B$3:$F$2151,3,FALSE),"")</f>
        <v>C</v>
      </c>
      <c r="E1120" s="106" t="str">
        <f>IFERROR(VLOOKUP($B1120,成分・企業リスト!$B$3:$F$2151,4,FALSE),"")</f>
        <v>内用薬</v>
      </c>
    </row>
    <row r="1121" spans="2:5" x14ac:dyDescent="0.4">
      <c r="B1121" s="108">
        <v>1117</v>
      </c>
      <c r="C1121" s="105" t="str">
        <f>IFERROR(VLOOKUP($B1121,成分・企業リスト!$B$3:$F$2151,5,FALSE),"")</f>
        <v>モンテルカストナトリウム</v>
      </c>
      <c r="D1121" s="106" t="str">
        <f>IFERROR(VLOOKUP($B1121,成分・企業リスト!$B$3:$F$2151,3,FALSE),"")</f>
        <v>C</v>
      </c>
      <c r="E1121" s="106" t="str">
        <f>IFERROR(VLOOKUP($B1121,成分・企業リスト!$B$3:$F$2151,4,FALSE),"")</f>
        <v>内用薬</v>
      </c>
    </row>
    <row r="1122" spans="2:5" x14ac:dyDescent="0.4">
      <c r="B1122" s="108">
        <v>1118</v>
      </c>
      <c r="C1122" s="105" t="str">
        <f>IFERROR(VLOOKUP($B1122,成分・企業リスト!$B$3:$F$2151,5,FALSE),"")</f>
        <v>ロキソプロフェンナトリウム</v>
      </c>
      <c r="D1122" s="106" t="str">
        <f>IFERROR(VLOOKUP($B1122,成分・企業リスト!$B$3:$F$2151,3,FALSE),"")</f>
        <v>C</v>
      </c>
      <c r="E1122" s="106" t="str">
        <f>IFERROR(VLOOKUP($B1122,成分・企業リスト!$B$3:$F$2151,4,FALSE),"")</f>
        <v>内用薬</v>
      </c>
    </row>
    <row r="1123" spans="2:5" x14ac:dyDescent="0.4">
      <c r="B1123" s="108">
        <v>1119</v>
      </c>
      <c r="C1123" s="105" t="str">
        <f>IFERROR(VLOOKUP($B1123,成分・企業リスト!$B$3:$F$2151,5,FALSE),"")</f>
        <v>メトホルミン塩酸塩</v>
      </c>
      <c r="D1123" s="106" t="str">
        <f>IFERROR(VLOOKUP($B1123,成分・企業リスト!$B$3:$F$2151,3,FALSE),"")</f>
        <v>C</v>
      </c>
      <c r="E1123" s="106" t="str">
        <f>IFERROR(VLOOKUP($B1123,成分・企業リスト!$B$3:$F$2151,4,FALSE),"")</f>
        <v>内用薬</v>
      </c>
    </row>
    <row r="1124" spans="2:5" x14ac:dyDescent="0.4">
      <c r="B1124" s="108">
        <v>1120</v>
      </c>
      <c r="C1124" s="105" t="str">
        <f>IFERROR(VLOOKUP($B1124,成分・企業リスト!$B$3:$F$2151,5,FALSE),"")</f>
        <v>アムホテリシンＢ</v>
      </c>
      <c r="D1124" s="106" t="str">
        <f>IFERROR(VLOOKUP($B1124,成分・企業リスト!$B$3:$F$2151,3,FALSE),"")</f>
        <v>B</v>
      </c>
      <c r="E1124" s="106" t="str">
        <f>IFERROR(VLOOKUP($B1124,成分・企業リスト!$B$3:$F$2151,4,FALSE),"")</f>
        <v>注射薬</v>
      </c>
    </row>
    <row r="1125" spans="2:5" x14ac:dyDescent="0.4">
      <c r="B1125" s="108">
        <v>1121</v>
      </c>
      <c r="C1125" s="105" t="str">
        <f>IFERROR(VLOOKUP($B1125,成分・企業リスト!$B$3:$F$2151,5,FALSE),"")</f>
        <v>アセチルフェネトライド</v>
      </c>
      <c r="D1125" s="106" t="str">
        <f>IFERROR(VLOOKUP($B1125,成分・企業リスト!$B$3:$F$2151,3,FALSE),"")</f>
        <v>C</v>
      </c>
      <c r="E1125" s="106" t="str">
        <f>IFERROR(VLOOKUP($B1125,成分・企業リスト!$B$3:$F$2151,4,FALSE),"")</f>
        <v>内用薬</v>
      </c>
    </row>
    <row r="1126" spans="2:5" x14ac:dyDescent="0.4">
      <c r="B1126" s="108">
        <v>1122</v>
      </c>
      <c r="C1126" s="105" t="str">
        <f>IFERROR(VLOOKUP($B1126,成分・企業リスト!$B$3:$F$2151,5,FALSE),"")</f>
        <v>アムロジピンベシル酸塩</v>
      </c>
      <c r="D1126" s="106" t="str">
        <f>IFERROR(VLOOKUP($B1126,成分・企業リスト!$B$3:$F$2151,3,FALSE),"")</f>
        <v>C</v>
      </c>
      <c r="E1126" s="106" t="str">
        <f>IFERROR(VLOOKUP($B1126,成分・企業リスト!$B$3:$F$2151,4,FALSE),"")</f>
        <v>内用薬</v>
      </c>
    </row>
    <row r="1127" spans="2:5" x14ac:dyDescent="0.4">
      <c r="B1127" s="108">
        <v>1123</v>
      </c>
      <c r="C1127" s="105" t="str">
        <f>IFERROR(VLOOKUP($B1127,成分・企業リスト!$B$3:$F$2151,5,FALSE),"")</f>
        <v>アロプリノール</v>
      </c>
      <c r="D1127" s="106" t="str">
        <f>IFERROR(VLOOKUP($B1127,成分・企業リスト!$B$3:$F$2151,3,FALSE),"")</f>
        <v>C</v>
      </c>
      <c r="E1127" s="106" t="str">
        <f>IFERROR(VLOOKUP($B1127,成分・企業リスト!$B$3:$F$2151,4,FALSE),"")</f>
        <v>内用薬</v>
      </c>
    </row>
    <row r="1128" spans="2:5" x14ac:dyDescent="0.4">
      <c r="B1128" s="108">
        <v>1124</v>
      </c>
      <c r="C1128" s="105" t="str">
        <f>IFERROR(VLOOKUP($B1128,成分・企業リスト!$B$3:$F$2151,5,FALSE),"")</f>
        <v>エトトイン</v>
      </c>
      <c r="D1128" s="106" t="str">
        <f>IFERROR(VLOOKUP($B1128,成分・企業リスト!$B$3:$F$2151,3,FALSE),"")</f>
        <v>C</v>
      </c>
      <c r="E1128" s="106" t="str">
        <f>IFERROR(VLOOKUP($B1128,成分・企業リスト!$B$3:$F$2151,4,FALSE),"")</f>
        <v>内用薬</v>
      </c>
    </row>
    <row r="1129" spans="2:5" x14ac:dyDescent="0.4">
      <c r="B1129" s="108">
        <v>1125</v>
      </c>
      <c r="C1129" s="105" t="str">
        <f>IFERROR(VLOOKUP($B1129,成分・企業リスト!$B$3:$F$2151,5,FALSE),"")</f>
        <v>クロナゼパム</v>
      </c>
      <c r="D1129" s="106" t="str">
        <f>IFERROR(VLOOKUP($B1129,成分・企業リスト!$B$3:$F$2151,3,FALSE),"")</f>
        <v>C</v>
      </c>
      <c r="E1129" s="106" t="str">
        <f>IFERROR(VLOOKUP($B1129,成分・企業リスト!$B$3:$F$2151,4,FALSE),"")</f>
        <v>内用薬</v>
      </c>
    </row>
    <row r="1130" spans="2:5" x14ac:dyDescent="0.4">
      <c r="B1130" s="108">
        <v>1126</v>
      </c>
      <c r="C1130" s="105" t="str">
        <f>IFERROR(VLOOKUP($B1130,成分・企業リスト!$B$3:$F$2151,5,FALSE),"")</f>
        <v>クロバザム</v>
      </c>
      <c r="D1130" s="106" t="str">
        <f>IFERROR(VLOOKUP($B1130,成分・企業リスト!$B$3:$F$2151,3,FALSE),"")</f>
        <v>C</v>
      </c>
      <c r="E1130" s="106" t="str">
        <f>IFERROR(VLOOKUP($B1130,成分・企業リスト!$B$3:$F$2151,4,FALSE),"")</f>
        <v>内用薬</v>
      </c>
    </row>
    <row r="1131" spans="2:5" x14ac:dyDescent="0.4">
      <c r="B1131" s="108">
        <v>1127</v>
      </c>
      <c r="C1131" s="105" t="str">
        <f>IFERROR(VLOOKUP($B1131,成分・企業リスト!$B$3:$F$2151,5,FALSE),"")</f>
        <v>ゾニサミド</v>
      </c>
      <c r="D1131" s="106" t="str">
        <f>IFERROR(VLOOKUP($B1131,成分・企業リスト!$B$3:$F$2151,3,FALSE),"")</f>
        <v>C</v>
      </c>
      <c r="E1131" s="106" t="str">
        <f>IFERROR(VLOOKUP($B1131,成分・企業リスト!$B$3:$F$2151,4,FALSE),"")</f>
        <v>内用薬</v>
      </c>
    </row>
    <row r="1132" spans="2:5" x14ac:dyDescent="0.4">
      <c r="B1132" s="108">
        <v>1128</v>
      </c>
      <c r="C1132" s="105" t="str">
        <f>IFERROR(VLOOKUP($B1132,成分・企業リスト!$B$3:$F$2151,5,FALSE),"")</f>
        <v>バルプロ酸ナトリウム</v>
      </c>
      <c r="D1132" s="106" t="str">
        <f>IFERROR(VLOOKUP($B1132,成分・企業リスト!$B$3:$F$2151,3,FALSE),"")</f>
        <v>C</v>
      </c>
      <c r="E1132" s="106" t="str">
        <f>IFERROR(VLOOKUP($B1132,成分・企業リスト!$B$3:$F$2151,4,FALSE),"")</f>
        <v>内用薬</v>
      </c>
    </row>
    <row r="1133" spans="2:5" x14ac:dyDescent="0.4">
      <c r="B1133" s="108">
        <v>1129</v>
      </c>
      <c r="C1133" s="105" t="str">
        <f>IFERROR(VLOOKUP($B1133,成分・企業リスト!$B$3:$F$2151,5,FALSE),"")</f>
        <v>フェニトイン</v>
      </c>
      <c r="D1133" s="106" t="str">
        <f>IFERROR(VLOOKUP($B1133,成分・企業リスト!$B$3:$F$2151,3,FALSE),"")</f>
        <v>C</v>
      </c>
      <c r="E1133" s="106" t="str">
        <f>IFERROR(VLOOKUP($B1133,成分・企業リスト!$B$3:$F$2151,4,FALSE),"")</f>
        <v>内用薬</v>
      </c>
    </row>
    <row r="1134" spans="2:5" x14ac:dyDescent="0.4">
      <c r="B1134" s="108">
        <v>1130</v>
      </c>
      <c r="C1134" s="105" t="str">
        <f>IFERROR(VLOOKUP($B1134,成分・企業リスト!$B$3:$F$2151,5,FALSE),"")</f>
        <v>メトホルミン塩酸塩</v>
      </c>
      <c r="D1134" s="106" t="str">
        <f>IFERROR(VLOOKUP($B1134,成分・企業リスト!$B$3:$F$2151,3,FALSE),"")</f>
        <v>C</v>
      </c>
      <c r="E1134" s="106" t="str">
        <f>IFERROR(VLOOKUP($B1134,成分・企業リスト!$B$3:$F$2151,4,FALSE),"")</f>
        <v>内用薬</v>
      </c>
    </row>
    <row r="1135" spans="2:5" x14ac:dyDescent="0.4">
      <c r="B1135" s="108">
        <v>1131</v>
      </c>
      <c r="C1135" s="105" t="str">
        <f>IFERROR(VLOOKUP($B1135,成分・企業リスト!$B$3:$F$2151,5,FALSE),"")</f>
        <v>チオテパ</v>
      </c>
      <c r="D1135" s="106" t="str">
        <f>IFERROR(VLOOKUP($B1135,成分・企業リスト!$B$3:$F$2151,3,FALSE),"")</f>
        <v>C</v>
      </c>
      <c r="E1135" s="106" t="str">
        <f>IFERROR(VLOOKUP($B1135,成分・企業リスト!$B$3:$F$2151,4,FALSE),"")</f>
        <v>注射薬</v>
      </c>
    </row>
    <row r="1136" spans="2:5" x14ac:dyDescent="0.4">
      <c r="B1136" s="108">
        <v>1132</v>
      </c>
      <c r="C1136" s="105" t="str">
        <f>IFERROR(VLOOKUP($B1136,成分・企業リスト!$B$3:$F$2151,5,FALSE),"")</f>
        <v>ハロペリドール</v>
      </c>
      <c r="D1136" s="106" t="str">
        <f>IFERROR(VLOOKUP($B1136,成分・企業リスト!$B$3:$F$2151,3,FALSE),"")</f>
        <v>C</v>
      </c>
      <c r="E1136" s="106" t="str">
        <f>IFERROR(VLOOKUP($B1136,成分・企業リスト!$B$3:$F$2151,4,FALSE),"")</f>
        <v>注射薬</v>
      </c>
    </row>
    <row r="1137" spans="2:5" x14ac:dyDescent="0.4">
      <c r="B1137" s="108">
        <v>1133</v>
      </c>
      <c r="C1137" s="105" t="str">
        <f>IFERROR(VLOOKUP($B1137,成分・企業リスト!$B$3:$F$2151,5,FALSE),"")</f>
        <v>フェニトインナトリウム</v>
      </c>
      <c r="D1137" s="106" t="str">
        <f>IFERROR(VLOOKUP($B1137,成分・企業リスト!$B$3:$F$2151,3,FALSE),"")</f>
        <v>C</v>
      </c>
      <c r="E1137" s="106" t="str">
        <f>IFERROR(VLOOKUP($B1137,成分・企業リスト!$B$3:$F$2151,4,FALSE),"")</f>
        <v>注射薬</v>
      </c>
    </row>
    <row r="1138" spans="2:5" x14ac:dyDescent="0.4">
      <c r="B1138" s="108">
        <v>1134</v>
      </c>
      <c r="C1138" s="105" t="str">
        <f>IFERROR(VLOOKUP($B1138,成分・企業リスト!$B$3:$F$2151,5,FALSE),"")</f>
        <v>モルヒネ塩酸塩</v>
      </c>
      <c r="D1138" s="106" t="str">
        <f>IFERROR(VLOOKUP($B1138,成分・企業リスト!$B$3:$F$2151,3,FALSE),"")</f>
        <v>C</v>
      </c>
      <c r="E1138" s="106" t="str">
        <f>IFERROR(VLOOKUP($B1138,成分・企業リスト!$B$3:$F$2151,4,FALSE),"")</f>
        <v>注射薬</v>
      </c>
    </row>
    <row r="1139" spans="2:5" x14ac:dyDescent="0.4">
      <c r="B1139" s="108">
        <v>1135</v>
      </c>
      <c r="C1139" s="105" t="str">
        <f>IFERROR(VLOOKUP($B1139,成分・企業リスト!$B$3:$F$2151,5,FALSE),"")</f>
        <v>モルヒネ塩酸塩</v>
      </c>
      <c r="D1139" s="106" t="str">
        <f>IFERROR(VLOOKUP($B1139,成分・企業リスト!$B$3:$F$2151,3,FALSE),"")</f>
        <v>C</v>
      </c>
      <c r="E1139" s="106" t="str">
        <f>IFERROR(VLOOKUP($B1139,成分・企業リスト!$B$3:$F$2151,4,FALSE),"")</f>
        <v>外用薬</v>
      </c>
    </row>
    <row r="1140" spans="2:5" x14ac:dyDescent="0.4">
      <c r="B1140" s="108">
        <v>1136</v>
      </c>
      <c r="C1140" s="105" t="str">
        <f>IFERROR(VLOOKUP($B1140,成分・企業リスト!$B$3:$F$2151,5,FALSE),"")</f>
        <v>レボセチリジン塩酸塩</v>
      </c>
      <c r="D1140" s="106" t="str">
        <f>IFERROR(VLOOKUP($B1140,成分・企業リスト!$B$3:$F$2151,3,FALSE),"")</f>
        <v>C</v>
      </c>
      <c r="E1140" s="106" t="str">
        <f>IFERROR(VLOOKUP($B1140,成分・企業リスト!$B$3:$F$2151,4,FALSE),"")</f>
        <v>内用薬</v>
      </c>
    </row>
    <row r="1141" spans="2:5" x14ac:dyDescent="0.4">
      <c r="B1141" s="108">
        <v>1137</v>
      </c>
      <c r="C1141" s="105" t="str">
        <f>IFERROR(VLOOKUP($B1141,成分・企業リスト!$B$3:$F$2151,5,FALSE),"")</f>
        <v>ヨウ化カリウム</v>
      </c>
      <c r="D1141" s="106" t="str">
        <f>IFERROR(VLOOKUP($B1141,成分・企業リスト!$B$3:$F$2151,3,FALSE),"")</f>
        <v>C</v>
      </c>
      <c r="E1141" s="106" t="str">
        <f>IFERROR(VLOOKUP($B1141,成分・企業リスト!$B$3:$F$2151,4,FALSE),"")</f>
        <v>内用薬</v>
      </c>
    </row>
    <row r="1142" spans="2:5" x14ac:dyDescent="0.4">
      <c r="B1142" s="108">
        <v>1138</v>
      </c>
      <c r="C1142" s="105" t="str">
        <f>IFERROR(VLOOKUP($B1142,成分・企業リスト!$B$3:$F$2151,5,FALSE),"")</f>
        <v>炭酸水素ナトリウム</v>
      </c>
      <c r="D1142" s="106" t="str">
        <f>IFERROR(VLOOKUP($B1142,成分・企業リスト!$B$3:$F$2151,3,FALSE),"")</f>
        <v>C</v>
      </c>
      <c r="E1142" s="106" t="str">
        <f>IFERROR(VLOOKUP($B1142,成分・企業リスト!$B$3:$F$2151,4,FALSE),"")</f>
        <v>内用薬</v>
      </c>
    </row>
    <row r="1143" spans="2:5" x14ac:dyDescent="0.4">
      <c r="B1143" s="108">
        <v>1139</v>
      </c>
      <c r="C1143" s="105" t="str">
        <f>IFERROR(VLOOKUP($B1143,成分・企業リスト!$B$3:$F$2151,5,FALSE),"")</f>
        <v>沈降炭酸カルシウム</v>
      </c>
      <c r="D1143" s="106" t="str">
        <f>IFERROR(VLOOKUP($B1143,成分・企業リスト!$B$3:$F$2151,3,FALSE),"")</f>
        <v>C</v>
      </c>
      <c r="E1143" s="106" t="str">
        <f>IFERROR(VLOOKUP($B1143,成分・企業リスト!$B$3:$F$2151,4,FALSE),"")</f>
        <v>内用薬</v>
      </c>
    </row>
    <row r="1144" spans="2:5" x14ac:dyDescent="0.4">
      <c r="B1144" s="108">
        <v>1140</v>
      </c>
      <c r="C1144" s="105" t="str">
        <f>IFERROR(VLOOKUP($B1144,成分・企業リスト!$B$3:$F$2151,5,FALSE),"")</f>
        <v>乳酸カルシウム</v>
      </c>
      <c r="D1144" s="106" t="str">
        <f>IFERROR(VLOOKUP($B1144,成分・企業リスト!$B$3:$F$2151,3,FALSE),"")</f>
        <v>C</v>
      </c>
      <c r="E1144" s="106" t="str">
        <f>IFERROR(VLOOKUP($B1144,成分・企業リスト!$B$3:$F$2151,4,FALSE),"")</f>
        <v>内用薬</v>
      </c>
    </row>
    <row r="1145" spans="2:5" x14ac:dyDescent="0.4">
      <c r="B1145" s="108">
        <v>1141</v>
      </c>
      <c r="C1145" s="105" t="str">
        <f>IFERROR(VLOOKUP($B1145,成分・企業リスト!$B$3:$F$2151,5,FALSE),"")</f>
        <v>グリセリン</v>
      </c>
      <c r="D1145" s="106" t="str">
        <f>IFERROR(VLOOKUP($B1145,成分・企業リスト!$B$3:$F$2151,3,FALSE),"")</f>
        <v>C</v>
      </c>
      <c r="E1145" s="106" t="str">
        <f>IFERROR(VLOOKUP($B1145,成分・企業リスト!$B$3:$F$2151,4,FALSE),"")</f>
        <v>外用薬</v>
      </c>
    </row>
    <row r="1146" spans="2:5" x14ac:dyDescent="0.4">
      <c r="B1146" s="108">
        <v>1142</v>
      </c>
      <c r="C1146" s="105" t="str">
        <f>IFERROR(VLOOKUP($B1146,成分・企業リスト!$B$3:$F$2151,5,FALSE),"")</f>
        <v>消毒用エタノール</v>
      </c>
      <c r="D1146" s="106" t="str">
        <f>IFERROR(VLOOKUP($B1146,成分・企業リスト!$B$3:$F$2151,3,FALSE),"")</f>
        <v>C</v>
      </c>
      <c r="E1146" s="106" t="str">
        <f>IFERROR(VLOOKUP($B1146,成分・企業リスト!$B$3:$F$2151,4,FALSE),"")</f>
        <v>外用薬</v>
      </c>
    </row>
    <row r="1147" spans="2:5" x14ac:dyDescent="0.4">
      <c r="B1147" s="108">
        <v>1143</v>
      </c>
      <c r="C1147" s="105" t="str">
        <f>IFERROR(VLOOKUP($B1147,成分・企業リスト!$B$3:$F$2151,5,FALSE),"")</f>
        <v>茵ちん蒿湯エキス</v>
      </c>
      <c r="D1147" s="106" t="str">
        <f>IFERROR(VLOOKUP($B1147,成分・企業リスト!$B$3:$F$2151,3,FALSE),"")</f>
        <v>C</v>
      </c>
      <c r="E1147" s="106" t="str">
        <f>IFERROR(VLOOKUP($B1147,成分・企業リスト!$B$3:$F$2151,4,FALSE),"")</f>
        <v>内用薬</v>
      </c>
    </row>
    <row r="1148" spans="2:5" x14ac:dyDescent="0.4">
      <c r="B1148" s="108">
        <v>1144</v>
      </c>
      <c r="C1148" s="105" t="str">
        <f>IFERROR(VLOOKUP($B1148,成分・企業リスト!$B$3:$F$2151,5,FALSE),"")</f>
        <v>シタグリプチンリン酸塩</v>
      </c>
      <c r="D1148" s="106" t="str">
        <f>IFERROR(VLOOKUP($B1148,成分・企業リスト!$B$3:$F$2151,3,FALSE),"")</f>
        <v>C</v>
      </c>
      <c r="E1148" s="106" t="str">
        <f>IFERROR(VLOOKUP($B1148,成分・企業リスト!$B$3:$F$2151,4,FALSE),"")</f>
        <v>内用薬</v>
      </c>
    </row>
    <row r="1149" spans="2:5" x14ac:dyDescent="0.4">
      <c r="B1149" s="108">
        <v>1145</v>
      </c>
      <c r="C1149" s="105" t="str">
        <f>IFERROR(VLOOKUP($B1149,成分・企業リスト!$B$3:$F$2151,5,FALSE),"")</f>
        <v>ミノドロン酸</v>
      </c>
      <c r="D1149" s="106" t="str">
        <f>IFERROR(VLOOKUP($B1149,成分・企業リスト!$B$3:$F$2151,3,FALSE),"")</f>
        <v>C</v>
      </c>
      <c r="E1149" s="106" t="str">
        <f>IFERROR(VLOOKUP($B1149,成分・企業リスト!$B$3:$F$2151,4,FALSE),"")</f>
        <v>内用薬</v>
      </c>
    </row>
    <row r="1150" spans="2:5" x14ac:dyDescent="0.4">
      <c r="B1150" s="108">
        <v>1146</v>
      </c>
      <c r="C1150" s="105" t="str">
        <f>IFERROR(VLOOKUP($B1150,成分・企業リスト!$B$3:$F$2151,5,FALSE),"")</f>
        <v>エテルカルセチド塩酸塩</v>
      </c>
      <c r="D1150" s="106" t="str">
        <f>IFERROR(VLOOKUP($B1150,成分・企業リスト!$B$3:$F$2151,3,FALSE),"")</f>
        <v>C</v>
      </c>
      <c r="E1150" s="106" t="str">
        <f>IFERROR(VLOOKUP($B1150,成分・企業リスト!$B$3:$F$2151,4,FALSE),"")</f>
        <v>注射薬</v>
      </c>
    </row>
    <row r="1151" spans="2:5" x14ac:dyDescent="0.4">
      <c r="B1151" s="108">
        <v>1147</v>
      </c>
      <c r="C1151" s="105" t="str">
        <f>IFERROR(VLOOKUP($B1151,成分・企業リスト!$B$3:$F$2151,5,FALSE),"")</f>
        <v>ニボルマブ（遺伝子組換え）</v>
      </c>
      <c r="D1151" s="106" t="str">
        <f>IFERROR(VLOOKUP($B1151,成分・企業リスト!$B$3:$F$2151,3,FALSE),"")</f>
        <v>C</v>
      </c>
      <c r="E1151" s="106" t="str">
        <f>IFERROR(VLOOKUP($B1151,成分・企業リスト!$B$3:$F$2151,4,FALSE),"")</f>
        <v>注射薬</v>
      </c>
    </row>
    <row r="1152" spans="2:5" x14ac:dyDescent="0.4">
      <c r="B1152" s="108">
        <v>1148</v>
      </c>
      <c r="C1152" s="105" t="str">
        <f>IFERROR(VLOOKUP($B1152,成分・企業リスト!$B$3:$F$2151,5,FALSE),"")</f>
        <v>ランジオロール塩酸塩</v>
      </c>
      <c r="D1152" s="106" t="str">
        <f>IFERROR(VLOOKUP($B1152,成分・企業リスト!$B$3:$F$2151,3,FALSE),"")</f>
        <v>C</v>
      </c>
      <c r="E1152" s="106" t="str">
        <f>IFERROR(VLOOKUP($B1152,成分・企業リスト!$B$3:$F$2151,4,FALSE),"")</f>
        <v>注射薬</v>
      </c>
    </row>
    <row r="1153" spans="2:5" x14ac:dyDescent="0.4">
      <c r="B1153" s="108">
        <v>1149</v>
      </c>
      <c r="C1153" s="105" t="str">
        <f>IFERROR(VLOOKUP($B1153,成分・企業リスト!$B$3:$F$2151,5,FALSE),"")</f>
        <v>アシクロビル</v>
      </c>
      <c r="D1153" s="106" t="str">
        <f>IFERROR(VLOOKUP($B1153,成分・企業リスト!$B$3:$F$2151,3,FALSE),"")</f>
        <v>C</v>
      </c>
      <c r="E1153" s="106" t="str">
        <f>IFERROR(VLOOKUP($B1153,成分・企業リスト!$B$3:$F$2151,4,FALSE),"")</f>
        <v>内用薬</v>
      </c>
    </row>
    <row r="1154" spans="2:5" x14ac:dyDescent="0.4">
      <c r="B1154" s="108">
        <v>1150</v>
      </c>
      <c r="C1154" s="105" t="str">
        <f>IFERROR(VLOOKUP($B1154,成分・企業リスト!$B$3:$F$2151,5,FALSE),"")</f>
        <v>アジスロマイシン</v>
      </c>
      <c r="D1154" s="106" t="str">
        <f>IFERROR(VLOOKUP($B1154,成分・企業リスト!$B$3:$F$2151,3,FALSE),"")</f>
        <v>C</v>
      </c>
      <c r="E1154" s="106" t="str">
        <f>IFERROR(VLOOKUP($B1154,成分・企業リスト!$B$3:$F$2151,4,FALSE),"")</f>
        <v>内用薬</v>
      </c>
    </row>
    <row r="1155" spans="2:5" x14ac:dyDescent="0.4">
      <c r="B1155" s="108">
        <v>1151</v>
      </c>
      <c r="C1155" s="105" t="str">
        <f>IFERROR(VLOOKUP($B1155,成分・企業リスト!$B$3:$F$2151,5,FALSE),"")</f>
        <v>アムロジピンベシル酸塩</v>
      </c>
      <c r="D1155" s="106" t="str">
        <f>IFERROR(VLOOKUP($B1155,成分・企業リスト!$B$3:$F$2151,3,FALSE),"")</f>
        <v>C</v>
      </c>
      <c r="E1155" s="106" t="str">
        <f>IFERROR(VLOOKUP($B1155,成分・企業リスト!$B$3:$F$2151,4,FALSE),"")</f>
        <v>内用薬</v>
      </c>
    </row>
    <row r="1156" spans="2:5" x14ac:dyDescent="0.4">
      <c r="B1156" s="108">
        <v>1152</v>
      </c>
      <c r="C1156" s="105" t="str">
        <f>IFERROR(VLOOKUP($B1156,成分・企業リスト!$B$3:$F$2151,5,FALSE),"")</f>
        <v>イマチニブメシル酸塩</v>
      </c>
      <c r="D1156" s="106" t="str">
        <f>IFERROR(VLOOKUP($B1156,成分・企業リスト!$B$3:$F$2151,3,FALSE),"")</f>
        <v>C</v>
      </c>
      <c r="E1156" s="106" t="str">
        <f>IFERROR(VLOOKUP($B1156,成分・企業リスト!$B$3:$F$2151,4,FALSE),"")</f>
        <v>内用薬</v>
      </c>
    </row>
    <row r="1157" spans="2:5" x14ac:dyDescent="0.4">
      <c r="B1157" s="108">
        <v>1153</v>
      </c>
      <c r="C1157" s="105" t="str">
        <f>IFERROR(VLOOKUP($B1157,成分・企業リスト!$B$3:$F$2151,5,FALSE),"")</f>
        <v>エナラプリルマレイン酸塩</v>
      </c>
      <c r="D1157" s="106" t="str">
        <f>IFERROR(VLOOKUP($B1157,成分・企業リスト!$B$3:$F$2151,3,FALSE),"")</f>
        <v>C</v>
      </c>
      <c r="E1157" s="106" t="str">
        <f>IFERROR(VLOOKUP($B1157,成分・企業リスト!$B$3:$F$2151,4,FALSE),"")</f>
        <v>内用薬</v>
      </c>
    </row>
    <row r="1158" spans="2:5" x14ac:dyDescent="0.4">
      <c r="B1158" s="108">
        <v>1154</v>
      </c>
      <c r="C1158" s="105" t="str">
        <f>IFERROR(VLOOKUP($B1158,成分・企業リスト!$B$3:$F$2151,5,FALSE),"")</f>
        <v>オルメサルタン　メドキソミル</v>
      </c>
      <c r="D1158" s="106" t="str">
        <f>IFERROR(VLOOKUP($B1158,成分・企業リスト!$B$3:$F$2151,3,FALSE),"")</f>
        <v>C</v>
      </c>
      <c r="E1158" s="106" t="str">
        <f>IFERROR(VLOOKUP($B1158,成分・企業リスト!$B$3:$F$2151,4,FALSE),"")</f>
        <v>内用薬</v>
      </c>
    </row>
    <row r="1159" spans="2:5" x14ac:dyDescent="0.4">
      <c r="B1159" s="108">
        <v>1155</v>
      </c>
      <c r="C1159" s="105" t="str">
        <f>IFERROR(VLOOKUP($B1159,成分・企業リスト!$B$3:$F$2151,5,FALSE),"")</f>
        <v>オロパタジン塩酸塩</v>
      </c>
      <c r="D1159" s="106" t="str">
        <f>IFERROR(VLOOKUP($B1159,成分・企業リスト!$B$3:$F$2151,3,FALSE),"")</f>
        <v>C</v>
      </c>
      <c r="E1159" s="106" t="str">
        <f>IFERROR(VLOOKUP($B1159,成分・企業リスト!$B$3:$F$2151,4,FALSE),"")</f>
        <v>内用薬</v>
      </c>
    </row>
    <row r="1160" spans="2:5" x14ac:dyDescent="0.4">
      <c r="B1160" s="108">
        <v>1156</v>
      </c>
      <c r="C1160" s="105" t="str">
        <f>IFERROR(VLOOKUP($B1160,成分・企業リスト!$B$3:$F$2151,5,FALSE),"")</f>
        <v>カンデサルタン　シレキセチル</v>
      </c>
      <c r="D1160" s="106" t="str">
        <f>IFERROR(VLOOKUP($B1160,成分・企業リスト!$B$3:$F$2151,3,FALSE),"")</f>
        <v>C</v>
      </c>
      <c r="E1160" s="106" t="str">
        <f>IFERROR(VLOOKUP($B1160,成分・企業リスト!$B$3:$F$2151,4,FALSE),"")</f>
        <v>内用薬</v>
      </c>
    </row>
    <row r="1161" spans="2:5" x14ac:dyDescent="0.4">
      <c r="B1161" s="108">
        <v>1157</v>
      </c>
      <c r="C1161" s="105" t="str">
        <f>IFERROR(VLOOKUP($B1161,成分・企業リスト!$B$3:$F$2151,5,FALSE),"")</f>
        <v>クエチアピンフマル酸塩</v>
      </c>
      <c r="D1161" s="106" t="str">
        <f>IFERROR(VLOOKUP($B1161,成分・企業リスト!$B$3:$F$2151,3,FALSE),"")</f>
        <v>C</v>
      </c>
      <c r="E1161" s="106" t="str">
        <f>IFERROR(VLOOKUP($B1161,成分・企業リスト!$B$3:$F$2151,4,FALSE),"")</f>
        <v>内用薬</v>
      </c>
    </row>
    <row r="1162" spans="2:5" x14ac:dyDescent="0.4">
      <c r="B1162" s="108">
        <v>1158</v>
      </c>
      <c r="C1162" s="105" t="str">
        <f>IFERROR(VLOOKUP($B1162,成分・企業リスト!$B$3:$F$2151,5,FALSE),"")</f>
        <v>クラリスロマイシン</v>
      </c>
      <c r="D1162" s="106" t="str">
        <f>IFERROR(VLOOKUP($B1162,成分・企業リスト!$B$3:$F$2151,3,FALSE),"")</f>
        <v>C</v>
      </c>
      <c r="E1162" s="106" t="str">
        <f>IFERROR(VLOOKUP($B1162,成分・企業リスト!$B$3:$F$2151,4,FALSE),"")</f>
        <v>内用薬</v>
      </c>
    </row>
    <row r="1163" spans="2:5" x14ac:dyDescent="0.4">
      <c r="B1163" s="108">
        <v>1159</v>
      </c>
      <c r="C1163" s="105" t="str">
        <f>IFERROR(VLOOKUP($B1163,成分・企業リスト!$B$3:$F$2151,5,FALSE),"")</f>
        <v>グリメピリド</v>
      </c>
      <c r="D1163" s="106" t="str">
        <f>IFERROR(VLOOKUP($B1163,成分・企業リスト!$B$3:$F$2151,3,FALSE),"")</f>
        <v>C</v>
      </c>
      <c r="E1163" s="106" t="str">
        <f>IFERROR(VLOOKUP($B1163,成分・企業リスト!$B$3:$F$2151,4,FALSE),"")</f>
        <v>内用薬</v>
      </c>
    </row>
    <row r="1164" spans="2:5" x14ac:dyDescent="0.4">
      <c r="B1164" s="108">
        <v>1160</v>
      </c>
      <c r="C1164" s="105" t="str">
        <f>IFERROR(VLOOKUP($B1164,成分・企業リスト!$B$3:$F$2151,5,FALSE),"")</f>
        <v>クロピドグレル硫酸塩</v>
      </c>
      <c r="D1164" s="106" t="str">
        <f>IFERROR(VLOOKUP($B1164,成分・企業リスト!$B$3:$F$2151,3,FALSE),"")</f>
        <v>C</v>
      </c>
      <c r="E1164" s="106" t="str">
        <f>IFERROR(VLOOKUP($B1164,成分・企業リスト!$B$3:$F$2151,4,FALSE),"")</f>
        <v>内用薬</v>
      </c>
    </row>
    <row r="1165" spans="2:5" x14ac:dyDescent="0.4">
      <c r="B1165" s="108">
        <v>1161</v>
      </c>
      <c r="C1165" s="105" t="str">
        <f>IFERROR(VLOOKUP($B1165,成分・企業リスト!$B$3:$F$2151,5,FALSE),"")</f>
        <v>クロルマジノン酢酸エステル</v>
      </c>
      <c r="D1165" s="106" t="str">
        <f>IFERROR(VLOOKUP($B1165,成分・企業リスト!$B$3:$F$2151,3,FALSE),"")</f>
        <v>C</v>
      </c>
      <c r="E1165" s="106" t="str">
        <f>IFERROR(VLOOKUP($B1165,成分・企業リスト!$B$3:$F$2151,4,FALSE),"")</f>
        <v>内用薬</v>
      </c>
    </row>
    <row r="1166" spans="2:5" x14ac:dyDescent="0.4">
      <c r="B1166" s="108">
        <v>1162</v>
      </c>
      <c r="C1166" s="105" t="str">
        <f>IFERROR(VLOOKUP($B1166,成分・企業リスト!$B$3:$F$2151,5,FALSE),"")</f>
        <v>サルポグレラート塩酸塩</v>
      </c>
      <c r="D1166" s="106" t="str">
        <f>IFERROR(VLOOKUP($B1166,成分・企業リスト!$B$3:$F$2151,3,FALSE),"")</f>
        <v>C</v>
      </c>
      <c r="E1166" s="106" t="str">
        <f>IFERROR(VLOOKUP($B1166,成分・企業リスト!$B$3:$F$2151,4,FALSE),"")</f>
        <v>内用薬</v>
      </c>
    </row>
    <row r="1167" spans="2:5" x14ac:dyDescent="0.4">
      <c r="B1167" s="108">
        <v>1163</v>
      </c>
      <c r="C1167" s="105" t="str">
        <f>IFERROR(VLOOKUP($B1167,成分・企業リスト!$B$3:$F$2151,5,FALSE),"")</f>
        <v>ジエノゲスト</v>
      </c>
      <c r="D1167" s="106" t="str">
        <f>IFERROR(VLOOKUP($B1167,成分・企業リスト!$B$3:$F$2151,3,FALSE),"")</f>
        <v>C</v>
      </c>
      <c r="E1167" s="106" t="str">
        <f>IFERROR(VLOOKUP($B1167,成分・企業リスト!$B$3:$F$2151,4,FALSE),"")</f>
        <v>内用薬</v>
      </c>
    </row>
    <row r="1168" spans="2:5" x14ac:dyDescent="0.4">
      <c r="B1168" s="108">
        <v>1164</v>
      </c>
      <c r="C1168" s="105" t="str">
        <f>IFERROR(VLOOKUP($B1168,成分・企業リスト!$B$3:$F$2151,5,FALSE),"")</f>
        <v>シロスタゾール</v>
      </c>
      <c r="D1168" s="106" t="str">
        <f>IFERROR(VLOOKUP($B1168,成分・企業リスト!$B$3:$F$2151,3,FALSE),"")</f>
        <v>C</v>
      </c>
      <c r="E1168" s="106" t="str">
        <f>IFERROR(VLOOKUP($B1168,成分・企業リスト!$B$3:$F$2151,4,FALSE),"")</f>
        <v>内用薬</v>
      </c>
    </row>
    <row r="1169" spans="2:5" x14ac:dyDescent="0.4">
      <c r="B1169" s="108">
        <v>1165</v>
      </c>
      <c r="C1169" s="105" t="str">
        <f>IFERROR(VLOOKUP($B1169,成分・企業リスト!$B$3:$F$2151,5,FALSE),"")</f>
        <v>シロドシン</v>
      </c>
      <c r="D1169" s="106" t="str">
        <f>IFERROR(VLOOKUP($B1169,成分・企業リスト!$B$3:$F$2151,3,FALSE),"")</f>
        <v>C</v>
      </c>
      <c r="E1169" s="106" t="str">
        <f>IFERROR(VLOOKUP($B1169,成分・企業リスト!$B$3:$F$2151,4,FALSE),"")</f>
        <v>内用薬</v>
      </c>
    </row>
    <row r="1170" spans="2:5" x14ac:dyDescent="0.4">
      <c r="B1170" s="108">
        <v>1166</v>
      </c>
      <c r="C1170" s="105" t="str">
        <f>IFERROR(VLOOKUP($B1170,成分・企業リスト!$B$3:$F$2151,5,FALSE),"")</f>
        <v>ゾルピデム酒石酸塩</v>
      </c>
      <c r="D1170" s="106" t="str">
        <f>IFERROR(VLOOKUP($B1170,成分・企業リスト!$B$3:$F$2151,3,FALSE),"")</f>
        <v>C</v>
      </c>
      <c r="E1170" s="106" t="str">
        <f>IFERROR(VLOOKUP($B1170,成分・企業リスト!$B$3:$F$2151,4,FALSE),"")</f>
        <v>内用薬</v>
      </c>
    </row>
    <row r="1171" spans="2:5" x14ac:dyDescent="0.4">
      <c r="B1171" s="108">
        <v>1167</v>
      </c>
      <c r="C1171" s="105" t="str">
        <f>IFERROR(VLOOKUP($B1171,成分・企業リスト!$B$3:$F$2151,5,FALSE),"")</f>
        <v>テガフール・ギメラシル・オテラシルカリウム配合剤</v>
      </c>
      <c r="D1171" s="106" t="str">
        <f>IFERROR(VLOOKUP($B1171,成分・企業リスト!$B$3:$F$2151,3,FALSE),"")</f>
        <v>C</v>
      </c>
      <c r="E1171" s="106" t="str">
        <f>IFERROR(VLOOKUP($B1171,成分・企業リスト!$B$3:$F$2151,4,FALSE),"")</f>
        <v>内用薬</v>
      </c>
    </row>
    <row r="1172" spans="2:5" x14ac:dyDescent="0.4">
      <c r="B1172" s="108">
        <v>1168</v>
      </c>
      <c r="C1172" s="105" t="str">
        <f>IFERROR(VLOOKUP($B1172,成分・企業リスト!$B$3:$F$2151,5,FALSE),"")</f>
        <v>ドキサゾシンメシル酸塩</v>
      </c>
      <c r="D1172" s="106" t="str">
        <f>IFERROR(VLOOKUP($B1172,成分・企業リスト!$B$3:$F$2151,3,FALSE),"")</f>
        <v>C</v>
      </c>
      <c r="E1172" s="106" t="str">
        <f>IFERROR(VLOOKUP($B1172,成分・企業リスト!$B$3:$F$2151,4,FALSE),"")</f>
        <v>内用薬</v>
      </c>
    </row>
    <row r="1173" spans="2:5" x14ac:dyDescent="0.4">
      <c r="B1173" s="108">
        <v>1169</v>
      </c>
      <c r="C1173" s="105" t="str">
        <f>IFERROR(VLOOKUP($B1173,成分・企業リスト!$B$3:$F$2151,5,FALSE),"")</f>
        <v>バラシクロビル塩酸塩</v>
      </c>
      <c r="D1173" s="106" t="str">
        <f>IFERROR(VLOOKUP($B1173,成分・企業リスト!$B$3:$F$2151,3,FALSE),"")</f>
        <v>C</v>
      </c>
      <c r="E1173" s="106" t="str">
        <f>IFERROR(VLOOKUP($B1173,成分・企業リスト!$B$3:$F$2151,4,FALSE),"")</f>
        <v>内用薬</v>
      </c>
    </row>
    <row r="1174" spans="2:5" x14ac:dyDescent="0.4">
      <c r="B1174" s="108">
        <v>1170</v>
      </c>
      <c r="C1174" s="105" t="str">
        <f>IFERROR(VLOOKUP($B1174,成分・企業リスト!$B$3:$F$2151,5,FALSE),"")</f>
        <v>ビカルタミド</v>
      </c>
      <c r="D1174" s="106" t="str">
        <f>IFERROR(VLOOKUP($B1174,成分・企業リスト!$B$3:$F$2151,3,FALSE),"")</f>
        <v>C</v>
      </c>
      <c r="E1174" s="106" t="str">
        <f>IFERROR(VLOOKUP($B1174,成分・企業リスト!$B$3:$F$2151,4,FALSE),"")</f>
        <v>内用薬</v>
      </c>
    </row>
    <row r="1175" spans="2:5" x14ac:dyDescent="0.4">
      <c r="B1175" s="108">
        <v>1171</v>
      </c>
      <c r="C1175" s="105" t="str">
        <f>IFERROR(VLOOKUP($B1175,成分・企業リスト!$B$3:$F$2151,5,FALSE),"")</f>
        <v>フェキソフェナジン塩酸塩</v>
      </c>
      <c r="D1175" s="106" t="str">
        <f>IFERROR(VLOOKUP($B1175,成分・企業リスト!$B$3:$F$2151,3,FALSE),"")</f>
        <v>C</v>
      </c>
      <c r="E1175" s="106" t="str">
        <f>IFERROR(VLOOKUP($B1175,成分・企業リスト!$B$3:$F$2151,4,FALSE),"")</f>
        <v>内用薬</v>
      </c>
    </row>
    <row r="1176" spans="2:5" x14ac:dyDescent="0.4">
      <c r="B1176" s="108">
        <v>1172</v>
      </c>
      <c r="C1176" s="105" t="str">
        <f>IFERROR(VLOOKUP($B1176,成分・企業リスト!$B$3:$F$2151,5,FALSE),"")</f>
        <v>プレガバリン</v>
      </c>
      <c r="D1176" s="106" t="str">
        <f>IFERROR(VLOOKUP($B1176,成分・企業リスト!$B$3:$F$2151,3,FALSE),"")</f>
        <v>C</v>
      </c>
      <c r="E1176" s="106" t="str">
        <f>IFERROR(VLOOKUP($B1176,成分・企業リスト!$B$3:$F$2151,4,FALSE),"")</f>
        <v>内用薬</v>
      </c>
    </row>
    <row r="1177" spans="2:5" x14ac:dyDescent="0.4">
      <c r="B1177" s="108">
        <v>1173</v>
      </c>
      <c r="C1177" s="105" t="str">
        <f>IFERROR(VLOOKUP($B1177,成分・企業リスト!$B$3:$F$2151,5,FALSE),"")</f>
        <v>メサラジン</v>
      </c>
      <c r="D1177" s="106" t="str">
        <f>IFERROR(VLOOKUP($B1177,成分・企業リスト!$B$3:$F$2151,3,FALSE),"")</f>
        <v>C</v>
      </c>
      <c r="E1177" s="106" t="str">
        <f>IFERROR(VLOOKUP($B1177,成分・企業リスト!$B$3:$F$2151,4,FALSE),"")</f>
        <v>内用薬</v>
      </c>
    </row>
    <row r="1178" spans="2:5" x14ac:dyDescent="0.4">
      <c r="B1178" s="108">
        <v>1174</v>
      </c>
      <c r="C1178" s="105" t="str">
        <f>IFERROR(VLOOKUP($B1178,成分・企業リスト!$B$3:$F$2151,5,FALSE),"")</f>
        <v>モンテルカストナトリウム</v>
      </c>
      <c r="D1178" s="106" t="str">
        <f>IFERROR(VLOOKUP($B1178,成分・企業リスト!$B$3:$F$2151,3,FALSE),"")</f>
        <v>C</v>
      </c>
      <c r="E1178" s="106" t="str">
        <f>IFERROR(VLOOKUP($B1178,成分・企業リスト!$B$3:$F$2151,4,FALSE),"")</f>
        <v>内用薬</v>
      </c>
    </row>
    <row r="1179" spans="2:5" x14ac:dyDescent="0.4">
      <c r="B1179" s="108">
        <v>1175</v>
      </c>
      <c r="C1179" s="105" t="str">
        <f>IFERROR(VLOOKUP($B1179,成分・企業リスト!$B$3:$F$2151,5,FALSE),"")</f>
        <v>ラロキシフェン塩酸塩</v>
      </c>
      <c r="D1179" s="106" t="str">
        <f>IFERROR(VLOOKUP($B1179,成分・企業リスト!$B$3:$F$2151,3,FALSE),"")</f>
        <v>C</v>
      </c>
      <c r="E1179" s="106" t="str">
        <f>IFERROR(VLOOKUP($B1179,成分・企業リスト!$B$3:$F$2151,4,FALSE),"")</f>
        <v>内用薬</v>
      </c>
    </row>
    <row r="1180" spans="2:5" x14ac:dyDescent="0.4">
      <c r="B1180" s="108">
        <v>1176</v>
      </c>
      <c r="C1180" s="105" t="str">
        <f>IFERROR(VLOOKUP($B1180,成分・企業リスト!$B$3:$F$2151,5,FALSE),"")</f>
        <v>リスペリドン</v>
      </c>
      <c r="D1180" s="106" t="str">
        <f>IFERROR(VLOOKUP($B1180,成分・企業リスト!$B$3:$F$2151,3,FALSE),"")</f>
        <v>C</v>
      </c>
      <c r="E1180" s="106" t="str">
        <f>IFERROR(VLOOKUP($B1180,成分・企業リスト!$B$3:$F$2151,4,FALSE),"")</f>
        <v>内用薬</v>
      </c>
    </row>
    <row r="1181" spans="2:5" x14ac:dyDescent="0.4">
      <c r="B1181" s="108">
        <v>1177</v>
      </c>
      <c r="C1181" s="105" t="str">
        <f>IFERROR(VLOOKUP($B1181,成分・企業リスト!$B$3:$F$2151,5,FALSE),"")</f>
        <v>レトロゾール</v>
      </c>
      <c r="D1181" s="106" t="str">
        <f>IFERROR(VLOOKUP($B1181,成分・企業リスト!$B$3:$F$2151,3,FALSE),"")</f>
        <v>C</v>
      </c>
      <c r="E1181" s="106" t="str">
        <f>IFERROR(VLOOKUP($B1181,成分・企業リスト!$B$3:$F$2151,4,FALSE),"")</f>
        <v>内用薬</v>
      </c>
    </row>
    <row r="1182" spans="2:5" x14ac:dyDescent="0.4">
      <c r="B1182" s="108">
        <v>1178</v>
      </c>
      <c r="C1182" s="105" t="str">
        <f>IFERROR(VLOOKUP($B1182,成分・企業リスト!$B$3:$F$2151,5,FALSE),"")</f>
        <v>レボセチリジン塩酸塩</v>
      </c>
      <c r="D1182" s="106" t="str">
        <f>IFERROR(VLOOKUP($B1182,成分・企業リスト!$B$3:$F$2151,3,FALSE),"")</f>
        <v>C</v>
      </c>
      <c r="E1182" s="106" t="str">
        <f>IFERROR(VLOOKUP($B1182,成分・企業リスト!$B$3:$F$2151,4,FALSE),"")</f>
        <v>内用薬</v>
      </c>
    </row>
    <row r="1183" spans="2:5" x14ac:dyDescent="0.4">
      <c r="B1183" s="108">
        <v>1179</v>
      </c>
      <c r="C1183" s="105" t="str">
        <f>IFERROR(VLOOKUP($B1183,成分・企業リスト!$B$3:$F$2151,5,FALSE),"")</f>
        <v>レボフロキサシン</v>
      </c>
      <c r="D1183" s="106" t="str">
        <f>IFERROR(VLOOKUP($B1183,成分・企業リスト!$B$3:$F$2151,3,FALSE),"")</f>
        <v>C</v>
      </c>
      <c r="E1183" s="106" t="str">
        <f>IFERROR(VLOOKUP($B1183,成分・企業リスト!$B$3:$F$2151,4,FALSE),"")</f>
        <v>内用薬</v>
      </c>
    </row>
    <row r="1184" spans="2:5" x14ac:dyDescent="0.4">
      <c r="B1184" s="108">
        <v>1180</v>
      </c>
      <c r="C1184" s="105" t="str">
        <f>IFERROR(VLOOKUP($B1184,成分・企業リスト!$B$3:$F$2151,5,FALSE),"")</f>
        <v>ロキソプロフェンナトリウム</v>
      </c>
      <c r="D1184" s="106" t="str">
        <f>IFERROR(VLOOKUP($B1184,成分・企業リスト!$B$3:$F$2151,3,FALSE),"")</f>
        <v>C</v>
      </c>
      <c r="E1184" s="106" t="str">
        <f>IFERROR(VLOOKUP($B1184,成分・企業リスト!$B$3:$F$2151,4,FALSE),"")</f>
        <v>内用薬</v>
      </c>
    </row>
    <row r="1185" spans="2:5" x14ac:dyDescent="0.4">
      <c r="B1185" s="108">
        <v>1181</v>
      </c>
      <c r="C1185" s="105" t="str">
        <f>IFERROR(VLOOKUP($B1185,成分・企業リスト!$B$3:$F$2151,5,FALSE),"")</f>
        <v>アシクロビル</v>
      </c>
      <c r="D1185" s="106" t="str">
        <f>IFERROR(VLOOKUP($B1185,成分・企業リスト!$B$3:$F$2151,3,FALSE),"")</f>
        <v>C</v>
      </c>
      <c r="E1185" s="106" t="str">
        <f>IFERROR(VLOOKUP($B1185,成分・企業リスト!$B$3:$F$2151,4,FALSE),"")</f>
        <v>注射薬</v>
      </c>
    </row>
    <row r="1186" spans="2:5" x14ac:dyDescent="0.4">
      <c r="B1186" s="108">
        <v>1182</v>
      </c>
      <c r="C1186" s="105" t="str">
        <f>IFERROR(VLOOKUP($B1186,成分・企業リスト!$B$3:$F$2151,5,FALSE),"")</f>
        <v>エダラボン</v>
      </c>
      <c r="D1186" s="106" t="str">
        <f>IFERROR(VLOOKUP($B1186,成分・企業リスト!$B$3:$F$2151,3,FALSE),"")</f>
        <v>C</v>
      </c>
      <c r="E1186" s="106" t="str">
        <f>IFERROR(VLOOKUP($B1186,成分・企業リスト!$B$3:$F$2151,4,FALSE),"")</f>
        <v>注射薬</v>
      </c>
    </row>
    <row r="1187" spans="2:5" x14ac:dyDescent="0.4">
      <c r="B1187" s="108">
        <v>1183</v>
      </c>
      <c r="C1187" s="105" t="str">
        <f>IFERROR(VLOOKUP($B1187,成分・企業リスト!$B$3:$F$2151,5,FALSE),"")</f>
        <v>ナファモスタットメシル酸塩</v>
      </c>
      <c r="D1187" s="106" t="str">
        <f>IFERROR(VLOOKUP($B1187,成分・企業リスト!$B$3:$F$2151,3,FALSE),"")</f>
        <v>C</v>
      </c>
      <c r="E1187" s="106" t="str">
        <f>IFERROR(VLOOKUP($B1187,成分・企業リスト!$B$3:$F$2151,4,FALSE),"")</f>
        <v>注射薬</v>
      </c>
    </row>
    <row r="1188" spans="2:5" x14ac:dyDescent="0.4">
      <c r="B1188" s="108">
        <v>1184</v>
      </c>
      <c r="C1188" s="105" t="str">
        <f>IFERROR(VLOOKUP($B1188,成分・企業リスト!$B$3:$F$2151,5,FALSE),"")</f>
        <v>ミルリノン</v>
      </c>
      <c r="D1188" s="106" t="str">
        <f>IFERROR(VLOOKUP($B1188,成分・企業リスト!$B$3:$F$2151,3,FALSE),"")</f>
        <v>C</v>
      </c>
      <c r="E1188" s="106" t="str">
        <f>IFERROR(VLOOKUP($B1188,成分・企業リスト!$B$3:$F$2151,4,FALSE),"")</f>
        <v>注射薬</v>
      </c>
    </row>
    <row r="1189" spans="2:5" x14ac:dyDescent="0.4">
      <c r="B1189" s="108">
        <v>1185</v>
      </c>
      <c r="C1189" s="105" t="str">
        <f>IFERROR(VLOOKUP($B1189,成分・企業リスト!$B$3:$F$2151,5,FALSE),"")</f>
        <v>リドカイン塩酸塩</v>
      </c>
      <c r="D1189" s="106" t="str">
        <f>IFERROR(VLOOKUP($B1189,成分・企業リスト!$B$3:$F$2151,3,FALSE),"")</f>
        <v>C</v>
      </c>
      <c r="E1189" s="106" t="str">
        <f>IFERROR(VLOOKUP($B1189,成分・企業リスト!$B$3:$F$2151,4,FALSE),"")</f>
        <v>外用薬</v>
      </c>
    </row>
    <row r="1190" spans="2:5" x14ac:dyDescent="0.4">
      <c r="B1190" s="108">
        <v>1186</v>
      </c>
      <c r="C1190" s="105" t="str">
        <f>IFERROR(VLOOKUP($B1190,成分・企業リスト!$B$3:$F$2151,5,FALSE),"")</f>
        <v>炭酸水素ナトリウム</v>
      </c>
      <c r="D1190" s="106" t="str">
        <f>IFERROR(VLOOKUP($B1190,成分・企業リスト!$B$3:$F$2151,3,FALSE),"")</f>
        <v>C</v>
      </c>
      <c r="E1190" s="106" t="str">
        <f>IFERROR(VLOOKUP($B1190,成分・企業リスト!$B$3:$F$2151,4,FALSE),"")</f>
        <v>内用薬</v>
      </c>
    </row>
    <row r="1191" spans="2:5" x14ac:dyDescent="0.4">
      <c r="B1191" s="108">
        <v>1187</v>
      </c>
      <c r="C1191" s="105" t="str">
        <f>IFERROR(VLOOKUP($B1191,成分・企業リスト!$B$3:$F$2151,5,FALSE),"")</f>
        <v>グリセリン</v>
      </c>
      <c r="D1191" s="106" t="str">
        <f>IFERROR(VLOOKUP($B1191,成分・企業リスト!$B$3:$F$2151,3,FALSE),"")</f>
        <v>C</v>
      </c>
      <c r="E1191" s="106" t="str">
        <f>IFERROR(VLOOKUP($B1191,成分・企業リスト!$B$3:$F$2151,4,FALSE),"")</f>
        <v>外用薬</v>
      </c>
    </row>
    <row r="1192" spans="2:5" x14ac:dyDescent="0.4">
      <c r="B1192" s="108">
        <v>1188</v>
      </c>
      <c r="C1192" s="105" t="str">
        <f>IFERROR(VLOOKUP($B1192,成分・企業リスト!$B$3:$F$2151,5,FALSE),"")</f>
        <v>消毒用エタノール</v>
      </c>
      <c r="D1192" s="106" t="str">
        <f>IFERROR(VLOOKUP($B1192,成分・企業リスト!$B$3:$F$2151,3,FALSE),"")</f>
        <v>C</v>
      </c>
      <c r="E1192" s="106" t="str">
        <f>IFERROR(VLOOKUP($B1192,成分・企業リスト!$B$3:$F$2151,4,FALSE),"")</f>
        <v>外用薬</v>
      </c>
    </row>
    <row r="1193" spans="2:5" x14ac:dyDescent="0.4">
      <c r="B1193" s="108">
        <v>1189</v>
      </c>
      <c r="C1193" s="105" t="str">
        <f>IFERROR(VLOOKUP($B1193,成分・企業リスト!$B$3:$F$2151,5,FALSE),"")</f>
        <v>精製ヒアルロン酸ナトリウム</v>
      </c>
      <c r="D1193" s="106" t="str">
        <f>IFERROR(VLOOKUP($B1193,成分・企業リスト!$B$3:$F$2151,3,FALSE),"")</f>
        <v>C</v>
      </c>
      <c r="E1193" s="106" t="str">
        <f>IFERROR(VLOOKUP($B1193,成分・企業リスト!$B$3:$F$2151,4,FALSE),"")</f>
        <v>外用薬</v>
      </c>
    </row>
    <row r="1194" spans="2:5" x14ac:dyDescent="0.4">
      <c r="B1194" s="108">
        <v>1190</v>
      </c>
      <c r="C1194" s="105" t="str">
        <f>IFERROR(VLOOKUP($B1194,成分・企業リスト!$B$3:$F$2151,5,FALSE),"")</f>
        <v>イブプロフェン　Ｌ－リシン</v>
      </c>
      <c r="D1194" s="106" t="str">
        <f>IFERROR(VLOOKUP($B1194,成分・企業リスト!$B$3:$F$2151,3,FALSE),"")</f>
        <v>C</v>
      </c>
      <c r="E1194" s="106" t="str">
        <f>IFERROR(VLOOKUP($B1194,成分・企業リスト!$B$3:$F$2151,4,FALSE),"")</f>
        <v>注射薬</v>
      </c>
    </row>
    <row r="1195" spans="2:5" x14ac:dyDescent="0.4">
      <c r="B1195" s="108">
        <v>1191</v>
      </c>
      <c r="C1195" s="105" t="str">
        <f>IFERROR(VLOOKUP($B1195,成分・企業リスト!$B$3:$F$2151,5,FALSE),"")</f>
        <v>オキシグルタチオン</v>
      </c>
      <c r="D1195" s="106" t="str">
        <f>IFERROR(VLOOKUP($B1195,成分・企業リスト!$B$3:$F$2151,3,FALSE),"")</f>
        <v>C</v>
      </c>
      <c r="E1195" s="106" t="str">
        <f>IFERROR(VLOOKUP($B1195,成分・企業リスト!$B$3:$F$2151,4,FALSE),"")</f>
        <v>外用薬</v>
      </c>
    </row>
    <row r="1196" spans="2:5" x14ac:dyDescent="0.4">
      <c r="B1196" s="108">
        <v>1192</v>
      </c>
      <c r="C1196" s="105" t="str">
        <f>IFERROR(VLOOKUP($B1196,成分・企業リスト!$B$3:$F$2151,5,FALSE),"")</f>
        <v>ガチフロキサシン</v>
      </c>
      <c r="D1196" s="106" t="str">
        <f>IFERROR(VLOOKUP($B1196,成分・企業リスト!$B$3:$F$2151,3,FALSE),"")</f>
        <v>C</v>
      </c>
      <c r="E1196" s="106" t="str">
        <f>IFERROR(VLOOKUP($B1196,成分・企業リスト!$B$3:$F$2151,4,FALSE),"")</f>
        <v>外用薬</v>
      </c>
    </row>
    <row r="1197" spans="2:5" x14ac:dyDescent="0.4">
      <c r="B1197" s="108">
        <v>1193</v>
      </c>
      <c r="C1197" s="105" t="str">
        <f>IFERROR(VLOOKUP($B1197,成分・企業リスト!$B$3:$F$2151,5,FALSE),"")</f>
        <v>セフメノキシム塩酸塩</v>
      </c>
      <c r="D1197" s="106" t="str">
        <f>IFERROR(VLOOKUP($B1197,成分・企業リスト!$B$3:$F$2151,3,FALSE),"")</f>
        <v>C</v>
      </c>
      <c r="E1197" s="106" t="str">
        <f>IFERROR(VLOOKUP($B1197,成分・企業リスト!$B$3:$F$2151,4,FALSE),"")</f>
        <v>外用薬</v>
      </c>
    </row>
    <row r="1198" spans="2:5" x14ac:dyDescent="0.4">
      <c r="B1198" s="108">
        <v>1194</v>
      </c>
      <c r="C1198" s="105" t="str">
        <f>IFERROR(VLOOKUP($B1198,成分・企業リスト!$B$3:$F$2151,5,FALSE),"")</f>
        <v>タクロリムス</v>
      </c>
      <c r="D1198" s="106" t="str">
        <f>IFERROR(VLOOKUP($B1198,成分・企業リスト!$B$3:$F$2151,3,FALSE),"")</f>
        <v>C</v>
      </c>
      <c r="E1198" s="106" t="str">
        <f>IFERROR(VLOOKUP($B1198,成分・企業リスト!$B$3:$F$2151,4,FALSE),"")</f>
        <v>外用薬</v>
      </c>
    </row>
    <row r="1199" spans="2:5" x14ac:dyDescent="0.4">
      <c r="B1199" s="108">
        <v>1195</v>
      </c>
      <c r="C1199" s="105" t="str">
        <f>IFERROR(VLOOKUP($B1199,成分・企業リスト!$B$3:$F$2151,5,FALSE),"")</f>
        <v>ピマリシン</v>
      </c>
      <c r="D1199" s="106" t="str">
        <f>IFERROR(VLOOKUP($B1199,成分・企業リスト!$B$3:$F$2151,3,FALSE),"")</f>
        <v>C</v>
      </c>
      <c r="E1199" s="106" t="str">
        <f>IFERROR(VLOOKUP($B1199,成分・企業リスト!$B$3:$F$2151,4,FALSE),"")</f>
        <v>外用薬</v>
      </c>
    </row>
    <row r="1200" spans="2:5" x14ac:dyDescent="0.4">
      <c r="B1200" s="108">
        <v>1196</v>
      </c>
      <c r="C1200" s="105" t="str">
        <f>IFERROR(VLOOKUP($B1200,成分・企業リスト!$B$3:$F$2151,5,FALSE),"")</f>
        <v>精製ヒアルロン酸ナトリウム</v>
      </c>
      <c r="D1200" s="106" t="str">
        <f>IFERROR(VLOOKUP($B1200,成分・企業リスト!$B$3:$F$2151,3,FALSE),"")</f>
        <v>C</v>
      </c>
      <c r="E1200" s="106" t="str">
        <f>IFERROR(VLOOKUP($B1200,成分・企業リスト!$B$3:$F$2151,4,FALSE),"")</f>
        <v>外用薬</v>
      </c>
    </row>
    <row r="1201" spans="2:5" x14ac:dyDescent="0.4">
      <c r="B1201" s="108">
        <v>1197</v>
      </c>
      <c r="C1201" s="105" t="str">
        <f>IFERROR(VLOOKUP($B1201,成分・企業リスト!$B$3:$F$2151,5,FALSE),"")</f>
        <v>クロベタゾールプロピオン酸エステル</v>
      </c>
      <c r="D1201" s="106" t="str">
        <f>IFERROR(VLOOKUP($B1201,成分・企業リスト!$B$3:$F$2151,3,FALSE),"")</f>
        <v>C</v>
      </c>
      <c r="E1201" s="106" t="str">
        <f>IFERROR(VLOOKUP($B1201,成分・企業リスト!$B$3:$F$2151,4,FALSE),"")</f>
        <v>外用薬</v>
      </c>
    </row>
    <row r="1202" spans="2:5" x14ac:dyDescent="0.4">
      <c r="B1202" s="108">
        <v>1198</v>
      </c>
      <c r="C1202" s="105" t="str">
        <f>IFERROR(VLOOKUP($B1202,成分・企業リスト!$B$3:$F$2151,5,FALSE),"")</f>
        <v>ベタメタゾン酪酸エステルプロピオン酸エステル</v>
      </c>
      <c r="D1202" s="106" t="str">
        <f>IFERROR(VLOOKUP($B1202,成分・企業リスト!$B$3:$F$2151,3,FALSE),"")</f>
        <v>C</v>
      </c>
      <c r="E1202" s="106" t="str">
        <f>IFERROR(VLOOKUP($B1202,成分・企業リスト!$B$3:$F$2151,4,FALSE),"")</f>
        <v>外用薬</v>
      </c>
    </row>
    <row r="1203" spans="2:5" x14ac:dyDescent="0.4">
      <c r="B1203" s="108">
        <v>1199</v>
      </c>
      <c r="C1203" s="105" t="str">
        <f>IFERROR(VLOOKUP($B1203,成分・企業リスト!$B$3:$F$2151,5,FALSE),"")</f>
        <v>アジスロマイシン</v>
      </c>
      <c r="D1203" s="106" t="str">
        <f>IFERROR(VLOOKUP($B1203,成分・企業リスト!$B$3:$F$2151,3,FALSE),"")</f>
        <v>C</v>
      </c>
      <c r="E1203" s="106" t="str">
        <f>IFERROR(VLOOKUP($B1203,成分・企業リスト!$B$3:$F$2151,4,FALSE),"")</f>
        <v>内用薬</v>
      </c>
    </row>
    <row r="1204" spans="2:5" x14ac:dyDescent="0.4">
      <c r="B1204" s="108">
        <v>1200</v>
      </c>
      <c r="C1204" s="105" t="str">
        <f>IFERROR(VLOOKUP($B1204,成分・企業リスト!$B$3:$F$2151,5,FALSE),"")</f>
        <v>アスピリン</v>
      </c>
      <c r="D1204" s="106" t="str">
        <f>IFERROR(VLOOKUP($B1204,成分・企業リスト!$B$3:$F$2151,3,FALSE),"")</f>
        <v>C</v>
      </c>
      <c r="E1204" s="106" t="str">
        <f>IFERROR(VLOOKUP($B1204,成分・企業リスト!$B$3:$F$2151,4,FALSE),"")</f>
        <v>内用薬</v>
      </c>
    </row>
    <row r="1205" spans="2:5" x14ac:dyDescent="0.4">
      <c r="B1205" s="108">
        <v>1201</v>
      </c>
      <c r="C1205" s="105" t="str">
        <f>IFERROR(VLOOKUP($B1205,成分・企業リスト!$B$3:$F$2151,5,FALSE),"")</f>
        <v>アムロジピンベシル酸塩</v>
      </c>
      <c r="D1205" s="106" t="str">
        <f>IFERROR(VLOOKUP($B1205,成分・企業リスト!$B$3:$F$2151,3,FALSE),"")</f>
        <v>C</v>
      </c>
      <c r="E1205" s="106" t="str">
        <f>IFERROR(VLOOKUP($B1205,成分・企業リスト!$B$3:$F$2151,4,FALSE),"")</f>
        <v>内用薬</v>
      </c>
    </row>
    <row r="1206" spans="2:5" x14ac:dyDescent="0.4">
      <c r="B1206" s="108">
        <v>1202</v>
      </c>
      <c r="C1206" s="105" t="str">
        <f>IFERROR(VLOOKUP($B1206,成分・企業リスト!$B$3:$F$2151,5,FALSE),"")</f>
        <v>ウルソデオキシコール酸</v>
      </c>
      <c r="D1206" s="106" t="str">
        <f>IFERROR(VLOOKUP($B1206,成分・企業リスト!$B$3:$F$2151,3,FALSE),"")</f>
        <v>C</v>
      </c>
      <c r="E1206" s="106" t="str">
        <f>IFERROR(VLOOKUP($B1206,成分・企業リスト!$B$3:$F$2151,4,FALSE),"")</f>
        <v>内用薬</v>
      </c>
    </row>
    <row r="1207" spans="2:5" x14ac:dyDescent="0.4">
      <c r="B1207" s="108">
        <v>1203</v>
      </c>
      <c r="C1207" s="105" t="str">
        <f>IFERROR(VLOOKUP($B1207,成分・企業リスト!$B$3:$F$2151,5,FALSE),"")</f>
        <v>オロパタジン塩酸塩</v>
      </c>
      <c r="D1207" s="106" t="str">
        <f>IFERROR(VLOOKUP($B1207,成分・企業リスト!$B$3:$F$2151,3,FALSE),"")</f>
        <v>C</v>
      </c>
      <c r="E1207" s="106" t="str">
        <f>IFERROR(VLOOKUP($B1207,成分・企業リスト!$B$3:$F$2151,4,FALSE),"")</f>
        <v>内用薬</v>
      </c>
    </row>
    <row r="1208" spans="2:5" x14ac:dyDescent="0.4">
      <c r="B1208" s="108">
        <v>1204</v>
      </c>
      <c r="C1208" s="105" t="str">
        <f>IFERROR(VLOOKUP($B1208,成分・企業リスト!$B$3:$F$2151,5,FALSE),"")</f>
        <v>クエン酸カリウム・クエン酸ナトリウム</v>
      </c>
      <c r="D1208" s="106" t="str">
        <f>IFERROR(VLOOKUP($B1208,成分・企業リスト!$B$3:$F$2151,3,FALSE),"")</f>
        <v>C</v>
      </c>
      <c r="E1208" s="106" t="str">
        <f>IFERROR(VLOOKUP($B1208,成分・企業リスト!$B$3:$F$2151,4,FALSE),"")</f>
        <v>内用薬</v>
      </c>
    </row>
    <row r="1209" spans="2:5" x14ac:dyDescent="0.4">
      <c r="B1209" s="108">
        <v>1205</v>
      </c>
      <c r="C1209" s="105" t="str">
        <f>IFERROR(VLOOKUP($B1209,成分・企業リスト!$B$3:$F$2151,5,FALSE),"")</f>
        <v>グリメピリド</v>
      </c>
      <c r="D1209" s="106" t="str">
        <f>IFERROR(VLOOKUP($B1209,成分・企業リスト!$B$3:$F$2151,3,FALSE),"")</f>
        <v>C</v>
      </c>
      <c r="E1209" s="106" t="str">
        <f>IFERROR(VLOOKUP($B1209,成分・企業リスト!$B$3:$F$2151,4,FALSE),"")</f>
        <v>内用薬</v>
      </c>
    </row>
    <row r="1210" spans="2:5" x14ac:dyDescent="0.4">
      <c r="B1210" s="108">
        <v>1206</v>
      </c>
      <c r="C1210" s="105" t="str">
        <f>IFERROR(VLOOKUP($B1210,成分・企業リスト!$B$3:$F$2151,5,FALSE),"")</f>
        <v>ゾルピデム酒石酸塩</v>
      </c>
      <c r="D1210" s="106" t="str">
        <f>IFERROR(VLOOKUP($B1210,成分・企業リスト!$B$3:$F$2151,3,FALSE),"")</f>
        <v>C</v>
      </c>
      <c r="E1210" s="106" t="str">
        <f>IFERROR(VLOOKUP($B1210,成分・企業リスト!$B$3:$F$2151,4,FALSE),"")</f>
        <v>内用薬</v>
      </c>
    </row>
    <row r="1211" spans="2:5" x14ac:dyDescent="0.4">
      <c r="B1211" s="108">
        <v>1207</v>
      </c>
      <c r="C1211" s="105" t="str">
        <f>IFERROR(VLOOKUP($B1211,成分・企業リスト!$B$3:$F$2151,5,FALSE),"")</f>
        <v>ニフェジピン</v>
      </c>
      <c r="D1211" s="106" t="str">
        <f>IFERROR(VLOOKUP($B1211,成分・企業リスト!$B$3:$F$2151,3,FALSE),"")</f>
        <v>C</v>
      </c>
      <c r="E1211" s="106" t="str">
        <f>IFERROR(VLOOKUP($B1211,成分・企業リスト!$B$3:$F$2151,4,FALSE),"")</f>
        <v>内用薬</v>
      </c>
    </row>
    <row r="1212" spans="2:5" x14ac:dyDescent="0.4">
      <c r="B1212" s="108">
        <v>1208</v>
      </c>
      <c r="C1212" s="105" t="str">
        <f>IFERROR(VLOOKUP($B1212,成分・企業リスト!$B$3:$F$2151,5,FALSE),"")</f>
        <v>フェキソフェナジン塩酸塩</v>
      </c>
      <c r="D1212" s="106" t="str">
        <f>IFERROR(VLOOKUP($B1212,成分・企業リスト!$B$3:$F$2151,3,FALSE),"")</f>
        <v>C</v>
      </c>
      <c r="E1212" s="106" t="str">
        <f>IFERROR(VLOOKUP($B1212,成分・企業リスト!$B$3:$F$2151,4,FALSE),"")</f>
        <v>内用薬</v>
      </c>
    </row>
    <row r="1213" spans="2:5" x14ac:dyDescent="0.4">
      <c r="B1213" s="108">
        <v>1209</v>
      </c>
      <c r="C1213" s="105" t="str">
        <f>IFERROR(VLOOKUP($B1213,成分・企業リスト!$B$3:$F$2151,5,FALSE),"")</f>
        <v>プレガバリン</v>
      </c>
      <c r="D1213" s="106" t="str">
        <f>IFERROR(VLOOKUP($B1213,成分・企業リスト!$B$3:$F$2151,3,FALSE),"")</f>
        <v>C</v>
      </c>
      <c r="E1213" s="106" t="str">
        <f>IFERROR(VLOOKUP($B1213,成分・企業リスト!$B$3:$F$2151,4,FALSE),"")</f>
        <v>内用薬</v>
      </c>
    </row>
    <row r="1214" spans="2:5" x14ac:dyDescent="0.4">
      <c r="B1214" s="108">
        <v>1210</v>
      </c>
      <c r="C1214" s="105" t="str">
        <f>IFERROR(VLOOKUP($B1214,成分・企業リスト!$B$3:$F$2151,5,FALSE),"")</f>
        <v>リスペリドン</v>
      </c>
      <c r="D1214" s="106" t="str">
        <f>IFERROR(VLOOKUP($B1214,成分・企業リスト!$B$3:$F$2151,3,FALSE),"")</f>
        <v>C</v>
      </c>
      <c r="E1214" s="106" t="str">
        <f>IFERROR(VLOOKUP($B1214,成分・企業リスト!$B$3:$F$2151,4,FALSE),"")</f>
        <v>内用薬</v>
      </c>
    </row>
    <row r="1215" spans="2:5" x14ac:dyDescent="0.4">
      <c r="B1215" s="108">
        <v>1211</v>
      </c>
      <c r="C1215" s="105" t="str">
        <f>IFERROR(VLOOKUP($B1215,成分・企業リスト!$B$3:$F$2151,5,FALSE),"")</f>
        <v>レボフロキサシン</v>
      </c>
      <c r="D1215" s="106" t="str">
        <f>IFERROR(VLOOKUP($B1215,成分・企業リスト!$B$3:$F$2151,3,FALSE),"")</f>
        <v>C</v>
      </c>
      <c r="E1215" s="106" t="str">
        <f>IFERROR(VLOOKUP($B1215,成分・企業リスト!$B$3:$F$2151,4,FALSE),"")</f>
        <v>内用薬</v>
      </c>
    </row>
    <row r="1216" spans="2:5" x14ac:dyDescent="0.4">
      <c r="B1216" s="108">
        <v>1212</v>
      </c>
      <c r="C1216" s="105" t="str">
        <f>IFERROR(VLOOKUP($B1216,成分・企業リスト!$B$3:$F$2151,5,FALSE),"")</f>
        <v>炭酸リチウム</v>
      </c>
      <c r="D1216" s="106" t="str">
        <f>IFERROR(VLOOKUP($B1216,成分・企業リスト!$B$3:$F$2151,3,FALSE),"")</f>
        <v>C</v>
      </c>
      <c r="E1216" s="106" t="str">
        <f>IFERROR(VLOOKUP($B1216,成分・企業リスト!$B$3:$F$2151,4,FALSE),"")</f>
        <v>内用薬</v>
      </c>
    </row>
    <row r="1217" spans="2:5" x14ac:dyDescent="0.4">
      <c r="B1217" s="108">
        <v>1213</v>
      </c>
      <c r="C1217" s="105" t="str">
        <f>IFERROR(VLOOKUP($B1217,成分・企業リスト!$B$3:$F$2151,5,FALSE),"")</f>
        <v>リツキシマブ（遺伝子組換え）</v>
      </c>
      <c r="D1217" s="106" t="str">
        <f>IFERROR(VLOOKUP($B1217,成分・企業リスト!$B$3:$F$2151,3,FALSE),"")</f>
        <v>C</v>
      </c>
      <c r="E1217" s="106" t="str">
        <f>IFERROR(VLOOKUP($B1217,成分・企業リスト!$B$3:$F$2151,4,FALSE),"")</f>
        <v>注射薬</v>
      </c>
    </row>
    <row r="1218" spans="2:5" x14ac:dyDescent="0.4">
      <c r="B1218" s="108">
        <v>1214</v>
      </c>
      <c r="C1218" s="105" t="str">
        <f>IFERROR(VLOOKUP($B1218,成分・企業リスト!$B$3:$F$2151,5,FALSE),"")</f>
        <v>セフトリアキソンナトリウム</v>
      </c>
      <c r="D1218" s="106" t="str">
        <f>IFERROR(VLOOKUP($B1218,成分・企業リスト!$B$3:$F$2151,3,FALSE),"")</f>
        <v>B</v>
      </c>
      <c r="E1218" s="106" t="str">
        <f>IFERROR(VLOOKUP($B1218,成分・企業リスト!$B$3:$F$2151,4,FALSE),"")</f>
        <v>注射薬</v>
      </c>
    </row>
    <row r="1219" spans="2:5" x14ac:dyDescent="0.4">
      <c r="B1219" s="108">
        <v>1215</v>
      </c>
      <c r="C1219" s="105" t="str">
        <f>IFERROR(VLOOKUP($B1219,成分・企業リスト!$B$3:$F$2151,5,FALSE),"")</f>
        <v>クロナゼパム</v>
      </c>
      <c r="D1219" s="106" t="str">
        <f>IFERROR(VLOOKUP($B1219,成分・企業リスト!$B$3:$F$2151,3,FALSE),"")</f>
        <v>C</v>
      </c>
      <c r="E1219" s="106" t="str">
        <f>IFERROR(VLOOKUP($B1219,成分・企業リスト!$B$3:$F$2151,4,FALSE),"")</f>
        <v>内用薬</v>
      </c>
    </row>
    <row r="1220" spans="2:5" x14ac:dyDescent="0.4">
      <c r="B1220" s="108">
        <v>1216</v>
      </c>
      <c r="C1220" s="105" t="str">
        <f>IFERROR(VLOOKUP($B1220,成分・企業リスト!$B$3:$F$2151,5,FALSE),"")</f>
        <v>ジゴキシン</v>
      </c>
      <c r="D1220" s="106" t="str">
        <f>IFERROR(VLOOKUP($B1220,成分・企業リスト!$B$3:$F$2151,3,FALSE),"")</f>
        <v>C</v>
      </c>
      <c r="E1220" s="106" t="str">
        <f>IFERROR(VLOOKUP($B1220,成分・企業リスト!$B$3:$F$2151,4,FALSE),"")</f>
        <v>内用薬</v>
      </c>
    </row>
    <row r="1221" spans="2:5" x14ac:dyDescent="0.4">
      <c r="B1221" s="108">
        <v>1217</v>
      </c>
      <c r="C1221" s="105" t="str">
        <f>IFERROR(VLOOKUP($B1221,成分・企業リスト!$B$3:$F$2151,5,FALSE),"")</f>
        <v>スルファメトキサゾール・トリメトプリム</v>
      </c>
      <c r="D1221" s="106" t="str">
        <f>IFERROR(VLOOKUP($B1221,成分・企業リスト!$B$3:$F$2151,3,FALSE),"")</f>
        <v>C</v>
      </c>
      <c r="E1221" s="106" t="str">
        <f>IFERROR(VLOOKUP($B1221,成分・企業リスト!$B$3:$F$2151,4,FALSE),"")</f>
        <v>内用薬</v>
      </c>
    </row>
    <row r="1222" spans="2:5" x14ac:dyDescent="0.4">
      <c r="B1222" s="108">
        <v>1218</v>
      </c>
      <c r="C1222" s="105" t="str">
        <f>IFERROR(VLOOKUP($B1222,成分・企業リスト!$B$3:$F$2151,5,FALSE),"")</f>
        <v>プロプラノロール塩酸塩</v>
      </c>
      <c r="D1222" s="106" t="str">
        <f>IFERROR(VLOOKUP($B1222,成分・企業リスト!$B$3:$F$2151,3,FALSE),"")</f>
        <v>C</v>
      </c>
      <c r="E1222" s="106" t="str">
        <f>IFERROR(VLOOKUP($B1222,成分・企業リスト!$B$3:$F$2151,4,FALSE),"")</f>
        <v>内用薬</v>
      </c>
    </row>
    <row r="1223" spans="2:5" x14ac:dyDescent="0.4">
      <c r="B1223" s="108">
        <v>1219</v>
      </c>
      <c r="C1223" s="105" t="str">
        <f>IFERROR(VLOOKUP($B1223,成分・企業リスト!$B$3:$F$2151,5,FALSE),"")</f>
        <v>ジゴキシン</v>
      </c>
      <c r="D1223" s="106" t="str">
        <f>IFERROR(VLOOKUP($B1223,成分・企業リスト!$B$3:$F$2151,3,FALSE),"")</f>
        <v>C</v>
      </c>
      <c r="E1223" s="106" t="str">
        <f>IFERROR(VLOOKUP($B1223,成分・企業リスト!$B$3:$F$2151,4,FALSE),"")</f>
        <v>注射薬</v>
      </c>
    </row>
    <row r="1224" spans="2:5" x14ac:dyDescent="0.4">
      <c r="B1224" s="108">
        <v>1220</v>
      </c>
      <c r="C1224" s="105" t="str">
        <f>IFERROR(VLOOKUP($B1224,成分・企業リスト!$B$3:$F$2151,5,FALSE),"")</f>
        <v>濃グリセリン・果糖</v>
      </c>
      <c r="D1224" s="106" t="str">
        <f>IFERROR(VLOOKUP($B1224,成分・企業リスト!$B$3:$F$2151,3,FALSE),"")</f>
        <v>C</v>
      </c>
      <c r="E1224" s="106" t="str">
        <f>IFERROR(VLOOKUP($B1224,成分・企業リスト!$B$3:$F$2151,4,FALSE),"")</f>
        <v>注射薬</v>
      </c>
    </row>
    <row r="1225" spans="2:5" x14ac:dyDescent="0.4">
      <c r="B1225" s="108">
        <v>1221</v>
      </c>
      <c r="C1225" s="105" t="str">
        <f>IFERROR(VLOOKUP($B1225,成分・企業リスト!$B$3:$F$2151,5,FALSE),"")</f>
        <v>アムロジピンベシル酸塩</v>
      </c>
      <c r="D1225" s="106" t="str">
        <f>IFERROR(VLOOKUP($B1225,成分・企業リスト!$B$3:$F$2151,3,FALSE),"")</f>
        <v>C</v>
      </c>
      <c r="E1225" s="106" t="str">
        <f>IFERROR(VLOOKUP($B1225,成分・企業リスト!$B$3:$F$2151,4,FALSE),"")</f>
        <v>内用薬</v>
      </c>
    </row>
    <row r="1226" spans="2:5" x14ac:dyDescent="0.4">
      <c r="B1226" s="108">
        <v>1222</v>
      </c>
      <c r="C1226" s="105" t="str">
        <f>IFERROR(VLOOKUP($B1226,成分・企業リスト!$B$3:$F$2151,5,FALSE),"")</f>
        <v>アレンドロン酸ナトリウム</v>
      </c>
      <c r="D1226" s="106" t="str">
        <f>IFERROR(VLOOKUP($B1226,成分・企業リスト!$B$3:$F$2151,3,FALSE),"")</f>
        <v>C</v>
      </c>
      <c r="E1226" s="106" t="str">
        <f>IFERROR(VLOOKUP($B1226,成分・企業リスト!$B$3:$F$2151,4,FALSE),"")</f>
        <v>内用薬</v>
      </c>
    </row>
    <row r="1227" spans="2:5" x14ac:dyDescent="0.4">
      <c r="B1227" s="108">
        <v>1223</v>
      </c>
      <c r="C1227" s="105" t="str">
        <f>IFERROR(VLOOKUP($B1227,成分・企業リスト!$B$3:$F$2151,5,FALSE),"")</f>
        <v>エンテカビル</v>
      </c>
      <c r="D1227" s="106" t="str">
        <f>IFERROR(VLOOKUP($B1227,成分・企業リスト!$B$3:$F$2151,3,FALSE),"")</f>
        <v>C</v>
      </c>
      <c r="E1227" s="106" t="str">
        <f>IFERROR(VLOOKUP($B1227,成分・企業リスト!$B$3:$F$2151,4,FALSE),"")</f>
        <v>内用薬</v>
      </c>
    </row>
    <row r="1228" spans="2:5" x14ac:dyDescent="0.4">
      <c r="B1228" s="108">
        <v>1224</v>
      </c>
      <c r="C1228" s="105" t="str">
        <f>IFERROR(VLOOKUP($B1228,成分・企業リスト!$B$3:$F$2151,5,FALSE),"")</f>
        <v>サラゾスルファピリジン</v>
      </c>
      <c r="D1228" s="106" t="str">
        <f>IFERROR(VLOOKUP($B1228,成分・企業リスト!$B$3:$F$2151,3,FALSE),"")</f>
        <v>C</v>
      </c>
      <c r="E1228" s="106" t="str">
        <f>IFERROR(VLOOKUP($B1228,成分・企業リスト!$B$3:$F$2151,4,FALSE),"")</f>
        <v>内用薬</v>
      </c>
    </row>
    <row r="1229" spans="2:5" x14ac:dyDescent="0.4">
      <c r="B1229" s="108">
        <v>1225</v>
      </c>
      <c r="C1229" s="105" t="str">
        <f>IFERROR(VLOOKUP($B1229,成分・企業リスト!$B$3:$F$2151,5,FALSE),"")</f>
        <v>サルポグレラート塩酸塩</v>
      </c>
      <c r="D1229" s="106" t="str">
        <f>IFERROR(VLOOKUP($B1229,成分・企業リスト!$B$3:$F$2151,3,FALSE),"")</f>
        <v>C</v>
      </c>
      <c r="E1229" s="106" t="str">
        <f>IFERROR(VLOOKUP($B1229,成分・企業リスト!$B$3:$F$2151,4,FALSE),"")</f>
        <v>内用薬</v>
      </c>
    </row>
    <row r="1230" spans="2:5" x14ac:dyDescent="0.4">
      <c r="B1230" s="108">
        <v>1226</v>
      </c>
      <c r="C1230" s="105" t="str">
        <f>IFERROR(VLOOKUP($B1230,成分・企業リスト!$B$3:$F$2151,5,FALSE),"")</f>
        <v>ゾルピデム酒石酸塩</v>
      </c>
      <c r="D1230" s="106" t="str">
        <f>IFERROR(VLOOKUP($B1230,成分・企業リスト!$B$3:$F$2151,3,FALSE),"")</f>
        <v>C</v>
      </c>
      <c r="E1230" s="106" t="str">
        <f>IFERROR(VLOOKUP($B1230,成分・企業リスト!$B$3:$F$2151,4,FALSE),"")</f>
        <v>内用薬</v>
      </c>
    </row>
    <row r="1231" spans="2:5" x14ac:dyDescent="0.4">
      <c r="B1231" s="108">
        <v>1227</v>
      </c>
      <c r="C1231" s="105" t="str">
        <f>IFERROR(VLOOKUP($B1231,成分・企業リスト!$B$3:$F$2151,5,FALSE),"")</f>
        <v>ビカルタミド</v>
      </c>
      <c r="D1231" s="106" t="str">
        <f>IFERROR(VLOOKUP($B1231,成分・企業リスト!$B$3:$F$2151,3,FALSE),"")</f>
        <v>C</v>
      </c>
      <c r="E1231" s="106" t="str">
        <f>IFERROR(VLOOKUP($B1231,成分・企業リスト!$B$3:$F$2151,4,FALSE),"")</f>
        <v>内用薬</v>
      </c>
    </row>
    <row r="1232" spans="2:5" x14ac:dyDescent="0.4">
      <c r="B1232" s="108">
        <v>1228</v>
      </c>
      <c r="C1232" s="105" t="str">
        <f>IFERROR(VLOOKUP($B1232,成分・企業リスト!$B$3:$F$2151,5,FALSE),"")</f>
        <v>ベラパミル塩酸塩</v>
      </c>
      <c r="D1232" s="106" t="str">
        <f>IFERROR(VLOOKUP($B1232,成分・企業リスト!$B$3:$F$2151,3,FALSE),"")</f>
        <v>C</v>
      </c>
      <c r="E1232" s="106" t="str">
        <f>IFERROR(VLOOKUP($B1232,成分・企業リスト!$B$3:$F$2151,4,FALSE),"")</f>
        <v>内用薬</v>
      </c>
    </row>
    <row r="1233" spans="2:5" x14ac:dyDescent="0.4">
      <c r="B1233" s="108">
        <v>1229</v>
      </c>
      <c r="C1233" s="105" t="str">
        <f>IFERROR(VLOOKUP($B1233,成分・企業リスト!$B$3:$F$2151,5,FALSE),"")</f>
        <v>メトトレキサート</v>
      </c>
      <c r="D1233" s="106" t="str">
        <f>IFERROR(VLOOKUP($B1233,成分・企業リスト!$B$3:$F$2151,3,FALSE),"")</f>
        <v>C</v>
      </c>
      <c r="E1233" s="106" t="str">
        <f>IFERROR(VLOOKUP($B1233,成分・企業リスト!$B$3:$F$2151,4,FALSE),"")</f>
        <v>内用薬</v>
      </c>
    </row>
    <row r="1234" spans="2:5" x14ac:dyDescent="0.4">
      <c r="B1234" s="108">
        <v>1230</v>
      </c>
      <c r="C1234" s="105" t="str">
        <f>IFERROR(VLOOKUP($B1234,成分・企業リスト!$B$3:$F$2151,5,FALSE),"")</f>
        <v>メナテトレノン</v>
      </c>
      <c r="D1234" s="106" t="str">
        <f>IFERROR(VLOOKUP($B1234,成分・企業リスト!$B$3:$F$2151,3,FALSE),"")</f>
        <v>C</v>
      </c>
      <c r="E1234" s="106" t="str">
        <f>IFERROR(VLOOKUP($B1234,成分・企業リスト!$B$3:$F$2151,4,FALSE),"")</f>
        <v>内用薬</v>
      </c>
    </row>
    <row r="1235" spans="2:5" x14ac:dyDescent="0.4">
      <c r="B1235" s="108">
        <v>1231</v>
      </c>
      <c r="C1235" s="105" t="str">
        <f>IFERROR(VLOOKUP($B1235,成分・企業リスト!$B$3:$F$2151,5,FALSE),"")</f>
        <v>ラロキシフェン塩酸塩</v>
      </c>
      <c r="D1235" s="106" t="str">
        <f>IFERROR(VLOOKUP($B1235,成分・企業リスト!$B$3:$F$2151,3,FALSE),"")</f>
        <v>C</v>
      </c>
      <c r="E1235" s="106" t="str">
        <f>IFERROR(VLOOKUP($B1235,成分・企業リスト!$B$3:$F$2151,4,FALSE),"")</f>
        <v>内用薬</v>
      </c>
    </row>
    <row r="1236" spans="2:5" x14ac:dyDescent="0.4">
      <c r="B1236" s="108">
        <v>1232</v>
      </c>
      <c r="C1236" s="105" t="str">
        <f>IFERROR(VLOOKUP($B1236,成分・企業リスト!$B$3:$F$2151,5,FALSE),"")</f>
        <v>レボフロキサシン</v>
      </c>
      <c r="D1236" s="106" t="str">
        <f>IFERROR(VLOOKUP($B1236,成分・企業リスト!$B$3:$F$2151,3,FALSE),"")</f>
        <v>C</v>
      </c>
      <c r="E1236" s="106" t="str">
        <f>IFERROR(VLOOKUP($B1236,成分・企業リスト!$B$3:$F$2151,4,FALSE),"")</f>
        <v>内用薬</v>
      </c>
    </row>
    <row r="1237" spans="2:5" x14ac:dyDescent="0.4">
      <c r="B1237" s="108">
        <v>1233</v>
      </c>
      <c r="C1237" s="105" t="str">
        <f>IFERROR(VLOOKUP($B1237,成分・企業リスト!$B$3:$F$2151,5,FALSE),"")</f>
        <v>アムロジピンベシル酸塩</v>
      </c>
      <c r="D1237" s="106" t="str">
        <f>IFERROR(VLOOKUP($B1237,成分・企業リスト!$B$3:$F$2151,3,FALSE),"")</f>
        <v>C</v>
      </c>
      <c r="E1237" s="106" t="str">
        <f>IFERROR(VLOOKUP($B1237,成分・企業リスト!$B$3:$F$2151,4,FALSE),"")</f>
        <v>内用薬</v>
      </c>
    </row>
    <row r="1238" spans="2:5" x14ac:dyDescent="0.4">
      <c r="B1238" s="108">
        <v>1234</v>
      </c>
      <c r="C1238" s="105" t="str">
        <f>IFERROR(VLOOKUP($B1238,成分・企業リスト!$B$3:$F$2151,5,FALSE),"")</f>
        <v>アリピプラゾール</v>
      </c>
      <c r="D1238" s="106" t="str">
        <f>IFERROR(VLOOKUP($B1238,成分・企業リスト!$B$3:$F$2151,3,FALSE),"")</f>
        <v>C</v>
      </c>
      <c r="E1238" s="106" t="str">
        <f>IFERROR(VLOOKUP($B1238,成分・企業リスト!$B$3:$F$2151,4,FALSE),"")</f>
        <v>内用薬</v>
      </c>
    </row>
    <row r="1239" spans="2:5" x14ac:dyDescent="0.4">
      <c r="B1239" s="108">
        <v>1235</v>
      </c>
      <c r="C1239" s="105" t="str">
        <f>IFERROR(VLOOKUP($B1239,成分・企業リスト!$B$3:$F$2151,5,FALSE),"")</f>
        <v>イマチニブメシル酸塩</v>
      </c>
      <c r="D1239" s="106" t="str">
        <f>IFERROR(VLOOKUP($B1239,成分・企業リスト!$B$3:$F$2151,3,FALSE),"")</f>
        <v>C</v>
      </c>
      <c r="E1239" s="106" t="str">
        <f>IFERROR(VLOOKUP($B1239,成分・企業リスト!$B$3:$F$2151,4,FALSE),"")</f>
        <v>内用薬</v>
      </c>
    </row>
    <row r="1240" spans="2:5" x14ac:dyDescent="0.4">
      <c r="B1240" s="108">
        <v>1236</v>
      </c>
      <c r="C1240" s="105" t="str">
        <f>IFERROR(VLOOKUP($B1240,成分・企業リスト!$B$3:$F$2151,5,FALSE),"")</f>
        <v>エナラプリルマレイン酸塩</v>
      </c>
      <c r="D1240" s="106" t="str">
        <f>IFERROR(VLOOKUP($B1240,成分・企業リスト!$B$3:$F$2151,3,FALSE),"")</f>
        <v>C</v>
      </c>
      <c r="E1240" s="106" t="str">
        <f>IFERROR(VLOOKUP($B1240,成分・企業リスト!$B$3:$F$2151,4,FALSE),"")</f>
        <v>内用薬</v>
      </c>
    </row>
    <row r="1241" spans="2:5" x14ac:dyDescent="0.4">
      <c r="B1241" s="108">
        <v>1237</v>
      </c>
      <c r="C1241" s="105" t="str">
        <f>IFERROR(VLOOKUP($B1241,成分・企業リスト!$B$3:$F$2151,5,FALSE),"")</f>
        <v>オルメサルタン　メドキソミル</v>
      </c>
      <c r="D1241" s="106" t="str">
        <f>IFERROR(VLOOKUP($B1241,成分・企業リスト!$B$3:$F$2151,3,FALSE),"")</f>
        <v>C</v>
      </c>
      <c r="E1241" s="106" t="str">
        <f>IFERROR(VLOOKUP($B1241,成分・企業リスト!$B$3:$F$2151,4,FALSE),"")</f>
        <v>内用薬</v>
      </c>
    </row>
    <row r="1242" spans="2:5" x14ac:dyDescent="0.4">
      <c r="B1242" s="108">
        <v>1238</v>
      </c>
      <c r="C1242" s="105" t="str">
        <f>IFERROR(VLOOKUP($B1242,成分・企業リスト!$B$3:$F$2151,5,FALSE),"")</f>
        <v>オロパタジン塩酸塩</v>
      </c>
      <c r="D1242" s="106" t="str">
        <f>IFERROR(VLOOKUP($B1242,成分・企業リスト!$B$3:$F$2151,3,FALSE),"")</f>
        <v>C</v>
      </c>
      <c r="E1242" s="106" t="str">
        <f>IFERROR(VLOOKUP($B1242,成分・企業リスト!$B$3:$F$2151,4,FALSE),"")</f>
        <v>内用薬</v>
      </c>
    </row>
    <row r="1243" spans="2:5" x14ac:dyDescent="0.4">
      <c r="B1243" s="108">
        <v>1239</v>
      </c>
      <c r="C1243" s="105" t="str">
        <f>IFERROR(VLOOKUP($B1243,成分・企業リスト!$B$3:$F$2151,5,FALSE),"")</f>
        <v>カンデサルタン　シレキセチル</v>
      </c>
      <c r="D1243" s="106" t="str">
        <f>IFERROR(VLOOKUP($B1243,成分・企業リスト!$B$3:$F$2151,3,FALSE),"")</f>
        <v>C</v>
      </c>
      <c r="E1243" s="106" t="str">
        <f>IFERROR(VLOOKUP($B1243,成分・企業リスト!$B$3:$F$2151,4,FALSE),"")</f>
        <v>内用薬</v>
      </c>
    </row>
    <row r="1244" spans="2:5" x14ac:dyDescent="0.4">
      <c r="B1244" s="108">
        <v>1240</v>
      </c>
      <c r="C1244" s="105" t="str">
        <f>IFERROR(VLOOKUP($B1244,成分・企業リスト!$B$3:$F$2151,5,FALSE),"")</f>
        <v>クエン酸カリウム・クエン酸ナトリウム</v>
      </c>
      <c r="D1244" s="106" t="str">
        <f>IFERROR(VLOOKUP($B1244,成分・企業リスト!$B$3:$F$2151,3,FALSE),"")</f>
        <v>C</v>
      </c>
      <c r="E1244" s="106" t="str">
        <f>IFERROR(VLOOKUP($B1244,成分・企業リスト!$B$3:$F$2151,4,FALSE),"")</f>
        <v>内用薬</v>
      </c>
    </row>
    <row r="1245" spans="2:5" x14ac:dyDescent="0.4">
      <c r="B1245" s="108">
        <v>1241</v>
      </c>
      <c r="C1245" s="105" t="str">
        <f>IFERROR(VLOOKUP($B1245,成分・企業リスト!$B$3:$F$2151,5,FALSE),"")</f>
        <v>グリメピリド</v>
      </c>
      <c r="D1245" s="106" t="str">
        <f>IFERROR(VLOOKUP($B1245,成分・企業リスト!$B$3:$F$2151,3,FALSE),"")</f>
        <v>C</v>
      </c>
      <c r="E1245" s="106" t="str">
        <f>IFERROR(VLOOKUP($B1245,成分・企業リスト!$B$3:$F$2151,4,FALSE),"")</f>
        <v>内用薬</v>
      </c>
    </row>
    <row r="1246" spans="2:5" x14ac:dyDescent="0.4">
      <c r="B1246" s="108">
        <v>1242</v>
      </c>
      <c r="C1246" s="105" t="str">
        <f>IFERROR(VLOOKUP($B1246,成分・企業リスト!$B$3:$F$2151,5,FALSE),"")</f>
        <v>サルポグレラート塩酸塩</v>
      </c>
      <c r="D1246" s="106" t="str">
        <f>IFERROR(VLOOKUP($B1246,成分・企業リスト!$B$3:$F$2151,3,FALSE),"")</f>
        <v>C</v>
      </c>
      <c r="E1246" s="106" t="str">
        <f>IFERROR(VLOOKUP($B1246,成分・企業リスト!$B$3:$F$2151,4,FALSE),"")</f>
        <v>内用薬</v>
      </c>
    </row>
    <row r="1247" spans="2:5" x14ac:dyDescent="0.4">
      <c r="B1247" s="108">
        <v>1243</v>
      </c>
      <c r="C1247" s="105" t="str">
        <f>IFERROR(VLOOKUP($B1247,成分・企業リスト!$B$3:$F$2151,5,FALSE),"")</f>
        <v>シロスタゾール</v>
      </c>
      <c r="D1247" s="106" t="str">
        <f>IFERROR(VLOOKUP($B1247,成分・企業リスト!$B$3:$F$2151,3,FALSE),"")</f>
        <v>C</v>
      </c>
      <c r="E1247" s="106" t="str">
        <f>IFERROR(VLOOKUP($B1247,成分・企業リスト!$B$3:$F$2151,4,FALSE),"")</f>
        <v>内用薬</v>
      </c>
    </row>
    <row r="1248" spans="2:5" x14ac:dyDescent="0.4">
      <c r="B1248" s="108">
        <v>1244</v>
      </c>
      <c r="C1248" s="105" t="str">
        <f>IFERROR(VLOOKUP($B1248,成分・企業リスト!$B$3:$F$2151,5,FALSE),"")</f>
        <v>シロドシン</v>
      </c>
      <c r="D1248" s="106" t="str">
        <f>IFERROR(VLOOKUP($B1248,成分・企業リスト!$B$3:$F$2151,3,FALSE),"")</f>
        <v>C</v>
      </c>
      <c r="E1248" s="106" t="str">
        <f>IFERROR(VLOOKUP($B1248,成分・企業リスト!$B$3:$F$2151,4,FALSE),"")</f>
        <v>内用薬</v>
      </c>
    </row>
    <row r="1249" spans="2:5" x14ac:dyDescent="0.4">
      <c r="B1249" s="108">
        <v>1245</v>
      </c>
      <c r="C1249" s="105" t="str">
        <f>IFERROR(VLOOKUP($B1249,成分・企業リスト!$B$3:$F$2151,5,FALSE),"")</f>
        <v>ゾルピデム酒石酸塩</v>
      </c>
      <c r="D1249" s="106" t="str">
        <f>IFERROR(VLOOKUP($B1249,成分・企業リスト!$B$3:$F$2151,3,FALSE),"")</f>
        <v>C</v>
      </c>
      <c r="E1249" s="106" t="str">
        <f>IFERROR(VLOOKUP($B1249,成分・企業リスト!$B$3:$F$2151,4,FALSE),"")</f>
        <v>内用薬</v>
      </c>
    </row>
    <row r="1250" spans="2:5" x14ac:dyDescent="0.4">
      <c r="B1250" s="108">
        <v>1246</v>
      </c>
      <c r="C1250" s="105" t="str">
        <f>IFERROR(VLOOKUP($B1250,成分・企業リスト!$B$3:$F$2151,5,FALSE),"")</f>
        <v>デュロキセチン塩酸塩</v>
      </c>
      <c r="D1250" s="106" t="str">
        <f>IFERROR(VLOOKUP($B1250,成分・企業リスト!$B$3:$F$2151,3,FALSE),"")</f>
        <v>C</v>
      </c>
      <c r="E1250" s="106" t="str">
        <f>IFERROR(VLOOKUP($B1250,成分・企業リスト!$B$3:$F$2151,4,FALSE),"")</f>
        <v>内用薬</v>
      </c>
    </row>
    <row r="1251" spans="2:5" x14ac:dyDescent="0.4">
      <c r="B1251" s="108">
        <v>1247</v>
      </c>
      <c r="C1251" s="105" t="str">
        <f>IFERROR(VLOOKUP($B1251,成分・企業リスト!$B$3:$F$2151,5,FALSE),"")</f>
        <v>バラシクロビル塩酸塩</v>
      </c>
      <c r="D1251" s="106" t="str">
        <f>IFERROR(VLOOKUP($B1251,成分・企業リスト!$B$3:$F$2151,3,FALSE),"")</f>
        <v>C</v>
      </c>
      <c r="E1251" s="106" t="str">
        <f>IFERROR(VLOOKUP($B1251,成分・企業リスト!$B$3:$F$2151,4,FALSE),"")</f>
        <v>内用薬</v>
      </c>
    </row>
    <row r="1252" spans="2:5" x14ac:dyDescent="0.4">
      <c r="B1252" s="108">
        <v>1248</v>
      </c>
      <c r="C1252" s="105" t="str">
        <f>IFERROR(VLOOKUP($B1252,成分・企業リスト!$B$3:$F$2151,5,FALSE),"")</f>
        <v>ビカルタミド</v>
      </c>
      <c r="D1252" s="106" t="str">
        <f>IFERROR(VLOOKUP($B1252,成分・企業リスト!$B$3:$F$2151,3,FALSE),"")</f>
        <v>C</v>
      </c>
      <c r="E1252" s="106" t="str">
        <f>IFERROR(VLOOKUP($B1252,成分・企業リスト!$B$3:$F$2151,4,FALSE),"")</f>
        <v>内用薬</v>
      </c>
    </row>
    <row r="1253" spans="2:5" x14ac:dyDescent="0.4">
      <c r="B1253" s="108">
        <v>1249</v>
      </c>
      <c r="C1253" s="105" t="str">
        <f>IFERROR(VLOOKUP($B1253,成分・企業リスト!$B$3:$F$2151,5,FALSE),"")</f>
        <v>プレガバリン</v>
      </c>
      <c r="D1253" s="106" t="str">
        <f>IFERROR(VLOOKUP($B1253,成分・企業リスト!$B$3:$F$2151,3,FALSE),"")</f>
        <v>C</v>
      </c>
      <c r="E1253" s="106" t="str">
        <f>IFERROR(VLOOKUP($B1253,成分・企業リスト!$B$3:$F$2151,4,FALSE),"")</f>
        <v>内用薬</v>
      </c>
    </row>
    <row r="1254" spans="2:5" x14ac:dyDescent="0.4">
      <c r="B1254" s="108">
        <v>1250</v>
      </c>
      <c r="C1254" s="105" t="str">
        <f>IFERROR(VLOOKUP($B1254,成分・企業リスト!$B$3:$F$2151,5,FALSE),"")</f>
        <v>ベラプロストナトリウム</v>
      </c>
      <c r="D1254" s="106" t="str">
        <f>IFERROR(VLOOKUP($B1254,成分・企業リスト!$B$3:$F$2151,3,FALSE),"")</f>
        <v>C</v>
      </c>
      <c r="E1254" s="106" t="str">
        <f>IFERROR(VLOOKUP($B1254,成分・企業リスト!$B$3:$F$2151,4,FALSE),"")</f>
        <v>内用薬</v>
      </c>
    </row>
    <row r="1255" spans="2:5" x14ac:dyDescent="0.4">
      <c r="B1255" s="108">
        <v>1251</v>
      </c>
      <c r="C1255" s="105" t="str">
        <f>IFERROR(VLOOKUP($B1255,成分・企業リスト!$B$3:$F$2151,5,FALSE),"")</f>
        <v>メルカプトプリン</v>
      </c>
      <c r="D1255" s="106" t="str">
        <f>IFERROR(VLOOKUP($B1255,成分・企業リスト!$B$3:$F$2151,3,FALSE),"")</f>
        <v>C</v>
      </c>
      <c r="E1255" s="106" t="str">
        <f>IFERROR(VLOOKUP($B1255,成分・企業リスト!$B$3:$F$2151,4,FALSE),"")</f>
        <v>内用薬</v>
      </c>
    </row>
    <row r="1256" spans="2:5" x14ac:dyDescent="0.4">
      <c r="B1256" s="108">
        <v>1252</v>
      </c>
      <c r="C1256" s="105" t="str">
        <f>IFERROR(VLOOKUP($B1256,成分・企業リスト!$B$3:$F$2151,5,FALSE),"")</f>
        <v>モンテルカストナトリウム</v>
      </c>
      <c r="D1256" s="106" t="str">
        <f>IFERROR(VLOOKUP($B1256,成分・企業リスト!$B$3:$F$2151,3,FALSE),"")</f>
        <v>C</v>
      </c>
      <c r="E1256" s="106" t="str">
        <f>IFERROR(VLOOKUP($B1256,成分・企業リスト!$B$3:$F$2151,4,FALSE),"")</f>
        <v>内用薬</v>
      </c>
    </row>
    <row r="1257" spans="2:5" x14ac:dyDescent="0.4">
      <c r="B1257" s="108">
        <v>1253</v>
      </c>
      <c r="C1257" s="105" t="str">
        <f>IFERROR(VLOOKUP($B1257,成分・企業リスト!$B$3:$F$2151,5,FALSE),"")</f>
        <v>リスペリドン</v>
      </c>
      <c r="D1257" s="106" t="str">
        <f>IFERROR(VLOOKUP($B1257,成分・企業リスト!$B$3:$F$2151,3,FALSE),"")</f>
        <v>C</v>
      </c>
      <c r="E1257" s="106" t="str">
        <f>IFERROR(VLOOKUP($B1257,成分・企業リスト!$B$3:$F$2151,4,FALSE),"")</f>
        <v>内用薬</v>
      </c>
    </row>
    <row r="1258" spans="2:5" x14ac:dyDescent="0.4">
      <c r="B1258" s="108">
        <v>1254</v>
      </c>
      <c r="C1258" s="105" t="str">
        <f>IFERROR(VLOOKUP($B1258,成分・企業リスト!$B$3:$F$2151,5,FALSE),"")</f>
        <v>レボドパ</v>
      </c>
      <c r="D1258" s="106" t="str">
        <f>IFERROR(VLOOKUP($B1258,成分・企業リスト!$B$3:$F$2151,3,FALSE),"")</f>
        <v>C</v>
      </c>
      <c r="E1258" s="106" t="str">
        <f>IFERROR(VLOOKUP($B1258,成分・企業リスト!$B$3:$F$2151,4,FALSE),"")</f>
        <v>内用薬</v>
      </c>
    </row>
    <row r="1259" spans="2:5" x14ac:dyDescent="0.4">
      <c r="B1259" s="108">
        <v>1255</v>
      </c>
      <c r="C1259" s="105" t="str">
        <f>IFERROR(VLOOKUP($B1259,成分・企業リスト!$B$3:$F$2151,5,FALSE),"")</f>
        <v>レボフロキサシン</v>
      </c>
      <c r="D1259" s="106" t="str">
        <f>IFERROR(VLOOKUP($B1259,成分・企業リスト!$B$3:$F$2151,3,FALSE),"")</f>
        <v>C</v>
      </c>
      <c r="E1259" s="106" t="str">
        <f>IFERROR(VLOOKUP($B1259,成分・企業リスト!$B$3:$F$2151,4,FALSE),"")</f>
        <v>内用薬</v>
      </c>
    </row>
    <row r="1260" spans="2:5" x14ac:dyDescent="0.4">
      <c r="B1260" s="108">
        <v>1256</v>
      </c>
      <c r="C1260" s="105" t="str">
        <f>IFERROR(VLOOKUP($B1260,成分・企業リスト!$B$3:$F$2151,5,FALSE),"")</f>
        <v>ロキソプロフェンナトリウム</v>
      </c>
      <c r="D1260" s="106" t="str">
        <f>IFERROR(VLOOKUP($B1260,成分・企業リスト!$B$3:$F$2151,3,FALSE),"")</f>
        <v>C</v>
      </c>
      <c r="E1260" s="106" t="str">
        <f>IFERROR(VLOOKUP($B1260,成分・企業リスト!$B$3:$F$2151,4,FALSE),"")</f>
        <v>内用薬</v>
      </c>
    </row>
    <row r="1261" spans="2:5" x14ac:dyDescent="0.4">
      <c r="B1261" s="108">
        <v>1257</v>
      </c>
      <c r="C1261" s="105" t="str">
        <f>IFERROR(VLOOKUP($B1261,成分・企業リスト!$B$3:$F$2151,5,FALSE),"")</f>
        <v>レボフロキサシン</v>
      </c>
      <c r="D1261" s="106" t="str">
        <f>IFERROR(VLOOKUP($B1261,成分・企業リスト!$B$3:$F$2151,3,FALSE),"")</f>
        <v>C</v>
      </c>
      <c r="E1261" s="106" t="str">
        <f>IFERROR(VLOOKUP($B1261,成分・企業リスト!$B$3:$F$2151,4,FALSE),"")</f>
        <v>外用薬</v>
      </c>
    </row>
    <row r="1262" spans="2:5" x14ac:dyDescent="0.4">
      <c r="B1262" s="108">
        <v>1258</v>
      </c>
      <c r="C1262" s="105" t="str">
        <f>IFERROR(VLOOKUP($B1262,成分・企業リスト!$B$3:$F$2151,5,FALSE),"")</f>
        <v>茵ちん蒿湯エキス</v>
      </c>
      <c r="D1262" s="106" t="str">
        <f>IFERROR(VLOOKUP($B1262,成分・企業リスト!$B$3:$F$2151,3,FALSE),"")</f>
        <v>C</v>
      </c>
      <c r="E1262" s="106" t="str">
        <f>IFERROR(VLOOKUP($B1262,成分・企業リスト!$B$3:$F$2151,4,FALSE),"")</f>
        <v>内用薬</v>
      </c>
    </row>
    <row r="1263" spans="2:5" x14ac:dyDescent="0.4">
      <c r="B1263" s="108">
        <v>1259</v>
      </c>
      <c r="C1263" s="105" t="str">
        <f>IFERROR(VLOOKUP($B1263,成分・企業リスト!$B$3:$F$2151,5,FALSE),"")</f>
        <v>グリセリン</v>
      </c>
      <c r="D1263" s="106" t="str">
        <f>IFERROR(VLOOKUP($B1263,成分・企業リスト!$B$3:$F$2151,3,FALSE),"")</f>
        <v>C</v>
      </c>
      <c r="E1263" s="106" t="str">
        <f>IFERROR(VLOOKUP($B1263,成分・企業リスト!$B$3:$F$2151,4,FALSE),"")</f>
        <v>外用薬</v>
      </c>
    </row>
    <row r="1264" spans="2:5" x14ac:dyDescent="0.4">
      <c r="B1264" s="108">
        <v>1260</v>
      </c>
      <c r="C1264" s="105" t="str">
        <f>IFERROR(VLOOKUP($B1264,成分・企業リスト!$B$3:$F$2151,5,FALSE),"")</f>
        <v>消毒用エタノール</v>
      </c>
      <c r="D1264" s="106" t="str">
        <f>IFERROR(VLOOKUP($B1264,成分・企業リスト!$B$3:$F$2151,3,FALSE),"")</f>
        <v>C</v>
      </c>
      <c r="E1264" s="106" t="str">
        <f>IFERROR(VLOOKUP($B1264,成分・企業リスト!$B$3:$F$2151,4,FALSE),"")</f>
        <v>外用薬</v>
      </c>
    </row>
    <row r="1265" spans="2:5" x14ac:dyDescent="0.4">
      <c r="B1265" s="108">
        <v>1261</v>
      </c>
      <c r="C1265" s="105" t="str">
        <f>IFERROR(VLOOKUP($B1265,成分・企業リスト!$B$3:$F$2151,5,FALSE),"")</f>
        <v>アルプロスタジル</v>
      </c>
      <c r="D1265" s="106" t="str">
        <f>IFERROR(VLOOKUP($B1265,成分・企業リスト!$B$3:$F$2151,3,FALSE),"")</f>
        <v>B</v>
      </c>
      <c r="E1265" s="106" t="str">
        <f>IFERROR(VLOOKUP($B1265,成分・企業リスト!$B$3:$F$2151,4,FALSE),"")</f>
        <v>注射薬</v>
      </c>
    </row>
    <row r="1266" spans="2:5" x14ac:dyDescent="0.4">
      <c r="B1266" s="108">
        <v>1262</v>
      </c>
      <c r="C1266" s="105" t="str">
        <f>IFERROR(VLOOKUP($B1266,成分・企業リスト!$B$3:$F$2151,5,FALSE),"")</f>
        <v>クラリスロマイシン</v>
      </c>
      <c r="D1266" s="106" t="str">
        <f>IFERROR(VLOOKUP($B1266,成分・企業リスト!$B$3:$F$2151,3,FALSE),"")</f>
        <v>C</v>
      </c>
      <c r="E1266" s="106" t="str">
        <f>IFERROR(VLOOKUP($B1266,成分・企業リスト!$B$3:$F$2151,4,FALSE),"")</f>
        <v>内用薬</v>
      </c>
    </row>
    <row r="1267" spans="2:5" x14ac:dyDescent="0.4">
      <c r="B1267" s="108">
        <v>1263</v>
      </c>
      <c r="C1267" s="105" t="str">
        <f>IFERROR(VLOOKUP($B1267,成分・企業リスト!$B$3:$F$2151,5,FALSE),"")</f>
        <v>炭酸リチウム</v>
      </c>
      <c r="D1267" s="106" t="str">
        <f>IFERROR(VLOOKUP($B1267,成分・企業リスト!$B$3:$F$2151,3,FALSE),"")</f>
        <v>C</v>
      </c>
      <c r="E1267" s="106" t="str">
        <f>IFERROR(VLOOKUP($B1267,成分・企業リスト!$B$3:$F$2151,4,FALSE),"")</f>
        <v>内用薬</v>
      </c>
    </row>
    <row r="1268" spans="2:5" x14ac:dyDescent="0.4">
      <c r="B1268" s="108">
        <v>1264</v>
      </c>
      <c r="C1268" s="105" t="str">
        <f>IFERROR(VLOOKUP($B1268,成分・企業リスト!$B$3:$F$2151,5,FALSE),"")</f>
        <v>セフジトレン　ピボキシル</v>
      </c>
      <c r="D1268" s="106" t="str">
        <f>IFERROR(VLOOKUP($B1268,成分・企業リスト!$B$3:$F$2151,3,FALSE),"")</f>
        <v>C</v>
      </c>
      <c r="E1268" s="106" t="str">
        <f>IFERROR(VLOOKUP($B1268,成分・企業リスト!$B$3:$F$2151,4,FALSE),"")</f>
        <v>内用薬</v>
      </c>
    </row>
    <row r="1269" spans="2:5" x14ac:dyDescent="0.4">
      <c r="B1269" s="108">
        <v>1265</v>
      </c>
      <c r="C1269" s="105" t="str">
        <f>IFERROR(VLOOKUP($B1269,成分・企業リスト!$B$3:$F$2151,5,FALSE),"")</f>
        <v>ミルタザピン</v>
      </c>
      <c r="D1269" s="106" t="str">
        <f>IFERROR(VLOOKUP($B1269,成分・企業リスト!$B$3:$F$2151,3,FALSE),"")</f>
        <v>C</v>
      </c>
      <c r="E1269" s="106" t="str">
        <f>IFERROR(VLOOKUP($B1269,成分・企業リスト!$B$3:$F$2151,4,FALSE),"")</f>
        <v>内用薬</v>
      </c>
    </row>
    <row r="1270" spans="2:5" x14ac:dyDescent="0.4">
      <c r="B1270" s="108">
        <v>1266</v>
      </c>
      <c r="C1270" s="105" t="str">
        <f>IFERROR(VLOOKUP($B1270,成分・企業リスト!$B$3:$F$2151,5,FALSE),"")</f>
        <v>トルバプタン</v>
      </c>
      <c r="D1270" s="106" t="str">
        <f>IFERROR(VLOOKUP($B1270,成分・企業リスト!$B$3:$F$2151,3,FALSE),"")</f>
        <v>B</v>
      </c>
      <c r="E1270" s="106" t="str">
        <f>IFERROR(VLOOKUP($B1270,成分・企業リスト!$B$3:$F$2151,4,FALSE),"")</f>
        <v>内用薬</v>
      </c>
    </row>
    <row r="1271" spans="2:5" x14ac:dyDescent="0.4">
      <c r="B1271" s="108">
        <v>1267</v>
      </c>
      <c r="C1271" s="105" t="str">
        <f>IFERROR(VLOOKUP($B1271,成分・企業リスト!$B$3:$F$2151,5,FALSE),"")</f>
        <v>ブスルファン</v>
      </c>
      <c r="D1271" s="106" t="str">
        <f>IFERROR(VLOOKUP($B1271,成分・企業リスト!$B$3:$F$2151,3,FALSE),"")</f>
        <v>B</v>
      </c>
      <c r="E1271" s="106" t="str">
        <f>IFERROR(VLOOKUP($B1271,成分・企業リスト!$B$3:$F$2151,4,FALSE),"")</f>
        <v>注射薬</v>
      </c>
    </row>
    <row r="1272" spans="2:5" x14ac:dyDescent="0.4">
      <c r="B1272" s="108">
        <v>1268</v>
      </c>
      <c r="C1272" s="105" t="str">
        <f>IFERROR(VLOOKUP($B1272,成分・企業リスト!$B$3:$F$2151,5,FALSE),"")</f>
        <v>アリピプラゾール</v>
      </c>
      <c r="D1272" s="106" t="str">
        <f>IFERROR(VLOOKUP($B1272,成分・企業リスト!$B$3:$F$2151,3,FALSE),"")</f>
        <v>C</v>
      </c>
      <c r="E1272" s="106" t="str">
        <f>IFERROR(VLOOKUP($B1272,成分・企業リスト!$B$3:$F$2151,4,FALSE),"")</f>
        <v>内用薬</v>
      </c>
    </row>
    <row r="1273" spans="2:5" x14ac:dyDescent="0.4">
      <c r="B1273" s="108">
        <v>1269</v>
      </c>
      <c r="C1273" s="105" t="str">
        <f>IFERROR(VLOOKUP($B1273,成分・企業リスト!$B$3:$F$2151,5,FALSE),"")</f>
        <v>シロスタゾール</v>
      </c>
      <c r="D1273" s="106" t="str">
        <f>IFERROR(VLOOKUP($B1273,成分・企業リスト!$B$3:$F$2151,3,FALSE),"")</f>
        <v>C</v>
      </c>
      <c r="E1273" s="106" t="str">
        <f>IFERROR(VLOOKUP($B1273,成分・企業リスト!$B$3:$F$2151,4,FALSE),"")</f>
        <v>内用薬</v>
      </c>
    </row>
    <row r="1274" spans="2:5" x14ac:dyDescent="0.4">
      <c r="B1274" s="108">
        <v>1270</v>
      </c>
      <c r="C1274" s="105" t="str">
        <f>IFERROR(VLOOKUP($B1274,成分・企業リスト!$B$3:$F$2151,5,FALSE),"")</f>
        <v>レボカルニチン</v>
      </c>
      <c r="D1274" s="106" t="str">
        <f>IFERROR(VLOOKUP($B1274,成分・企業リスト!$B$3:$F$2151,3,FALSE),"")</f>
        <v>C</v>
      </c>
      <c r="E1274" s="106" t="str">
        <f>IFERROR(VLOOKUP($B1274,成分・企業リスト!$B$3:$F$2151,4,FALSE),"")</f>
        <v>内用薬</v>
      </c>
    </row>
    <row r="1275" spans="2:5" x14ac:dyDescent="0.4">
      <c r="B1275" s="108">
        <v>1271</v>
      </c>
      <c r="C1275" s="105" t="str">
        <f>IFERROR(VLOOKUP($B1275,成分・企業リスト!$B$3:$F$2151,5,FALSE),"")</f>
        <v>プロカテロール塩酸塩</v>
      </c>
      <c r="D1275" s="106" t="str">
        <f>IFERROR(VLOOKUP($B1275,成分・企業リスト!$B$3:$F$2151,3,FALSE),"")</f>
        <v>C</v>
      </c>
      <c r="E1275" s="106" t="str">
        <f>IFERROR(VLOOKUP($B1275,成分・企業リスト!$B$3:$F$2151,4,FALSE),"")</f>
        <v>外用薬</v>
      </c>
    </row>
    <row r="1276" spans="2:5" x14ac:dyDescent="0.4">
      <c r="B1276" s="108">
        <v>1272</v>
      </c>
      <c r="C1276" s="105" t="str">
        <f>IFERROR(VLOOKUP($B1276,成分・企業リスト!$B$3:$F$2151,5,FALSE),"")</f>
        <v>テガフール・ウラシル</v>
      </c>
      <c r="D1276" s="106" t="str">
        <f>IFERROR(VLOOKUP($B1276,成分・企業リスト!$B$3:$F$2151,3,FALSE),"")</f>
        <v>C</v>
      </c>
      <c r="E1276" s="106" t="str">
        <f>IFERROR(VLOOKUP($B1276,成分・企業リスト!$B$3:$F$2151,4,FALSE),"")</f>
        <v>内用薬</v>
      </c>
    </row>
    <row r="1277" spans="2:5" x14ac:dyDescent="0.4">
      <c r="B1277" s="108">
        <v>1273</v>
      </c>
      <c r="C1277" s="105" t="str">
        <f>IFERROR(VLOOKUP($B1277,成分・企業リスト!$B$3:$F$2151,5,FALSE),"")</f>
        <v>テガフール・ギメラシル・オテラシルカリウム配合剤</v>
      </c>
      <c r="D1277" s="106" t="str">
        <f>IFERROR(VLOOKUP($B1277,成分・企業リスト!$B$3:$F$2151,3,FALSE),"")</f>
        <v>C</v>
      </c>
      <c r="E1277" s="106" t="str">
        <f>IFERROR(VLOOKUP($B1277,成分・企業リスト!$B$3:$F$2151,4,FALSE),"")</f>
        <v>内用薬</v>
      </c>
    </row>
    <row r="1278" spans="2:5" x14ac:dyDescent="0.4">
      <c r="B1278" s="108">
        <v>1274</v>
      </c>
      <c r="C1278" s="105" t="str">
        <f>IFERROR(VLOOKUP($B1278,成分・企業リスト!$B$3:$F$2151,5,FALSE),"")</f>
        <v>トルバプタン</v>
      </c>
      <c r="D1278" s="106" t="str">
        <f>IFERROR(VLOOKUP($B1278,成分・企業リスト!$B$3:$F$2151,3,FALSE),"")</f>
        <v>B</v>
      </c>
      <c r="E1278" s="106" t="str">
        <f>IFERROR(VLOOKUP($B1278,成分・企業リスト!$B$3:$F$2151,4,FALSE),"")</f>
        <v>内用薬</v>
      </c>
    </row>
    <row r="1279" spans="2:5" x14ac:dyDescent="0.4">
      <c r="B1279" s="108">
        <v>1275</v>
      </c>
      <c r="C1279" s="105" t="str">
        <f>IFERROR(VLOOKUP($B1279,成分・企業リスト!$B$3:$F$2151,5,FALSE),"")</f>
        <v>アナストロゾール</v>
      </c>
      <c r="D1279" s="106" t="str">
        <f>IFERROR(VLOOKUP($B1279,成分・企業リスト!$B$3:$F$2151,3,FALSE),"")</f>
        <v>C</v>
      </c>
      <c r="E1279" s="106" t="str">
        <f>IFERROR(VLOOKUP($B1279,成分・企業リスト!$B$3:$F$2151,4,FALSE),"")</f>
        <v>内用薬</v>
      </c>
    </row>
    <row r="1280" spans="2:5" x14ac:dyDescent="0.4">
      <c r="B1280" s="108">
        <v>1276</v>
      </c>
      <c r="C1280" s="105" t="str">
        <f>IFERROR(VLOOKUP($B1280,成分・企業リスト!$B$3:$F$2151,5,FALSE),"")</f>
        <v>アムロジピンベシル酸塩</v>
      </c>
      <c r="D1280" s="106" t="str">
        <f>IFERROR(VLOOKUP($B1280,成分・企業リスト!$B$3:$F$2151,3,FALSE),"")</f>
        <v>C</v>
      </c>
      <c r="E1280" s="106" t="str">
        <f>IFERROR(VLOOKUP($B1280,成分・企業リスト!$B$3:$F$2151,4,FALSE),"")</f>
        <v>内用薬</v>
      </c>
    </row>
    <row r="1281" spans="2:5" x14ac:dyDescent="0.4">
      <c r="B1281" s="108">
        <v>1277</v>
      </c>
      <c r="C1281" s="105" t="str">
        <f>IFERROR(VLOOKUP($B1281,成分・企業リスト!$B$3:$F$2151,5,FALSE),"")</f>
        <v>イマチニブメシル酸塩</v>
      </c>
      <c r="D1281" s="106" t="str">
        <f>IFERROR(VLOOKUP($B1281,成分・企業リスト!$B$3:$F$2151,3,FALSE),"")</f>
        <v>C</v>
      </c>
      <c r="E1281" s="106" t="str">
        <f>IFERROR(VLOOKUP($B1281,成分・企業リスト!$B$3:$F$2151,4,FALSE),"")</f>
        <v>内用薬</v>
      </c>
    </row>
    <row r="1282" spans="2:5" x14ac:dyDescent="0.4">
      <c r="B1282" s="108">
        <v>1278</v>
      </c>
      <c r="C1282" s="105" t="str">
        <f>IFERROR(VLOOKUP($B1282,成分・企業リスト!$B$3:$F$2151,5,FALSE),"")</f>
        <v>オルメサルタン　メドキソミル</v>
      </c>
      <c r="D1282" s="106" t="str">
        <f>IFERROR(VLOOKUP($B1282,成分・企業リスト!$B$3:$F$2151,3,FALSE),"")</f>
        <v>C</v>
      </c>
      <c r="E1282" s="106" t="str">
        <f>IFERROR(VLOOKUP($B1282,成分・企業リスト!$B$3:$F$2151,4,FALSE),"")</f>
        <v>内用薬</v>
      </c>
    </row>
    <row r="1283" spans="2:5" x14ac:dyDescent="0.4">
      <c r="B1283" s="108">
        <v>1279</v>
      </c>
      <c r="C1283" s="105" t="str">
        <f>IFERROR(VLOOKUP($B1283,成分・企業リスト!$B$3:$F$2151,5,FALSE),"")</f>
        <v>カルベジロール</v>
      </c>
      <c r="D1283" s="106" t="str">
        <f>IFERROR(VLOOKUP($B1283,成分・企業リスト!$B$3:$F$2151,3,FALSE),"")</f>
        <v>C</v>
      </c>
      <c r="E1283" s="106" t="str">
        <f>IFERROR(VLOOKUP($B1283,成分・企業リスト!$B$3:$F$2151,4,FALSE),"")</f>
        <v>内用薬</v>
      </c>
    </row>
    <row r="1284" spans="2:5" x14ac:dyDescent="0.4">
      <c r="B1284" s="108">
        <v>1280</v>
      </c>
      <c r="C1284" s="105" t="str">
        <f>IFERROR(VLOOKUP($B1284,成分・企業リスト!$B$3:$F$2151,5,FALSE),"")</f>
        <v>カンデサルタン　シレキセチル</v>
      </c>
      <c r="D1284" s="106" t="str">
        <f>IFERROR(VLOOKUP($B1284,成分・企業リスト!$B$3:$F$2151,3,FALSE),"")</f>
        <v>C</v>
      </c>
      <c r="E1284" s="106" t="str">
        <f>IFERROR(VLOOKUP($B1284,成分・企業リスト!$B$3:$F$2151,4,FALSE),"")</f>
        <v>内用薬</v>
      </c>
    </row>
    <row r="1285" spans="2:5" x14ac:dyDescent="0.4">
      <c r="B1285" s="108">
        <v>1281</v>
      </c>
      <c r="C1285" s="105" t="str">
        <f>IFERROR(VLOOKUP($B1285,成分・企業リスト!$B$3:$F$2151,5,FALSE),"")</f>
        <v>クエチアピンフマル酸塩</v>
      </c>
      <c r="D1285" s="106" t="str">
        <f>IFERROR(VLOOKUP($B1285,成分・企業リスト!$B$3:$F$2151,3,FALSE),"")</f>
        <v>C</v>
      </c>
      <c r="E1285" s="106" t="str">
        <f>IFERROR(VLOOKUP($B1285,成分・企業リスト!$B$3:$F$2151,4,FALSE),"")</f>
        <v>内用薬</v>
      </c>
    </row>
    <row r="1286" spans="2:5" x14ac:dyDescent="0.4">
      <c r="B1286" s="108">
        <v>1282</v>
      </c>
      <c r="C1286" s="105" t="str">
        <f>IFERROR(VLOOKUP($B1286,成分・企業リスト!$B$3:$F$2151,5,FALSE),"")</f>
        <v>シロドシン</v>
      </c>
      <c r="D1286" s="106" t="str">
        <f>IFERROR(VLOOKUP($B1286,成分・企業リスト!$B$3:$F$2151,3,FALSE),"")</f>
        <v>C</v>
      </c>
      <c r="E1286" s="106" t="str">
        <f>IFERROR(VLOOKUP($B1286,成分・企業リスト!$B$3:$F$2151,4,FALSE),"")</f>
        <v>内用薬</v>
      </c>
    </row>
    <row r="1287" spans="2:5" x14ac:dyDescent="0.4">
      <c r="B1287" s="108">
        <v>1283</v>
      </c>
      <c r="C1287" s="105" t="str">
        <f>IFERROR(VLOOKUP($B1287,成分・企業リスト!$B$3:$F$2151,5,FALSE),"")</f>
        <v>ゾルピデム酒石酸塩</v>
      </c>
      <c r="D1287" s="106" t="str">
        <f>IFERROR(VLOOKUP($B1287,成分・企業リスト!$B$3:$F$2151,3,FALSE),"")</f>
        <v>C</v>
      </c>
      <c r="E1287" s="106" t="str">
        <f>IFERROR(VLOOKUP($B1287,成分・企業リスト!$B$3:$F$2151,4,FALSE),"")</f>
        <v>内用薬</v>
      </c>
    </row>
    <row r="1288" spans="2:5" x14ac:dyDescent="0.4">
      <c r="B1288" s="108">
        <v>1284</v>
      </c>
      <c r="C1288" s="105" t="str">
        <f>IFERROR(VLOOKUP($B1288,成分・企業リスト!$B$3:$F$2151,5,FALSE),"")</f>
        <v>タモキシフェンクエン酸塩</v>
      </c>
      <c r="D1288" s="106" t="str">
        <f>IFERROR(VLOOKUP($B1288,成分・企業リスト!$B$3:$F$2151,3,FALSE),"")</f>
        <v>C</v>
      </c>
      <c r="E1288" s="106" t="str">
        <f>IFERROR(VLOOKUP($B1288,成分・企業リスト!$B$3:$F$2151,4,FALSE),"")</f>
        <v>内用薬</v>
      </c>
    </row>
    <row r="1289" spans="2:5" x14ac:dyDescent="0.4">
      <c r="B1289" s="108">
        <v>1285</v>
      </c>
      <c r="C1289" s="105" t="str">
        <f>IFERROR(VLOOKUP($B1289,成分・企業リスト!$B$3:$F$2151,5,FALSE),"")</f>
        <v>デュロキセチン塩酸塩</v>
      </c>
      <c r="D1289" s="106" t="str">
        <f>IFERROR(VLOOKUP($B1289,成分・企業リスト!$B$3:$F$2151,3,FALSE),"")</f>
        <v>C</v>
      </c>
      <c r="E1289" s="106" t="str">
        <f>IFERROR(VLOOKUP($B1289,成分・企業リスト!$B$3:$F$2151,4,FALSE),"")</f>
        <v>内用薬</v>
      </c>
    </row>
    <row r="1290" spans="2:5" x14ac:dyDescent="0.4">
      <c r="B1290" s="108">
        <v>1286</v>
      </c>
      <c r="C1290" s="105" t="str">
        <f>IFERROR(VLOOKUP($B1290,成分・企業リスト!$B$3:$F$2151,5,FALSE),"")</f>
        <v>バラシクロビル塩酸塩</v>
      </c>
      <c r="D1290" s="106" t="str">
        <f>IFERROR(VLOOKUP($B1290,成分・企業リスト!$B$3:$F$2151,3,FALSE),"")</f>
        <v>C</v>
      </c>
      <c r="E1290" s="106" t="str">
        <f>IFERROR(VLOOKUP($B1290,成分・企業リスト!$B$3:$F$2151,4,FALSE),"")</f>
        <v>内用薬</v>
      </c>
    </row>
    <row r="1291" spans="2:5" x14ac:dyDescent="0.4">
      <c r="B1291" s="108">
        <v>1287</v>
      </c>
      <c r="C1291" s="105" t="str">
        <f>IFERROR(VLOOKUP($B1291,成分・企業リスト!$B$3:$F$2151,5,FALSE),"")</f>
        <v>ビカルタミド</v>
      </c>
      <c r="D1291" s="106" t="str">
        <f>IFERROR(VLOOKUP($B1291,成分・企業リスト!$B$3:$F$2151,3,FALSE),"")</f>
        <v>C</v>
      </c>
      <c r="E1291" s="106" t="str">
        <f>IFERROR(VLOOKUP($B1291,成分・企業リスト!$B$3:$F$2151,4,FALSE),"")</f>
        <v>内用薬</v>
      </c>
    </row>
    <row r="1292" spans="2:5" x14ac:dyDescent="0.4">
      <c r="B1292" s="108">
        <v>1288</v>
      </c>
      <c r="C1292" s="105" t="str">
        <f>IFERROR(VLOOKUP($B1292,成分・企業リスト!$B$3:$F$2151,5,FALSE),"")</f>
        <v>プレガバリン</v>
      </c>
      <c r="D1292" s="106" t="str">
        <f>IFERROR(VLOOKUP($B1292,成分・企業リスト!$B$3:$F$2151,3,FALSE),"")</f>
        <v>C</v>
      </c>
      <c r="E1292" s="106" t="str">
        <f>IFERROR(VLOOKUP($B1292,成分・企業リスト!$B$3:$F$2151,4,FALSE),"")</f>
        <v>内用薬</v>
      </c>
    </row>
    <row r="1293" spans="2:5" x14ac:dyDescent="0.4">
      <c r="B1293" s="108">
        <v>1289</v>
      </c>
      <c r="C1293" s="105" t="str">
        <f>IFERROR(VLOOKUP($B1293,成分・企業リスト!$B$3:$F$2151,5,FALSE),"")</f>
        <v>ボリコナゾール</v>
      </c>
      <c r="D1293" s="106" t="str">
        <f>IFERROR(VLOOKUP($B1293,成分・企業リスト!$B$3:$F$2151,3,FALSE),"")</f>
        <v>C</v>
      </c>
      <c r="E1293" s="106" t="str">
        <f>IFERROR(VLOOKUP($B1293,成分・企業リスト!$B$3:$F$2151,4,FALSE),"")</f>
        <v>内用薬</v>
      </c>
    </row>
    <row r="1294" spans="2:5" x14ac:dyDescent="0.4">
      <c r="B1294" s="108">
        <v>1290</v>
      </c>
      <c r="C1294" s="105" t="str">
        <f>IFERROR(VLOOKUP($B1294,成分・企業リスト!$B$3:$F$2151,5,FALSE),"")</f>
        <v>メトホルミン塩酸塩</v>
      </c>
      <c r="D1294" s="106" t="str">
        <f>IFERROR(VLOOKUP($B1294,成分・企業リスト!$B$3:$F$2151,3,FALSE),"")</f>
        <v>C</v>
      </c>
      <c r="E1294" s="106" t="str">
        <f>IFERROR(VLOOKUP($B1294,成分・企業リスト!$B$3:$F$2151,4,FALSE),"")</f>
        <v>内用薬</v>
      </c>
    </row>
    <row r="1295" spans="2:5" x14ac:dyDescent="0.4">
      <c r="B1295" s="108">
        <v>1291</v>
      </c>
      <c r="C1295" s="105" t="str">
        <f>IFERROR(VLOOKUP($B1295,成分・企業リスト!$B$3:$F$2151,5,FALSE),"")</f>
        <v>モンテルカストナトリウム</v>
      </c>
      <c r="D1295" s="106" t="str">
        <f>IFERROR(VLOOKUP($B1295,成分・企業リスト!$B$3:$F$2151,3,FALSE),"")</f>
        <v>C</v>
      </c>
      <c r="E1295" s="106" t="str">
        <f>IFERROR(VLOOKUP($B1295,成分・企業リスト!$B$3:$F$2151,4,FALSE),"")</f>
        <v>内用薬</v>
      </c>
    </row>
    <row r="1296" spans="2:5" x14ac:dyDescent="0.4">
      <c r="B1296" s="108">
        <v>1292</v>
      </c>
      <c r="C1296" s="105" t="str">
        <f>IFERROR(VLOOKUP($B1296,成分・企業リスト!$B$3:$F$2151,5,FALSE),"")</f>
        <v>レトロゾール</v>
      </c>
      <c r="D1296" s="106" t="str">
        <f>IFERROR(VLOOKUP($B1296,成分・企業リスト!$B$3:$F$2151,3,FALSE),"")</f>
        <v>C</v>
      </c>
      <c r="E1296" s="106" t="str">
        <f>IFERROR(VLOOKUP($B1296,成分・企業リスト!$B$3:$F$2151,4,FALSE),"")</f>
        <v>内用薬</v>
      </c>
    </row>
    <row r="1297" spans="2:5" x14ac:dyDescent="0.4">
      <c r="B1297" s="108">
        <v>1293</v>
      </c>
      <c r="C1297" s="105" t="str">
        <f>IFERROR(VLOOKUP($B1297,成分・企業リスト!$B$3:$F$2151,5,FALSE),"")</f>
        <v>レボフロキサシン</v>
      </c>
      <c r="D1297" s="106" t="str">
        <f>IFERROR(VLOOKUP($B1297,成分・企業リスト!$B$3:$F$2151,3,FALSE),"")</f>
        <v>C</v>
      </c>
      <c r="E1297" s="106" t="str">
        <f>IFERROR(VLOOKUP($B1297,成分・企業リスト!$B$3:$F$2151,4,FALSE),"")</f>
        <v>内用薬</v>
      </c>
    </row>
    <row r="1298" spans="2:5" x14ac:dyDescent="0.4">
      <c r="B1298" s="108">
        <v>1294</v>
      </c>
      <c r="C1298" s="105" t="str">
        <f>IFERROR(VLOOKUP($B1298,成分・企業リスト!$B$3:$F$2151,5,FALSE),"")</f>
        <v>エダラボン</v>
      </c>
      <c r="D1298" s="106" t="str">
        <f>IFERROR(VLOOKUP($B1298,成分・企業リスト!$B$3:$F$2151,3,FALSE),"")</f>
        <v>C</v>
      </c>
      <c r="E1298" s="106" t="str">
        <f>IFERROR(VLOOKUP($B1298,成分・企業リスト!$B$3:$F$2151,4,FALSE),"")</f>
        <v>注射薬</v>
      </c>
    </row>
    <row r="1299" spans="2:5" x14ac:dyDescent="0.4">
      <c r="B1299" s="108">
        <v>1295</v>
      </c>
      <c r="C1299" s="105" t="str">
        <f>IFERROR(VLOOKUP($B1299,成分・企業リスト!$B$3:$F$2151,5,FALSE),"")</f>
        <v>ボルテゾミブ</v>
      </c>
      <c r="D1299" s="106" t="str">
        <f>IFERROR(VLOOKUP($B1299,成分・企業リスト!$B$3:$F$2151,3,FALSE),"")</f>
        <v>C</v>
      </c>
      <c r="E1299" s="106" t="str">
        <f>IFERROR(VLOOKUP($B1299,成分・企業リスト!$B$3:$F$2151,4,FALSE),"")</f>
        <v>注射薬</v>
      </c>
    </row>
    <row r="1300" spans="2:5" x14ac:dyDescent="0.4">
      <c r="B1300" s="108">
        <v>1296</v>
      </c>
      <c r="C1300" s="105" t="str">
        <f>IFERROR(VLOOKUP($B1300,成分・企業リスト!$B$3:$F$2151,5,FALSE),"")</f>
        <v>レボフロキサシン</v>
      </c>
      <c r="D1300" s="106" t="str">
        <f>IFERROR(VLOOKUP($B1300,成分・企業リスト!$B$3:$F$2151,3,FALSE),"")</f>
        <v>C</v>
      </c>
      <c r="E1300" s="106" t="str">
        <f>IFERROR(VLOOKUP($B1300,成分・企業リスト!$B$3:$F$2151,4,FALSE),"")</f>
        <v>注射薬</v>
      </c>
    </row>
    <row r="1301" spans="2:5" x14ac:dyDescent="0.4">
      <c r="B1301" s="108">
        <v>1297</v>
      </c>
      <c r="C1301" s="105" t="str">
        <f>IFERROR(VLOOKUP($B1301,成分・企業リスト!$B$3:$F$2151,5,FALSE),"")</f>
        <v>オキシコドン塩酸塩</v>
      </c>
      <c r="D1301" s="106" t="str">
        <f>IFERROR(VLOOKUP($B1301,成分・企業リスト!$B$3:$F$2151,3,FALSE),"")</f>
        <v>C</v>
      </c>
      <c r="E1301" s="106" t="str">
        <f>IFERROR(VLOOKUP($B1301,成分・企業リスト!$B$3:$F$2151,4,FALSE),"")</f>
        <v>内用薬</v>
      </c>
    </row>
    <row r="1302" spans="2:5" x14ac:dyDescent="0.4">
      <c r="B1302" s="108">
        <v>1298</v>
      </c>
      <c r="C1302" s="105" t="str">
        <f>IFERROR(VLOOKUP($B1302,成分・企業リスト!$B$3:$F$2151,5,FALSE),"")</f>
        <v>ヒドロモルフォン塩酸塩</v>
      </c>
      <c r="D1302" s="106" t="str">
        <f>IFERROR(VLOOKUP($B1302,成分・企業リスト!$B$3:$F$2151,3,FALSE),"")</f>
        <v>C</v>
      </c>
      <c r="E1302" s="106" t="str">
        <f>IFERROR(VLOOKUP($B1302,成分・企業リスト!$B$3:$F$2151,4,FALSE),"")</f>
        <v>内用薬</v>
      </c>
    </row>
    <row r="1303" spans="2:5" x14ac:dyDescent="0.4">
      <c r="B1303" s="108">
        <v>1299</v>
      </c>
      <c r="C1303" s="105" t="str">
        <f>IFERROR(VLOOKUP($B1303,成分・企業リスト!$B$3:$F$2151,5,FALSE),"")</f>
        <v>ケタミン塩酸塩</v>
      </c>
      <c r="D1303" s="106" t="str">
        <f>IFERROR(VLOOKUP($B1303,成分・企業リスト!$B$3:$F$2151,3,FALSE),"")</f>
        <v>C</v>
      </c>
      <c r="E1303" s="106" t="str">
        <f>IFERROR(VLOOKUP($B1303,成分・企業リスト!$B$3:$F$2151,4,FALSE),"")</f>
        <v>注射薬</v>
      </c>
    </row>
    <row r="1304" spans="2:5" x14ac:dyDescent="0.4">
      <c r="B1304" s="108">
        <v>1300</v>
      </c>
      <c r="C1304" s="105" t="str">
        <f>IFERROR(VLOOKUP($B1304,成分・企業リスト!$B$3:$F$2151,5,FALSE),"")</f>
        <v>フェンタニルクエン酸塩</v>
      </c>
      <c r="D1304" s="106" t="str">
        <f>IFERROR(VLOOKUP($B1304,成分・企業リスト!$B$3:$F$2151,3,FALSE),"")</f>
        <v>C</v>
      </c>
      <c r="E1304" s="106" t="str">
        <f>IFERROR(VLOOKUP($B1304,成分・企業リスト!$B$3:$F$2151,4,FALSE),"")</f>
        <v>注射薬</v>
      </c>
    </row>
    <row r="1305" spans="2:5" x14ac:dyDescent="0.4">
      <c r="B1305" s="108">
        <v>1301</v>
      </c>
      <c r="C1305" s="105" t="str">
        <f>IFERROR(VLOOKUP($B1305,成分・企業リスト!$B$3:$F$2151,5,FALSE),"")</f>
        <v>モルヒネ塩酸塩</v>
      </c>
      <c r="D1305" s="106" t="str">
        <f>IFERROR(VLOOKUP($B1305,成分・企業リスト!$B$3:$F$2151,3,FALSE),"")</f>
        <v>C</v>
      </c>
      <c r="E1305" s="106" t="str">
        <f>IFERROR(VLOOKUP($B1305,成分・企業リスト!$B$3:$F$2151,4,FALSE),"")</f>
        <v>注射薬</v>
      </c>
    </row>
    <row r="1306" spans="2:5" x14ac:dyDescent="0.4">
      <c r="B1306" s="108">
        <v>1302</v>
      </c>
      <c r="C1306" s="105" t="str">
        <f>IFERROR(VLOOKUP($B1306,成分・企業リスト!$B$3:$F$2151,5,FALSE),"")</f>
        <v>エドキサバントシル酸塩</v>
      </c>
      <c r="D1306" s="106" t="str">
        <f>IFERROR(VLOOKUP($B1306,成分・企業リスト!$B$3:$F$2151,3,FALSE),"")</f>
        <v>C</v>
      </c>
      <c r="E1306" s="106" t="str">
        <f>IFERROR(VLOOKUP($B1306,成分・企業リスト!$B$3:$F$2151,4,FALSE),"")</f>
        <v>内用薬</v>
      </c>
    </row>
    <row r="1307" spans="2:5" x14ac:dyDescent="0.4">
      <c r="B1307" s="108">
        <v>1303</v>
      </c>
      <c r="C1307" s="105" t="str">
        <f>IFERROR(VLOOKUP($B1307,成分・企業リスト!$B$3:$F$2151,5,FALSE),"")</f>
        <v>オルメサルタン　メドキソミル</v>
      </c>
      <c r="D1307" s="106" t="str">
        <f>IFERROR(VLOOKUP($B1307,成分・企業リスト!$B$3:$F$2151,3,FALSE),"")</f>
        <v>C</v>
      </c>
      <c r="E1307" s="106" t="str">
        <f>IFERROR(VLOOKUP($B1307,成分・企業リスト!$B$3:$F$2151,4,FALSE),"")</f>
        <v>内用薬</v>
      </c>
    </row>
    <row r="1308" spans="2:5" x14ac:dyDescent="0.4">
      <c r="B1308" s="108">
        <v>1304</v>
      </c>
      <c r="C1308" s="105" t="str">
        <f>IFERROR(VLOOKUP($B1308,成分・企業リスト!$B$3:$F$2151,5,FALSE),"")</f>
        <v>カルベジロール</v>
      </c>
      <c r="D1308" s="106" t="str">
        <f>IFERROR(VLOOKUP($B1308,成分・企業リスト!$B$3:$F$2151,3,FALSE),"")</f>
        <v>C</v>
      </c>
      <c r="E1308" s="106" t="str">
        <f>IFERROR(VLOOKUP($B1308,成分・企業リスト!$B$3:$F$2151,4,FALSE),"")</f>
        <v>内用薬</v>
      </c>
    </row>
    <row r="1309" spans="2:5" x14ac:dyDescent="0.4">
      <c r="B1309" s="108">
        <v>1305</v>
      </c>
      <c r="C1309" s="105" t="str">
        <f>IFERROR(VLOOKUP($B1309,成分・企業リスト!$B$3:$F$2151,5,FALSE),"")</f>
        <v>プラスグレル塩酸塩</v>
      </c>
      <c r="D1309" s="106" t="str">
        <f>IFERROR(VLOOKUP($B1309,成分・企業リスト!$B$3:$F$2151,3,FALSE),"")</f>
        <v>C</v>
      </c>
      <c r="E1309" s="106" t="str">
        <f>IFERROR(VLOOKUP($B1309,成分・企業リスト!$B$3:$F$2151,4,FALSE),"")</f>
        <v>内用薬</v>
      </c>
    </row>
    <row r="1310" spans="2:5" x14ac:dyDescent="0.4">
      <c r="B1310" s="108">
        <v>1306</v>
      </c>
      <c r="C1310" s="105" t="str">
        <f>IFERROR(VLOOKUP($B1310,成分・企業リスト!$B$3:$F$2151,5,FALSE),"")</f>
        <v>リファンピシン</v>
      </c>
      <c r="D1310" s="106" t="str">
        <f>IFERROR(VLOOKUP($B1310,成分・企業リスト!$B$3:$F$2151,3,FALSE),"")</f>
        <v>C</v>
      </c>
      <c r="E1310" s="106" t="str">
        <f>IFERROR(VLOOKUP($B1310,成分・企業リスト!$B$3:$F$2151,4,FALSE),"")</f>
        <v>内用薬</v>
      </c>
    </row>
    <row r="1311" spans="2:5" x14ac:dyDescent="0.4">
      <c r="B1311" s="108">
        <v>1307</v>
      </c>
      <c r="C1311" s="105" t="str">
        <f>IFERROR(VLOOKUP($B1311,成分・企業リスト!$B$3:$F$2151,5,FALSE),"")</f>
        <v>レボフロキサシン</v>
      </c>
      <c r="D1311" s="106" t="str">
        <f>IFERROR(VLOOKUP($B1311,成分・企業リスト!$B$3:$F$2151,3,FALSE),"")</f>
        <v>C</v>
      </c>
      <c r="E1311" s="106" t="str">
        <f>IFERROR(VLOOKUP($B1311,成分・企業リスト!$B$3:$F$2151,4,FALSE),"")</f>
        <v>内用薬</v>
      </c>
    </row>
    <row r="1312" spans="2:5" x14ac:dyDescent="0.4">
      <c r="B1312" s="108">
        <v>1308</v>
      </c>
      <c r="C1312" s="105" t="str">
        <f>IFERROR(VLOOKUP($B1312,成分・企業リスト!$B$3:$F$2151,5,FALSE),"")</f>
        <v>ロキソプロフェンナトリウム</v>
      </c>
      <c r="D1312" s="106" t="str">
        <f>IFERROR(VLOOKUP($B1312,成分・企業リスト!$B$3:$F$2151,3,FALSE),"")</f>
        <v>C</v>
      </c>
      <c r="E1312" s="106" t="str">
        <f>IFERROR(VLOOKUP($B1312,成分・企業リスト!$B$3:$F$2151,4,FALSE),"")</f>
        <v>内用薬</v>
      </c>
    </row>
    <row r="1313" spans="2:5" x14ac:dyDescent="0.4">
      <c r="B1313" s="108">
        <v>1309</v>
      </c>
      <c r="C1313" s="105" t="str">
        <f>IFERROR(VLOOKUP($B1313,成分・企業リスト!$B$3:$F$2151,5,FALSE),"")</f>
        <v>イリノテカン塩酸塩</v>
      </c>
      <c r="D1313" s="106" t="str">
        <f>IFERROR(VLOOKUP($B1313,成分・企業リスト!$B$3:$F$2151,3,FALSE),"")</f>
        <v>C</v>
      </c>
      <c r="E1313" s="106" t="str">
        <f>IFERROR(VLOOKUP($B1313,成分・企業リスト!$B$3:$F$2151,4,FALSE),"")</f>
        <v>注射薬</v>
      </c>
    </row>
    <row r="1314" spans="2:5" x14ac:dyDescent="0.4">
      <c r="B1314" s="108">
        <v>1310</v>
      </c>
      <c r="C1314" s="105" t="str">
        <f>IFERROR(VLOOKUP($B1314,成分・企業リスト!$B$3:$F$2151,5,FALSE),"")</f>
        <v>デノスマブ（遺伝子組換え）</v>
      </c>
      <c r="D1314" s="106" t="str">
        <f>IFERROR(VLOOKUP($B1314,成分・企業リスト!$B$3:$F$2151,3,FALSE),"")</f>
        <v>C</v>
      </c>
      <c r="E1314" s="106" t="str">
        <f>IFERROR(VLOOKUP($B1314,成分・企業リスト!$B$3:$F$2151,4,FALSE),"")</f>
        <v>注射薬</v>
      </c>
    </row>
    <row r="1315" spans="2:5" x14ac:dyDescent="0.4">
      <c r="B1315" s="108">
        <v>1311</v>
      </c>
      <c r="C1315" s="105" t="str">
        <f>IFERROR(VLOOKUP($B1315,成分・企業リスト!$B$3:$F$2151,5,FALSE),"")</f>
        <v>トラスツズマブ（遺伝子組換え）</v>
      </c>
      <c r="D1315" s="106" t="str">
        <f>IFERROR(VLOOKUP($B1315,成分・企業リスト!$B$3:$F$2151,3,FALSE),"")</f>
        <v>C</v>
      </c>
      <c r="E1315" s="106" t="str">
        <f>IFERROR(VLOOKUP($B1315,成分・企業リスト!$B$3:$F$2151,4,FALSE),"")</f>
        <v>注射薬</v>
      </c>
    </row>
    <row r="1316" spans="2:5" x14ac:dyDescent="0.4">
      <c r="B1316" s="108">
        <v>1312</v>
      </c>
      <c r="C1316" s="105" t="str">
        <f>IFERROR(VLOOKUP($B1316,成分・企業リスト!$B$3:$F$2151,5,FALSE),"")</f>
        <v>トラネキサム酸</v>
      </c>
      <c r="D1316" s="106" t="str">
        <f>IFERROR(VLOOKUP($B1316,成分・企業リスト!$B$3:$F$2151,3,FALSE),"")</f>
        <v>C</v>
      </c>
      <c r="E1316" s="106" t="str">
        <f>IFERROR(VLOOKUP($B1316,成分・企業リスト!$B$3:$F$2151,4,FALSE),"")</f>
        <v>注射薬</v>
      </c>
    </row>
    <row r="1317" spans="2:5" x14ac:dyDescent="0.4">
      <c r="B1317" s="108">
        <v>1313</v>
      </c>
      <c r="C1317" s="105" t="str">
        <f>IFERROR(VLOOKUP($B1317,成分・企業リスト!$B$3:$F$2151,5,FALSE),"")</f>
        <v>ナロキソン塩酸塩</v>
      </c>
      <c r="D1317" s="106" t="str">
        <f>IFERROR(VLOOKUP($B1317,成分・企業リスト!$B$3:$F$2151,3,FALSE),"")</f>
        <v>C</v>
      </c>
      <c r="E1317" s="106" t="str">
        <f>IFERROR(VLOOKUP($B1317,成分・企業リスト!$B$3:$F$2151,4,FALSE),"")</f>
        <v>注射薬</v>
      </c>
    </row>
    <row r="1318" spans="2:5" x14ac:dyDescent="0.4">
      <c r="B1318" s="108">
        <v>1314</v>
      </c>
      <c r="C1318" s="105" t="str">
        <f>IFERROR(VLOOKUP($B1318,成分・企業リスト!$B$3:$F$2151,5,FALSE),"")</f>
        <v>バソプレシン</v>
      </c>
      <c r="D1318" s="106" t="str">
        <f>IFERROR(VLOOKUP($B1318,成分・企業リスト!$B$3:$F$2151,3,FALSE),"")</f>
        <v>C</v>
      </c>
      <c r="E1318" s="106" t="str">
        <f>IFERROR(VLOOKUP($B1318,成分・企業リスト!$B$3:$F$2151,4,FALSE),"")</f>
        <v>注射薬</v>
      </c>
    </row>
    <row r="1319" spans="2:5" x14ac:dyDescent="0.4">
      <c r="B1319" s="108">
        <v>1315</v>
      </c>
      <c r="C1319" s="105" t="str">
        <f>IFERROR(VLOOKUP($B1319,成分・企業リスト!$B$3:$F$2151,5,FALSE),"")</f>
        <v>パニペネム・ベタミプロン</v>
      </c>
      <c r="D1319" s="106" t="str">
        <f>IFERROR(VLOOKUP($B1319,成分・企業リスト!$B$3:$F$2151,3,FALSE),"")</f>
        <v>C</v>
      </c>
      <c r="E1319" s="106" t="str">
        <f>IFERROR(VLOOKUP($B1319,成分・企業リスト!$B$3:$F$2151,4,FALSE),"")</f>
        <v>注射薬</v>
      </c>
    </row>
    <row r="1320" spans="2:5" x14ac:dyDescent="0.4">
      <c r="B1320" s="108">
        <v>1316</v>
      </c>
      <c r="C1320" s="105" t="str">
        <f>IFERROR(VLOOKUP($B1320,成分・企業リスト!$B$3:$F$2151,5,FALSE),"")</f>
        <v>ピルシカイニド塩酸塩</v>
      </c>
      <c r="D1320" s="106" t="str">
        <f>IFERROR(VLOOKUP($B1320,成分・企業リスト!$B$3:$F$2151,3,FALSE),"")</f>
        <v>C</v>
      </c>
      <c r="E1320" s="106" t="str">
        <f>IFERROR(VLOOKUP($B1320,成分・企業リスト!$B$3:$F$2151,4,FALSE),"")</f>
        <v>注射薬</v>
      </c>
    </row>
    <row r="1321" spans="2:5" x14ac:dyDescent="0.4">
      <c r="B1321" s="108">
        <v>1317</v>
      </c>
      <c r="C1321" s="105" t="str">
        <f>IFERROR(VLOOKUP($B1321,成分・企業リスト!$B$3:$F$2151,5,FALSE),"")</f>
        <v>ベバシズマブ（遺伝子組換え）</v>
      </c>
      <c r="D1321" s="106" t="str">
        <f>IFERROR(VLOOKUP($B1321,成分・企業リスト!$B$3:$F$2151,3,FALSE),"")</f>
        <v>C</v>
      </c>
      <c r="E1321" s="106" t="str">
        <f>IFERROR(VLOOKUP($B1321,成分・企業リスト!$B$3:$F$2151,4,FALSE),"")</f>
        <v>注射薬</v>
      </c>
    </row>
    <row r="1322" spans="2:5" x14ac:dyDescent="0.4">
      <c r="B1322" s="108">
        <v>1318</v>
      </c>
      <c r="C1322" s="105" t="str">
        <f>IFERROR(VLOOKUP($B1322,成分・企業リスト!$B$3:$F$2151,5,FALSE),"")</f>
        <v>レボフロキサシン</v>
      </c>
      <c r="D1322" s="106" t="str">
        <f>IFERROR(VLOOKUP($B1322,成分・企業リスト!$B$3:$F$2151,3,FALSE),"")</f>
        <v>C</v>
      </c>
      <c r="E1322" s="106" t="str">
        <f>IFERROR(VLOOKUP($B1322,成分・企業リスト!$B$3:$F$2151,4,FALSE),"")</f>
        <v>注射薬</v>
      </c>
    </row>
    <row r="1323" spans="2:5" x14ac:dyDescent="0.4">
      <c r="B1323" s="108">
        <v>1319</v>
      </c>
      <c r="C1323" s="105" t="str">
        <f>IFERROR(VLOOKUP($B1323,成分・企業リスト!$B$3:$F$2151,5,FALSE),"")</f>
        <v>アルプロスタジル</v>
      </c>
      <c r="D1323" s="106" t="str">
        <f>IFERROR(VLOOKUP($B1323,成分・企業リスト!$B$3:$F$2151,3,FALSE),"")</f>
        <v>B</v>
      </c>
      <c r="E1323" s="106" t="str">
        <f>IFERROR(VLOOKUP($B1323,成分・企業リスト!$B$3:$F$2151,4,FALSE),"")</f>
        <v>注射薬</v>
      </c>
    </row>
    <row r="1324" spans="2:5" x14ac:dyDescent="0.4">
      <c r="B1324" s="108">
        <v>1320</v>
      </c>
      <c r="C1324" s="105" t="str">
        <f>IFERROR(VLOOKUP($B1324,成分・企業リスト!$B$3:$F$2151,5,FALSE),"")</f>
        <v>セフトリアキソンナトリウム</v>
      </c>
      <c r="D1324" s="106" t="str">
        <f>IFERROR(VLOOKUP($B1324,成分・企業リスト!$B$3:$F$2151,3,FALSE),"")</f>
        <v>B</v>
      </c>
      <c r="E1324" s="106" t="str">
        <f>IFERROR(VLOOKUP($B1324,成分・企業リスト!$B$3:$F$2151,4,FALSE),"")</f>
        <v>注射薬</v>
      </c>
    </row>
    <row r="1325" spans="2:5" x14ac:dyDescent="0.4">
      <c r="B1325" s="108">
        <v>1321</v>
      </c>
      <c r="C1325" s="105" t="str">
        <f>IFERROR(VLOOKUP($B1325,成分・企業リスト!$B$3:$F$2151,5,FALSE),"")</f>
        <v>アシクロビル</v>
      </c>
      <c r="D1325" s="106" t="str">
        <f>IFERROR(VLOOKUP($B1325,成分・企業リスト!$B$3:$F$2151,3,FALSE),"")</f>
        <v>C</v>
      </c>
      <c r="E1325" s="106" t="str">
        <f>IFERROR(VLOOKUP($B1325,成分・企業リスト!$B$3:$F$2151,4,FALSE),"")</f>
        <v>内用薬</v>
      </c>
    </row>
    <row r="1326" spans="2:5" x14ac:dyDescent="0.4">
      <c r="B1326" s="108">
        <v>1322</v>
      </c>
      <c r="C1326" s="105" t="str">
        <f>IFERROR(VLOOKUP($B1326,成分・企業リスト!$B$3:$F$2151,5,FALSE),"")</f>
        <v>アジスロマイシン</v>
      </c>
      <c r="D1326" s="106" t="str">
        <f>IFERROR(VLOOKUP($B1326,成分・企業リスト!$B$3:$F$2151,3,FALSE),"")</f>
        <v>C</v>
      </c>
      <c r="E1326" s="106" t="str">
        <f>IFERROR(VLOOKUP($B1326,成分・企業リスト!$B$3:$F$2151,4,FALSE),"")</f>
        <v>内用薬</v>
      </c>
    </row>
    <row r="1327" spans="2:5" x14ac:dyDescent="0.4">
      <c r="B1327" s="108">
        <v>1323</v>
      </c>
      <c r="C1327" s="105" t="str">
        <f>IFERROR(VLOOKUP($B1327,成分・企業リスト!$B$3:$F$2151,5,FALSE),"")</f>
        <v>アナストロゾール</v>
      </c>
      <c r="D1327" s="106" t="str">
        <f>IFERROR(VLOOKUP($B1327,成分・企業リスト!$B$3:$F$2151,3,FALSE),"")</f>
        <v>C</v>
      </c>
      <c r="E1327" s="106" t="str">
        <f>IFERROR(VLOOKUP($B1327,成分・企業リスト!$B$3:$F$2151,4,FALSE),"")</f>
        <v>内用薬</v>
      </c>
    </row>
    <row r="1328" spans="2:5" x14ac:dyDescent="0.4">
      <c r="B1328" s="108">
        <v>1324</v>
      </c>
      <c r="C1328" s="105" t="str">
        <f>IFERROR(VLOOKUP($B1328,成分・企業リスト!$B$3:$F$2151,5,FALSE),"")</f>
        <v>アムロジピンベシル酸塩</v>
      </c>
      <c r="D1328" s="106" t="str">
        <f>IFERROR(VLOOKUP($B1328,成分・企業リスト!$B$3:$F$2151,3,FALSE),"")</f>
        <v>C</v>
      </c>
      <c r="E1328" s="106" t="str">
        <f>IFERROR(VLOOKUP($B1328,成分・企業リスト!$B$3:$F$2151,4,FALSE),"")</f>
        <v>内用薬</v>
      </c>
    </row>
    <row r="1329" spans="2:5" x14ac:dyDescent="0.4">
      <c r="B1329" s="108">
        <v>1325</v>
      </c>
      <c r="C1329" s="105" t="str">
        <f>IFERROR(VLOOKUP($B1329,成分・企業リスト!$B$3:$F$2151,5,FALSE),"")</f>
        <v>アリピプラゾール</v>
      </c>
      <c r="D1329" s="106" t="str">
        <f>IFERROR(VLOOKUP($B1329,成分・企業リスト!$B$3:$F$2151,3,FALSE),"")</f>
        <v>C</v>
      </c>
      <c r="E1329" s="106" t="str">
        <f>IFERROR(VLOOKUP($B1329,成分・企業リスト!$B$3:$F$2151,4,FALSE),"")</f>
        <v>内用薬</v>
      </c>
    </row>
    <row r="1330" spans="2:5" x14ac:dyDescent="0.4">
      <c r="B1330" s="108">
        <v>1326</v>
      </c>
      <c r="C1330" s="105" t="str">
        <f>IFERROR(VLOOKUP($B1330,成分・企業リスト!$B$3:$F$2151,5,FALSE),"")</f>
        <v>アルファカルシドール</v>
      </c>
      <c r="D1330" s="106" t="str">
        <f>IFERROR(VLOOKUP($B1330,成分・企業リスト!$B$3:$F$2151,3,FALSE),"")</f>
        <v>C</v>
      </c>
      <c r="E1330" s="106" t="str">
        <f>IFERROR(VLOOKUP($B1330,成分・企業リスト!$B$3:$F$2151,4,FALSE),"")</f>
        <v>内用薬</v>
      </c>
    </row>
    <row r="1331" spans="2:5" x14ac:dyDescent="0.4">
      <c r="B1331" s="108">
        <v>1327</v>
      </c>
      <c r="C1331" s="105" t="str">
        <f>IFERROR(VLOOKUP($B1331,成分・企業リスト!$B$3:$F$2151,5,FALSE),"")</f>
        <v>アレンドロン酸ナトリウム</v>
      </c>
      <c r="D1331" s="106" t="str">
        <f>IFERROR(VLOOKUP($B1331,成分・企業リスト!$B$3:$F$2151,3,FALSE),"")</f>
        <v>C</v>
      </c>
      <c r="E1331" s="106" t="str">
        <f>IFERROR(VLOOKUP($B1331,成分・企業リスト!$B$3:$F$2151,4,FALSE),"")</f>
        <v>内用薬</v>
      </c>
    </row>
    <row r="1332" spans="2:5" x14ac:dyDescent="0.4">
      <c r="B1332" s="108">
        <v>1328</v>
      </c>
      <c r="C1332" s="105" t="str">
        <f>IFERROR(VLOOKUP($B1332,成分・企業リスト!$B$3:$F$2151,5,FALSE),"")</f>
        <v>アロプリノール</v>
      </c>
      <c r="D1332" s="106" t="str">
        <f>IFERROR(VLOOKUP($B1332,成分・企業リスト!$B$3:$F$2151,3,FALSE),"")</f>
        <v>C</v>
      </c>
      <c r="E1332" s="106" t="str">
        <f>IFERROR(VLOOKUP($B1332,成分・企業リスト!$B$3:$F$2151,4,FALSE),"")</f>
        <v>内用薬</v>
      </c>
    </row>
    <row r="1333" spans="2:5" x14ac:dyDescent="0.4">
      <c r="B1333" s="108">
        <v>1329</v>
      </c>
      <c r="C1333" s="105" t="str">
        <f>IFERROR(VLOOKUP($B1333,成分・企業リスト!$B$3:$F$2151,5,FALSE),"")</f>
        <v>イソロイシン・ロイシン・バリン</v>
      </c>
      <c r="D1333" s="106" t="str">
        <f>IFERROR(VLOOKUP($B1333,成分・企業リスト!$B$3:$F$2151,3,FALSE),"")</f>
        <v>C</v>
      </c>
      <c r="E1333" s="106" t="str">
        <f>IFERROR(VLOOKUP($B1333,成分・企業リスト!$B$3:$F$2151,4,FALSE),"")</f>
        <v>内用薬</v>
      </c>
    </row>
    <row r="1334" spans="2:5" x14ac:dyDescent="0.4">
      <c r="B1334" s="108">
        <v>1330</v>
      </c>
      <c r="C1334" s="105" t="str">
        <f>IFERROR(VLOOKUP($B1334,成分・企業リスト!$B$3:$F$2151,5,FALSE),"")</f>
        <v>イトラコナゾール</v>
      </c>
      <c r="D1334" s="106" t="str">
        <f>IFERROR(VLOOKUP($B1334,成分・企業リスト!$B$3:$F$2151,3,FALSE),"")</f>
        <v>C</v>
      </c>
      <c r="E1334" s="106" t="str">
        <f>IFERROR(VLOOKUP($B1334,成分・企業リスト!$B$3:$F$2151,4,FALSE),"")</f>
        <v>内用薬</v>
      </c>
    </row>
    <row r="1335" spans="2:5" x14ac:dyDescent="0.4">
      <c r="B1335" s="108">
        <v>1331</v>
      </c>
      <c r="C1335" s="105" t="str">
        <f>IFERROR(VLOOKUP($B1335,成分・企業リスト!$B$3:$F$2151,5,FALSE),"")</f>
        <v>イマチニブメシル酸塩</v>
      </c>
      <c r="D1335" s="106" t="str">
        <f>IFERROR(VLOOKUP($B1335,成分・企業リスト!$B$3:$F$2151,3,FALSE),"")</f>
        <v>C</v>
      </c>
      <c r="E1335" s="106" t="str">
        <f>IFERROR(VLOOKUP($B1335,成分・企業リスト!$B$3:$F$2151,4,FALSE),"")</f>
        <v>内用薬</v>
      </c>
    </row>
    <row r="1336" spans="2:5" x14ac:dyDescent="0.4">
      <c r="B1336" s="108">
        <v>1332</v>
      </c>
      <c r="C1336" s="105" t="str">
        <f>IFERROR(VLOOKUP($B1336,成分・企業リスト!$B$3:$F$2151,5,FALSE),"")</f>
        <v>ウルソデオキシコール酸</v>
      </c>
      <c r="D1336" s="106" t="str">
        <f>IFERROR(VLOOKUP($B1336,成分・企業リスト!$B$3:$F$2151,3,FALSE),"")</f>
        <v>C</v>
      </c>
      <c r="E1336" s="106" t="str">
        <f>IFERROR(VLOOKUP($B1336,成分・企業リスト!$B$3:$F$2151,4,FALSE),"")</f>
        <v>内用薬</v>
      </c>
    </row>
    <row r="1337" spans="2:5" x14ac:dyDescent="0.4">
      <c r="B1337" s="108">
        <v>1333</v>
      </c>
      <c r="C1337" s="105" t="str">
        <f>IFERROR(VLOOKUP($B1337,成分・企業リスト!$B$3:$F$2151,5,FALSE),"")</f>
        <v>エナラプリルマレイン酸塩</v>
      </c>
      <c r="D1337" s="106" t="str">
        <f>IFERROR(VLOOKUP($B1337,成分・企業リスト!$B$3:$F$2151,3,FALSE),"")</f>
        <v>C</v>
      </c>
      <c r="E1337" s="106" t="str">
        <f>IFERROR(VLOOKUP($B1337,成分・企業リスト!$B$3:$F$2151,4,FALSE),"")</f>
        <v>内用薬</v>
      </c>
    </row>
    <row r="1338" spans="2:5" x14ac:dyDescent="0.4">
      <c r="B1338" s="108">
        <v>1334</v>
      </c>
      <c r="C1338" s="105" t="str">
        <f>IFERROR(VLOOKUP($B1338,成分・企業リスト!$B$3:$F$2151,5,FALSE),"")</f>
        <v>エルデカルシトール</v>
      </c>
      <c r="D1338" s="106" t="str">
        <f>IFERROR(VLOOKUP($B1338,成分・企業リスト!$B$3:$F$2151,3,FALSE),"")</f>
        <v>C</v>
      </c>
      <c r="E1338" s="106" t="str">
        <f>IFERROR(VLOOKUP($B1338,成分・企業リスト!$B$3:$F$2151,4,FALSE),"")</f>
        <v>内用薬</v>
      </c>
    </row>
    <row r="1339" spans="2:5" x14ac:dyDescent="0.4">
      <c r="B1339" s="108">
        <v>1335</v>
      </c>
      <c r="C1339" s="105" t="str">
        <f>IFERROR(VLOOKUP($B1339,成分・企業リスト!$B$3:$F$2151,5,FALSE),"")</f>
        <v>エンテカビル</v>
      </c>
      <c r="D1339" s="106" t="str">
        <f>IFERROR(VLOOKUP($B1339,成分・企業リスト!$B$3:$F$2151,3,FALSE),"")</f>
        <v>C</v>
      </c>
      <c r="E1339" s="106" t="str">
        <f>IFERROR(VLOOKUP($B1339,成分・企業リスト!$B$3:$F$2151,4,FALSE),"")</f>
        <v>内用薬</v>
      </c>
    </row>
    <row r="1340" spans="2:5" x14ac:dyDescent="0.4">
      <c r="B1340" s="108">
        <v>1336</v>
      </c>
      <c r="C1340" s="105" t="str">
        <f>IFERROR(VLOOKUP($B1340,成分・企業リスト!$B$3:$F$2151,5,FALSE),"")</f>
        <v>オセルタミビルリン酸塩</v>
      </c>
      <c r="D1340" s="106" t="str">
        <f>IFERROR(VLOOKUP($B1340,成分・企業リスト!$B$3:$F$2151,3,FALSE),"")</f>
        <v>C</v>
      </c>
      <c r="E1340" s="106" t="str">
        <f>IFERROR(VLOOKUP($B1340,成分・企業リスト!$B$3:$F$2151,4,FALSE),"")</f>
        <v>内用薬</v>
      </c>
    </row>
    <row r="1341" spans="2:5" x14ac:dyDescent="0.4">
      <c r="B1341" s="108">
        <v>1337</v>
      </c>
      <c r="C1341" s="105" t="str">
        <f>IFERROR(VLOOKUP($B1341,成分・企業リスト!$B$3:$F$2151,5,FALSE),"")</f>
        <v>オルメサルタン　メドキソミル</v>
      </c>
      <c r="D1341" s="106" t="str">
        <f>IFERROR(VLOOKUP($B1341,成分・企業リスト!$B$3:$F$2151,3,FALSE),"")</f>
        <v>C</v>
      </c>
      <c r="E1341" s="106" t="str">
        <f>IFERROR(VLOOKUP($B1341,成分・企業リスト!$B$3:$F$2151,4,FALSE),"")</f>
        <v>内用薬</v>
      </c>
    </row>
    <row r="1342" spans="2:5" x14ac:dyDescent="0.4">
      <c r="B1342" s="108">
        <v>1338</v>
      </c>
      <c r="C1342" s="105" t="str">
        <f>IFERROR(VLOOKUP($B1342,成分・企業リスト!$B$3:$F$2151,5,FALSE),"")</f>
        <v>オロパタジン塩酸塩</v>
      </c>
      <c r="D1342" s="106" t="str">
        <f>IFERROR(VLOOKUP($B1342,成分・企業リスト!$B$3:$F$2151,3,FALSE),"")</f>
        <v>C</v>
      </c>
      <c r="E1342" s="106" t="str">
        <f>IFERROR(VLOOKUP($B1342,成分・企業リスト!$B$3:$F$2151,4,FALSE),"")</f>
        <v>内用薬</v>
      </c>
    </row>
    <row r="1343" spans="2:5" x14ac:dyDescent="0.4">
      <c r="B1343" s="108">
        <v>1339</v>
      </c>
      <c r="C1343" s="105" t="str">
        <f>IFERROR(VLOOKUP($B1343,成分・企業リスト!$B$3:$F$2151,5,FALSE),"")</f>
        <v>カベルゴリン</v>
      </c>
      <c r="D1343" s="106" t="str">
        <f>IFERROR(VLOOKUP($B1343,成分・企業リスト!$B$3:$F$2151,3,FALSE),"")</f>
        <v>C</v>
      </c>
      <c r="E1343" s="106" t="str">
        <f>IFERROR(VLOOKUP($B1343,成分・企業リスト!$B$3:$F$2151,4,FALSE),"")</f>
        <v>内用薬</v>
      </c>
    </row>
    <row r="1344" spans="2:5" x14ac:dyDescent="0.4">
      <c r="B1344" s="108">
        <v>1340</v>
      </c>
      <c r="C1344" s="105" t="str">
        <f>IFERROR(VLOOKUP($B1344,成分・企業リスト!$B$3:$F$2151,5,FALSE),"")</f>
        <v>カルシトリオール</v>
      </c>
      <c r="D1344" s="106" t="str">
        <f>IFERROR(VLOOKUP($B1344,成分・企業リスト!$B$3:$F$2151,3,FALSE),"")</f>
        <v>C</v>
      </c>
      <c r="E1344" s="106" t="str">
        <f>IFERROR(VLOOKUP($B1344,成分・企業リスト!$B$3:$F$2151,4,FALSE),"")</f>
        <v>内用薬</v>
      </c>
    </row>
    <row r="1345" spans="2:5" x14ac:dyDescent="0.4">
      <c r="B1345" s="108">
        <v>1341</v>
      </c>
      <c r="C1345" s="105" t="str">
        <f>IFERROR(VLOOKUP($B1345,成分・企業リスト!$B$3:$F$2151,5,FALSE),"")</f>
        <v>カルベジロール</v>
      </c>
      <c r="D1345" s="106" t="str">
        <f>IFERROR(VLOOKUP($B1345,成分・企業リスト!$B$3:$F$2151,3,FALSE),"")</f>
        <v>C</v>
      </c>
      <c r="E1345" s="106" t="str">
        <f>IFERROR(VLOOKUP($B1345,成分・企業リスト!$B$3:$F$2151,4,FALSE),"")</f>
        <v>内用薬</v>
      </c>
    </row>
    <row r="1346" spans="2:5" x14ac:dyDescent="0.4">
      <c r="B1346" s="108">
        <v>1342</v>
      </c>
      <c r="C1346" s="105" t="str">
        <f>IFERROR(VLOOKUP($B1346,成分・企業リスト!$B$3:$F$2151,5,FALSE),"")</f>
        <v>カンデサルタン　シレキセチル</v>
      </c>
      <c r="D1346" s="106" t="str">
        <f>IFERROR(VLOOKUP($B1346,成分・企業リスト!$B$3:$F$2151,3,FALSE),"")</f>
        <v>C</v>
      </c>
      <c r="E1346" s="106" t="str">
        <f>IFERROR(VLOOKUP($B1346,成分・企業リスト!$B$3:$F$2151,4,FALSE),"")</f>
        <v>内用薬</v>
      </c>
    </row>
    <row r="1347" spans="2:5" x14ac:dyDescent="0.4">
      <c r="B1347" s="108">
        <v>1343</v>
      </c>
      <c r="C1347" s="105" t="str">
        <f>IFERROR(VLOOKUP($B1347,成分・企業リスト!$B$3:$F$2151,5,FALSE),"")</f>
        <v>クエチアピンフマル酸塩</v>
      </c>
      <c r="D1347" s="106" t="str">
        <f>IFERROR(VLOOKUP($B1347,成分・企業リスト!$B$3:$F$2151,3,FALSE),"")</f>
        <v>C</v>
      </c>
      <c r="E1347" s="106" t="str">
        <f>IFERROR(VLOOKUP($B1347,成分・企業リスト!$B$3:$F$2151,4,FALSE),"")</f>
        <v>内用薬</v>
      </c>
    </row>
    <row r="1348" spans="2:5" x14ac:dyDescent="0.4">
      <c r="B1348" s="108">
        <v>1344</v>
      </c>
      <c r="C1348" s="105" t="str">
        <f>IFERROR(VLOOKUP($B1348,成分・企業リスト!$B$3:$F$2151,5,FALSE),"")</f>
        <v>クラリスロマイシン</v>
      </c>
      <c r="D1348" s="106" t="str">
        <f>IFERROR(VLOOKUP($B1348,成分・企業リスト!$B$3:$F$2151,3,FALSE),"")</f>
        <v>C</v>
      </c>
      <c r="E1348" s="106" t="str">
        <f>IFERROR(VLOOKUP($B1348,成分・企業リスト!$B$3:$F$2151,4,FALSE),"")</f>
        <v>内用薬</v>
      </c>
    </row>
    <row r="1349" spans="2:5" x14ac:dyDescent="0.4">
      <c r="B1349" s="108">
        <v>1345</v>
      </c>
      <c r="C1349" s="105" t="str">
        <f>IFERROR(VLOOKUP($B1349,成分・企業リスト!$B$3:$F$2151,5,FALSE),"")</f>
        <v>グリメピリド</v>
      </c>
      <c r="D1349" s="106" t="str">
        <f>IFERROR(VLOOKUP($B1349,成分・企業リスト!$B$3:$F$2151,3,FALSE),"")</f>
        <v>C</v>
      </c>
      <c r="E1349" s="106" t="str">
        <f>IFERROR(VLOOKUP($B1349,成分・企業リスト!$B$3:$F$2151,4,FALSE),"")</f>
        <v>内用薬</v>
      </c>
    </row>
    <row r="1350" spans="2:5" x14ac:dyDescent="0.4">
      <c r="B1350" s="108">
        <v>1346</v>
      </c>
      <c r="C1350" s="105" t="str">
        <f>IFERROR(VLOOKUP($B1350,成分・企業リスト!$B$3:$F$2151,5,FALSE),"")</f>
        <v>クロピドグレル硫酸塩</v>
      </c>
      <c r="D1350" s="106" t="str">
        <f>IFERROR(VLOOKUP($B1350,成分・企業リスト!$B$3:$F$2151,3,FALSE),"")</f>
        <v>C</v>
      </c>
      <c r="E1350" s="106" t="str">
        <f>IFERROR(VLOOKUP($B1350,成分・企業リスト!$B$3:$F$2151,4,FALSE),"")</f>
        <v>内用薬</v>
      </c>
    </row>
    <row r="1351" spans="2:5" x14ac:dyDescent="0.4">
      <c r="B1351" s="108">
        <v>1347</v>
      </c>
      <c r="C1351" s="105" t="str">
        <f>IFERROR(VLOOKUP($B1351,成分・企業リスト!$B$3:$F$2151,5,FALSE),"")</f>
        <v>コハク酸ソリフェナシン</v>
      </c>
      <c r="D1351" s="106" t="str">
        <f>IFERROR(VLOOKUP($B1351,成分・企業リスト!$B$3:$F$2151,3,FALSE),"")</f>
        <v>C</v>
      </c>
      <c r="E1351" s="106" t="str">
        <f>IFERROR(VLOOKUP($B1351,成分・企業リスト!$B$3:$F$2151,4,FALSE),"")</f>
        <v>内用薬</v>
      </c>
    </row>
    <row r="1352" spans="2:5" x14ac:dyDescent="0.4">
      <c r="B1352" s="108">
        <v>1348</v>
      </c>
      <c r="C1352" s="105" t="str">
        <f>IFERROR(VLOOKUP($B1352,成分・企業リスト!$B$3:$F$2151,5,FALSE),"")</f>
        <v>サルポグレラート塩酸塩</v>
      </c>
      <c r="D1352" s="106" t="str">
        <f>IFERROR(VLOOKUP($B1352,成分・企業リスト!$B$3:$F$2151,3,FALSE),"")</f>
        <v>C</v>
      </c>
      <c r="E1352" s="106" t="str">
        <f>IFERROR(VLOOKUP($B1352,成分・企業リスト!$B$3:$F$2151,4,FALSE),"")</f>
        <v>内用薬</v>
      </c>
    </row>
    <row r="1353" spans="2:5" x14ac:dyDescent="0.4">
      <c r="B1353" s="108">
        <v>1349</v>
      </c>
      <c r="C1353" s="105" t="str">
        <f>IFERROR(VLOOKUP($B1353,成分・企業リスト!$B$3:$F$2151,5,FALSE),"")</f>
        <v>ジエノゲスト</v>
      </c>
      <c r="D1353" s="106" t="str">
        <f>IFERROR(VLOOKUP($B1353,成分・企業リスト!$B$3:$F$2151,3,FALSE),"")</f>
        <v>C</v>
      </c>
      <c r="E1353" s="106" t="str">
        <f>IFERROR(VLOOKUP($B1353,成分・企業リスト!$B$3:$F$2151,4,FALSE),"")</f>
        <v>内用薬</v>
      </c>
    </row>
    <row r="1354" spans="2:5" x14ac:dyDescent="0.4">
      <c r="B1354" s="108">
        <v>1350</v>
      </c>
      <c r="C1354" s="105" t="str">
        <f>IFERROR(VLOOKUP($B1354,成分・企業リスト!$B$3:$F$2151,5,FALSE),"")</f>
        <v>シプロフロキサシン塩酸塩</v>
      </c>
      <c r="D1354" s="106" t="str">
        <f>IFERROR(VLOOKUP($B1354,成分・企業リスト!$B$3:$F$2151,3,FALSE),"")</f>
        <v>C</v>
      </c>
      <c r="E1354" s="106" t="str">
        <f>IFERROR(VLOOKUP($B1354,成分・企業リスト!$B$3:$F$2151,4,FALSE),"")</f>
        <v>内用薬</v>
      </c>
    </row>
    <row r="1355" spans="2:5" x14ac:dyDescent="0.4">
      <c r="B1355" s="108">
        <v>1351</v>
      </c>
      <c r="C1355" s="105" t="str">
        <f>IFERROR(VLOOKUP($B1355,成分・企業リスト!$B$3:$F$2151,5,FALSE),"")</f>
        <v>ジルチアゼム塩酸塩</v>
      </c>
      <c r="D1355" s="106" t="str">
        <f>IFERROR(VLOOKUP($B1355,成分・企業リスト!$B$3:$F$2151,3,FALSE),"")</f>
        <v>C</v>
      </c>
      <c r="E1355" s="106" t="str">
        <f>IFERROR(VLOOKUP($B1355,成分・企業リスト!$B$3:$F$2151,4,FALSE),"")</f>
        <v>内用薬</v>
      </c>
    </row>
    <row r="1356" spans="2:5" x14ac:dyDescent="0.4">
      <c r="B1356" s="108">
        <v>1352</v>
      </c>
      <c r="C1356" s="105" t="str">
        <f>IFERROR(VLOOKUP($B1356,成分・企業リスト!$B$3:$F$2151,5,FALSE),"")</f>
        <v>シロスタゾール</v>
      </c>
      <c r="D1356" s="106" t="str">
        <f>IFERROR(VLOOKUP($B1356,成分・企業リスト!$B$3:$F$2151,3,FALSE),"")</f>
        <v>C</v>
      </c>
      <c r="E1356" s="106" t="str">
        <f>IFERROR(VLOOKUP($B1356,成分・企業リスト!$B$3:$F$2151,4,FALSE),"")</f>
        <v>内用薬</v>
      </c>
    </row>
    <row r="1357" spans="2:5" x14ac:dyDescent="0.4">
      <c r="B1357" s="108">
        <v>1353</v>
      </c>
      <c r="C1357" s="105" t="str">
        <f>IFERROR(VLOOKUP($B1357,成分・企業リスト!$B$3:$F$2151,5,FALSE),"")</f>
        <v>シロドシン</v>
      </c>
      <c r="D1357" s="106" t="str">
        <f>IFERROR(VLOOKUP($B1357,成分・企業リスト!$B$3:$F$2151,3,FALSE),"")</f>
        <v>C</v>
      </c>
      <c r="E1357" s="106" t="str">
        <f>IFERROR(VLOOKUP($B1357,成分・企業リスト!$B$3:$F$2151,4,FALSE),"")</f>
        <v>内用薬</v>
      </c>
    </row>
    <row r="1358" spans="2:5" x14ac:dyDescent="0.4">
      <c r="B1358" s="108">
        <v>1354</v>
      </c>
      <c r="C1358" s="105" t="str">
        <f>IFERROR(VLOOKUP($B1358,成分・企業リスト!$B$3:$F$2151,5,FALSE),"")</f>
        <v>セファクロル</v>
      </c>
      <c r="D1358" s="106" t="str">
        <f>IFERROR(VLOOKUP($B1358,成分・企業リスト!$B$3:$F$2151,3,FALSE),"")</f>
        <v>C</v>
      </c>
      <c r="E1358" s="106" t="str">
        <f>IFERROR(VLOOKUP($B1358,成分・企業リスト!$B$3:$F$2151,4,FALSE),"")</f>
        <v>内用薬</v>
      </c>
    </row>
    <row r="1359" spans="2:5" x14ac:dyDescent="0.4">
      <c r="B1359" s="108">
        <v>1355</v>
      </c>
      <c r="C1359" s="105" t="str">
        <f>IFERROR(VLOOKUP($B1359,成分・企業リスト!$B$3:$F$2151,5,FALSE),"")</f>
        <v>セフジトレン　ピボキシル</v>
      </c>
      <c r="D1359" s="106" t="str">
        <f>IFERROR(VLOOKUP($B1359,成分・企業リスト!$B$3:$F$2151,3,FALSE),"")</f>
        <v>C</v>
      </c>
      <c r="E1359" s="106" t="str">
        <f>IFERROR(VLOOKUP($B1359,成分・企業リスト!$B$3:$F$2151,4,FALSE),"")</f>
        <v>内用薬</v>
      </c>
    </row>
    <row r="1360" spans="2:5" x14ac:dyDescent="0.4">
      <c r="B1360" s="108">
        <v>1356</v>
      </c>
      <c r="C1360" s="105" t="str">
        <f>IFERROR(VLOOKUP($B1360,成分・企業リスト!$B$3:$F$2151,5,FALSE),"")</f>
        <v>ゾルピデム酒石酸塩</v>
      </c>
      <c r="D1360" s="106" t="str">
        <f>IFERROR(VLOOKUP($B1360,成分・企業リスト!$B$3:$F$2151,3,FALSE),"")</f>
        <v>C</v>
      </c>
      <c r="E1360" s="106" t="str">
        <f>IFERROR(VLOOKUP($B1360,成分・企業リスト!$B$3:$F$2151,4,FALSE),"")</f>
        <v>内用薬</v>
      </c>
    </row>
    <row r="1361" spans="2:5" x14ac:dyDescent="0.4">
      <c r="B1361" s="108">
        <v>1357</v>
      </c>
      <c r="C1361" s="105" t="str">
        <f>IFERROR(VLOOKUP($B1361,成分・企業リスト!$B$3:$F$2151,5,FALSE),"")</f>
        <v>ダサチニブ</v>
      </c>
      <c r="D1361" s="106" t="str">
        <f>IFERROR(VLOOKUP($B1361,成分・企業リスト!$B$3:$F$2151,3,FALSE),"")</f>
        <v>C</v>
      </c>
      <c r="E1361" s="106" t="str">
        <f>IFERROR(VLOOKUP($B1361,成分・企業リスト!$B$3:$F$2151,4,FALSE),"")</f>
        <v>内用薬</v>
      </c>
    </row>
    <row r="1362" spans="2:5" x14ac:dyDescent="0.4">
      <c r="B1362" s="108">
        <v>1358</v>
      </c>
      <c r="C1362" s="105" t="str">
        <f>IFERROR(VLOOKUP($B1362,成分・企業リスト!$B$3:$F$2151,5,FALSE),"")</f>
        <v>タモキシフェンクエン酸塩</v>
      </c>
      <c r="D1362" s="106" t="str">
        <f>IFERROR(VLOOKUP($B1362,成分・企業リスト!$B$3:$F$2151,3,FALSE),"")</f>
        <v>C</v>
      </c>
      <c r="E1362" s="106" t="str">
        <f>IFERROR(VLOOKUP($B1362,成分・企業リスト!$B$3:$F$2151,4,FALSE),"")</f>
        <v>内用薬</v>
      </c>
    </row>
    <row r="1363" spans="2:5" x14ac:dyDescent="0.4">
      <c r="B1363" s="108">
        <v>1359</v>
      </c>
      <c r="C1363" s="105" t="str">
        <f>IFERROR(VLOOKUP($B1363,成分・企業リスト!$B$3:$F$2151,5,FALSE),"")</f>
        <v>テガフール・ギメラシル・オテラシルカリウム配合剤</v>
      </c>
      <c r="D1363" s="106" t="str">
        <f>IFERROR(VLOOKUP($B1363,成分・企業リスト!$B$3:$F$2151,3,FALSE),"")</f>
        <v>C</v>
      </c>
      <c r="E1363" s="106" t="str">
        <f>IFERROR(VLOOKUP($B1363,成分・企業リスト!$B$3:$F$2151,4,FALSE),"")</f>
        <v>内用薬</v>
      </c>
    </row>
    <row r="1364" spans="2:5" x14ac:dyDescent="0.4">
      <c r="B1364" s="108">
        <v>1360</v>
      </c>
      <c r="C1364" s="105" t="str">
        <f>IFERROR(VLOOKUP($B1364,成分・企業リスト!$B$3:$F$2151,5,FALSE),"")</f>
        <v>デュロキセチン塩酸塩</v>
      </c>
      <c r="D1364" s="106" t="str">
        <f>IFERROR(VLOOKUP($B1364,成分・企業リスト!$B$3:$F$2151,3,FALSE),"")</f>
        <v>C</v>
      </c>
      <c r="E1364" s="106" t="str">
        <f>IFERROR(VLOOKUP($B1364,成分・企業リスト!$B$3:$F$2151,4,FALSE),"")</f>
        <v>内用薬</v>
      </c>
    </row>
    <row r="1365" spans="2:5" x14ac:dyDescent="0.4">
      <c r="B1365" s="108">
        <v>1361</v>
      </c>
      <c r="C1365" s="105" t="str">
        <f>IFERROR(VLOOKUP($B1365,成分・企業リスト!$B$3:$F$2151,5,FALSE),"")</f>
        <v>ドキサゾシンメシル酸塩</v>
      </c>
      <c r="D1365" s="106" t="str">
        <f>IFERROR(VLOOKUP($B1365,成分・企業リスト!$B$3:$F$2151,3,FALSE),"")</f>
        <v>C</v>
      </c>
      <c r="E1365" s="106" t="str">
        <f>IFERROR(VLOOKUP($B1365,成分・企業リスト!$B$3:$F$2151,4,FALSE),"")</f>
        <v>内用薬</v>
      </c>
    </row>
    <row r="1366" spans="2:5" x14ac:dyDescent="0.4">
      <c r="B1366" s="108">
        <v>1362</v>
      </c>
      <c r="C1366" s="105" t="str">
        <f>IFERROR(VLOOKUP($B1366,成分・企業リスト!$B$3:$F$2151,5,FALSE),"")</f>
        <v>ニフェジピン</v>
      </c>
      <c r="D1366" s="106" t="str">
        <f>IFERROR(VLOOKUP($B1366,成分・企業リスト!$B$3:$F$2151,3,FALSE),"")</f>
        <v>C</v>
      </c>
      <c r="E1366" s="106" t="str">
        <f>IFERROR(VLOOKUP($B1366,成分・企業リスト!$B$3:$F$2151,4,FALSE),"")</f>
        <v>内用薬</v>
      </c>
    </row>
    <row r="1367" spans="2:5" x14ac:dyDescent="0.4">
      <c r="B1367" s="108">
        <v>1363</v>
      </c>
      <c r="C1367" s="105" t="str">
        <f>IFERROR(VLOOKUP($B1367,成分・企業リスト!$B$3:$F$2151,5,FALSE),"")</f>
        <v>ノルエチステロン・エチニルエストラジオール</v>
      </c>
      <c r="D1367" s="106" t="str">
        <f>IFERROR(VLOOKUP($B1367,成分・企業リスト!$B$3:$F$2151,3,FALSE),"")</f>
        <v>C</v>
      </c>
      <c r="E1367" s="106" t="str">
        <f>IFERROR(VLOOKUP($B1367,成分・企業リスト!$B$3:$F$2151,4,FALSE),"")</f>
        <v>内用薬</v>
      </c>
    </row>
    <row r="1368" spans="2:5" x14ac:dyDescent="0.4">
      <c r="B1368" s="108">
        <v>1364</v>
      </c>
      <c r="C1368" s="105" t="str">
        <f>IFERROR(VLOOKUP($B1368,成分・企業リスト!$B$3:$F$2151,5,FALSE),"")</f>
        <v>バラシクロビル塩酸塩</v>
      </c>
      <c r="D1368" s="106" t="str">
        <f>IFERROR(VLOOKUP($B1368,成分・企業リスト!$B$3:$F$2151,3,FALSE),"")</f>
        <v>C</v>
      </c>
      <c r="E1368" s="106" t="str">
        <f>IFERROR(VLOOKUP($B1368,成分・企業リスト!$B$3:$F$2151,4,FALSE),"")</f>
        <v>内用薬</v>
      </c>
    </row>
    <row r="1369" spans="2:5" x14ac:dyDescent="0.4">
      <c r="B1369" s="108">
        <v>1365</v>
      </c>
      <c r="C1369" s="105" t="str">
        <f>IFERROR(VLOOKUP($B1369,成分・企業リスト!$B$3:$F$2151,5,FALSE),"")</f>
        <v>ビカルタミド</v>
      </c>
      <c r="D1369" s="106" t="str">
        <f>IFERROR(VLOOKUP($B1369,成分・企業リスト!$B$3:$F$2151,3,FALSE),"")</f>
        <v>C</v>
      </c>
      <c r="E1369" s="106" t="str">
        <f>IFERROR(VLOOKUP($B1369,成分・企業リスト!$B$3:$F$2151,4,FALSE),"")</f>
        <v>内用薬</v>
      </c>
    </row>
    <row r="1370" spans="2:5" x14ac:dyDescent="0.4">
      <c r="B1370" s="108">
        <v>1366</v>
      </c>
      <c r="C1370" s="105" t="str">
        <f>IFERROR(VLOOKUP($B1370,成分・企業リスト!$B$3:$F$2151,5,FALSE),"")</f>
        <v>フェキソフェナジン塩酸塩</v>
      </c>
      <c r="D1370" s="106" t="str">
        <f>IFERROR(VLOOKUP($B1370,成分・企業リスト!$B$3:$F$2151,3,FALSE),"")</f>
        <v>C</v>
      </c>
      <c r="E1370" s="106" t="str">
        <f>IFERROR(VLOOKUP($B1370,成分・企業リスト!$B$3:$F$2151,4,FALSE),"")</f>
        <v>内用薬</v>
      </c>
    </row>
    <row r="1371" spans="2:5" x14ac:dyDescent="0.4">
      <c r="B1371" s="108">
        <v>1367</v>
      </c>
      <c r="C1371" s="105" t="str">
        <f>IFERROR(VLOOKUP($B1371,成分・企業リスト!$B$3:$F$2151,5,FALSE),"")</f>
        <v>フルコナゾール</v>
      </c>
      <c r="D1371" s="106" t="str">
        <f>IFERROR(VLOOKUP($B1371,成分・企業リスト!$B$3:$F$2151,3,FALSE),"")</f>
        <v>C</v>
      </c>
      <c r="E1371" s="106" t="str">
        <f>IFERROR(VLOOKUP($B1371,成分・企業リスト!$B$3:$F$2151,4,FALSE),"")</f>
        <v>内用薬</v>
      </c>
    </row>
    <row r="1372" spans="2:5" x14ac:dyDescent="0.4">
      <c r="B1372" s="108">
        <v>1368</v>
      </c>
      <c r="C1372" s="105" t="str">
        <f>IFERROR(VLOOKUP($B1372,成分・企業リスト!$B$3:$F$2151,5,FALSE),"")</f>
        <v>プレガバリン</v>
      </c>
      <c r="D1372" s="106" t="str">
        <f>IFERROR(VLOOKUP($B1372,成分・企業リスト!$B$3:$F$2151,3,FALSE),"")</f>
        <v>C</v>
      </c>
      <c r="E1372" s="106" t="str">
        <f>IFERROR(VLOOKUP($B1372,成分・企業リスト!$B$3:$F$2151,4,FALSE),"")</f>
        <v>内用薬</v>
      </c>
    </row>
    <row r="1373" spans="2:5" x14ac:dyDescent="0.4">
      <c r="B1373" s="108">
        <v>1369</v>
      </c>
      <c r="C1373" s="105" t="str">
        <f>IFERROR(VLOOKUP($B1373,成分・企業リスト!$B$3:$F$2151,5,FALSE),"")</f>
        <v>ベラプロストナトリウム</v>
      </c>
      <c r="D1373" s="106" t="str">
        <f>IFERROR(VLOOKUP($B1373,成分・企業リスト!$B$3:$F$2151,3,FALSE),"")</f>
        <v>C</v>
      </c>
      <c r="E1373" s="106" t="str">
        <f>IFERROR(VLOOKUP($B1373,成分・企業リスト!$B$3:$F$2151,4,FALSE),"")</f>
        <v>内用薬</v>
      </c>
    </row>
    <row r="1374" spans="2:5" x14ac:dyDescent="0.4">
      <c r="B1374" s="108">
        <v>1370</v>
      </c>
      <c r="C1374" s="105" t="str">
        <f>IFERROR(VLOOKUP($B1374,成分・企業リスト!$B$3:$F$2151,5,FALSE),"")</f>
        <v>ミゾリビン</v>
      </c>
      <c r="D1374" s="106" t="str">
        <f>IFERROR(VLOOKUP($B1374,成分・企業リスト!$B$3:$F$2151,3,FALSE),"")</f>
        <v>C</v>
      </c>
      <c r="E1374" s="106" t="str">
        <f>IFERROR(VLOOKUP($B1374,成分・企業リスト!$B$3:$F$2151,4,FALSE),"")</f>
        <v>内用薬</v>
      </c>
    </row>
    <row r="1375" spans="2:5" x14ac:dyDescent="0.4">
      <c r="B1375" s="108">
        <v>1371</v>
      </c>
      <c r="C1375" s="105" t="str">
        <f>IFERROR(VLOOKUP($B1375,成分・企業リスト!$B$3:$F$2151,5,FALSE),"")</f>
        <v>ミノサイクリン塩酸塩</v>
      </c>
      <c r="D1375" s="106" t="str">
        <f>IFERROR(VLOOKUP($B1375,成分・企業リスト!$B$3:$F$2151,3,FALSE),"")</f>
        <v>C</v>
      </c>
      <c r="E1375" s="106" t="str">
        <f>IFERROR(VLOOKUP($B1375,成分・企業リスト!$B$3:$F$2151,4,FALSE),"")</f>
        <v>内用薬</v>
      </c>
    </row>
    <row r="1376" spans="2:5" x14ac:dyDescent="0.4">
      <c r="B1376" s="108">
        <v>1372</v>
      </c>
      <c r="C1376" s="105" t="str">
        <f>IFERROR(VLOOKUP($B1376,成分・企業リスト!$B$3:$F$2151,5,FALSE),"")</f>
        <v>ミノドロン酸</v>
      </c>
      <c r="D1376" s="106" t="str">
        <f>IFERROR(VLOOKUP($B1376,成分・企業リスト!$B$3:$F$2151,3,FALSE),"")</f>
        <v>C</v>
      </c>
      <c r="E1376" s="106" t="str">
        <f>IFERROR(VLOOKUP($B1376,成分・企業リスト!$B$3:$F$2151,4,FALSE),"")</f>
        <v>内用薬</v>
      </c>
    </row>
    <row r="1377" spans="2:5" x14ac:dyDescent="0.4">
      <c r="B1377" s="108">
        <v>1373</v>
      </c>
      <c r="C1377" s="105" t="str">
        <f>IFERROR(VLOOKUP($B1377,成分・企業リスト!$B$3:$F$2151,5,FALSE),"")</f>
        <v>ミルタザピン</v>
      </c>
      <c r="D1377" s="106" t="str">
        <f>IFERROR(VLOOKUP($B1377,成分・企業リスト!$B$3:$F$2151,3,FALSE),"")</f>
        <v>C</v>
      </c>
      <c r="E1377" s="106" t="str">
        <f>IFERROR(VLOOKUP($B1377,成分・企業リスト!$B$3:$F$2151,4,FALSE),"")</f>
        <v>内用薬</v>
      </c>
    </row>
    <row r="1378" spans="2:5" x14ac:dyDescent="0.4">
      <c r="B1378" s="108">
        <v>1374</v>
      </c>
      <c r="C1378" s="105" t="str">
        <f>IFERROR(VLOOKUP($B1378,成分・企業リスト!$B$3:$F$2151,5,FALSE),"")</f>
        <v>メサラジン</v>
      </c>
      <c r="D1378" s="106" t="str">
        <f>IFERROR(VLOOKUP($B1378,成分・企業リスト!$B$3:$F$2151,3,FALSE),"")</f>
        <v>C</v>
      </c>
      <c r="E1378" s="106" t="str">
        <f>IFERROR(VLOOKUP($B1378,成分・企業リスト!$B$3:$F$2151,4,FALSE),"")</f>
        <v>内用薬</v>
      </c>
    </row>
    <row r="1379" spans="2:5" x14ac:dyDescent="0.4">
      <c r="B1379" s="108">
        <v>1375</v>
      </c>
      <c r="C1379" s="105" t="str">
        <f>IFERROR(VLOOKUP($B1379,成分・企業リスト!$B$3:$F$2151,5,FALSE),"")</f>
        <v>メトトレキサート</v>
      </c>
      <c r="D1379" s="106" t="str">
        <f>IFERROR(VLOOKUP($B1379,成分・企業リスト!$B$3:$F$2151,3,FALSE),"")</f>
        <v>C</v>
      </c>
      <c r="E1379" s="106" t="str">
        <f>IFERROR(VLOOKUP($B1379,成分・企業リスト!$B$3:$F$2151,4,FALSE),"")</f>
        <v>内用薬</v>
      </c>
    </row>
    <row r="1380" spans="2:5" x14ac:dyDescent="0.4">
      <c r="B1380" s="108">
        <v>1376</v>
      </c>
      <c r="C1380" s="105" t="str">
        <f>IFERROR(VLOOKUP($B1380,成分・企業リスト!$B$3:$F$2151,5,FALSE),"")</f>
        <v>モンテルカストナトリウム</v>
      </c>
      <c r="D1380" s="106" t="str">
        <f>IFERROR(VLOOKUP($B1380,成分・企業リスト!$B$3:$F$2151,3,FALSE),"")</f>
        <v>C</v>
      </c>
      <c r="E1380" s="106" t="str">
        <f>IFERROR(VLOOKUP($B1380,成分・企業リスト!$B$3:$F$2151,4,FALSE),"")</f>
        <v>内用薬</v>
      </c>
    </row>
    <row r="1381" spans="2:5" x14ac:dyDescent="0.4">
      <c r="B1381" s="108">
        <v>1377</v>
      </c>
      <c r="C1381" s="105" t="str">
        <f>IFERROR(VLOOKUP($B1381,成分・企業リスト!$B$3:$F$2151,5,FALSE),"")</f>
        <v>ラモトリギン</v>
      </c>
      <c r="D1381" s="106" t="str">
        <f>IFERROR(VLOOKUP($B1381,成分・企業リスト!$B$3:$F$2151,3,FALSE),"")</f>
        <v>C</v>
      </c>
      <c r="E1381" s="106" t="str">
        <f>IFERROR(VLOOKUP($B1381,成分・企業リスト!$B$3:$F$2151,4,FALSE),"")</f>
        <v>内用薬</v>
      </c>
    </row>
    <row r="1382" spans="2:5" x14ac:dyDescent="0.4">
      <c r="B1382" s="108">
        <v>1378</v>
      </c>
      <c r="C1382" s="105" t="str">
        <f>IFERROR(VLOOKUP($B1382,成分・企業リスト!$B$3:$F$2151,5,FALSE),"")</f>
        <v>ラロキシフェン塩酸塩</v>
      </c>
      <c r="D1382" s="106" t="str">
        <f>IFERROR(VLOOKUP($B1382,成分・企業リスト!$B$3:$F$2151,3,FALSE),"")</f>
        <v>C</v>
      </c>
      <c r="E1382" s="106" t="str">
        <f>IFERROR(VLOOKUP($B1382,成分・企業リスト!$B$3:$F$2151,4,FALSE),"")</f>
        <v>内用薬</v>
      </c>
    </row>
    <row r="1383" spans="2:5" x14ac:dyDescent="0.4">
      <c r="B1383" s="108">
        <v>1379</v>
      </c>
      <c r="C1383" s="105" t="str">
        <f>IFERROR(VLOOKUP($B1383,成分・企業リスト!$B$3:$F$2151,5,FALSE),"")</f>
        <v>リスペリドン</v>
      </c>
      <c r="D1383" s="106" t="str">
        <f>IFERROR(VLOOKUP($B1383,成分・企業リスト!$B$3:$F$2151,3,FALSE),"")</f>
        <v>C</v>
      </c>
      <c r="E1383" s="106" t="str">
        <f>IFERROR(VLOOKUP($B1383,成分・企業リスト!$B$3:$F$2151,4,FALSE),"")</f>
        <v>内用薬</v>
      </c>
    </row>
    <row r="1384" spans="2:5" x14ac:dyDescent="0.4">
      <c r="B1384" s="108">
        <v>1380</v>
      </c>
      <c r="C1384" s="105" t="str">
        <f>IFERROR(VLOOKUP($B1384,成分・企業リスト!$B$3:$F$2151,5,FALSE),"")</f>
        <v>リネゾリド</v>
      </c>
      <c r="D1384" s="106" t="str">
        <f>IFERROR(VLOOKUP($B1384,成分・企業リスト!$B$3:$F$2151,3,FALSE),"")</f>
        <v>C</v>
      </c>
      <c r="E1384" s="106" t="str">
        <f>IFERROR(VLOOKUP($B1384,成分・企業リスト!$B$3:$F$2151,4,FALSE),"")</f>
        <v>内用薬</v>
      </c>
    </row>
    <row r="1385" spans="2:5" x14ac:dyDescent="0.4">
      <c r="B1385" s="108">
        <v>1381</v>
      </c>
      <c r="C1385" s="105" t="str">
        <f>IFERROR(VLOOKUP($B1385,成分・企業リスト!$B$3:$F$2151,5,FALSE),"")</f>
        <v>レトロゾール</v>
      </c>
      <c r="D1385" s="106" t="str">
        <f>IFERROR(VLOOKUP($B1385,成分・企業リスト!$B$3:$F$2151,3,FALSE),"")</f>
        <v>C</v>
      </c>
      <c r="E1385" s="106" t="str">
        <f>IFERROR(VLOOKUP($B1385,成分・企業リスト!$B$3:$F$2151,4,FALSE),"")</f>
        <v>内用薬</v>
      </c>
    </row>
    <row r="1386" spans="2:5" x14ac:dyDescent="0.4">
      <c r="B1386" s="108">
        <v>1382</v>
      </c>
      <c r="C1386" s="105" t="str">
        <f>IFERROR(VLOOKUP($B1386,成分・企業リスト!$B$3:$F$2151,5,FALSE),"")</f>
        <v>レベチラセタム</v>
      </c>
      <c r="D1386" s="106" t="str">
        <f>IFERROR(VLOOKUP($B1386,成分・企業リスト!$B$3:$F$2151,3,FALSE),"")</f>
        <v>C</v>
      </c>
      <c r="E1386" s="106" t="str">
        <f>IFERROR(VLOOKUP($B1386,成分・企業リスト!$B$3:$F$2151,4,FALSE),"")</f>
        <v>内用薬</v>
      </c>
    </row>
    <row r="1387" spans="2:5" x14ac:dyDescent="0.4">
      <c r="B1387" s="108">
        <v>1383</v>
      </c>
      <c r="C1387" s="105" t="str">
        <f>IFERROR(VLOOKUP($B1387,成分・企業リスト!$B$3:$F$2151,5,FALSE),"")</f>
        <v>レボセチリジン塩酸塩</v>
      </c>
      <c r="D1387" s="106" t="str">
        <f>IFERROR(VLOOKUP($B1387,成分・企業リスト!$B$3:$F$2151,3,FALSE),"")</f>
        <v>C</v>
      </c>
      <c r="E1387" s="106" t="str">
        <f>IFERROR(VLOOKUP($B1387,成分・企業リスト!$B$3:$F$2151,4,FALSE),"")</f>
        <v>内用薬</v>
      </c>
    </row>
    <row r="1388" spans="2:5" x14ac:dyDescent="0.4">
      <c r="B1388" s="108">
        <v>1384</v>
      </c>
      <c r="C1388" s="105" t="str">
        <f>IFERROR(VLOOKUP($B1388,成分・企業リスト!$B$3:$F$2151,5,FALSE),"")</f>
        <v>レボフロキサシン</v>
      </c>
      <c r="D1388" s="106" t="str">
        <f>IFERROR(VLOOKUP($B1388,成分・企業リスト!$B$3:$F$2151,3,FALSE),"")</f>
        <v>C</v>
      </c>
      <c r="E1388" s="106" t="str">
        <f>IFERROR(VLOOKUP($B1388,成分・企業リスト!$B$3:$F$2151,4,FALSE),"")</f>
        <v>内用薬</v>
      </c>
    </row>
    <row r="1389" spans="2:5" x14ac:dyDescent="0.4">
      <c r="B1389" s="108">
        <v>1385</v>
      </c>
      <c r="C1389" s="105" t="str">
        <f>IFERROR(VLOOKUP($B1389,成分・企業リスト!$B$3:$F$2151,5,FALSE),"")</f>
        <v>ロペラミド塩酸塩</v>
      </c>
      <c r="D1389" s="106" t="str">
        <f>IFERROR(VLOOKUP($B1389,成分・企業リスト!$B$3:$F$2151,3,FALSE),"")</f>
        <v>C</v>
      </c>
      <c r="E1389" s="106" t="str">
        <f>IFERROR(VLOOKUP($B1389,成分・企業リスト!$B$3:$F$2151,4,FALSE),"")</f>
        <v>内用薬</v>
      </c>
    </row>
    <row r="1390" spans="2:5" x14ac:dyDescent="0.4">
      <c r="B1390" s="108">
        <v>1386</v>
      </c>
      <c r="C1390" s="105" t="str">
        <f>IFERROR(VLOOKUP($B1390,成分・企業リスト!$B$3:$F$2151,5,FALSE),"")</f>
        <v>ロラゼパム</v>
      </c>
      <c r="D1390" s="106" t="str">
        <f>IFERROR(VLOOKUP($B1390,成分・企業リスト!$B$3:$F$2151,3,FALSE),"")</f>
        <v>C</v>
      </c>
      <c r="E1390" s="106" t="str">
        <f>IFERROR(VLOOKUP($B1390,成分・企業リスト!$B$3:$F$2151,4,FALSE),"")</f>
        <v>内用薬</v>
      </c>
    </row>
    <row r="1391" spans="2:5" x14ac:dyDescent="0.4">
      <c r="B1391" s="108">
        <v>1387</v>
      </c>
      <c r="C1391" s="105" t="str">
        <f>IFERROR(VLOOKUP($B1391,成分・企業リスト!$B$3:$F$2151,5,FALSE),"")</f>
        <v>炭酸ランタン</v>
      </c>
      <c r="D1391" s="106" t="str">
        <f>IFERROR(VLOOKUP($B1391,成分・企業リスト!$B$3:$F$2151,3,FALSE),"")</f>
        <v>C</v>
      </c>
      <c r="E1391" s="106" t="str">
        <f>IFERROR(VLOOKUP($B1391,成分・企業リスト!$B$3:$F$2151,4,FALSE),"")</f>
        <v>内用薬</v>
      </c>
    </row>
    <row r="1392" spans="2:5" x14ac:dyDescent="0.4">
      <c r="B1392" s="108">
        <v>1388</v>
      </c>
      <c r="C1392" s="105" t="str">
        <f>IFERROR(VLOOKUP($B1392,成分・企業リスト!$B$3:$F$2151,5,FALSE),"")</f>
        <v>アシクロビル</v>
      </c>
      <c r="D1392" s="106" t="str">
        <f>IFERROR(VLOOKUP($B1392,成分・企業リスト!$B$3:$F$2151,3,FALSE),"")</f>
        <v>C</v>
      </c>
      <c r="E1392" s="106" t="str">
        <f>IFERROR(VLOOKUP($B1392,成分・企業リスト!$B$3:$F$2151,4,FALSE),"")</f>
        <v>注射薬</v>
      </c>
    </row>
    <row r="1393" spans="2:5" x14ac:dyDescent="0.4">
      <c r="B1393" s="108">
        <v>1389</v>
      </c>
      <c r="C1393" s="105" t="str">
        <f>IFERROR(VLOOKUP($B1393,成分・企業リスト!$B$3:$F$2151,5,FALSE),"")</f>
        <v>アミカシン硫酸塩</v>
      </c>
      <c r="D1393" s="106" t="str">
        <f>IFERROR(VLOOKUP($B1393,成分・企業リスト!$B$3:$F$2151,3,FALSE),"")</f>
        <v>C</v>
      </c>
      <c r="E1393" s="106" t="str">
        <f>IFERROR(VLOOKUP($B1393,成分・企業リスト!$B$3:$F$2151,4,FALSE),"")</f>
        <v>注射薬</v>
      </c>
    </row>
    <row r="1394" spans="2:5" x14ac:dyDescent="0.4">
      <c r="B1394" s="108">
        <v>1390</v>
      </c>
      <c r="C1394" s="105" t="str">
        <f>IFERROR(VLOOKUP($B1394,成分・企業リスト!$B$3:$F$2151,5,FALSE),"")</f>
        <v>イリノテカン塩酸塩</v>
      </c>
      <c r="D1394" s="106" t="str">
        <f>IFERROR(VLOOKUP($B1394,成分・企業リスト!$B$3:$F$2151,3,FALSE),"")</f>
        <v>C</v>
      </c>
      <c r="E1394" s="106" t="str">
        <f>IFERROR(VLOOKUP($B1394,成分・企業リスト!$B$3:$F$2151,4,FALSE),"")</f>
        <v>注射薬</v>
      </c>
    </row>
    <row r="1395" spans="2:5" x14ac:dyDescent="0.4">
      <c r="B1395" s="108">
        <v>1391</v>
      </c>
      <c r="C1395" s="105" t="str">
        <f>IFERROR(VLOOKUP($B1395,成分・企業リスト!$B$3:$F$2151,5,FALSE),"")</f>
        <v>エダラボン</v>
      </c>
      <c r="D1395" s="106" t="str">
        <f>IFERROR(VLOOKUP($B1395,成分・企業リスト!$B$3:$F$2151,3,FALSE),"")</f>
        <v>C</v>
      </c>
      <c r="E1395" s="106" t="str">
        <f>IFERROR(VLOOKUP($B1395,成分・企業リスト!$B$3:$F$2151,4,FALSE),"")</f>
        <v>注射薬</v>
      </c>
    </row>
    <row r="1396" spans="2:5" x14ac:dyDescent="0.4">
      <c r="B1396" s="108">
        <v>1392</v>
      </c>
      <c r="C1396" s="105" t="str">
        <f>IFERROR(VLOOKUP($B1396,成分・企業リスト!$B$3:$F$2151,5,FALSE),"")</f>
        <v>ガベキサートメシル酸塩</v>
      </c>
      <c r="D1396" s="106" t="str">
        <f>IFERROR(VLOOKUP($B1396,成分・企業リスト!$B$3:$F$2151,3,FALSE),"")</f>
        <v>C</v>
      </c>
      <c r="E1396" s="106" t="str">
        <f>IFERROR(VLOOKUP($B1396,成分・企業リスト!$B$3:$F$2151,4,FALSE),"")</f>
        <v>注射薬</v>
      </c>
    </row>
    <row r="1397" spans="2:5" x14ac:dyDescent="0.4">
      <c r="B1397" s="108">
        <v>1393</v>
      </c>
      <c r="C1397" s="105" t="str">
        <f>IFERROR(VLOOKUP($B1397,成分・企業リスト!$B$3:$F$2151,5,FALSE),"")</f>
        <v>カルボプラチン</v>
      </c>
      <c r="D1397" s="106" t="str">
        <f>IFERROR(VLOOKUP($B1397,成分・企業リスト!$B$3:$F$2151,3,FALSE),"")</f>
        <v>C</v>
      </c>
      <c r="E1397" s="106" t="str">
        <f>IFERROR(VLOOKUP($B1397,成分・企業リスト!$B$3:$F$2151,4,FALSE),"")</f>
        <v>注射薬</v>
      </c>
    </row>
    <row r="1398" spans="2:5" x14ac:dyDescent="0.4">
      <c r="B1398" s="108">
        <v>1394</v>
      </c>
      <c r="C1398" s="105" t="str">
        <f>IFERROR(VLOOKUP($B1398,成分・企業リスト!$B$3:$F$2151,5,FALSE),"")</f>
        <v>クリンダマイシンリン酸エステル</v>
      </c>
      <c r="D1398" s="106" t="str">
        <f>IFERROR(VLOOKUP($B1398,成分・企業リスト!$B$3:$F$2151,3,FALSE),"")</f>
        <v>C</v>
      </c>
      <c r="E1398" s="106" t="str">
        <f>IFERROR(VLOOKUP($B1398,成分・企業リスト!$B$3:$F$2151,4,FALSE),"")</f>
        <v>注射薬</v>
      </c>
    </row>
    <row r="1399" spans="2:5" x14ac:dyDescent="0.4">
      <c r="B1399" s="108">
        <v>1395</v>
      </c>
      <c r="C1399" s="105" t="str">
        <f>IFERROR(VLOOKUP($B1399,成分・企業リスト!$B$3:$F$2151,5,FALSE),"")</f>
        <v>ゾレドロン酸</v>
      </c>
      <c r="D1399" s="106" t="str">
        <f>IFERROR(VLOOKUP($B1399,成分・企業リスト!$B$3:$F$2151,3,FALSE),"")</f>
        <v>C</v>
      </c>
      <c r="E1399" s="106" t="str">
        <f>IFERROR(VLOOKUP($B1399,成分・企業リスト!$B$3:$F$2151,4,FALSE),"")</f>
        <v>注射薬</v>
      </c>
    </row>
    <row r="1400" spans="2:5" x14ac:dyDescent="0.4">
      <c r="B1400" s="108">
        <v>1396</v>
      </c>
      <c r="C1400" s="105" t="str">
        <f>IFERROR(VLOOKUP($B1400,成分・企業リスト!$B$3:$F$2151,5,FALSE),"")</f>
        <v>ダルテパリンナトリウム</v>
      </c>
      <c r="D1400" s="106" t="str">
        <f>IFERROR(VLOOKUP($B1400,成分・企業リスト!$B$3:$F$2151,3,FALSE),"")</f>
        <v>C</v>
      </c>
      <c r="E1400" s="106" t="str">
        <f>IFERROR(VLOOKUP($B1400,成分・企業リスト!$B$3:$F$2151,4,FALSE),"")</f>
        <v>注射薬</v>
      </c>
    </row>
    <row r="1401" spans="2:5" x14ac:dyDescent="0.4">
      <c r="B1401" s="108">
        <v>1397</v>
      </c>
      <c r="C1401" s="105" t="str">
        <f>IFERROR(VLOOKUP($B1401,成分・企業リスト!$B$3:$F$2151,5,FALSE),"")</f>
        <v>ドセタキセル</v>
      </c>
      <c r="D1401" s="106" t="str">
        <f>IFERROR(VLOOKUP($B1401,成分・企業リスト!$B$3:$F$2151,3,FALSE),"")</f>
        <v>C</v>
      </c>
      <c r="E1401" s="106" t="str">
        <f>IFERROR(VLOOKUP($B1401,成分・企業リスト!$B$3:$F$2151,4,FALSE),"")</f>
        <v>注射薬</v>
      </c>
    </row>
    <row r="1402" spans="2:5" x14ac:dyDescent="0.4">
      <c r="B1402" s="108">
        <v>1398</v>
      </c>
      <c r="C1402" s="105" t="str">
        <f>IFERROR(VLOOKUP($B1402,成分・企業リスト!$B$3:$F$2151,5,FALSE),"")</f>
        <v>ドブタミン塩酸塩</v>
      </c>
      <c r="D1402" s="106" t="str">
        <f>IFERROR(VLOOKUP($B1402,成分・企業リスト!$B$3:$F$2151,3,FALSE),"")</f>
        <v>C</v>
      </c>
      <c r="E1402" s="106" t="str">
        <f>IFERROR(VLOOKUP($B1402,成分・企業リスト!$B$3:$F$2151,4,FALSE),"")</f>
        <v>注射薬</v>
      </c>
    </row>
    <row r="1403" spans="2:5" x14ac:dyDescent="0.4">
      <c r="B1403" s="108">
        <v>1399</v>
      </c>
      <c r="C1403" s="105" t="str">
        <f>IFERROR(VLOOKUP($B1403,成分・企業リスト!$B$3:$F$2151,5,FALSE),"")</f>
        <v>ナファモスタットメシル酸塩</v>
      </c>
      <c r="D1403" s="106" t="str">
        <f>IFERROR(VLOOKUP($B1403,成分・企業リスト!$B$3:$F$2151,3,FALSE),"")</f>
        <v>C</v>
      </c>
      <c r="E1403" s="106" t="str">
        <f>IFERROR(VLOOKUP($B1403,成分・企業リスト!$B$3:$F$2151,4,FALSE),"")</f>
        <v>注射薬</v>
      </c>
    </row>
    <row r="1404" spans="2:5" x14ac:dyDescent="0.4">
      <c r="B1404" s="108">
        <v>1400</v>
      </c>
      <c r="C1404" s="105" t="str">
        <f>IFERROR(VLOOKUP($B1404,成分・企業リスト!$B$3:$F$2151,5,FALSE),"")</f>
        <v>ニカルジピン塩酸塩</v>
      </c>
      <c r="D1404" s="106" t="str">
        <f>IFERROR(VLOOKUP($B1404,成分・企業リスト!$B$3:$F$2151,3,FALSE),"")</f>
        <v>C</v>
      </c>
      <c r="E1404" s="106" t="str">
        <f>IFERROR(VLOOKUP($B1404,成分・企業リスト!$B$3:$F$2151,4,FALSE),"")</f>
        <v>注射薬</v>
      </c>
    </row>
    <row r="1405" spans="2:5" x14ac:dyDescent="0.4">
      <c r="B1405" s="108">
        <v>1401</v>
      </c>
      <c r="C1405" s="105" t="str">
        <f>IFERROR(VLOOKUP($B1405,成分・企業リスト!$B$3:$F$2151,5,FALSE),"")</f>
        <v>ニコランジル</v>
      </c>
      <c r="D1405" s="106" t="str">
        <f>IFERROR(VLOOKUP($B1405,成分・企業リスト!$B$3:$F$2151,3,FALSE),"")</f>
        <v>C</v>
      </c>
      <c r="E1405" s="106" t="str">
        <f>IFERROR(VLOOKUP($B1405,成分・企業リスト!$B$3:$F$2151,4,FALSE),"")</f>
        <v>注射薬</v>
      </c>
    </row>
    <row r="1406" spans="2:5" x14ac:dyDescent="0.4">
      <c r="B1406" s="108">
        <v>1402</v>
      </c>
      <c r="C1406" s="105" t="str">
        <f>IFERROR(VLOOKUP($B1406,成分・企業リスト!$B$3:$F$2151,5,FALSE),"")</f>
        <v>パクリタキセル</v>
      </c>
      <c r="D1406" s="106" t="str">
        <f>IFERROR(VLOOKUP($B1406,成分・企業リスト!$B$3:$F$2151,3,FALSE),"")</f>
        <v>C</v>
      </c>
      <c r="E1406" s="106" t="str">
        <f>IFERROR(VLOOKUP($B1406,成分・企業リスト!$B$3:$F$2151,4,FALSE),"")</f>
        <v>注射薬</v>
      </c>
    </row>
    <row r="1407" spans="2:5" x14ac:dyDescent="0.4">
      <c r="B1407" s="108">
        <v>1403</v>
      </c>
      <c r="C1407" s="105" t="str">
        <f>IFERROR(VLOOKUP($B1407,成分・企業リスト!$B$3:$F$2151,5,FALSE),"")</f>
        <v>フルコナゾール</v>
      </c>
      <c r="D1407" s="106" t="str">
        <f>IFERROR(VLOOKUP($B1407,成分・企業リスト!$B$3:$F$2151,3,FALSE),"")</f>
        <v>C</v>
      </c>
      <c r="E1407" s="106" t="str">
        <f>IFERROR(VLOOKUP($B1407,成分・企業リスト!$B$3:$F$2151,4,FALSE),"")</f>
        <v>注射薬</v>
      </c>
    </row>
    <row r="1408" spans="2:5" x14ac:dyDescent="0.4">
      <c r="B1408" s="108">
        <v>1404</v>
      </c>
      <c r="C1408" s="105" t="str">
        <f>IFERROR(VLOOKUP($B1408,成分・企業リスト!$B$3:$F$2151,5,FALSE),"")</f>
        <v>ヘパリンカルシウム</v>
      </c>
      <c r="D1408" s="106" t="str">
        <f>IFERROR(VLOOKUP($B1408,成分・企業リスト!$B$3:$F$2151,3,FALSE),"")</f>
        <v>C</v>
      </c>
      <c r="E1408" s="106" t="str">
        <f>IFERROR(VLOOKUP($B1408,成分・企業リスト!$B$3:$F$2151,4,FALSE),"")</f>
        <v>注射薬</v>
      </c>
    </row>
    <row r="1409" spans="2:5" x14ac:dyDescent="0.4">
      <c r="B1409" s="108">
        <v>1405</v>
      </c>
      <c r="C1409" s="105" t="str">
        <f>IFERROR(VLOOKUP($B1409,成分・企業リスト!$B$3:$F$2151,5,FALSE),"")</f>
        <v>ボルテゾミブ</v>
      </c>
      <c r="D1409" s="106" t="str">
        <f>IFERROR(VLOOKUP($B1409,成分・企業リスト!$B$3:$F$2151,3,FALSE),"")</f>
        <v>C</v>
      </c>
      <c r="E1409" s="106" t="str">
        <f>IFERROR(VLOOKUP($B1409,成分・企業リスト!$B$3:$F$2151,4,FALSE),"")</f>
        <v>注射薬</v>
      </c>
    </row>
    <row r="1410" spans="2:5" x14ac:dyDescent="0.4">
      <c r="B1410" s="108">
        <v>1406</v>
      </c>
      <c r="C1410" s="105" t="str">
        <f>IFERROR(VLOOKUP($B1410,成分・企業リスト!$B$3:$F$2151,5,FALSE),"")</f>
        <v>ミカファンギンナトリウム</v>
      </c>
      <c r="D1410" s="106" t="str">
        <f>IFERROR(VLOOKUP($B1410,成分・企業リスト!$B$3:$F$2151,3,FALSE),"")</f>
        <v>C</v>
      </c>
      <c r="E1410" s="106" t="str">
        <f>IFERROR(VLOOKUP($B1410,成分・企業リスト!$B$3:$F$2151,4,FALSE),"")</f>
        <v>注射薬</v>
      </c>
    </row>
    <row r="1411" spans="2:5" x14ac:dyDescent="0.4">
      <c r="B1411" s="108">
        <v>1407</v>
      </c>
      <c r="C1411" s="105" t="str">
        <f>IFERROR(VLOOKUP($B1411,成分・企業リスト!$B$3:$F$2151,5,FALSE),"")</f>
        <v>ミノサイクリン塩酸塩</v>
      </c>
      <c r="D1411" s="106" t="str">
        <f>IFERROR(VLOOKUP($B1411,成分・企業リスト!$B$3:$F$2151,3,FALSE),"")</f>
        <v>C</v>
      </c>
      <c r="E1411" s="106" t="str">
        <f>IFERROR(VLOOKUP($B1411,成分・企業リスト!$B$3:$F$2151,4,FALSE),"")</f>
        <v>注射薬</v>
      </c>
    </row>
    <row r="1412" spans="2:5" x14ac:dyDescent="0.4">
      <c r="B1412" s="108">
        <v>1408</v>
      </c>
      <c r="C1412" s="105" t="str">
        <f>IFERROR(VLOOKUP($B1412,成分・企業リスト!$B$3:$F$2151,5,FALSE),"")</f>
        <v>リネゾリド</v>
      </c>
      <c r="D1412" s="106" t="str">
        <f>IFERROR(VLOOKUP($B1412,成分・企業リスト!$B$3:$F$2151,3,FALSE),"")</f>
        <v>C</v>
      </c>
      <c r="E1412" s="106" t="str">
        <f>IFERROR(VLOOKUP($B1412,成分・企業リスト!$B$3:$F$2151,4,FALSE),"")</f>
        <v>注射薬</v>
      </c>
    </row>
    <row r="1413" spans="2:5" x14ac:dyDescent="0.4">
      <c r="B1413" s="108">
        <v>1409</v>
      </c>
      <c r="C1413" s="105" t="str">
        <f>IFERROR(VLOOKUP($B1413,成分・企業リスト!$B$3:$F$2151,5,FALSE),"")</f>
        <v>クロモグリク酸ナトリウム</v>
      </c>
      <c r="D1413" s="106" t="str">
        <f>IFERROR(VLOOKUP($B1413,成分・企業リスト!$B$3:$F$2151,3,FALSE),"")</f>
        <v>C</v>
      </c>
      <c r="E1413" s="106" t="str">
        <f>IFERROR(VLOOKUP($B1413,成分・企業リスト!$B$3:$F$2151,4,FALSE),"")</f>
        <v>外用薬</v>
      </c>
    </row>
    <row r="1414" spans="2:5" x14ac:dyDescent="0.4">
      <c r="B1414" s="108">
        <v>1410</v>
      </c>
      <c r="C1414" s="105" t="str">
        <f>IFERROR(VLOOKUP($B1414,成分・企業リスト!$B$3:$F$2151,5,FALSE),"")</f>
        <v>アジスロマイシン</v>
      </c>
      <c r="D1414" s="106" t="str">
        <f>IFERROR(VLOOKUP($B1414,成分・企業リスト!$B$3:$F$2151,3,FALSE),"")</f>
        <v>C</v>
      </c>
      <c r="E1414" s="106" t="str">
        <f>IFERROR(VLOOKUP($B1414,成分・企業リスト!$B$3:$F$2151,4,FALSE),"")</f>
        <v>内用薬</v>
      </c>
    </row>
    <row r="1415" spans="2:5" x14ac:dyDescent="0.4">
      <c r="B1415" s="108">
        <v>1411</v>
      </c>
      <c r="C1415" s="105" t="str">
        <f>IFERROR(VLOOKUP($B1415,成分・企業リスト!$B$3:$F$2151,5,FALSE),"")</f>
        <v>アセトアミノフェン</v>
      </c>
      <c r="D1415" s="106" t="str">
        <f>IFERROR(VLOOKUP($B1415,成分・企業リスト!$B$3:$F$2151,3,FALSE),"")</f>
        <v>C</v>
      </c>
      <c r="E1415" s="106" t="str">
        <f>IFERROR(VLOOKUP($B1415,成分・企業リスト!$B$3:$F$2151,4,FALSE),"")</f>
        <v>内用薬</v>
      </c>
    </row>
    <row r="1416" spans="2:5" x14ac:dyDescent="0.4">
      <c r="B1416" s="108">
        <v>1412</v>
      </c>
      <c r="C1416" s="105" t="str">
        <f>IFERROR(VLOOKUP($B1416,成分・企業リスト!$B$3:$F$2151,5,FALSE),"")</f>
        <v>アムロジピンベシル酸塩</v>
      </c>
      <c r="D1416" s="106" t="str">
        <f>IFERROR(VLOOKUP($B1416,成分・企業リスト!$B$3:$F$2151,3,FALSE),"")</f>
        <v>C</v>
      </c>
      <c r="E1416" s="106" t="str">
        <f>IFERROR(VLOOKUP($B1416,成分・企業リスト!$B$3:$F$2151,4,FALSE),"")</f>
        <v>内用薬</v>
      </c>
    </row>
    <row r="1417" spans="2:5" x14ac:dyDescent="0.4">
      <c r="B1417" s="108">
        <v>1413</v>
      </c>
      <c r="C1417" s="105" t="str">
        <f>IFERROR(VLOOKUP($B1417,成分・企業リスト!$B$3:$F$2151,5,FALSE),"")</f>
        <v>アモキシシリン</v>
      </c>
      <c r="D1417" s="106" t="str">
        <f>IFERROR(VLOOKUP($B1417,成分・企業リスト!$B$3:$F$2151,3,FALSE),"")</f>
        <v>C</v>
      </c>
      <c r="E1417" s="106" t="str">
        <f>IFERROR(VLOOKUP($B1417,成分・企業リスト!$B$3:$F$2151,4,FALSE),"")</f>
        <v>内用薬</v>
      </c>
    </row>
    <row r="1418" spans="2:5" x14ac:dyDescent="0.4">
      <c r="B1418" s="108">
        <v>1414</v>
      </c>
      <c r="C1418" s="105" t="str">
        <f>IFERROR(VLOOKUP($B1418,成分・企業リスト!$B$3:$F$2151,5,FALSE),"")</f>
        <v>アレンドロン酸ナトリウム</v>
      </c>
      <c r="D1418" s="106" t="str">
        <f>IFERROR(VLOOKUP($B1418,成分・企業リスト!$B$3:$F$2151,3,FALSE),"")</f>
        <v>C</v>
      </c>
      <c r="E1418" s="106" t="str">
        <f>IFERROR(VLOOKUP($B1418,成分・企業リスト!$B$3:$F$2151,4,FALSE),"")</f>
        <v>内用薬</v>
      </c>
    </row>
    <row r="1419" spans="2:5" x14ac:dyDescent="0.4">
      <c r="B1419" s="108">
        <v>1415</v>
      </c>
      <c r="C1419" s="105" t="str">
        <f>IFERROR(VLOOKUP($B1419,成分・企業リスト!$B$3:$F$2151,5,FALSE),"")</f>
        <v>アロプリノール</v>
      </c>
      <c r="D1419" s="106" t="str">
        <f>IFERROR(VLOOKUP($B1419,成分・企業リスト!$B$3:$F$2151,3,FALSE),"")</f>
        <v>C</v>
      </c>
      <c r="E1419" s="106" t="str">
        <f>IFERROR(VLOOKUP($B1419,成分・企業リスト!$B$3:$F$2151,4,FALSE),"")</f>
        <v>内用薬</v>
      </c>
    </row>
    <row r="1420" spans="2:5" x14ac:dyDescent="0.4">
      <c r="B1420" s="108">
        <v>1416</v>
      </c>
      <c r="C1420" s="105" t="str">
        <f>IFERROR(VLOOKUP($B1420,成分・企業リスト!$B$3:$F$2151,5,FALSE),"")</f>
        <v>イマチニブメシル酸塩</v>
      </c>
      <c r="D1420" s="106" t="str">
        <f>IFERROR(VLOOKUP($B1420,成分・企業リスト!$B$3:$F$2151,3,FALSE),"")</f>
        <v>C</v>
      </c>
      <c r="E1420" s="106" t="str">
        <f>IFERROR(VLOOKUP($B1420,成分・企業リスト!$B$3:$F$2151,4,FALSE),"")</f>
        <v>内用薬</v>
      </c>
    </row>
    <row r="1421" spans="2:5" x14ac:dyDescent="0.4">
      <c r="B1421" s="108">
        <v>1417</v>
      </c>
      <c r="C1421" s="105" t="str">
        <f>IFERROR(VLOOKUP($B1421,成分・企業リスト!$B$3:$F$2151,5,FALSE),"")</f>
        <v>オルメサルタン　メドキソミル</v>
      </c>
      <c r="D1421" s="106" t="str">
        <f>IFERROR(VLOOKUP($B1421,成分・企業リスト!$B$3:$F$2151,3,FALSE),"")</f>
        <v>C</v>
      </c>
      <c r="E1421" s="106" t="str">
        <f>IFERROR(VLOOKUP($B1421,成分・企業リスト!$B$3:$F$2151,4,FALSE),"")</f>
        <v>内用薬</v>
      </c>
    </row>
    <row r="1422" spans="2:5" x14ac:dyDescent="0.4">
      <c r="B1422" s="108">
        <v>1418</v>
      </c>
      <c r="C1422" s="105" t="str">
        <f>IFERROR(VLOOKUP($B1422,成分・企業リスト!$B$3:$F$2151,5,FALSE),"")</f>
        <v>カルベジロール</v>
      </c>
      <c r="D1422" s="106" t="str">
        <f>IFERROR(VLOOKUP($B1422,成分・企業リスト!$B$3:$F$2151,3,FALSE),"")</f>
        <v>C</v>
      </c>
      <c r="E1422" s="106" t="str">
        <f>IFERROR(VLOOKUP($B1422,成分・企業リスト!$B$3:$F$2151,4,FALSE),"")</f>
        <v>内用薬</v>
      </c>
    </row>
    <row r="1423" spans="2:5" x14ac:dyDescent="0.4">
      <c r="B1423" s="108">
        <v>1419</v>
      </c>
      <c r="C1423" s="105" t="str">
        <f>IFERROR(VLOOKUP($B1423,成分・企業リスト!$B$3:$F$2151,5,FALSE),"")</f>
        <v>カンデサルタン　シレキセチル</v>
      </c>
      <c r="D1423" s="106" t="str">
        <f>IFERROR(VLOOKUP($B1423,成分・企業リスト!$B$3:$F$2151,3,FALSE),"")</f>
        <v>C</v>
      </c>
      <c r="E1423" s="106" t="str">
        <f>IFERROR(VLOOKUP($B1423,成分・企業リスト!$B$3:$F$2151,4,FALSE),"")</f>
        <v>内用薬</v>
      </c>
    </row>
    <row r="1424" spans="2:5" x14ac:dyDescent="0.4">
      <c r="B1424" s="108">
        <v>1420</v>
      </c>
      <c r="C1424" s="105" t="str">
        <f>IFERROR(VLOOKUP($B1424,成分・企業リスト!$B$3:$F$2151,5,FALSE),"")</f>
        <v>クラリスロマイシン</v>
      </c>
      <c r="D1424" s="106" t="str">
        <f>IFERROR(VLOOKUP($B1424,成分・企業リスト!$B$3:$F$2151,3,FALSE),"")</f>
        <v>C</v>
      </c>
      <c r="E1424" s="106" t="str">
        <f>IFERROR(VLOOKUP($B1424,成分・企業リスト!$B$3:$F$2151,4,FALSE),"")</f>
        <v>内用薬</v>
      </c>
    </row>
    <row r="1425" spans="2:5" x14ac:dyDescent="0.4">
      <c r="B1425" s="108">
        <v>1421</v>
      </c>
      <c r="C1425" s="105" t="str">
        <f>IFERROR(VLOOKUP($B1425,成分・企業リスト!$B$3:$F$2151,5,FALSE),"")</f>
        <v>グリメピリド</v>
      </c>
      <c r="D1425" s="106" t="str">
        <f>IFERROR(VLOOKUP($B1425,成分・企業リスト!$B$3:$F$2151,3,FALSE),"")</f>
        <v>C</v>
      </c>
      <c r="E1425" s="106" t="str">
        <f>IFERROR(VLOOKUP($B1425,成分・企業リスト!$B$3:$F$2151,4,FALSE),"")</f>
        <v>内用薬</v>
      </c>
    </row>
    <row r="1426" spans="2:5" x14ac:dyDescent="0.4">
      <c r="B1426" s="108">
        <v>1422</v>
      </c>
      <c r="C1426" s="105" t="str">
        <f>IFERROR(VLOOKUP($B1426,成分・企業リスト!$B$3:$F$2151,5,FALSE),"")</f>
        <v>クロピドグレル硫酸塩</v>
      </c>
      <c r="D1426" s="106" t="str">
        <f>IFERROR(VLOOKUP($B1426,成分・企業リスト!$B$3:$F$2151,3,FALSE),"")</f>
        <v>C</v>
      </c>
      <c r="E1426" s="106" t="str">
        <f>IFERROR(VLOOKUP($B1426,成分・企業リスト!$B$3:$F$2151,4,FALSE),"")</f>
        <v>内用薬</v>
      </c>
    </row>
    <row r="1427" spans="2:5" x14ac:dyDescent="0.4">
      <c r="B1427" s="108">
        <v>1423</v>
      </c>
      <c r="C1427" s="105" t="str">
        <f>IFERROR(VLOOKUP($B1427,成分・企業リスト!$B$3:$F$2151,5,FALSE),"")</f>
        <v>コハク酸ソリフェナシン</v>
      </c>
      <c r="D1427" s="106" t="str">
        <f>IFERROR(VLOOKUP($B1427,成分・企業リスト!$B$3:$F$2151,3,FALSE),"")</f>
        <v>C</v>
      </c>
      <c r="E1427" s="106" t="str">
        <f>IFERROR(VLOOKUP($B1427,成分・企業リスト!$B$3:$F$2151,4,FALSE),"")</f>
        <v>内用薬</v>
      </c>
    </row>
    <row r="1428" spans="2:5" x14ac:dyDescent="0.4">
      <c r="B1428" s="108">
        <v>1424</v>
      </c>
      <c r="C1428" s="105" t="str">
        <f>IFERROR(VLOOKUP($B1428,成分・企業リスト!$B$3:$F$2151,5,FALSE),"")</f>
        <v>サルポグレラート塩酸塩</v>
      </c>
      <c r="D1428" s="106" t="str">
        <f>IFERROR(VLOOKUP($B1428,成分・企業リスト!$B$3:$F$2151,3,FALSE),"")</f>
        <v>C</v>
      </c>
      <c r="E1428" s="106" t="str">
        <f>IFERROR(VLOOKUP($B1428,成分・企業リスト!$B$3:$F$2151,4,FALSE),"")</f>
        <v>内用薬</v>
      </c>
    </row>
    <row r="1429" spans="2:5" x14ac:dyDescent="0.4">
      <c r="B1429" s="108">
        <v>1425</v>
      </c>
      <c r="C1429" s="105" t="str">
        <f>IFERROR(VLOOKUP($B1429,成分・企業リスト!$B$3:$F$2151,5,FALSE),"")</f>
        <v>シロドシン</v>
      </c>
      <c r="D1429" s="106" t="str">
        <f>IFERROR(VLOOKUP($B1429,成分・企業リスト!$B$3:$F$2151,3,FALSE),"")</f>
        <v>C</v>
      </c>
      <c r="E1429" s="106" t="str">
        <f>IFERROR(VLOOKUP($B1429,成分・企業リスト!$B$3:$F$2151,4,FALSE),"")</f>
        <v>内用薬</v>
      </c>
    </row>
    <row r="1430" spans="2:5" x14ac:dyDescent="0.4">
      <c r="B1430" s="108">
        <v>1426</v>
      </c>
      <c r="C1430" s="105" t="str">
        <f>IFERROR(VLOOKUP($B1430,成分・企業リスト!$B$3:$F$2151,5,FALSE),"")</f>
        <v>スピロノラクトン</v>
      </c>
      <c r="D1430" s="106" t="str">
        <f>IFERROR(VLOOKUP($B1430,成分・企業リスト!$B$3:$F$2151,3,FALSE),"")</f>
        <v>C</v>
      </c>
      <c r="E1430" s="106" t="str">
        <f>IFERROR(VLOOKUP($B1430,成分・企業リスト!$B$3:$F$2151,4,FALSE),"")</f>
        <v>内用薬</v>
      </c>
    </row>
    <row r="1431" spans="2:5" x14ac:dyDescent="0.4">
      <c r="B1431" s="108">
        <v>1427</v>
      </c>
      <c r="C1431" s="105" t="str">
        <f>IFERROR(VLOOKUP($B1431,成分・企業リスト!$B$3:$F$2151,5,FALSE),"")</f>
        <v>スマトリプタンコハク酸塩</v>
      </c>
      <c r="D1431" s="106" t="str">
        <f>IFERROR(VLOOKUP($B1431,成分・企業リスト!$B$3:$F$2151,3,FALSE),"")</f>
        <v>C</v>
      </c>
      <c r="E1431" s="106" t="str">
        <f>IFERROR(VLOOKUP($B1431,成分・企業リスト!$B$3:$F$2151,4,FALSE),"")</f>
        <v>内用薬</v>
      </c>
    </row>
    <row r="1432" spans="2:5" x14ac:dyDescent="0.4">
      <c r="B1432" s="108">
        <v>1428</v>
      </c>
      <c r="C1432" s="105" t="str">
        <f>IFERROR(VLOOKUP($B1432,成分・企業リスト!$B$3:$F$2151,5,FALSE),"")</f>
        <v>セファクロル</v>
      </c>
      <c r="D1432" s="106" t="str">
        <f>IFERROR(VLOOKUP($B1432,成分・企業リスト!$B$3:$F$2151,3,FALSE),"")</f>
        <v>C</v>
      </c>
      <c r="E1432" s="106" t="str">
        <f>IFERROR(VLOOKUP($B1432,成分・企業リスト!$B$3:$F$2151,4,FALSE),"")</f>
        <v>内用薬</v>
      </c>
    </row>
    <row r="1433" spans="2:5" x14ac:dyDescent="0.4">
      <c r="B1433" s="108">
        <v>1429</v>
      </c>
      <c r="C1433" s="105" t="str">
        <f>IFERROR(VLOOKUP($B1433,成分・企業リスト!$B$3:$F$2151,5,FALSE),"")</f>
        <v>ゾルピデム酒石酸塩</v>
      </c>
      <c r="D1433" s="106" t="str">
        <f>IFERROR(VLOOKUP($B1433,成分・企業リスト!$B$3:$F$2151,3,FALSE),"")</f>
        <v>C</v>
      </c>
      <c r="E1433" s="106" t="str">
        <f>IFERROR(VLOOKUP($B1433,成分・企業リスト!$B$3:$F$2151,4,FALSE),"")</f>
        <v>内用薬</v>
      </c>
    </row>
    <row r="1434" spans="2:5" x14ac:dyDescent="0.4">
      <c r="B1434" s="108">
        <v>1430</v>
      </c>
      <c r="C1434" s="105" t="str">
        <f>IFERROR(VLOOKUP($B1434,成分・企業リスト!$B$3:$F$2151,5,FALSE),"")</f>
        <v>ドキサゾシンメシル酸塩</v>
      </c>
      <c r="D1434" s="106" t="str">
        <f>IFERROR(VLOOKUP($B1434,成分・企業リスト!$B$3:$F$2151,3,FALSE),"")</f>
        <v>C</v>
      </c>
      <c r="E1434" s="106" t="str">
        <f>IFERROR(VLOOKUP($B1434,成分・企業リスト!$B$3:$F$2151,4,FALSE),"")</f>
        <v>内用薬</v>
      </c>
    </row>
    <row r="1435" spans="2:5" x14ac:dyDescent="0.4">
      <c r="B1435" s="108">
        <v>1431</v>
      </c>
      <c r="C1435" s="105" t="str">
        <f>IFERROR(VLOOKUP($B1435,成分・企業リスト!$B$3:$F$2151,5,FALSE),"")</f>
        <v>トリクロルメチアジド</v>
      </c>
      <c r="D1435" s="106" t="str">
        <f>IFERROR(VLOOKUP($B1435,成分・企業リスト!$B$3:$F$2151,3,FALSE),"")</f>
        <v>C</v>
      </c>
      <c r="E1435" s="106" t="str">
        <f>IFERROR(VLOOKUP($B1435,成分・企業リスト!$B$3:$F$2151,4,FALSE),"")</f>
        <v>内用薬</v>
      </c>
    </row>
    <row r="1436" spans="2:5" x14ac:dyDescent="0.4">
      <c r="B1436" s="108">
        <v>1432</v>
      </c>
      <c r="C1436" s="105" t="str">
        <f>IFERROR(VLOOKUP($B1436,成分・企業リスト!$B$3:$F$2151,5,FALSE),"")</f>
        <v>ニトラゼパム</v>
      </c>
      <c r="D1436" s="106" t="str">
        <f>IFERROR(VLOOKUP($B1436,成分・企業リスト!$B$3:$F$2151,3,FALSE),"")</f>
        <v>C</v>
      </c>
      <c r="E1436" s="106" t="str">
        <f>IFERROR(VLOOKUP($B1436,成分・企業リスト!$B$3:$F$2151,4,FALSE),"")</f>
        <v>内用薬</v>
      </c>
    </row>
    <row r="1437" spans="2:5" x14ac:dyDescent="0.4">
      <c r="B1437" s="108">
        <v>1433</v>
      </c>
      <c r="C1437" s="105" t="str">
        <f>IFERROR(VLOOKUP($B1437,成分・企業リスト!$B$3:$F$2151,5,FALSE),"")</f>
        <v>バラシクロビル塩酸塩</v>
      </c>
      <c r="D1437" s="106" t="str">
        <f>IFERROR(VLOOKUP($B1437,成分・企業リスト!$B$3:$F$2151,3,FALSE),"")</f>
        <v>C</v>
      </c>
      <c r="E1437" s="106" t="str">
        <f>IFERROR(VLOOKUP($B1437,成分・企業リスト!$B$3:$F$2151,4,FALSE),"")</f>
        <v>内用薬</v>
      </c>
    </row>
    <row r="1438" spans="2:5" x14ac:dyDescent="0.4">
      <c r="B1438" s="108">
        <v>1434</v>
      </c>
      <c r="C1438" s="105" t="str">
        <f>IFERROR(VLOOKUP($B1438,成分・企業リスト!$B$3:$F$2151,5,FALSE),"")</f>
        <v>ビカルタミド</v>
      </c>
      <c r="D1438" s="106" t="str">
        <f>IFERROR(VLOOKUP($B1438,成分・企業リスト!$B$3:$F$2151,3,FALSE),"")</f>
        <v>C</v>
      </c>
      <c r="E1438" s="106" t="str">
        <f>IFERROR(VLOOKUP($B1438,成分・企業リスト!$B$3:$F$2151,4,FALSE),"")</f>
        <v>内用薬</v>
      </c>
    </row>
    <row r="1439" spans="2:5" x14ac:dyDescent="0.4">
      <c r="B1439" s="108">
        <v>1435</v>
      </c>
      <c r="C1439" s="105" t="str">
        <f>IFERROR(VLOOKUP($B1439,成分・企業リスト!$B$3:$F$2151,5,FALSE),"")</f>
        <v>フェキソフェナジン塩酸塩</v>
      </c>
      <c r="D1439" s="106" t="str">
        <f>IFERROR(VLOOKUP($B1439,成分・企業リスト!$B$3:$F$2151,3,FALSE),"")</f>
        <v>C</v>
      </c>
      <c r="E1439" s="106" t="str">
        <f>IFERROR(VLOOKUP($B1439,成分・企業リスト!$B$3:$F$2151,4,FALSE),"")</f>
        <v>内用薬</v>
      </c>
    </row>
    <row r="1440" spans="2:5" x14ac:dyDescent="0.4">
      <c r="B1440" s="108">
        <v>1436</v>
      </c>
      <c r="C1440" s="105" t="str">
        <f>IFERROR(VLOOKUP($B1440,成分・企業リスト!$B$3:$F$2151,5,FALSE),"")</f>
        <v>プレガバリン</v>
      </c>
      <c r="D1440" s="106" t="str">
        <f>IFERROR(VLOOKUP($B1440,成分・企業リスト!$B$3:$F$2151,3,FALSE),"")</f>
        <v>C</v>
      </c>
      <c r="E1440" s="106" t="str">
        <f>IFERROR(VLOOKUP($B1440,成分・企業リスト!$B$3:$F$2151,4,FALSE),"")</f>
        <v>内用薬</v>
      </c>
    </row>
    <row r="1441" spans="2:5" x14ac:dyDescent="0.4">
      <c r="B1441" s="108">
        <v>1437</v>
      </c>
      <c r="C1441" s="105" t="str">
        <f>IFERROR(VLOOKUP($B1441,成分・企業リスト!$B$3:$F$2151,5,FALSE),"")</f>
        <v>ミルタザピン</v>
      </c>
      <c r="D1441" s="106" t="str">
        <f>IFERROR(VLOOKUP($B1441,成分・企業リスト!$B$3:$F$2151,3,FALSE),"")</f>
        <v>C</v>
      </c>
      <c r="E1441" s="106" t="str">
        <f>IFERROR(VLOOKUP($B1441,成分・企業リスト!$B$3:$F$2151,4,FALSE),"")</f>
        <v>内用薬</v>
      </c>
    </row>
    <row r="1442" spans="2:5" x14ac:dyDescent="0.4">
      <c r="B1442" s="108">
        <v>1438</v>
      </c>
      <c r="C1442" s="105" t="str">
        <f>IFERROR(VLOOKUP($B1442,成分・企業リスト!$B$3:$F$2151,5,FALSE),"")</f>
        <v>メトホルミン塩酸塩</v>
      </c>
      <c r="D1442" s="106" t="str">
        <f>IFERROR(VLOOKUP($B1442,成分・企業リスト!$B$3:$F$2151,3,FALSE),"")</f>
        <v>C</v>
      </c>
      <c r="E1442" s="106" t="str">
        <f>IFERROR(VLOOKUP($B1442,成分・企業リスト!$B$3:$F$2151,4,FALSE),"")</f>
        <v>内用薬</v>
      </c>
    </row>
    <row r="1443" spans="2:5" x14ac:dyDescent="0.4">
      <c r="B1443" s="108">
        <v>1439</v>
      </c>
      <c r="C1443" s="105" t="str">
        <f>IFERROR(VLOOKUP($B1443,成分・企業リスト!$B$3:$F$2151,5,FALSE),"")</f>
        <v>モンテルカストナトリウム</v>
      </c>
      <c r="D1443" s="106" t="str">
        <f>IFERROR(VLOOKUP($B1443,成分・企業リスト!$B$3:$F$2151,3,FALSE),"")</f>
        <v>C</v>
      </c>
      <c r="E1443" s="106" t="str">
        <f>IFERROR(VLOOKUP($B1443,成分・企業リスト!$B$3:$F$2151,4,FALSE),"")</f>
        <v>内用薬</v>
      </c>
    </row>
    <row r="1444" spans="2:5" x14ac:dyDescent="0.4">
      <c r="B1444" s="108">
        <v>1440</v>
      </c>
      <c r="C1444" s="105" t="str">
        <f>IFERROR(VLOOKUP($B1444,成分・企業リスト!$B$3:$F$2151,5,FALSE),"")</f>
        <v>レボセチリジン塩酸塩</v>
      </c>
      <c r="D1444" s="106" t="str">
        <f>IFERROR(VLOOKUP($B1444,成分・企業リスト!$B$3:$F$2151,3,FALSE),"")</f>
        <v>C</v>
      </c>
      <c r="E1444" s="106" t="str">
        <f>IFERROR(VLOOKUP($B1444,成分・企業リスト!$B$3:$F$2151,4,FALSE),"")</f>
        <v>内用薬</v>
      </c>
    </row>
    <row r="1445" spans="2:5" x14ac:dyDescent="0.4">
      <c r="B1445" s="108">
        <v>1441</v>
      </c>
      <c r="C1445" s="105" t="str">
        <f>IFERROR(VLOOKUP($B1445,成分・企業リスト!$B$3:$F$2151,5,FALSE),"")</f>
        <v>レボフロキサシン</v>
      </c>
      <c r="D1445" s="106" t="str">
        <f>IFERROR(VLOOKUP($B1445,成分・企業リスト!$B$3:$F$2151,3,FALSE),"")</f>
        <v>C</v>
      </c>
      <c r="E1445" s="106" t="str">
        <f>IFERROR(VLOOKUP($B1445,成分・企業リスト!$B$3:$F$2151,4,FALSE),"")</f>
        <v>内用薬</v>
      </c>
    </row>
    <row r="1446" spans="2:5" x14ac:dyDescent="0.4">
      <c r="B1446" s="108">
        <v>1442</v>
      </c>
      <c r="C1446" s="105" t="str">
        <f>IFERROR(VLOOKUP($B1446,成分・企業リスト!$B$3:$F$2151,5,FALSE),"")</f>
        <v>ロキソプロフェンナトリウム</v>
      </c>
      <c r="D1446" s="106" t="str">
        <f>IFERROR(VLOOKUP($B1446,成分・企業リスト!$B$3:$F$2151,3,FALSE),"")</f>
        <v>C</v>
      </c>
      <c r="E1446" s="106" t="str">
        <f>IFERROR(VLOOKUP($B1446,成分・企業リスト!$B$3:$F$2151,4,FALSE),"")</f>
        <v>内用薬</v>
      </c>
    </row>
    <row r="1447" spans="2:5" x14ac:dyDescent="0.4">
      <c r="B1447" s="108">
        <v>1443</v>
      </c>
      <c r="C1447" s="105" t="str">
        <f>IFERROR(VLOOKUP($B1447,成分・企業リスト!$B$3:$F$2151,5,FALSE),"")</f>
        <v>クロベタゾールプロピオン酸エステル</v>
      </c>
      <c r="D1447" s="106" t="str">
        <f>IFERROR(VLOOKUP($B1447,成分・企業リスト!$B$3:$F$2151,3,FALSE),"")</f>
        <v>C</v>
      </c>
      <c r="E1447" s="106" t="str">
        <f>IFERROR(VLOOKUP($B1447,成分・企業リスト!$B$3:$F$2151,4,FALSE),"")</f>
        <v>外用薬</v>
      </c>
    </row>
    <row r="1448" spans="2:5" x14ac:dyDescent="0.4">
      <c r="B1448" s="108">
        <v>1444</v>
      </c>
      <c r="C1448" s="105" t="str">
        <f>IFERROR(VLOOKUP($B1448,成分・企業リスト!$B$3:$F$2151,5,FALSE),"")</f>
        <v>トラスツズマブ　エムタンシン（遺伝子組換え）</v>
      </c>
      <c r="D1448" s="106" t="str">
        <f>IFERROR(VLOOKUP($B1448,成分・企業リスト!$B$3:$F$2151,3,FALSE),"")</f>
        <v>B</v>
      </c>
      <c r="E1448" s="106" t="str">
        <f>IFERROR(VLOOKUP($B1448,成分・企業リスト!$B$3:$F$2151,4,FALSE),"")</f>
        <v>注射薬</v>
      </c>
    </row>
    <row r="1449" spans="2:5" x14ac:dyDescent="0.4">
      <c r="B1449" s="108">
        <v>1445</v>
      </c>
      <c r="C1449" s="105" t="str">
        <f>IFERROR(VLOOKUP($B1449,成分・企業リスト!$B$3:$F$2151,5,FALSE),"")</f>
        <v>アルファカルシドール</v>
      </c>
      <c r="D1449" s="106" t="str">
        <f>IFERROR(VLOOKUP($B1449,成分・企業リスト!$B$3:$F$2151,3,FALSE),"")</f>
        <v>C</v>
      </c>
      <c r="E1449" s="106" t="str">
        <f>IFERROR(VLOOKUP($B1449,成分・企業リスト!$B$3:$F$2151,4,FALSE),"")</f>
        <v>内用薬</v>
      </c>
    </row>
    <row r="1450" spans="2:5" x14ac:dyDescent="0.4">
      <c r="B1450" s="108">
        <v>1446</v>
      </c>
      <c r="C1450" s="105" t="str">
        <f>IFERROR(VLOOKUP($B1450,成分・企業リスト!$B$3:$F$2151,5,FALSE),"")</f>
        <v>エルデカルシトール</v>
      </c>
      <c r="D1450" s="106" t="str">
        <f>IFERROR(VLOOKUP($B1450,成分・企業リスト!$B$3:$F$2151,3,FALSE),"")</f>
        <v>C</v>
      </c>
      <c r="E1450" s="106" t="str">
        <f>IFERROR(VLOOKUP($B1450,成分・企業リスト!$B$3:$F$2151,4,FALSE),"")</f>
        <v>内用薬</v>
      </c>
    </row>
    <row r="1451" spans="2:5" x14ac:dyDescent="0.4">
      <c r="B1451" s="108">
        <v>1447</v>
      </c>
      <c r="C1451" s="105" t="str">
        <f>IFERROR(VLOOKUP($B1451,成分・企業リスト!$B$3:$F$2151,5,FALSE),"")</f>
        <v>オセルタミビルリン酸塩</v>
      </c>
      <c r="D1451" s="106" t="str">
        <f>IFERROR(VLOOKUP($B1451,成分・企業リスト!$B$3:$F$2151,3,FALSE),"")</f>
        <v>C</v>
      </c>
      <c r="E1451" s="106" t="str">
        <f>IFERROR(VLOOKUP($B1451,成分・企業リスト!$B$3:$F$2151,4,FALSE),"")</f>
        <v>内用薬</v>
      </c>
    </row>
    <row r="1452" spans="2:5" x14ac:dyDescent="0.4">
      <c r="B1452" s="108">
        <v>1448</v>
      </c>
      <c r="C1452" s="105" t="str">
        <f>IFERROR(VLOOKUP($B1452,成分・企業リスト!$B$3:$F$2151,5,FALSE),"")</f>
        <v>カルシトリオール</v>
      </c>
      <c r="D1452" s="106" t="str">
        <f>IFERROR(VLOOKUP($B1452,成分・企業リスト!$B$3:$F$2151,3,FALSE),"")</f>
        <v>C</v>
      </c>
      <c r="E1452" s="106" t="str">
        <f>IFERROR(VLOOKUP($B1452,成分・企業リスト!$B$3:$F$2151,4,FALSE),"")</f>
        <v>内用薬</v>
      </c>
    </row>
    <row r="1453" spans="2:5" x14ac:dyDescent="0.4">
      <c r="B1453" s="108">
        <v>1449</v>
      </c>
      <c r="C1453" s="105" t="str">
        <f>IFERROR(VLOOKUP($B1453,成分・企業リスト!$B$3:$F$2151,5,FALSE),"")</f>
        <v>ミコフェノール酸　モフェチル</v>
      </c>
      <c r="D1453" s="106" t="str">
        <f>IFERROR(VLOOKUP($B1453,成分・企業リスト!$B$3:$F$2151,3,FALSE),"")</f>
        <v>C</v>
      </c>
      <c r="E1453" s="106" t="str">
        <f>IFERROR(VLOOKUP($B1453,成分・企業リスト!$B$3:$F$2151,4,FALSE),"")</f>
        <v>内用薬</v>
      </c>
    </row>
    <row r="1454" spans="2:5" x14ac:dyDescent="0.4">
      <c r="B1454" s="108">
        <v>1450</v>
      </c>
      <c r="C1454" s="105" t="str">
        <f>IFERROR(VLOOKUP($B1454,成分・企業リスト!$B$3:$F$2151,5,FALSE),"")</f>
        <v>イバンドロン酸ナトリウム</v>
      </c>
      <c r="D1454" s="106" t="str">
        <f>IFERROR(VLOOKUP($B1454,成分・企業リスト!$B$3:$F$2151,3,FALSE),"")</f>
        <v>C</v>
      </c>
      <c r="E1454" s="106" t="str">
        <f>IFERROR(VLOOKUP($B1454,成分・企業リスト!$B$3:$F$2151,4,FALSE),"")</f>
        <v>注射薬</v>
      </c>
    </row>
    <row r="1455" spans="2:5" x14ac:dyDescent="0.4">
      <c r="B1455" s="108">
        <v>1451</v>
      </c>
      <c r="C1455" s="105" t="str">
        <f>IFERROR(VLOOKUP($B1455,成分・企業リスト!$B$3:$F$2151,5,FALSE),"")</f>
        <v>エポエチン　ベータ　ペゴル（遺伝子組換え）</v>
      </c>
      <c r="D1455" s="106" t="str">
        <f>IFERROR(VLOOKUP($B1455,成分・企業リスト!$B$3:$F$2151,3,FALSE),"")</f>
        <v>C</v>
      </c>
      <c r="E1455" s="106" t="str">
        <f>IFERROR(VLOOKUP($B1455,成分・企業リスト!$B$3:$F$2151,4,FALSE),"")</f>
        <v>注射薬</v>
      </c>
    </row>
    <row r="1456" spans="2:5" x14ac:dyDescent="0.4">
      <c r="B1456" s="108">
        <v>1452</v>
      </c>
      <c r="C1456" s="105" t="str">
        <f>IFERROR(VLOOKUP($B1456,成分・企業リスト!$B$3:$F$2151,5,FALSE),"")</f>
        <v>エポエチン　ベータ（遺伝子組換え）</v>
      </c>
      <c r="D1456" s="106" t="str">
        <f>IFERROR(VLOOKUP($B1456,成分・企業リスト!$B$3:$F$2151,3,FALSE),"")</f>
        <v>C</v>
      </c>
      <c r="E1456" s="106" t="str">
        <f>IFERROR(VLOOKUP($B1456,成分・企業リスト!$B$3:$F$2151,4,FALSE),"")</f>
        <v>注射薬</v>
      </c>
    </row>
    <row r="1457" spans="2:5" x14ac:dyDescent="0.4">
      <c r="B1457" s="108">
        <v>1453</v>
      </c>
      <c r="C1457" s="105" t="str">
        <f>IFERROR(VLOOKUP($B1457,成分・企業リスト!$B$3:$F$2151,5,FALSE),"")</f>
        <v>トシリズマブ（遺伝子組換え）</v>
      </c>
      <c r="D1457" s="106" t="str">
        <f>IFERROR(VLOOKUP($B1457,成分・企業リスト!$B$3:$F$2151,3,FALSE),"")</f>
        <v>C</v>
      </c>
      <c r="E1457" s="106" t="str">
        <f>IFERROR(VLOOKUP($B1457,成分・企業リスト!$B$3:$F$2151,4,FALSE),"")</f>
        <v>注射薬</v>
      </c>
    </row>
    <row r="1458" spans="2:5" x14ac:dyDescent="0.4">
      <c r="B1458" s="108">
        <v>1454</v>
      </c>
      <c r="C1458" s="105" t="str">
        <f>IFERROR(VLOOKUP($B1458,成分・企業リスト!$B$3:$F$2151,5,FALSE),"")</f>
        <v>トラスツズマブ（遺伝子組換え）</v>
      </c>
      <c r="D1458" s="106" t="str">
        <f>IFERROR(VLOOKUP($B1458,成分・企業リスト!$B$3:$F$2151,3,FALSE),"")</f>
        <v>C</v>
      </c>
      <c r="E1458" s="106" t="str">
        <f>IFERROR(VLOOKUP($B1458,成分・企業リスト!$B$3:$F$2151,4,FALSE),"")</f>
        <v>注射薬</v>
      </c>
    </row>
    <row r="1459" spans="2:5" x14ac:dyDescent="0.4">
      <c r="B1459" s="108">
        <v>1455</v>
      </c>
      <c r="C1459" s="105" t="str">
        <f>IFERROR(VLOOKUP($B1459,成分・企業リスト!$B$3:$F$2151,5,FALSE),"")</f>
        <v>ニコランジル</v>
      </c>
      <c r="D1459" s="106" t="str">
        <f>IFERROR(VLOOKUP($B1459,成分・企業リスト!$B$3:$F$2151,3,FALSE),"")</f>
        <v>C</v>
      </c>
      <c r="E1459" s="106" t="str">
        <f>IFERROR(VLOOKUP($B1459,成分・企業リスト!$B$3:$F$2151,4,FALSE),"")</f>
        <v>注射薬</v>
      </c>
    </row>
    <row r="1460" spans="2:5" x14ac:dyDescent="0.4">
      <c r="B1460" s="108">
        <v>1456</v>
      </c>
      <c r="C1460" s="105" t="str">
        <f>IFERROR(VLOOKUP($B1460,成分・企業リスト!$B$3:$F$2151,5,FALSE),"")</f>
        <v>ベバシズマブ（遺伝子組換え）</v>
      </c>
      <c r="D1460" s="106" t="str">
        <f>IFERROR(VLOOKUP($B1460,成分・企業リスト!$B$3:$F$2151,3,FALSE),"")</f>
        <v>C</v>
      </c>
      <c r="E1460" s="106" t="str">
        <f>IFERROR(VLOOKUP($B1460,成分・企業リスト!$B$3:$F$2151,4,FALSE),"")</f>
        <v>注射薬</v>
      </c>
    </row>
    <row r="1461" spans="2:5" x14ac:dyDescent="0.4">
      <c r="B1461" s="108">
        <v>1457</v>
      </c>
      <c r="C1461" s="105" t="str">
        <f>IFERROR(VLOOKUP($B1461,成分・企業リスト!$B$3:$F$2151,5,FALSE),"")</f>
        <v>ペルツズマブ（遺伝子組換え）</v>
      </c>
      <c r="D1461" s="106" t="str">
        <f>IFERROR(VLOOKUP($B1461,成分・企業リスト!$B$3:$F$2151,3,FALSE),"")</f>
        <v>C</v>
      </c>
      <c r="E1461" s="106" t="str">
        <f>IFERROR(VLOOKUP($B1461,成分・企業リスト!$B$3:$F$2151,4,FALSE),"")</f>
        <v>注射薬</v>
      </c>
    </row>
    <row r="1462" spans="2:5" x14ac:dyDescent="0.4">
      <c r="B1462" s="108">
        <v>1458</v>
      </c>
      <c r="C1462" s="105" t="str">
        <f>IFERROR(VLOOKUP($B1462,成分・企業リスト!$B$3:$F$2151,5,FALSE),"")</f>
        <v>マキサカルシトール</v>
      </c>
      <c r="D1462" s="106" t="str">
        <f>IFERROR(VLOOKUP($B1462,成分・企業リスト!$B$3:$F$2151,3,FALSE),"")</f>
        <v>C</v>
      </c>
      <c r="E1462" s="106" t="str">
        <f>IFERROR(VLOOKUP($B1462,成分・企業リスト!$B$3:$F$2151,4,FALSE),"")</f>
        <v>注射薬</v>
      </c>
    </row>
    <row r="1463" spans="2:5" x14ac:dyDescent="0.4">
      <c r="B1463" s="108">
        <v>1459</v>
      </c>
      <c r="C1463" s="105" t="str">
        <f>IFERROR(VLOOKUP($B1463,成分・企業リスト!$B$3:$F$2151,5,FALSE),"")</f>
        <v>消毒用エタノール</v>
      </c>
      <c r="D1463" s="106" t="str">
        <f>IFERROR(VLOOKUP($B1463,成分・企業リスト!$B$3:$F$2151,3,FALSE),"")</f>
        <v>C</v>
      </c>
      <c r="E1463" s="106" t="str">
        <f>IFERROR(VLOOKUP($B1463,成分・企業リスト!$B$3:$F$2151,4,FALSE),"")</f>
        <v>外用薬</v>
      </c>
    </row>
    <row r="1464" spans="2:5" x14ac:dyDescent="0.4">
      <c r="B1464" s="108">
        <v>1460</v>
      </c>
      <c r="C1464" s="105" t="str">
        <f>IFERROR(VLOOKUP($B1464,成分・企業リスト!$B$3:$F$2151,5,FALSE),"")</f>
        <v>アシクロビル</v>
      </c>
      <c r="D1464" s="106" t="str">
        <f>IFERROR(VLOOKUP($B1464,成分・企業リスト!$B$3:$F$2151,3,FALSE),"")</f>
        <v>C</v>
      </c>
      <c r="E1464" s="106" t="str">
        <f>IFERROR(VLOOKUP($B1464,成分・企業リスト!$B$3:$F$2151,4,FALSE),"")</f>
        <v>内用薬</v>
      </c>
    </row>
    <row r="1465" spans="2:5" x14ac:dyDescent="0.4">
      <c r="B1465" s="108">
        <v>1461</v>
      </c>
      <c r="C1465" s="105" t="str">
        <f>IFERROR(VLOOKUP($B1465,成分・企業リスト!$B$3:$F$2151,5,FALSE),"")</f>
        <v>アジスロマイシン</v>
      </c>
      <c r="D1465" s="106" t="str">
        <f>IFERROR(VLOOKUP($B1465,成分・企業リスト!$B$3:$F$2151,3,FALSE),"")</f>
        <v>C</v>
      </c>
      <c r="E1465" s="106" t="str">
        <f>IFERROR(VLOOKUP($B1465,成分・企業リスト!$B$3:$F$2151,4,FALSE),"")</f>
        <v>内用薬</v>
      </c>
    </row>
    <row r="1466" spans="2:5" x14ac:dyDescent="0.4">
      <c r="B1466" s="108">
        <v>1462</v>
      </c>
      <c r="C1466" s="105" t="str">
        <f>IFERROR(VLOOKUP($B1466,成分・企業リスト!$B$3:$F$2151,5,FALSE),"")</f>
        <v>アセトアミノフェン</v>
      </c>
      <c r="D1466" s="106" t="str">
        <f>IFERROR(VLOOKUP($B1466,成分・企業リスト!$B$3:$F$2151,3,FALSE),"")</f>
        <v>C</v>
      </c>
      <c r="E1466" s="106" t="str">
        <f>IFERROR(VLOOKUP($B1466,成分・企業リスト!$B$3:$F$2151,4,FALSE),"")</f>
        <v>内用薬</v>
      </c>
    </row>
    <row r="1467" spans="2:5" x14ac:dyDescent="0.4">
      <c r="B1467" s="108">
        <v>1463</v>
      </c>
      <c r="C1467" s="105" t="str">
        <f>IFERROR(VLOOKUP($B1467,成分・企業リスト!$B$3:$F$2151,5,FALSE),"")</f>
        <v>アムロジピンベシル酸塩</v>
      </c>
      <c r="D1467" s="106" t="str">
        <f>IFERROR(VLOOKUP($B1467,成分・企業リスト!$B$3:$F$2151,3,FALSE),"")</f>
        <v>C</v>
      </c>
      <c r="E1467" s="106" t="str">
        <f>IFERROR(VLOOKUP($B1467,成分・企業リスト!$B$3:$F$2151,4,FALSE),"")</f>
        <v>内用薬</v>
      </c>
    </row>
    <row r="1468" spans="2:5" x14ac:dyDescent="0.4">
      <c r="B1468" s="108">
        <v>1464</v>
      </c>
      <c r="C1468" s="105" t="str">
        <f>IFERROR(VLOOKUP($B1468,成分・企業リスト!$B$3:$F$2151,5,FALSE),"")</f>
        <v>クラリスロマイシン</v>
      </c>
      <c r="D1468" s="106" t="str">
        <f>IFERROR(VLOOKUP($B1468,成分・企業リスト!$B$3:$F$2151,3,FALSE),"")</f>
        <v>C</v>
      </c>
      <c r="E1468" s="106" t="str">
        <f>IFERROR(VLOOKUP($B1468,成分・企業リスト!$B$3:$F$2151,4,FALSE),"")</f>
        <v>内用薬</v>
      </c>
    </row>
    <row r="1469" spans="2:5" x14ac:dyDescent="0.4">
      <c r="B1469" s="108">
        <v>1465</v>
      </c>
      <c r="C1469" s="105" t="str">
        <f>IFERROR(VLOOKUP($B1469,成分・企業リスト!$B$3:$F$2151,5,FALSE),"")</f>
        <v>サラゾスルファピリジン</v>
      </c>
      <c r="D1469" s="106" t="str">
        <f>IFERROR(VLOOKUP($B1469,成分・企業リスト!$B$3:$F$2151,3,FALSE),"")</f>
        <v>C</v>
      </c>
      <c r="E1469" s="106" t="str">
        <f>IFERROR(VLOOKUP($B1469,成分・企業リスト!$B$3:$F$2151,4,FALSE),"")</f>
        <v>内用薬</v>
      </c>
    </row>
    <row r="1470" spans="2:5" x14ac:dyDescent="0.4">
      <c r="B1470" s="108">
        <v>1466</v>
      </c>
      <c r="C1470" s="105" t="str">
        <f>IFERROR(VLOOKUP($B1470,成分・企業リスト!$B$3:$F$2151,5,FALSE),"")</f>
        <v>スピロノラクトン</v>
      </c>
      <c r="D1470" s="106" t="str">
        <f>IFERROR(VLOOKUP($B1470,成分・企業リスト!$B$3:$F$2151,3,FALSE),"")</f>
        <v>C</v>
      </c>
      <c r="E1470" s="106" t="str">
        <f>IFERROR(VLOOKUP($B1470,成分・企業リスト!$B$3:$F$2151,4,FALSE),"")</f>
        <v>内用薬</v>
      </c>
    </row>
    <row r="1471" spans="2:5" x14ac:dyDescent="0.4">
      <c r="B1471" s="108">
        <v>1467</v>
      </c>
      <c r="C1471" s="105" t="str">
        <f>IFERROR(VLOOKUP($B1471,成分・企業リスト!$B$3:$F$2151,5,FALSE),"")</f>
        <v>セファクロル</v>
      </c>
      <c r="D1471" s="106" t="str">
        <f>IFERROR(VLOOKUP($B1471,成分・企業リスト!$B$3:$F$2151,3,FALSE),"")</f>
        <v>C</v>
      </c>
      <c r="E1471" s="106" t="str">
        <f>IFERROR(VLOOKUP($B1471,成分・企業リスト!$B$3:$F$2151,4,FALSE),"")</f>
        <v>内用薬</v>
      </c>
    </row>
    <row r="1472" spans="2:5" x14ac:dyDescent="0.4">
      <c r="B1472" s="108">
        <v>1468</v>
      </c>
      <c r="C1472" s="105" t="str">
        <f>IFERROR(VLOOKUP($B1472,成分・企業リスト!$B$3:$F$2151,5,FALSE),"")</f>
        <v>セファレキシン</v>
      </c>
      <c r="D1472" s="106" t="str">
        <f>IFERROR(VLOOKUP($B1472,成分・企業リスト!$B$3:$F$2151,3,FALSE),"")</f>
        <v>C</v>
      </c>
      <c r="E1472" s="106" t="str">
        <f>IFERROR(VLOOKUP($B1472,成分・企業リスト!$B$3:$F$2151,4,FALSE),"")</f>
        <v>内用薬</v>
      </c>
    </row>
    <row r="1473" spans="2:5" x14ac:dyDescent="0.4">
      <c r="B1473" s="108">
        <v>1469</v>
      </c>
      <c r="C1473" s="105" t="str">
        <f>IFERROR(VLOOKUP($B1473,成分・企業リスト!$B$3:$F$2151,5,FALSE),"")</f>
        <v>セフジトレン　ピボキシル</v>
      </c>
      <c r="D1473" s="106" t="str">
        <f>IFERROR(VLOOKUP($B1473,成分・企業リスト!$B$3:$F$2151,3,FALSE),"")</f>
        <v>C</v>
      </c>
      <c r="E1473" s="106" t="str">
        <f>IFERROR(VLOOKUP($B1473,成分・企業リスト!$B$3:$F$2151,4,FALSE),"")</f>
        <v>内用薬</v>
      </c>
    </row>
    <row r="1474" spans="2:5" x14ac:dyDescent="0.4">
      <c r="B1474" s="108">
        <v>1470</v>
      </c>
      <c r="C1474" s="105" t="str">
        <f>IFERROR(VLOOKUP($B1474,成分・企業リスト!$B$3:$F$2151,5,FALSE),"")</f>
        <v>デュロキセチン塩酸塩</v>
      </c>
      <c r="D1474" s="106" t="str">
        <f>IFERROR(VLOOKUP($B1474,成分・企業リスト!$B$3:$F$2151,3,FALSE),"")</f>
        <v>C</v>
      </c>
      <c r="E1474" s="106" t="str">
        <f>IFERROR(VLOOKUP($B1474,成分・企業リスト!$B$3:$F$2151,4,FALSE),"")</f>
        <v>内用薬</v>
      </c>
    </row>
    <row r="1475" spans="2:5" x14ac:dyDescent="0.4">
      <c r="B1475" s="108">
        <v>1471</v>
      </c>
      <c r="C1475" s="105" t="str">
        <f>IFERROR(VLOOKUP($B1475,成分・企業リスト!$B$3:$F$2151,5,FALSE),"")</f>
        <v>ドキサゾシンメシル酸塩</v>
      </c>
      <c r="D1475" s="106" t="str">
        <f>IFERROR(VLOOKUP($B1475,成分・企業リスト!$B$3:$F$2151,3,FALSE),"")</f>
        <v>C</v>
      </c>
      <c r="E1475" s="106" t="str">
        <f>IFERROR(VLOOKUP($B1475,成分・企業リスト!$B$3:$F$2151,4,FALSE),"")</f>
        <v>内用薬</v>
      </c>
    </row>
    <row r="1476" spans="2:5" x14ac:dyDescent="0.4">
      <c r="B1476" s="108">
        <v>1472</v>
      </c>
      <c r="C1476" s="105" t="str">
        <f>IFERROR(VLOOKUP($B1476,成分・企業リスト!$B$3:$F$2151,5,FALSE),"")</f>
        <v>ベラプロストナトリウム</v>
      </c>
      <c r="D1476" s="106" t="str">
        <f>IFERROR(VLOOKUP($B1476,成分・企業リスト!$B$3:$F$2151,3,FALSE),"")</f>
        <v>C</v>
      </c>
      <c r="E1476" s="106" t="str">
        <f>IFERROR(VLOOKUP($B1476,成分・企業リスト!$B$3:$F$2151,4,FALSE),"")</f>
        <v>内用薬</v>
      </c>
    </row>
    <row r="1477" spans="2:5" x14ac:dyDescent="0.4">
      <c r="B1477" s="108">
        <v>1473</v>
      </c>
      <c r="C1477" s="105" t="str">
        <f>IFERROR(VLOOKUP($B1477,成分・企業リスト!$B$3:$F$2151,5,FALSE),"")</f>
        <v>ミルタザピン</v>
      </c>
      <c r="D1477" s="106" t="str">
        <f>IFERROR(VLOOKUP($B1477,成分・企業リスト!$B$3:$F$2151,3,FALSE),"")</f>
        <v>C</v>
      </c>
      <c r="E1477" s="106" t="str">
        <f>IFERROR(VLOOKUP($B1477,成分・企業リスト!$B$3:$F$2151,4,FALSE),"")</f>
        <v>内用薬</v>
      </c>
    </row>
    <row r="1478" spans="2:5" x14ac:dyDescent="0.4">
      <c r="B1478" s="108">
        <v>1474</v>
      </c>
      <c r="C1478" s="105" t="str">
        <f>IFERROR(VLOOKUP($B1478,成分・企業リスト!$B$3:$F$2151,5,FALSE),"")</f>
        <v>メナテトレノン</v>
      </c>
      <c r="D1478" s="106" t="str">
        <f>IFERROR(VLOOKUP($B1478,成分・企業リスト!$B$3:$F$2151,3,FALSE),"")</f>
        <v>C</v>
      </c>
      <c r="E1478" s="106" t="str">
        <f>IFERROR(VLOOKUP($B1478,成分・企業リスト!$B$3:$F$2151,4,FALSE),"")</f>
        <v>内用薬</v>
      </c>
    </row>
    <row r="1479" spans="2:5" x14ac:dyDescent="0.4">
      <c r="B1479" s="108">
        <v>1475</v>
      </c>
      <c r="C1479" s="105" t="str">
        <f>IFERROR(VLOOKUP($B1479,成分・企業リスト!$B$3:$F$2151,5,FALSE),"")</f>
        <v>リスペリドン</v>
      </c>
      <c r="D1479" s="106" t="str">
        <f>IFERROR(VLOOKUP($B1479,成分・企業リスト!$B$3:$F$2151,3,FALSE),"")</f>
        <v>C</v>
      </c>
      <c r="E1479" s="106" t="str">
        <f>IFERROR(VLOOKUP($B1479,成分・企業リスト!$B$3:$F$2151,4,FALSE),"")</f>
        <v>内用薬</v>
      </c>
    </row>
    <row r="1480" spans="2:5" x14ac:dyDescent="0.4">
      <c r="B1480" s="108">
        <v>1476</v>
      </c>
      <c r="C1480" s="105" t="str">
        <f>IFERROR(VLOOKUP($B1480,成分・企業リスト!$B$3:$F$2151,5,FALSE),"")</f>
        <v>レボセチリジン塩酸塩</v>
      </c>
      <c r="D1480" s="106" t="str">
        <f>IFERROR(VLOOKUP($B1480,成分・企業リスト!$B$3:$F$2151,3,FALSE),"")</f>
        <v>C</v>
      </c>
      <c r="E1480" s="106" t="str">
        <f>IFERROR(VLOOKUP($B1480,成分・企業リスト!$B$3:$F$2151,4,FALSE),"")</f>
        <v>内用薬</v>
      </c>
    </row>
    <row r="1481" spans="2:5" x14ac:dyDescent="0.4">
      <c r="B1481" s="108">
        <v>1477</v>
      </c>
      <c r="C1481" s="105" t="str">
        <f>IFERROR(VLOOKUP($B1481,成分・企業リスト!$B$3:$F$2151,5,FALSE),"")</f>
        <v>レボフロキサシン</v>
      </c>
      <c r="D1481" s="106" t="str">
        <f>IFERROR(VLOOKUP($B1481,成分・企業リスト!$B$3:$F$2151,3,FALSE),"")</f>
        <v>C</v>
      </c>
      <c r="E1481" s="106" t="str">
        <f>IFERROR(VLOOKUP($B1481,成分・企業リスト!$B$3:$F$2151,4,FALSE),"")</f>
        <v>内用薬</v>
      </c>
    </row>
    <row r="1482" spans="2:5" x14ac:dyDescent="0.4">
      <c r="B1482" s="108">
        <v>1478</v>
      </c>
      <c r="C1482" s="105" t="str">
        <f>IFERROR(VLOOKUP($B1482,成分・企業リスト!$B$3:$F$2151,5,FALSE),"")</f>
        <v>ロキソプロフェンナトリウム</v>
      </c>
      <c r="D1482" s="106" t="str">
        <f>IFERROR(VLOOKUP($B1482,成分・企業リスト!$B$3:$F$2151,3,FALSE),"")</f>
        <v>C</v>
      </c>
      <c r="E1482" s="106" t="str">
        <f>IFERROR(VLOOKUP($B1482,成分・企業リスト!$B$3:$F$2151,4,FALSE),"")</f>
        <v>内用薬</v>
      </c>
    </row>
    <row r="1483" spans="2:5" x14ac:dyDescent="0.4">
      <c r="B1483" s="108">
        <v>1479</v>
      </c>
      <c r="C1483" s="105" t="str">
        <f>IFERROR(VLOOKUP($B1483,成分・企業リスト!$B$3:$F$2151,5,FALSE),"")</f>
        <v>ロペラミド塩酸塩</v>
      </c>
      <c r="D1483" s="106" t="str">
        <f>IFERROR(VLOOKUP($B1483,成分・企業リスト!$B$3:$F$2151,3,FALSE),"")</f>
        <v>C</v>
      </c>
      <c r="E1483" s="106" t="str">
        <f>IFERROR(VLOOKUP($B1483,成分・企業リスト!$B$3:$F$2151,4,FALSE),"")</f>
        <v>内用薬</v>
      </c>
    </row>
    <row r="1484" spans="2:5" x14ac:dyDescent="0.4">
      <c r="B1484" s="108">
        <v>1480</v>
      </c>
      <c r="C1484" s="105" t="str">
        <f>IFERROR(VLOOKUP($B1484,成分・企業リスト!$B$3:$F$2151,5,FALSE),"")</f>
        <v>ベタメタゾン酪酸エステルプロピオン酸エステル</v>
      </c>
      <c r="D1484" s="106" t="str">
        <f>IFERROR(VLOOKUP($B1484,成分・企業リスト!$B$3:$F$2151,3,FALSE),"")</f>
        <v>C</v>
      </c>
      <c r="E1484" s="106" t="str">
        <f>IFERROR(VLOOKUP($B1484,成分・企業リスト!$B$3:$F$2151,4,FALSE),"")</f>
        <v>外用薬</v>
      </c>
    </row>
    <row r="1485" spans="2:5" x14ac:dyDescent="0.4">
      <c r="B1485" s="108">
        <v>1481</v>
      </c>
      <c r="C1485" s="105" t="str">
        <f>IFERROR(VLOOKUP($B1485,成分・企業リスト!$B$3:$F$2151,5,FALSE),"")</f>
        <v>アムロジピンベシル酸塩</v>
      </c>
      <c r="D1485" s="106" t="str">
        <f>IFERROR(VLOOKUP($B1485,成分・企業リスト!$B$3:$F$2151,3,FALSE),"")</f>
        <v>C</v>
      </c>
      <c r="E1485" s="106" t="str">
        <f>IFERROR(VLOOKUP($B1485,成分・企業リスト!$B$3:$F$2151,4,FALSE),"")</f>
        <v>内用薬</v>
      </c>
    </row>
    <row r="1486" spans="2:5" x14ac:dyDescent="0.4">
      <c r="B1486" s="108">
        <v>1482</v>
      </c>
      <c r="C1486" s="105" t="str">
        <f>IFERROR(VLOOKUP($B1486,成分・企業リスト!$B$3:$F$2151,5,FALSE),"")</f>
        <v>アロプリノール</v>
      </c>
      <c r="D1486" s="106" t="str">
        <f>IFERROR(VLOOKUP($B1486,成分・企業リスト!$B$3:$F$2151,3,FALSE),"")</f>
        <v>C</v>
      </c>
      <c r="E1486" s="106" t="str">
        <f>IFERROR(VLOOKUP($B1486,成分・企業リスト!$B$3:$F$2151,4,FALSE),"")</f>
        <v>内用薬</v>
      </c>
    </row>
    <row r="1487" spans="2:5" x14ac:dyDescent="0.4">
      <c r="B1487" s="108">
        <v>1483</v>
      </c>
      <c r="C1487" s="105" t="str">
        <f>IFERROR(VLOOKUP($B1487,成分・企業リスト!$B$3:$F$2151,5,FALSE),"")</f>
        <v>オルメサルタン　メドキソミル</v>
      </c>
      <c r="D1487" s="106" t="str">
        <f>IFERROR(VLOOKUP($B1487,成分・企業リスト!$B$3:$F$2151,3,FALSE),"")</f>
        <v>C</v>
      </c>
      <c r="E1487" s="106" t="str">
        <f>IFERROR(VLOOKUP($B1487,成分・企業リスト!$B$3:$F$2151,4,FALSE),"")</f>
        <v>内用薬</v>
      </c>
    </row>
    <row r="1488" spans="2:5" x14ac:dyDescent="0.4">
      <c r="B1488" s="108">
        <v>1484</v>
      </c>
      <c r="C1488" s="105" t="str">
        <f>IFERROR(VLOOKUP($B1488,成分・企業リスト!$B$3:$F$2151,5,FALSE),"")</f>
        <v>オロパタジン塩酸塩</v>
      </c>
      <c r="D1488" s="106" t="str">
        <f>IFERROR(VLOOKUP($B1488,成分・企業リスト!$B$3:$F$2151,3,FALSE),"")</f>
        <v>C</v>
      </c>
      <c r="E1488" s="106" t="str">
        <f>IFERROR(VLOOKUP($B1488,成分・企業リスト!$B$3:$F$2151,4,FALSE),"")</f>
        <v>内用薬</v>
      </c>
    </row>
    <row r="1489" spans="2:5" x14ac:dyDescent="0.4">
      <c r="B1489" s="108">
        <v>1485</v>
      </c>
      <c r="C1489" s="105" t="str">
        <f>IFERROR(VLOOKUP($B1489,成分・企業リスト!$B$3:$F$2151,5,FALSE),"")</f>
        <v>カンデサルタン　シレキセチル</v>
      </c>
      <c r="D1489" s="106" t="str">
        <f>IFERROR(VLOOKUP($B1489,成分・企業リスト!$B$3:$F$2151,3,FALSE),"")</f>
        <v>C</v>
      </c>
      <c r="E1489" s="106" t="str">
        <f>IFERROR(VLOOKUP($B1489,成分・企業リスト!$B$3:$F$2151,4,FALSE),"")</f>
        <v>内用薬</v>
      </c>
    </row>
    <row r="1490" spans="2:5" x14ac:dyDescent="0.4">
      <c r="B1490" s="108">
        <v>1486</v>
      </c>
      <c r="C1490" s="105" t="str">
        <f>IFERROR(VLOOKUP($B1490,成分・企業リスト!$B$3:$F$2151,5,FALSE),"")</f>
        <v>クロピドグレル硫酸塩</v>
      </c>
      <c r="D1490" s="106" t="str">
        <f>IFERROR(VLOOKUP($B1490,成分・企業リスト!$B$3:$F$2151,3,FALSE),"")</f>
        <v>C</v>
      </c>
      <c r="E1490" s="106" t="str">
        <f>IFERROR(VLOOKUP($B1490,成分・企業リスト!$B$3:$F$2151,4,FALSE),"")</f>
        <v>内用薬</v>
      </c>
    </row>
    <row r="1491" spans="2:5" x14ac:dyDescent="0.4">
      <c r="B1491" s="108">
        <v>1487</v>
      </c>
      <c r="C1491" s="105" t="str">
        <f>IFERROR(VLOOKUP($B1491,成分・企業リスト!$B$3:$F$2151,5,FALSE),"")</f>
        <v>コハク酸ソリフェナシン</v>
      </c>
      <c r="D1491" s="106" t="str">
        <f>IFERROR(VLOOKUP($B1491,成分・企業リスト!$B$3:$F$2151,3,FALSE),"")</f>
        <v>C</v>
      </c>
      <c r="E1491" s="106" t="str">
        <f>IFERROR(VLOOKUP($B1491,成分・企業リスト!$B$3:$F$2151,4,FALSE),"")</f>
        <v>内用薬</v>
      </c>
    </row>
    <row r="1492" spans="2:5" x14ac:dyDescent="0.4">
      <c r="B1492" s="108">
        <v>1488</v>
      </c>
      <c r="C1492" s="105" t="str">
        <f>IFERROR(VLOOKUP($B1492,成分・企業リスト!$B$3:$F$2151,5,FALSE),"")</f>
        <v>サルポグレラート塩酸塩</v>
      </c>
      <c r="D1492" s="106" t="str">
        <f>IFERROR(VLOOKUP($B1492,成分・企業リスト!$B$3:$F$2151,3,FALSE),"")</f>
        <v>C</v>
      </c>
      <c r="E1492" s="106" t="str">
        <f>IFERROR(VLOOKUP($B1492,成分・企業リスト!$B$3:$F$2151,4,FALSE),"")</f>
        <v>内用薬</v>
      </c>
    </row>
    <row r="1493" spans="2:5" x14ac:dyDescent="0.4">
      <c r="B1493" s="108">
        <v>1489</v>
      </c>
      <c r="C1493" s="105" t="str">
        <f>IFERROR(VLOOKUP($B1493,成分・企業リスト!$B$3:$F$2151,5,FALSE),"")</f>
        <v>シプロフロキサシン塩酸塩</v>
      </c>
      <c r="D1493" s="106" t="str">
        <f>IFERROR(VLOOKUP($B1493,成分・企業リスト!$B$3:$F$2151,3,FALSE),"")</f>
        <v>C</v>
      </c>
      <c r="E1493" s="106" t="str">
        <f>IFERROR(VLOOKUP($B1493,成分・企業リスト!$B$3:$F$2151,4,FALSE),"")</f>
        <v>内用薬</v>
      </c>
    </row>
    <row r="1494" spans="2:5" x14ac:dyDescent="0.4">
      <c r="B1494" s="108">
        <v>1490</v>
      </c>
      <c r="C1494" s="105" t="str">
        <f>IFERROR(VLOOKUP($B1494,成分・企業リスト!$B$3:$F$2151,5,FALSE),"")</f>
        <v>シロスタゾール</v>
      </c>
      <c r="D1494" s="106" t="str">
        <f>IFERROR(VLOOKUP($B1494,成分・企業リスト!$B$3:$F$2151,3,FALSE),"")</f>
        <v>C</v>
      </c>
      <c r="E1494" s="106" t="str">
        <f>IFERROR(VLOOKUP($B1494,成分・企業リスト!$B$3:$F$2151,4,FALSE),"")</f>
        <v>内用薬</v>
      </c>
    </row>
    <row r="1495" spans="2:5" x14ac:dyDescent="0.4">
      <c r="B1495" s="108">
        <v>1491</v>
      </c>
      <c r="C1495" s="105" t="str">
        <f>IFERROR(VLOOKUP($B1495,成分・企業リスト!$B$3:$F$2151,5,FALSE),"")</f>
        <v>シロドシン</v>
      </c>
      <c r="D1495" s="106" t="str">
        <f>IFERROR(VLOOKUP($B1495,成分・企業リスト!$B$3:$F$2151,3,FALSE),"")</f>
        <v>C</v>
      </c>
      <c r="E1495" s="106" t="str">
        <f>IFERROR(VLOOKUP($B1495,成分・企業リスト!$B$3:$F$2151,4,FALSE),"")</f>
        <v>内用薬</v>
      </c>
    </row>
    <row r="1496" spans="2:5" x14ac:dyDescent="0.4">
      <c r="B1496" s="108">
        <v>1492</v>
      </c>
      <c r="C1496" s="105" t="str">
        <f>IFERROR(VLOOKUP($B1496,成分・企業リスト!$B$3:$F$2151,5,FALSE),"")</f>
        <v>スピロノラクトン</v>
      </c>
      <c r="D1496" s="106" t="str">
        <f>IFERROR(VLOOKUP($B1496,成分・企業リスト!$B$3:$F$2151,3,FALSE),"")</f>
        <v>C</v>
      </c>
      <c r="E1496" s="106" t="str">
        <f>IFERROR(VLOOKUP($B1496,成分・企業リスト!$B$3:$F$2151,4,FALSE),"")</f>
        <v>内用薬</v>
      </c>
    </row>
    <row r="1497" spans="2:5" x14ac:dyDescent="0.4">
      <c r="B1497" s="108">
        <v>1493</v>
      </c>
      <c r="C1497" s="105" t="str">
        <f>IFERROR(VLOOKUP($B1497,成分・企業リスト!$B$3:$F$2151,5,FALSE),"")</f>
        <v>スルファメトキサゾール・トリメトプリム</v>
      </c>
      <c r="D1497" s="106" t="str">
        <f>IFERROR(VLOOKUP($B1497,成分・企業リスト!$B$3:$F$2151,3,FALSE),"")</f>
        <v>C</v>
      </c>
      <c r="E1497" s="106" t="str">
        <f>IFERROR(VLOOKUP($B1497,成分・企業リスト!$B$3:$F$2151,4,FALSE),"")</f>
        <v>内用薬</v>
      </c>
    </row>
    <row r="1498" spans="2:5" x14ac:dyDescent="0.4">
      <c r="B1498" s="108">
        <v>1494</v>
      </c>
      <c r="C1498" s="105" t="str">
        <f>IFERROR(VLOOKUP($B1498,成分・企業リスト!$B$3:$F$2151,5,FALSE),"")</f>
        <v>トコフェロール酢酸エステル</v>
      </c>
      <c r="D1498" s="106" t="str">
        <f>IFERROR(VLOOKUP($B1498,成分・企業リスト!$B$3:$F$2151,3,FALSE),"")</f>
        <v>C</v>
      </c>
      <c r="E1498" s="106" t="str">
        <f>IFERROR(VLOOKUP($B1498,成分・企業リスト!$B$3:$F$2151,4,FALSE),"")</f>
        <v>内用薬</v>
      </c>
    </row>
    <row r="1499" spans="2:5" x14ac:dyDescent="0.4">
      <c r="B1499" s="108">
        <v>1495</v>
      </c>
      <c r="C1499" s="105" t="str">
        <f>IFERROR(VLOOKUP($B1499,成分・企業リスト!$B$3:$F$2151,5,FALSE),"")</f>
        <v>トリクロルメチアジド</v>
      </c>
      <c r="D1499" s="106" t="str">
        <f>IFERROR(VLOOKUP($B1499,成分・企業リスト!$B$3:$F$2151,3,FALSE),"")</f>
        <v>C</v>
      </c>
      <c r="E1499" s="106" t="str">
        <f>IFERROR(VLOOKUP($B1499,成分・企業リスト!$B$3:$F$2151,4,FALSE),"")</f>
        <v>内用薬</v>
      </c>
    </row>
    <row r="1500" spans="2:5" x14ac:dyDescent="0.4">
      <c r="B1500" s="108">
        <v>1496</v>
      </c>
      <c r="C1500" s="105" t="str">
        <f>IFERROR(VLOOKUP($B1500,成分・企業リスト!$B$3:$F$2151,5,FALSE),"")</f>
        <v>ニトラゼパム</v>
      </c>
      <c r="D1500" s="106" t="str">
        <f>IFERROR(VLOOKUP($B1500,成分・企業リスト!$B$3:$F$2151,3,FALSE),"")</f>
        <v>C</v>
      </c>
      <c r="E1500" s="106" t="str">
        <f>IFERROR(VLOOKUP($B1500,成分・企業リスト!$B$3:$F$2151,4,FALSE),"")</f>
        <v>内用薬</v>
      </c>
    </row>
    <row r="1501" spans="2:5" x14ac:dyDescent="0.4">
      <c r="B1501" s="108">
        <v>1497</v>
      </c>
      <c r="C1501" s="105" t="str">
        <f>IFERROR(VLOOKUP($B1501,成分・企業リスト!$B$3:$F$2151,5,FALSE),"")</f>
        <v>ニフェジピン</v>
      </c>
      <c r="D1501" s="106" t="str">
        <f>IFERROR(VLOOKUP($B1501,成分・企業リスト!$B$3:$F$2151,3,FALSE),"")</f>
        <v>C</v>
      </c>
      <c r="E1501" s="106" t="str">
        <f>IFERROR(VLOOKUP($B1501,成分・企業リスト!$B$3:$F$2151,4,FALSE),"")</f>
        <v>内用薬</v>
      </c>
    </row>
    <row r="1502" spans="2:5" x14ac:dyDescent="0.4">
      <c r="B1502" s="108">
        <v>1498</v>
      </c>
      <c r="C1502" s="105" t="str">
        <f>IFERROR(VLOOKUP($B1502,成分・企業リスト!$B$3:$F$2151,5,FALSE),"")</f>
        <v>バラシクロビル塩酸塩</v>
      </c>
      <c r="D1502" s="106" t="str">
        <f>IFERROR(VLOOKUP($B1502,成分・企業リスト!$B$3:$F$2151,3,FALSE),"")</f>
        <v>C</v>
      </c>
      <c r="E1502" s="106" t="str">
        <f>IFERROR(VLOOKUP($B1502,成分・企業リスト!$B$3:$F$2151,4,FALSE),"")</f>
        <v>内用薬</v>
      </c>
    </row>
    <row r="1503" spans="2:5" x14ac:dyDescent="0.4">
      <c r="B1503" s="108">
        <v>1499</v>
      </c>
      <c r="C1503" s="105" t="str">
        <f>IFERROR(VLOOKUP($B1503,成分・企業リスト!$B$3:$F$2151,5,FALSE),"")</f>
        <v>フェキソフェナジン塩酸塩</v>
      </c>
      <c r="D1503" s="106" t="str">
        <f>IFERROR(VLOOKUP($B1503,成分・企業リスト!$B$3:$F$2151,3,FALSE),"")</f>
        <v>C</v>
      </c>
      <c r="E1503" s="106" t="str">
        <f>IFERROR(VLOOKUP($B1503,成分・企業リスト!$B$3:$F$2151,4,FALSE),"")</f>
        <v>内用薬</v>
      </c>
    </row>
    <row r="1504" spans="2:5" x14ac:dyDescent="0.4">
      <c r="B1504" s="108">
        <v>1500</v>
      </c>
      <c r="C1504" s="105" t="str">
        <f>IFERROR(VLOOKUP($B1504,成分・企業リスト!$B$3:$F$2151,5,FALSE),"")</f>
        <v>ブチルスコポラミン臭化物</v>
      </c>
      <c r="D1504" s="106" t="str">
        <f>IFERROR(VLOOKUP($B1504,成分・企業リスト!$B$3:$F$2151,3,FALSE),"")</f>
        <v>C</v>
      </c>
      <c r="E1504" s="106" t="str">
        <f>IFERROR(VLOOKUP($B1504,成分・企業リスト!$B$3:$F$2151,4,FALSE),"")</f>
        <v>内用薬</v>
      </c>
    </row>
    <row r="1505" spans="2:5" x14ac:dyDescent="0.4">
      <c r="B1505" s="108">
        <v>1501</v>
      </c>
      <c r="C1505" s="105" t="str">
        <f>IFERROR(VLOOKUP($B1505,成分・企業リスト!$B$3:$F$2151,5,FALSE),"")</f>
        <v>プロプラノロール塩酸塩</v>
      </c>
      <c r="D1505" s="106" t="str">
        <f>IFERROR(VLOOKUP($B1505,成分・企業リスト!$B$3:$F$2151,3,FALSE),"")</f>
        <v>C</v>
      </c>
      <c r="E1505" s="106" t="str">
        <f>IFERROR(VLOOKUP($B1505,成分・企業リスト!$B$3:$F$2151,4,FALSE),"")</f>
        <v>内用薬</v>
      </c>
    </row>
    <row r="1506" spans="2:5" x14ac:dyDescent="0.4">
      <c r="B1506" s="108">
        <v>1502</v>
      </c>
      <c r="C1506" s="105" t="str">
        <f>IFERROR(VLOOKUP($B1506,成分・企業リスト!$B$3:$F$2151,5,FALSE),"")</f>
        <v>ベラパミル塩酸塩</v>
      </c>
      <c r="D1506" s="106" t="str">
        <f>IFERROR(VLOOKUP($B1506,成分・企業リスト!$B$3:$F$2151,3,FALSE),"")</f>
        <v>C</v>
      </c>
      <c r="E1506" s="106" t="str">
        <f>IFERROR(VLOOKUP($B1506,成分・企業リスト!$B$3:$F$2151,4,FALSE),"")</f>
        <v>内用薬</v>
      </c>
    </row>
    <row r="1507" spans="2:5" x14ac:dyDescent="0.4">
      <c r="B1507" s="108">
        <v>1503</v>
      </c>
      <c r="C1507" s="105" t="str">
        <f>IFERROR(VLOOKUP($B1507,成分・企業リスト!$B$3:$F$2151,5,FALSE),"")</f>
        <v>メチルドパ</v>
      </c>
      <c r="D1507" s="106" t="str">
        <f>IFERROR(VLOOKUP($B1507,成分・企業リスト!$B$3:$F$2151,3,FALSE),"")</f>
        <v>C</v>
      </c>
      <c r="E1507" s="106" t="str">
        <f>IFERROR(VLOOKUP($B1507,成分・企業リスト!$B$3:$F$2151,4,FALSE),"")</f>
        <v>内用薬</v>
      </c>
    </row>
    <row r="1508" spans="2:5" x14ac:dyDescent="0.4">
      <c r="B1508" s="108">
        <v>1504</v>
      </c>
      <c r="C1508" s="105" t="str">
        <f>IFERROR(VLOOKUP($B1508,成分・企業リスト!$B$3:$F$2151,5,FALSE),"")</f>
        <v>モンテルカストナトリウム</v>
      </c>
      <c r="D1508" s="106" t="str">
        <f>IFERROR(VLOOKUP($B1508,成分・企業リスト!$B$3:$F$2151,3,FALSE),"")</f>
        <v>C</v>
      </c>
      <c r="E1508" s="106" t="str">
        <f>IFERROR(VLOOKUP($B1508,成分・企業リスト!$B$3:$F$2151,4,FALSE),"")</f>
        <v>内用薬</v>
      </c>
    </row>
    <row r="1509" spans="2:5" x14ac:dyDescent="0.4">
      <c r="B1509" s="108">
        <v>1505</v>
      </c>
      <c r="C1509" s="105" t="str">
        <f>IFERROR(VLOOKUP($B1509,成分・企業リスト!$B$3:$F$2151,5,FALSE),"")</f>
        <v>ロキソプロフェンナトリウム</v>
      </c>
      <c r="D1509" s="106" t="str">
        <f>IFERROR(VLOOKUP($B1509,成分・企業リスト!$B$3:$F$2151,3,FALSE),"")</f>
        <v>C</v>
      </c>
      <c r="E1509" s="106" t="str">
        <f>IFERROR(VLOOKUP($B1509,成分・企業リスト!$B$3:$F$2151,4,FALSE),"")</f>
        <v>内用薬</v>
      </c>
    </row>
    <row r="1510" spans="2:5" x14ac:dyDescent="0.4">
      <c r="B1510" s="108">
        <v>1506</v>
      </c>
      <c r="C1510" s="105" t="str">
        <f>IFERROR(VLOOKUP($B1510,成分・企業リスト!$B$3:$F$2151,5,FALSE),"")</f>
        <v>アルファカルシドール</v>
      </c>
      <c r="D1510" s="106" t="str">
        <f>IFERROR(VLOOKUP($B1510,成分・企業リスト!$B$3:$F$2151,3,FALSE),"")</f>
        <v>C</v>
      </c>
      <c r="E1510" s="106" t="str">
        <f>IFERROR(VLOOKUP($B1510,成分・企業リスト!$B$3:$F$2151,4,FALSE),"")</f>
        <v>内用薬</v>
      </c>
    </row>
    <row r="1511" spans="2:5" x14ac:dyDescent="0.4">
      <c r="B1511" s="108">
        <v>1507</v>
      </c>
      <c r="C1511" s="105" t="str">
        <f>IFERROR(VLOOKUP($B1511,成分・企業リスト!$B$3:$F$2151,5,FALSE),"")</f>
        <v>アレンドロン酸ナトリウム</v>
      </c>
      <c r="D1511" s="106" t="str">
        <f>IFERROR(VLOOKUP($B1511,成分・企業リスト!$B$3:$F$2151,3,FALSE),"")</f>
        <v>C</v>
      </c>
      <c r="E1511" s="106" t="str">
        <f>IFERROR(VLOOKUP($B1511,成分・企業リスト!$B$3:$F$2151,4,FALSE),"")</f>
        <v>内用薬</v>
      </c>
    </row>
    <row r="1512" spans="2:5" x14ac:dyDescent="0.4">
      <c r="B1512" s="108">
        <v>1508</v>
      </c>
      <c r="C1512" s="105" t="str">
        <f>IFERROR(VLOOKUP($B1512,成分・企業リスト!$B$3:$F$2151,5,FALSE),"")</f>
        <v>ランレオチド酢酸塩</v>
      </c>
      <c r="D1512" s="106" t="str">
        <f>IFERROR(VLOOKUP($B1512,成分・企業リスト!$B$3:$F$2151,3,FALSE),"")</f>
        <v>C</v>
      </c>
      <c r="E1512" s="106" t="str">
        <f>IFERROR(VLOOKUP($B1512,成分・企業リスト!$B$3:$F$2151,4,FALSE),"")</f>
        <v>注射薬</v>
      </c>
    </row>
    <row r="1513" spans="2:5" x14ac:dyDescent="0.4">
      <c r="B1513" s="108">
        <v>1509</v>
      </c>
      <c r="C1513" s="105" t="str">
        <f>IFERROR(VLOOKUP($B1513,成分・企業リスト!$B$3:$F$2151,5,FALSE),"")</f>
        <v>イプラトロピウム臭化物</v>
      </c>
      <c r="D1513" s="106" t="str">
        <f>IFERROR(VLOOKUP($B1513,成分・企業リスト!$B$3:$F$2151,3,FALSE),"")</f>
        <v>C</v>
      </c>
      <c r="E1513" s="106" t="str">
        <f>IFERROR(VLOOKUP($B1513,成分・企業リスト!$B$3:$F$2151,4,FALSE),"")</f>
        <v>外用薬</v>
      </c>
    </row>
    <row r="1514" spans="2:5" x14ac:dyDescent="0.4">
      <c r="B1514" s="108">
        <v>1510</v>
      </c>
      <c r="C1514" s="105" t="str">
        <f>IFERROR(VLOOKUP($B1514,成分・企業リスト!$B$3:$F$2151,5,FALSE),"")</f>
        <v>シクレソニド</v>
      </c>
      <c r="D1514" s="106" t="str">
        <f>IFERROR(VLOOKUP($B1514,成分・企業リスト!$B$3:$F$2151,3,FALSE),"")</f>
        <v>C</v>
      </c>
      <c r="E1514" s="106" t="str">
        <f>IFERROR(VLOOKUP($B1514,成分・企業リスト!$B$3:$F$2151,4,FALSE),"")</f>
        <v>外用薬</v>
      </c>
    </row>
    <row r="1515" spans="2:5" x14ac:dyDescent="0.4">
      <c r="B1515" s="108">
        <v>1511</v>
      </c>
      <c r="C1515" s="105" t="str">
        <f>IFERROR(VLOOKUP($B1515,成分・企業リスト!$B$3:$F$2151,5,FALSE),"")</f>
        <v>茵ちん蒿湯エキス</v>
      </c>
      <c r="D1515" s="106" t="str">
        <f>IFERROR(VLOOKUP($B1515,成分・企業リスト!$B$3:$F$2151,3,FALSE),"")</f>
        <v>C</v>
      </c>
      <c r="E1515" s="106" t="str">
        <f>IFERROR(VLOOKUP($B1515,成分・企業リスト!$B$3:$F$2151,4,FALSE),"")</f>
        <v>内用薬</v>
      </c>
    </row>
    <row r="1516" spans="2:5" x14ac:dyDescent="0.4">
      <c r="B1516" s="108">
        <v>1512</v>
      </c>
      <c r="C1516" s="105" t="str">
        <f>IFERROR(VLOOKUP($B1516,成分・企業リスト!$B$3:$F$2151,5,FALSE),"")</f>
        <v>グリセリン</v>
      </c>
      <c r="D1516" s="106" t="str">
        <f>IFERROR(VLOOKUP($B1516,成分・企業リスト!$B$3:$F$2151,3,FALSE),"")</f>
        <v>C</v>
      </c>
      <c r="E1516" s="106" t="str">
        <f>IFERROR(VLOOKUP($B1516,成分・企業リスト!$B$3:$F$2151,4,FALSE),"")</f>
        <v>外用薬</v>
      </c>
    </row>
    <row r="1517" spans="2:5" x14ac:dyDescent="0.4">
      <c r="B1517" s="108">
        <v>1513</v>
      </c>
      <c r="C1517" s="105" t="str">
        <f>IFERROR(VLOOKUP($B1517,成分・企業リスト!$B$3:$F$2151,5,FALSE),"")</f>
        <v>フェンタニルクエン酸塩</v>
      </c>
      <c r="D1517" s="106" t="str">
        <f>IFERROR(VLOOKUP($B1517,成分・企業リスト!$B$3:$F$2151,3,FALSE),"")</f>
        <v>C</v>
      </c>
      <c r="E1517" s="106" t="str">
        <f>IFERROR(VLOOKUP($B1517,成分・企業リスト!$B$3:$F$2151,4,FALSE),"")</f>
        <v>外用薬</v>
      </c>
    </row>
    <row r="1518" spans="2:5" x14ac:dyDescent="0.4">
      <c r="B1518" s="108">
        <v>1514</v>
      </c>
      <c r="C1518" s="105" t="str">
        <f>IFERROR(VLOOKUP($B1518,成分・企業リスト!$B$3:$F$2151,5,FALSE),"")</f>
        <v>モンテルカストナトリウム</v>
      </c>
      <c r="D1518" s="106" t="str">
        <f>IFERROR(VLOOKUP($B1518,成分・企業リスト!$B$3:$F$2151,3,FALSE),"")</f>
        <v>C</v>
      </c>
      <c r="E1518" s="106" t="str">
        <f>IFERROR(VLOOKUP($B1518,成分・企業リスト!$B$3:$F$2151,4,FALSE),"")</f>
        <v>内用薬</v>
      </c>
    </row>
    <row r="1519" spans="2:5" x14ac:dyDescent="0.4">
      <c r="B1519" s="108">
        <v>1515</v>
      </c>
      <c r="C1519" s="105" t="str">
        <f>IFERROR(VLOOKUP($B1519,成分・企業リスト!$B$3:$F$2151,5,FALSE),"")</f>
        <v>アルプロスタジル</v>
      </c>
      <c r="D1519" s="106" t="str">
        <f>IFERROR(VLOOKUP($B1519,成分・企業リスト!$B$3:$F$2151,3,FALSE),"")</f>
        <v>B</v>
      </c>
      <c r="E1519" s="106" t="str">
        <f>IFERROR(VLOOKUP($B1519,成分・企業リスト!$B$3:$F$2151,4,FALSE),"")</f>
        <v>注射薬</v>
      </c>
    </row>
    <row r="1520" spans="2:5" x14ac:dyDescent="0.4">
      <c r="B1520" s="108">
        <v>1516</v>
      </c>
      <c r="C1520" s="105" t="str">
        <f>IFERROR(VLOOKUP($B1520,成分・企業リスト!$B$3:$F$2151,5,FALSE),"")</f>
        <v>アザチオプリン</v>
      </c>
      <c r="D1520" s="106" t="str">
        <f>IFERROR(VLOOKUP($B1520,成分・企業リスト!$B$3:$F$2151,3,FALSE),"")</f>
        <v>C</v>
      </c>
      <c r="E1520" s="106" t="str">
        <f>IFERROR(VLOOKUP($B1520,成分・企業リスト!$B$3:$F$2151,4,FALSE),"")</f>
        <v>内用薬</v>
      </c>
    </row>
    <row r="1521" spans="2:5" x14ac:dyDescent="0.4">
      <c r="B1521" s="108">
        <v>1517</v>
      </c>
      <c r="C1521" s="105" t="str">
        <f>IFERROR(VLOOKUP($B1521,成分・企業リスト!$B$3:$F$2151,5,FALSE),"")</f>
        <v>ウルソデオキシコール酸</v>
      </c>
      <c r="D1521" s="106" t="str">
        <f>IFERROR(VLOOKUP($B1521,成分・企業リスト!$B$3:$F$2151,3,FALSE),"")</f>
        <v>C</v>
      </c>
      <c r="E1521" s="106" t="str">
        <f>IFERROR(VLOOKUP($B1521,成分・企業リスト!$B$3:$F$2151,4,FALSE),"")</f>
        <v>内用薬</v>
      </c>
    </row>
    <row r="1522" spans="2:5" x14ac:dyDescent="0.4">
      <c r="B1522" s="108">
        <v>1518</v>
      </c>
      <c r="C1522" s="105" t="str">
        <f>IFERROR(VLOOKUP($B1522,成分・企業リスト!$B$3:$F$2151,5,FALSE),"")</f>
        <v>コレスチミド</v>
      </c>
      <c r="D1522" s="106" t="str">
        <f>IFERROR(VLOOKUP($B1522,成分・企業リスト!$B$3:$F$2151,3,FALSE),"")</f>
        <v>C</v>
      </c>
      <c r="E1522" s="106" t="str">
        <f>IFERROR(VLOOKUP($B1522,成分・企業リスト!$B$3:$F$2151,4,FALSE),"")</f>
        <v>内用薬</v>
      </c>
    </row>
    <row r="1523" spans="2:5" x14ac:dyDescent="0.4">
      <c r="B1523" s="108">
        <v>1519</v>
      </c>
      <c r="C1523" s="105" t="str">
        <f>IFERROR(VLOOKUP($B1523,成分・企業リスト!$B$3:$F$2151,5,FALSE),"")</f>
        <v>サルポグレラート塩酸塩</v>
      </c>
      <c r="D1523" s="106" t="str">
        <f>IFERROR(VLOOKUP($B1523,成分・企業リスト!$B$3:$F$2151,3,FALSE),"")</f>
        <v>C</v>
      </c>
      <c r="E1523" s="106" t="str">
        <f>IFERROR(VLOOKUP($B1523,成分・企業リスト!$B$3:$F$2151,4,FALSE),"")</f>
        <v>内用薬</v>
      </c>
    </row>
    <row r="1524" spans="2:5" x14ac:dyDescent="0.4">
      <c r="B1524" s="108">
        <v>1520</v>
      </c>
      <c r="C1524" s="105" t="str">
        <f>IFERROR(VLOOKUP($B1524,成分・企業リスト!$B$3:$F$2151,5,FALSE),"")</f>
        <v>ジアフェニルスルホン</v>
      </c>
      <c r="D1524" s="106" t="str">
        <f>IFERROR(VLOOKUP($B1524,成分・企業リスト!$B$3:$F$2151,3,FALSE),"")</f>
        <v>C</v>
      </c>
      <c r="E1524" s="106" t="str">
        <f>IFERROR(VLOOKUP($B1524,成分・企業リスト!$B$3:$F$2151,4,FALSE),"")</f>
        <v>内用薬</v>
      </c>
    </row>
    <row r="1525" spans="2:5" x14ac:dyDescent="0.4">
      <c r="B1525" s="108">
        <v>1521</v>
      </c>
      <c r="C1525" s="105" t="str">
        <f>IFERROR(VLOOKUP($B1525,成分・企業リスト!$B$3:$F$2151,5,FALSE),"")</f>
        <v>ジルチアゼム塩酸塩</v>
      </c>
      <c r="D1525" s="106" t="str">
        <f>IFERROR(VLOOKUP($B1525,成分・企業リスト!$B$3:$F$2151,3,FALSE),"")</f>
        <v>C</v>
      </c>
      <c r="E1525" s="106" t="str">
        <f>IFERROR(VLOOKUP($B1525,成分・企業リスト!$B$3:$F$2151,4,FALSE),"")</f>
        <v>内用薬</v>
      </c>
    </row>
    <row r="1526" spans="2:5" x14ac:dyDescent="0.4">
      <c r="B1526" s="108">
        <v>1522</v>
      </c>
      <c r="C1526" s="105" t="str">
        <f>IFERROR(VLOOKUP($B1526,成分・企業リスト!$B$3:$F$2151,5,FALSE),"")</f>
        <v>フィンゴリモド塩酸塩</v>
      </c>
      <c r="D1526" s="106" t="str">
        <f>IFERROR(VLOOKUP($B1526,成分・企業リスト!$B$3:$F$2151,3,FALSE),"")</f>
        <v>C</v>
      </c>
      <c r="E1526" s="106" t="str">
        <f>IFERROR(VLOOKUP($B1526,成分・企業リスト!$B$3:$F$2151,4,FALSE),"")</f>
        <v>内用薬</v>
      </c>
    </row>
    <row r="1527" spans="2:5" x14ac:dyDescent="0.4">
      <c r="B1527" s="108">
        <v>1523</v>
      </c>
      <c r="C1527" s="105" t="str">
        <f>IFERROR(VLOOKUP($B1527,成分・企業リスト!$B$3:$F$2151,5,FALSE),"")</f>
        <v>メトトレキサート</v>
      </c>
      <c r="D1527" s="106" t="str">
        <f>IFERROR(VLOOKUP($B1527,成分・企業リスト!$B$3:$F$2151,3,FALSE),"")</f>
        <v>C</v>
      </c>
      <c r="E1527" s="106" t="str">
        <f>IFERROR(VLOOKUP($B1527,成分・企業リスト!$B$3:$F$2151,4,FALSE),"")</f>
        <v>内用薬</v>
      </c>
    </row>
    <row r="1528" spans="2:5" x14ac:dyDescent="0.4">
      <c r="B1528" s="108">
        <v>1524</v>
      </c>
      <c r="C1528" s="105" t="str">
        <f>IFERROR(VLOOKUP($B1528,成分・企業リスト!$B$3:$F$2151,5,FALSE),"")</f>
        <v>アルテプラーゼ（遺伝子組換え）</v>
      </c>
      <c r="D1528" s="106" t="str">
        <f>IFERROR(VLOOKUP($B1528,成分・企業リスト!$B$3:$F$2151,3,FALSE),"")</f>
        <v>C</v>
      </c>
      <c r="E1528" s="106" t="str">
        <f>IFERROR(VLOOKUP($B1528,成分・企業リスト!$B$3:$F$2151,4,FALSE),"")</f>
        <v>注射薬</v>
      </c>
    </row>
    <row r="1529" spans="2:5" x14ac:dyDescent="0.4">
      <c r="B1529" s="108">
        <v>1525</v>
      </c>
      <c r="C1529" s="105" t="str">
        <f>IFERROR(VLOOKUP($B1529,成分・企業リスト!$B$3:$F$2151,5,FALSE),"")</f>
        <v>インフリキシマブ（遺伝子組換え）</v>
      </c>
      <c r="D1529" s="106" t="str">
        <f>IFERROR(VLOOKUP($B1529,成分・企業リスト!$B$3:$F$2151,3,FALSE),"")</f>
        <v>C</v>
      </c>
      <c r="E1529" s="106" t="str">
        <f>IFERROR(VLOOKUP($B1529,成分・企業リスト!$B$3:$F$2151,4,FALSE),"")</f>
        <v>注射薬</v>
      </c>
    </row>
    <row r="1530" spans="2:5" x14ac:dyDescent="0.4">
      <c r="B1530" s="108">
        <v>1526</v>
      </c>
      <c r="C1530" s="105" t="str">
        <f>IFERROR(VLOOKUP($B1530,成分・企業リスト!$B$3:$F$2151,5,FALSE),"")</f>
        <v>エダラボン</v>
      </c>
      <c r="D1530" s="106" t="str">
        <f>IFERROR(VLOOKUP($B1530,成分・企業リスト!$B$3:$F$2151,3,FALSE),"")</f>
        <v>C</v>
      </c>
      <c r="E1530" s="106" t="str">
        <f>IFERROR(VLOOKUP($B1530,成分・企業リスト!$B$3:$F$2151,4,FALSE),"")</f>
        <v>注射薬</v>
      </c>
    </row>
    <row r="1531" spans="2:5" x14ac:dyDescent="0.4">
      <c r="B1531" s="108">
        <v>1527</v>
      </c>
      <c r="C1531" s="105" t="str">
        <f>IFERROR(VLOOKUP($B1531,成分・企業リスト!$B$3:$F$2151,5,FALSE),"")</f>
        <v>ガンシクロビル</v>
      </c>
      <c r="D1531" s="106" t="str">
        <f>IFERROR(VLOOKUP($B1531,成分・企業リスト!$B$3:$F$2151,3,FALSE),"")</f>
        <v>C</v>
      </c>
      <c r="E1531" s="106" t="str">
        <f>IFERROR(VLOOKUP($B1531,成分・企業リスト!$B$3:$F$2151,4,FALSE),"")</f>
        <v>注射薬</v>
      </c>
    </row>
    <row r="1532" spans="2:5" x14ac:dyDescent="0.4">
      <c r="B1532" s="108">
        <v>1528</v>
      </c>
      <c r="C1532" s="105" t="str">
        <f>IFERROR(VLOOKUP($B1532,成分・企業リスト!$B$3:$F$2151,5,FALSE),"")</f>
        <v>ハロペリドール</v>
      </c>
      <c r="D1532" s="106" t="str">
        <f>IFERROR(VLOOKUP($B1532,成分・企業リスト!$B$3:$F$2151,3,FALSE),"")</f>
        <v>C</v>
      </c>
      <c r="E1532" s="106" t="str">
        <f>IFERROR(VLOOKUP($B1532,成分・企業リスト!$B$3:$F$2151,4,FALSE),"")</f>
        <v>注射薬</v>
      </c>
    </row>
    <row r="1533" spans="2:5" x14ac:dyDescent="0.4">
      <c r="B1533" s="108">
        <v>1529</v>
      </c>
      <c r="C1533" s="105" t="str">
        <f>IFERROR(VLOOKUP($B1533,成分・企業リスト!$B$3:$F$2151,5,FALSE),"")</f>
        <v>肺サーファクタント</v>
      </c>
      <c r="D1533" s="106" t="str">
        <f>IFERROR(VLOOKUP($B1533,成分・企業リスト!$B$3:$F$2151,3,FALSE),"")</f>
        <v>C</v>
      </c>
      <c r="E1533" s="106" t="str">
        <f>IFERROR(VLOOKUP($B1533,成分・企業リスト!$B$3:$F$2151,4,FALSE),"")</f>
        <v>外用薬</v>
      </c>
    </row>
    <row r="1534" spans="2:5" x14ac:dyDescent="0.4">
      <c r="B1534" s="108">
        <v>1530</v>
      </c>
      <c r="C1534" s="105" t="str">
        <f>IFERROR(VLOOKUP($B1534,成分・企業リスト!$B$3:$F$2151,5,FALSE),"")</f>
        <v>ベラプロストナトリウム</v>
      </c>
      <c r="D1534" s="106" t="str">
        <f>IFERROR(VLOOKUP($B1534,成分・企業リスト!$B$3:$F$2151,3,FALSE),"")</f>
        <v>C</v>
      </c>
      <c r="E1534" s="106" t="str">
        <f>IFERROR(VLOOKUP($B1534,成分・企業リスト!$B$3:$F$2151,4,FALSE),"")</f>
        <v>内用薬</v>
      </c>
    </row>
    <row r="1535" spans="2:5" x14ac:dyDescent="0.4">
      <c r="B1535" s="108">
        <v>1531</v>
      </c>
      <c r="C1535" s="105" t="str">
        <f>IFERROR(VLOOKUP($B1535,成分・企業リスト!$B$3:$F$2151,5,FALSE),"")</f>
        <v>イソロイシン・ロイシン・バリン</v>
      </c>
      <c r="D1535" s="106" t="str">
        <f>IFERROR(VLOOKUP($B1535,成分・企業リスト!$B$3:$F$2151,3,FALSE),"")</f>
        <v>C</v>
      </c>
      <c r="E1535" s="106" t="str">
        <f>IFERROR(VLOOKUP($B1535,成分・企業リスト!$B$3:$F$2151,4,FALSE),"")</f>
        <v>内用薬</v>
      </c>
    </row>
    <row r="1536" spans="2:5" x14ac:dyDescent="0.4">
      <c r="B1536" s="108">
        <v>1532</v>
      </c>
      <c r="C1536" s="105" t="str">
        <f>IFERROR(VLOOKUP($B1536,成分・企業リスト!$B$3:$F$2151,5,FALSE),"")</f>
        <v>モンテルカストナトリウム</v>
      </c>
      <c r="D1536" s="106" t="str">
        <f>IFERROR(VLOOKUP($B1536,成分・企業リスト!$B$3:$F$2151,3,FALSE),"")</f>
        <v>C</v>
      </c>
      <c r="E1536" s="106" t="str">
        <f>IFERROR(VLOOKUP($B1536,成分・企業リスト!$B$3:$F$2151,4,FALSE),"")</f>
        <v>内用薬</v>
      </c>
    </row>
    <row r="1537" spans="2:5" x14ac:dyDescent="0.4">
      <c r="B1537" s="108">
        <v>1533</v>
      </c>
      <c r="C1537" s="105" t="str">
        <f>IFERROR(VLOOKUP($B1537,成分・企業リスト!$B$3:$F$2151,5,FALSE),"")</f>
        <v>レボセチリジン塩酸塩</v>
      </c>
      <c r="D1537" s="106" t="str">
        <f>IFERROR(VLOOKUP($B1537,成分・企業リスト!$B$3:$F$2151,3,FALSE),"")</f>
        <v>C</v>
      </c>
      <c r="E1537" s="106" t="str">
        <f>IFERROR(VLOOKUP($B1537,成分・企業リスト!$B$3:$F$2151,4,FALSE),"")</f>
        <v>内用薬</v>
      </c>
    </row>
    <row r="1538" spans="2:5" x14ac:dyDescent="0.4">
      <c r="B1538" s="108">
        <v>1534</v>
      </c>
      <c r="C1538" s="105" t="str">
        <f>IFERROR(VLOOKUP($B1538,成分・企業リスト!$B$3:$F$2151,5,FALSE),"")</f>
        <v>アシクロビル</v>
      </c>
      <c r="D1538" s="106" t="str">
        <f>IFERROR(VLOOKUP($B1538,成分・企業リスト!$B$3:$F$2151,3,FALSE),"")</f>
        <v>C</v>
      </c>
      <c r="E1538" s="106" t="str">
        <f>IFERROR(VLOOKUP($B1538,成分・企業リスト!$B$3:$F$2151,4,FALSE),"")</f>
        <v>外用薬</v>
      </c>
    </row>
    <row r="1539" spans="2:5" x14ac:dyDescent="0.4">
      <c r="B1539" s="108">
        <v>1535</v>
      </c>
      <c r="C1539" s="105" t="str">
        <f>IFERROR(VLOOKUP($B1539,成分・企業リスト!$B$3:$F$2151,5,FALSE),"")</f>
        <v>ブデソニド・ホルモテロールフマル酸塩</v>
      </c>
      <c r="D1539" s="106" t="str">
        <f>IFERROR(VLOOKUP($B1539,成分・企業リスト!$B$3:$F$2151,3,FALSE),"")</f>
        <v>C</v>
      </c>
      <c r="E1539" s="106" t="str">
        <f>IFERROR(VLOOKUP($B1539,成分・企業リスト!$B$3:$F$2151,4,FALSE),"")</f>
        <v>外用薬</v>
      </c>
    </row>
    <row r="1540" spans="2:5" x14ac:dyDescent="0.4">
      <c r="B1540" s="108">
        <v>1536</v>
      </c>
      <c r="C1540" s="105" t="str">
        <f>IFERROR(VLOOKUP($B1540,成分・企業リスト!$B$3:$F$2151,5,FALSE),"")</f>
        <v>モキシフロキサシン塩酸塩</v>
      </c>
      <c r="D1540" s="106" t="str">
        <f>IFERROR(VLOOKUP($B1540,成分・企業リスト!$B$3:$F$2151,3,FALSE),"")</f>
        <v>C</v>
      </c>
      <c r="E1540" s="106" t="str">
        <f>IFERROR(VLOOKUP($B1540,成分・企業リスト!$B$3:$F$2151,4,FALSE),"")</f>
        <v>外用薬</v>
      </c>
    </row>
    <row r="1541" spans="2:5" x14ac:dyDescent="0.4">
      <c r="B1541" s="108">
        <v>1537</v>
      </c>
      <c r="C1541" s="105" t="str">
        <f>IFERROR(VLOOKUP($B1541,成分・企業リスト!$B$3:$F$2151,5,FALSE),"")</f>
        <v>モメタゾンフランカルボン酸エステル</v>
      </c>
      <c r="D1541" s="106" t="str">
        <f>IFERROR(VLOOKUP($B1541,成分・企業リスト!$B$3:$F$2151,3,FALSE),"")</f>
        <v>C</v>
      </c>
      <c r="E1541" s="106" t="str">
        <f>IFERROR(VLOOKUP($B1541,成分・企業リスト!$B$3:$F$2151,4,FALSE),"")</f>
        <v>外用薬</v>
      </c>
    </row>
    <row r="1542" spans="2:5" x14ac:dyDescent="0.4">
      <c r="B1542" s="108">
        <v>1538</v>
      </c>
      <c r="C1542" s="105" t="str">
        <f>IFERROR(VLOOKUP($B1542,成分・企業リスト!$B$3:$F$2151,5,FALSE),"")</f>
        <v>レボフロキサシン</v>
      </c>
      <c r="D1542" s="106" t="str">
        <f>IFERROR(VLOOKUP($B1542,成分・企業リスト!$B$3:$F$2151,3,FALSE),"")</f>
        <v>C</v>
      </c>
      <c r="E1542" s="106" t="str">
        <f>IFERROR(VLOOKUP($B1542,成分・企業リスト!$B$3:$F$2151,4,FALSE),"")</f>
        <v>外用薬</v>
      </c>
    </row>
    <row r="1543" spans="2:5" x14ac:dyDescent="0.4">
      <c r="B1543" s="108">
        <v>1539</v>
      </c>
      <c r="C1543" s="105" t="str">
        <f>IFERROR(VLOOKUP($B1543,成分・企業リスト!$B$3:$F$2151,5,FALSE),"")</f>
        <v>精製ヒアルロン酸ナトリウム</v>
      </c>
      <c r="D1543" s="106" t="str">
        <f>IFERROR(VLOOKUP($B1543,成分・企業リスト!$B$3:$F$2151,3,FALSE),"")</f>
        <v>C</v>
      </c>
      <c r="E1543" s="106" t="str">
        <f>IFERROR(VLOOKUP($B1543,成分・企業リスト!$B$3:$F$2151,4,FALSE),"")</f>
        <v>外用薬</v>
      </c>
    </row>
    <row r="1544" spans="2:5" x14ac:dyDescent="0.4">
      <c r="B1544" s="108">
        <v>1540</v>
      </c>
      <c r="C1544" s="105" t="str">
        <f>IFERROR(VLOOKUP($B1544,成分・企業リスト!$B$3:$F$2151,5,FALSE),"")</f>
        <v>酪酸菌配合剤</v>
      </c>
      <c r="D1544" s="106" t="str">
        <f>IFERROR(VLOOKUP($B1544,成分・企業リスト!$B$3:$F$2151,3,FALSE),"")</f>
        <v>C</v>
      </c>
      <c r="E1544" s="106" t="str">
        <f>IFERROR(VLOOKUP($B1544,成分・企業リスト!$B$3:$F$2151,4,FALSE),"")</f>
        <v>内用薬</v>
      </c>
    </row>
    <row r="1545" spans="2:5" x14ac:dyDescent="0.4">
      <c r="B1545" s="108">
        <v>1541</v>
      </c>
      <c r="C1545" s="105" t="str">
        <f>IFERROR(VLOOKUP($B1545,成分・企業リスト!$B$3:$F$2151,5,FALSE),"")</f>
        <v>炭酸水素ナトリウム</v>
      </c>
      <c r="D1545" s="106" t="str">
        <f>IFERROR(VLOOKUP($B1545,成分・企業リスト!$B$3:$F$2151,3,FALSE),"")</f>
        <v>C</v>
      </c>
      <c r="E1545" s="106" t="str">
        <f>IFERROR(VLOOKUP($B1545,成分・企業リスト!$B$3:$F$2151,4,FALSE),"")</f>
        <v>内用薬</v>
      </c>
    </row>
    <row r="1546" spans="2:5" x14ac:dyDescent="0.4">
      <c r="B1546" s="108">
        <v>1542</v>
      </c>
      <c r="C1546" s="105" t="str">
        <f>IFERROR(VLOOKUP($B1546,成分・企業リスト!$B$3:$F$2151,5,FALSE),"")</f>
        <v>グリセリン</v>
      </c>
      <c r="D1546" s="106" t="str">
        <f>IFERROR(VLOOKUP($B1546,成分・企業リスト!$B$3:$F$2151,3,FALSE),"")</f>
        <v>C</v>
      </c>
      <c r="E1546" s="106" t="str">
        <f>IFERROR(VLOOKUP($B1546,成分・企業リスト!$B$3:$F$2151,4,FALSE),"")</f>
        <v>外用薬</v>
      </c>
    </row>
    <row r="1547" spans="2:5" x14ac:dyDescent="0.4">
      <c r="B1547" s="108">
        <v>1543</v>
      </c>
      <c r="C1547" s="105" t="str">
        <f>IFERROR(VLOOKUP($B1547,成分・企業リスト!$B$3:$F$2151,5,FALSE),"")</f>
        <v>消毒用エタノール</v>
      </c>
      <c r="D1547" s="106" t="str">
        <f>IFERROR(VLOOKUP($B1547,成分・企業リスト!$B$3:$F$2151,3,FALSE),"")</f>
        <v>C</v>
      </c>
      <c r="E1547" s="106" t="str">
        <f>IFERROR(VLOOKUP($B1547,成分・企業リスト!$B$3:$F$2151,4,FALSE),"")</f>
        <v>外用薬</v>
      </c>
    </row>
    <row r="1548" spans="2:5" x14ac:dyDescent="0.4">
      <c r="B1548" s="108">
        <v>1544</v>
      </c>
      <c r="C1548" s="105" t="str">
        <f>IFERROR(VLOOKUP($B1548,成分・企業リスト!$B$3:$F$2151,5,FALSE),"")</f>
        <v>モメタゾンフランカルボン酸エステル</v>
      </c>
      <c r="D1548" s="106" t="str">
        <f>IFERROR(VLOOKUP($B1548,成分・企業リスト!$B$3:$F$2151,3,FALSE),"")</f>
        <v>C</v>
      </c>
      <c r="E1548" s="106" t="str">
        <f>IFERROR(VLOOKUP($B1548,成分・企業リスト!$B$3:$F$2151,4,FALSE),"")</f>
        <v>外用薬</v>
      </c>
    </row>
    <row r="1549" spans="2:5" x14ac:dyDescent="0.4">
      <c r="B1549" s="108">
        <v>1545</v>
      </c>
      <c r="C1549" s="105" t="str">
        <f>IFERROR(VLOOKUP($B1549,成分・企業リスト!$B$3:$F$2151,5,FALSE),"")</f>
        <v>アシクロビル</v>
      </c>
      <c r="D1549" s="106" t="str">
        <f>IFERROR(VLOOKUP($B1549,成分・企業リスト!$B$3:$F$2151,3,FALSE),"")</f>
        <v>C</v>
      </c>
      <c r="E1549" s="106" t="str">
        <f>IFERROR(VLOOKUP($B1549,成分・企業リスト!$B$3:$F$2151,4,FALSE),"")</f>
        <v>外用薬</v>
      </c>
    </row>
    <row r="1550" spans="2:5" x14ac:dyDescent="0.4">
      <c r="B1550" s="108">
        <v>1546</v>
      </c>
      <c r="C1550" s="105" t="str">
        <f>IFERROR(VLOOKUP($B1550,成分・企業リスト!$B$3:$F$2151,5,FALSE),"")</f>
        <v>クロベタゾールプロピオン酸エステル</v>
      </c>
      <c r="D1550" s="106" t="str">
        <f>IFERROR(VLOOKUP($B1550,成分・企業リスト!$B$3:$F$2151,3,FALSE),"")</f>
        <v>C</v>
      </c>
      <c r="E1550" s="106" t="str">
        <f>IFERROR(VLOOKUP($B1550,成分・企業リスト!$B$3:$F$2151,4,FALSE),"")</f>
        <v>外用薬</v>
      </c>
    </row>
    <row r="1551" spans="2:5" x14ac:dyDescent="0.4">
      <c r="B1551" s="108">
        <v>1547</v>
      </c>
      <c r="C1551" s="105" t="str">
        <f>IFERROR(VLOOKUP($B1551,成分・企業リスト!$B$3:$F$2151,5,FALSE),"")</f>
        <v>グリセリン</v>
      </c>
      <c r="D1551" s="106" t="str">
        <f>IFERROR(VLOOKUP($B1551,成分・企業リスト!$B$3:$F$2151,3,FALSE),"")</f>
        <v>C</v>
      </c>
      <c r="E1551" s="106" t="str">
        <f>IFERROR(VLOOKUP($B1551,成分・企業リスト!$B$3:$F$2151,4,FALSE),"")</f>
        <v>外用薬</v>
      </c>
    </row>
    <row r="1552" spans="2:5" x14ac:dyDescent="0.4">
      <c r="B1552" s="108">
        <v>1548</v>
      </c>
      <c r="C1552" s="105" t="str">
        <f>IFERROR(VLOOKUP($B1552,成分・企業リスト!$B$3:$F$2151,5,FALSE),"")</f>
        <v>消毒用エタノール</v>
      </c>
      <c r="D1552" s="106" t="str">
        <f>IFERROR(VLOOKUP($B1552,成分・企業リスト!$B$3:$F$2151,3,FALSE),"")</f>
        <v>C</v>
      </c>
      <c r="E1552" s="106" t="str">
        <f>IFERROR(VLOOKUP($B1552,成分・企業リスト!$B$3:$F$2151,4,FALSE),"")</f>
        <v>外用薬</v>
      </c>
    </row>
    <row r="1553" spans="2:5" x14ac:dyDescent="0.4">
      <c r="B1553" s="108">
        <v>1549</v>
      </c>
      <c r="C1553" s="105" t="str">
        <f>IFERROR(VLOOKUP($B1553,成分・企業リスト!$B$3:$F$2151,5,FALSE),"")</f>
        <v>ゾルピデム酒石酸塩</v>
      </c>
      <c r="D1553" s="106" t="str">
        <f>IFERROR(VLOOKUP($B1553,成分・企業リスト!$B$3:$F$2151,3,FALSE),"")</f>
        <v>C</v>
      </c>
      <c r="E1553" s="106" t="str">
        <f>IFERROR(VLOOKUP($B1553,成分・企業リスト!$B$3:$F$2151,4,FALSE),"")</f>
        <v>内用薬</v>
      </c>
    </row>
    <row r="1554" spans="2:5" x14ac:dyDescent="0.4">
      <c r="B1554" s="108">
        <v>1550</v>
      </c>
      <c r="C1554" s="105" t="str">
        <f>IFERROR(VLOOKUP($B1554,成分・企業リスト!$B$3:$F$2151,5,FALSE),"")</f>
        <v>バラシクロビル塩酸塩</v>
      </c>
      <c r="D1554" s="106" t="str">
        <f>IFERROR(VLOOKUP($B1554,成分・企業リスト!$B$3:$F$2151,3,FALSE),"")</f>
        <v>C</v>
      </c>
      <c r="E1554" s="106" t="str">
        <f>IFERROR(VLOOKUP($B1554,成分・企業リスト!$B$3:$F$2151,4,FALSE),"")</f>
        <v>内用薬</v>
      </c>
    </row>
    <row r="1555" spans="2:5" x14ac:dyDescent="0.4">
      <c r="B1555" s="108">
        <v>1551</v>
      </c>
      <c r="C1555" s="105" t="str">
        <f>IFERROR(VLOOKUP($B1555,成分・企業リスト!$B$3:$F$2151,5,FALSE),"")</f>
        <v>メナテトレノン</v>
      </c>
      <c r="D1555" s="106" t="str">
        <f>IFERROR(VLOOKUP($B1555,成分・企業リスト!$B$3:$F$2151,3,FALSE),"")</f>
        <v>C</v>
      </c>
      <c r="E1555" s="106" t="str">
        <f>IFERROR(VLOOKUP($B1555,成分・企業リスト!$B$3:$F$2151,4,FALSE),"")</f>
        <v>内用薬</v>
      </c>
    </row>
    <row r="1556" spans="2:5" x14ac:dyDescent="0.4">
      <c r="B1556" s="108">
        <v>1552</v>
      </c>
      <c r="C1556" s="105" t="str">
        <f>IFERROR(VLOOKUP($B1556,成分・企業リスト!$B$3:$F$2151,5,FALSE),"")</f>
        <v>アセトアミノフェン</v>
      </c>
      <c r="D1556" s="106" t="str">
        <f>IFERROR(VLOOKUP($B1556,成分・企業リスト!$B$3:$F$2151,3,FALSE),"")</f>
        <v>C</v>
      </c>
      <c r="E1556" s="106" t="str">
        <f>IFERROR(VLOOKUP($B1556,成分・企業リスト!$B$3:$F$2151,4,FALSE),"")</f>
        <v>内用薬</v>
      </c>
    </row>
    <row r="1557" spans="2:5" x14ac:dyDescent="0.4">
      <c r="B1557" s="108">
        <v>1553</v>
      </c>
      <c r="C1557" s="105" t="str">
        <f>IFERROR(VLOOKUP($B1557,成分・企業リスト!$B$3:$F$2151,5,FALSE),"")</f>
        <v>ポリスチレンスルホン酸カルシウム</v>
      </c>
      <c r="D1557" s="106" t="str">
        <f>IFERROR(VLOOKUP($B1557,成分・企業リスト!$B$3:$F$2151,3,FALSE),"")</f>
        <v>C</v>
      </c>
      <c r="E1557" s="106" t="str">
        <f>IFERROR(VLOOKUP($B1557,成分・企業リスト!$B$3:$F$2151,4,FALSE),"")</f>
        <v>内用薬</v>
      </c>
    </row>
    <row r="1558" spans="2:5" x14ac:dyDescent="0.4">
      <c r="B1558" s="108">
        <v>1554</v>
      </c>
      <c r="C1558" s="105" t="str">
        <f>IFERROR(VLOOKUP($B1558,成分・企業リスト!$B$3:$F$2151,5,FALSE),"")</f>
        <v>炭酸水素ナトリウム</v>
      </c>
      <c r="D1558" s="106" t="str">
        <f>IFERROR(VLOOKUP($B1558,成分・企業リスト!$B$3:$F$2151,3,FALSE),"")</f>
        <v>C</v>
      </c>
      <c r="E1558" s="106" t="str">
        <f>IFERROR(VLOOKUP($B1558,成分・企業リスト!$B$3:$F$2151,4,FALSE),"")</f>
        <v>内用薬</v>
      </c>
    </row>
    <row r="1559" spans="2:5" x14ac:dyDescent="0.4">
      <c r="B1559" s="108">
        <v>1555</v>
      </c>
      <c r="C1559" s="105" t="str">
        <f>IFERROR(VLOOKUP($B1559,成分・企業リスト!$B$3:$F$2151,5,FALSE),"")</f>
        <v>乳酸カルシウム</v>
      </c>
      <c r="D1559" s="106" t="str">
        <f>IFERROR(VLOOKUP($B1559,成分・企業リスト!$B$3:$F$2151,3,FALSE),"")</f>
        <v>C</v>
      </c>
      <c r="E1559" s="106" t="str">
        <f>IFERROR(VLOOKUP($B1559,成分・企業リスト!$B$3:$F$2151,4,FALSE),"")</f>
        <v>内用薬</v>
      </c>
    </row>
    <row r="1560" spans="2:5" x14ac:dyDescent="0.4">
      <c r="B1560" s="108">
        <v>1556</v>
      </c>
      <c r="C1560" s="105" t="str">
        <f>IFERROR(VLOOKUP($B1560,成分・企業リスト!$B$3:$F$2151,5,FALSE),"")</f>
        <v>グリセリン</v>
      </c>
      <c r="D1560" s="106" t="str">
        <f>IFERROR(VLOOKUP($B1560,成分・企業リスト!$B$3:$F$2151,3,FALSE),"")</f>
        <v>C</v>
      </c>
      <c r="E1560" s="106" t="str">
        <f>IFERROR(VLOOKUP($B1560,成分・企業リスト!$B$3:$F$2151,4,FALSE),"")</f>
        <v>外用薬</v>
      </c>
    </row>
    <row r="1561" spans="2:5" x14ac:dyDescent="0.4">
      <c r="B1561" s="108">
        <v>1557</v>
      </c>
      <c r="C1561" s="105" t="str">
        <f>IFERROR(VLOOKUP($B1561,成分・企業リスト!$B$3:$F$2151,5,FALSE),"")</f>
        <v>消毒用エタノール</v>
      </c>
      <c r="D1561" s="106" t="str">
        <f>IFERROR(VLOOKUP($B1561,成分・企業リスト!$B$3:$F$2151,3,FALSE),"")</f>
        <v>C</v>
      </c>
      <c r="E1561" s="106" t="str">
        <f>IFERROR(VLOOKUP($B1561,成分・企業リスト!$B$3:$F$2151,4,FALSE),"")</f>
        <v>外用薬</v>
      </c>
    </row>
    <row r="1562" spans="2:5" x14ac:dyDescent="0.4">
      <c r="B1562" s="108">
        <v>1558</v>
      </c>
      <c r="C1562" s="105" t="str">
        <f>IFERROR(VLOOKUP($B1562,成分・企業リスト!$B$3:$F$2151,5,FALSE),"")</f>
        <v>トルバプタン</v>
      </c>
      <c r="D1562" s="106" t="str">
        <f>IFERROR(VLOOKUP($B1562,成分・企業リスト!$B$3:$F$2151,3,FALSE),"")</f>
        <v>B</v>
      </c>
      <c r="E1562" s="106" t="str">
        <f>IFERROR(VLOOKUP($B1562,成分・企業リスト!$B$3:$F$2151,4,FALSE),"")</f>
        <v>内用薬</v>
      </c>
    </row>
    <row r="1563" spans="2:5" x14ac:dyDescent="0.4">
      <c r="B1563" s="108">
        <v>1559</v>
      </c>
      <c r="C1563" s="105" t="str">
        <f>IFERROR(VLOOKUP($B1563,成分・企業リスト!$B$3:$F$2151,5,FALSE),"")</f>
        <v>アルプロスタジル</v>
      </c>
      <c r="D1563" s="106" t="str">
        <f>IFERROR(VLOOKUP($B1563,成分・企業リスト!$B$3:$F$2151,3,FALSE),"")</f>
        <v>B</v>
      </c>
      <c r="E1563" s="106" t="str">
        <f>IFERROR(VLOOKUP($B1563,成分・企業リスト!$B$3:$F$2151,4,FALSE),"")</f>
        <v>注射薬</v>
      </c>
    </row>
    <row r="1564" spans="2:5" x14ac:dyDescent="0.4">
      <c r="B1564" s="108">
        <v>1560</v>
      </c>
      <c r="C1564" s="105" t="str">
        <f>IFERROR(VLOOKUP($B1564,成分・企業リスト!$B$3:$F$2151,5,FALSE),"")</f>
        <v>アシクロビル</v>
      </c>
      <c r="D1564" s="106" t="str">
        <f>IFERROR(VLOOKUP($B1564,成分・企業リスト!$B$3:$F$2151,3,FALSE),"")</f>
        <v>C</v>
      </c>
      <c r="E1564" s="106" t="str">
        <f>IFERROR(VLOOKUP($B1564,成分・企業リスト!$B$3:$F$2151,4,FALSE),"")</f>
        <v>内用薬</v>
      </c>
    </row>
    <row r="1565" spans="2:5" x14ac:dyDescent="0.4">
      <c r="B1565" s="108">
        <v>1561</v>
      </c>
      <c r="C1565" s="105" t="str">
        <f>IFERROR(VLOOKUP($B1565,成分・企業リスト!$B$3:$F$2151,5,FALSE),"")</f>
        <v>アジスロマイシン</v>
      </c>
      <c r="D1565" s="106" t="str">
        <f>IFERROR(VLOOKUP($B1565,成分・企業リスト!$B$3:$F$2151,3,FALSE),"")</f>
        <v>C</v>
      </c>
      <c r="E1565" s="106" t="str">
        <f>IFERROR(VLOOKUP($B1565,成分・企業リスト!$B$3:$F$2151,4,FALSE),"")</f>
        <v>内用薬</v>
      </c>
    </row>
    <row r="1566" spans="2:5" x14ac:dyDescent="0.4">
      <c r="B1566" s="108">
        <v>1562</v>
      </c>
      <c r="C1566" s="105" t="str">
        <f>IFERROR(VLOOKUP($B1566,成分・企業リスト!$B$3:$F$2151,5,FALSE),"")</f>
        <v>アスピリン</v>
      </c>
      <c r="D1566" s="106" t="str">
        <f>IFERROR(VLOOKUP($B1566,成分・企業リスト!$B$3:$F$2151,3,FALSE),"")</f>
        <v>C</v>
      </c>
      <c r="E1566" s="106" t="str">
        <f>IFERROR(VLOOKUP($B1566,成分・企業リスト!$B$3:$F$2151,4,FALSE),"")</f>
        <v>内用薬</v>
      </c>
    </row>
    <row r="1567" spans="2:5" x14ac:dyDescent="0.4">
      <c r="B1567" s="108">
        <v>1563</v>
      </c>
      <c r="C1567" s="105" t="str">
        <f>IFERROR(VLOOKUP($B1567,成分・企業リスト!$B$3:$F$2151,5,FALSE),"")</f>
        <v>アセトアミノフェン</v>
      </c>
      <c r="D1567" s="106" t="str">
        <f>IFERROR(VLOOKUP($B1567,成分・企業リスト!$B$3:$F$2151,3,FALSE),"")</f>
        <v>C</v>
      </c>
      <c r="E1567" s="106" t="str">
        <f>IFERROR(VLOOKUP($B1567,成分・企業リスト!$B$3:$F$2151,4,FALSE),"")</f>
        <v>内用薬</v>
      </c>
    </row>
    <row r="1568" spans="2:5" x14ac:dyDescent="0.4">
      <c r="B1568" s="108">
        <v>1564</v>
      </c>
      <c r="C1568" s="105" t="str">
        <f>IFERROR(VLOOKUP($B1568,成分・企業リスト!$B$3:$F$2151,5,FALSE),"")</f>
        <v>アナストロゾール</v>
      </c>
      <c r="D1568" s="106" t="str">
        <f>IFERROR(VLOOKUP($B1568,成分・企業リスト!$B$3:$F$2151,3,FALSE),"")</f>
        <v>C</v>
      </c>
      <c r="E1568" s="106" t="str">
        <f>IFERROR(VLOOKUP($B1568,成分・企業リスト!$B$3:$F$2151,4,FALSE),"")</f>
        <v>内用薬</v>
      </c>
    </row>
    <row r="1569" spans="2:5" x14ac:dyDescent="0.4">
      <c r="B1569" s="108">
        <v>1565</v>
      </c>
      <c r="C1569" s="105" t="str">
        <f>IFERROR(VLOOKUP($B1569,成分・企業リスト!$B$3:$F$2151,5,FALSE),"")</f>
        <v>アムロジピンベシル酸塩</v>
      </c>
      <c r="D1569" s="106" t="str">
        <f>IFERROR(VLOOKUP($B1569,成分・企業リスト!$B$3:$F$2151,3,FALSE),"")</f>
        <v>C</v>
      </c>
      <c r="E1569" s="106" t="str">
        <f>IFERROR(VLOOKUP($B1569,成分・企業リスト!$B$3:$F$2151,4,FALSE),"")</f>
        <v>内用薬</v>
      </c>
    </row>
    <row r="1570" spans="2:5" x14ac:dyDescent="0.4">
      <c r="B1570" s="108">
        <v>1566</v>
      </c>
      <c r="C1570" s="105" t="str">
        <f>IFERROR(VLOOKUP($B1570,成分・企業リスト!$B$3:$F$2151,5,FALSE),"")</f>
        <v>アモキシシリン</v>
      </c>
      <c r="D1570" s="106" t="str">
        <f>IFERROR(VLOOKUP($B1570,成分・企業リスト!$B$3:$F$2151,3,FALSE),"")</f>
        <v>C</v>
      </c>
      <c r="E1570" s="106" t="str">
        <f>IFERROR(VLOOKUP($B1570,成分・企業リスト!$B$3:$F$2151,4,FALSE),"")</f>
        <v>内用薬</v>
      </c>
    </row>
    <row r="1571" spans="2:5" x14ac:dyDescent="0.4">
      <c r="B1571" s="108">
        <v>1567</v>
      </c>
      <c r="C1571" s="105" t="str">
        <f>IFERROR(VLOOKUP($B1571,成分・企業リスト!$B$3:$F$2151,5,FALSE),"")</f>
        <v>アリピプラゾール</v>
      </c>
      <c r="D1571" s="106" t="str">
        <f>IFERROR(VLOOKUP($B1571,成分・企業リスト!$B$3:$F$2151,3,FALSE),"")</f>
        <v>C</v>
      </c>
      <c r="E1571" s="106" t="str">
        <f>IFERROR(VLOOKUP($B1571,成分・企業リスト!$B$3:$F$2151,4,FALSE),"")</f>
        <v>内用薬</v>
      </c>
    </row>
    <row r="1572" spans="2:5" x14ac:dyDescent="0.4">
      <c r="B1572" s="108">
        <v>1568</v>
      </c>
      <c r="C1572" s="105" t="str">
        <f>IFERROR(VLOOKUP($B1572,成分・企業リスト!$B$3:$F$2151,5,FALSE),"")</f>
        <v>アルファカルシドール</v>
      </c>
      <c r="D1572" s="106" t="str">
        <f>IFERROR(VLOOKUP($B1572,成分・企業リスト!$B$3:$F$2151,3,FALSE),"")</f>
        <v>C</v>
      </c>
      <c r="E1572" s="106" t="str">
        <f>IFERROR(VLOOKUP($B1572,成分・企業リスト!$B$3:$F$2151,4,FALSE),"")</f>
        <v>内用薬</v>
      </c>
    </row>
    <row r="1573" spans="2:5" x14ac:dyDescent="0.4">
      <c r="B1573" s="108">
        <v>1569</v>
      </c>
      <c r="C1573" s="105" t="str">
        <f>IFERROR(VLOOKUP($B1573,成分・企業リスト!$B$3:$F$2151,5,FALSE),"")</f>
        <v>アレンドロン酸ナトリウム</v>
      </c>
      <c r="D1573" s="106" t="str">
        <f>IFERROR(VLOOKUP($B1573,成分・企業リスト!$B$3:$F$2151,3,FALSE),"")</f>
        <v>C</v>
      </c>
      <c r="E1573" s="106" t="str">
        <f>IFERROR(VLOOKUP($B1573,成分・企業リスト!$B$3:$F$2151,4,FALSE),"")</f>
        <v>内用薬</v>
      </c>
    </row>
    <row r="1574" spans="2:5" x14ac:dyDescent="0.4">
      <c r="B1574" s="108">
        <v>1570</v>
      </c>
      <c r="C1574" s="105" t="str">
        <f>IFERROR(VLOOKUP($B1574,成分・企業リスト!$B$3:$F$2151,5,FALSE),"")</f>
        <v>アロプリノール</v>
      </c>
      <c r="D1574" s="106" t="str">
        <f>IFERROR(VLOOKUP($B1574,成分・企業リスト!$B$3:$F$2151,3,FALSE),"")</f>
        <v>C</v>
      </c>
      <c r="E1574" s="106" t="str">
        <f>IFERROR(VLOOKUP($B1574,成分・企業リスト!$B$3:$F$2151,4,FALSE),"")</f>
        <v>内用薬</v>
      </c>
    </row>
    <row r="1575" spans="2:5" x14ac:dyDescent="0.4">
      <c r="B1575" s="108">
        <v>1571</v>
      </c>
      <c r="C1575" s="105" t="str">
        <f>IFERROR(VLOOKUP($B1575,成分・企業リスト!$B$3:$F$2151,5,FALSE),"")</f>
        <v>イマチニブメシル酸塩</v>
      </c>
      <c r="D1575" s="106" t="str">
        <f>IFERROR(VLOOKUP($B1575,成分・企業リスト!$B$3:$F$2151,3,FALSE),"")</f>
        <v>C</v>
      </c>
      <c r="E1575" s="106" t="str">
        <f>IFERROR(VLOOKUP($B1575,成分・企業リスト!$B$3:$F$2151,4,FALSE),"")</f>
        <v>内用薬</v>
      </c>
    </row>
    <row r="1576" spans="2:5" x14ac:dyDescent="0.4">
      <c r="B1576" s="108">
        <v>1572</v>
      </c>
      <c r="C1576" s="105" t="str">
        <f>IFERROR(VLOOKUP($B1576,成分・企業リスト!$B$3:$F$2151,5,FALSE),"")</f>
        <v>ウルソデオキシコール酸</v>
      </c>
      <c r="D1576" s="106" t="str">
        <f>IFERROR(VLOOKUP($B1576,成分・企業リスト!$B$3:$F$2151,3,FALSE),"")</f>
        <v>C</v>
      </c>
      <c r="E1576" s="106" t="str">
        <f>IFERROR(VLOOKUP($B1576,成分・企業リスト!$B$3:$F$2151,4,FALSE),"")</f>
        <v>内用薬</v>
      </c>
    </row>
    <row r="1577" spans="2:5" x14ac:dyDescent="0.4">
      <c r="B1577" s="108">
        <v>1573</v>
      </c>
      <c r="C1577" s="105" t="str">
        <f>IFERROR(VLOOKUP($B1577,成分・企業リスト!$B$3:$F$2151,5,FALSE),"")</f>
        <v>エナラプリルマレイン酸塩</v>
      </c>
      <c r="D1577" s="106" t="str">
        <f>IFERROR(VLOOKUP($B1577,成分・企業リスト!$B$3:$F$2151,3,FALSE),"")</f>
        <v>C</v>
      </c>
      <c r="E1577" s="106" t="str">
        <f>IFERROR(VLOOKUP($B1577,成分・企業リスト!$B$3:$F$2151,4,FALSE),"")</f>
        <v>内用薬</v>
      </c>
    </row>
    <row r="1578" spans="2:5" x14ac:dyDescent="0.4">
      <c r="B1578" s="108">
        <v>1574</v>
      </c>
      <c r="C1578" s="105" t="str">
        <f>IFERROR(VLOOKUP($B1578,成分・企業リスト!$B$3:$F$2151,5,FALSE),"")</f>
        <v>エルデカルシトール</v>
      </c>
      <c r="D1578" s="106" t="str">
        <f>IFERROR(VLOOKUP($B1578,成分・企業リスト!$B$3:$F$2151,3,FALSE),"")</f>
        <v>C</v>
      </c>
      <c r="E1578" s="106" t="str">
        <f>IFERROR(VLOOKUP($B1578,成分・企業リスト!$B$3:$F$2151,4,FALSE),"")</f>
        <v>内用薬</v>
      </c>
    </row>
    <row r="1579" spans="2:5" x14ac:dyDescent="0.4">
      <c r="B1579" s="108">
        <v>1575</v>
      </c>
      <c r="C1579" s="105" t="str">
        <f>IFERROR(VLOOKUP($B1579,成分・企業リスト!$B$3:$F$2151,5,FALSE),"")</f>
        <v>エンテカビル</v>
      </c>
      <c r="D1579" s="106" t="str">
        <f>IFERROR(VLOOKUP($B1579,成分・企業リスト!$B$3:$F$2151,3,FALSE),"")</f>
        <v>C</v>
      </c>
      <c r="E1579" s="106" t="str">
        <f>IFERROR(VLOOKUP($B1579,成分・企業リスト!$B$3:$F$2151,4,FALSE),"")</f>
        <v>内用薬</v>
      </c>
    </row>
    <row r="1580" spans="2:5" x14ac:dyDescent="0.4">
      <c r="B1580" s="108">
        <v>1576</v>
      </c>
      <c r="C1580" s="105" t="str">
        <f>IFERROR(VLOOKUP($B1580,成分・企業リスト!$B$3:$F$2151,5,FALSE),"")</f>
        <v>オルメサルタン　メドキソミル</v>
      </c>
      <c r="D1580" s="106" t="str">
        <f>IFERROR(VLOOKUP($B1580,成分・企業リスト!$B$3:$F$2151,3,FALSE),"")</f>
        <v>C</v>
      </c>
      <c r="E1580" s="106" t="str">
        <f>IFERROR(VLOOKUP($B1580,成分・企業リスト!$B$3:$F$2151,4,FALSE),"")</f>
        <v>内用薬</v>
      </c>
    </row>
    <row r="1581" spans="2:5" x14ac:dyDescent="0.4">
      <c r="B1581" s="108">
        <v>1577</v>
      </c>
      <c r="C1581" s="105" t="str">
        <f>IFERROR(VLOOKUP($B1581,成分・企業リスト!$B$3:$F$2151,5,FALSE),"")</f>
        <v>オロパタジン塩酸塩</v>
      </c>
      <c r="D1581" s="106" t="str">
        <f>IFERROR(VLOOKUP($B1581,成分・企業リスト!$B$3:$F$2151,3,FALSE),"")</f>
        <v>C</v>
      </c>
      <c r="E1581" s="106" t="str">
        <f>IFERROR(VLOOKUP($B1581,成分・企業リスト!$B$3:$F$2151,4,FALSE),"")</f>
        <v>内用薬</v>
      </c>
    </row>
    <row r="1582" spans="2:5" x14ac:dyDescent="0.4">
      <c r="B1582" s="108">
        <v>1578</v>
      </c>
      <c r="C1582" s="105" t="str">
        <f>IFERROR(VLOOKUP($B1582,成分・企業リスト!$B$3:$F$2151,5,FALSE),"")</f>
        <v>カルシトリオール</v>
      </c>
      <c r="D1582" s="106" t="str">
        <f>IFERROR(VLOOKUP($B1582,成分・企業リスト!$B$3:$F$2151,3,FALSE),"")</f>
        <v>C</v>
      </c>
      <c r="E1582" s="106" t="str">
        <f>IFERROR(VLOOKUP($B1582,成分・企業リスト!$B$3:$F$2151,4,FALSE),"")</f>
        <v>内用薬</v>
      </c>
    </row>
    <row r="1583" spans="2:5" x14ac:dyDescent="0.4">
      <c r="B1583" s="108">
        <v>1579</v>
      </c>
      <c r="C1583" s="105" t="str">
        <f>IFERROR(VLOOKUP($B1583,成分・企業リスト!$B$3:$F$2151,5,FALSE),"")</f>
        <v>カルベジロール</v>
      </c>
      <c r="D1583" s="106" t="str">
        <f>IFERROR(VLOOKUP($B1583,成分・企業リスト!$B$3:$F$2151,3,FALSE),"")</f>
        <v>C</v>
      </c>
      <c r="E1583" s="106" t="str">
        <f>IFERROR(VLOOKUP($B1583,成分・企業リスト!$B$3:$F$2151,4,FALSE),"")</f>
        <v>内用薬</v>
      </c>
    </row>
    <row r="1584" spans="2:5" x14ac:dyDescent="0.4">
      <c r="B1584" s="108">
        <v>1580</v>
      </c>
      <c r="C1584" s="105" t="str">
        <f>IFERROR(VLOOKUP($B1584,成分・企業リスト!$B$3:$F$2151,5,FALSE),"")</f>
        <v>カンデサルタン　シレキセチル</v>
      </c>
      <c r="D1584" s="106" t="str">
        <f>IFERROR(VLOOKUP($B1584,成分・企業リスト!$B$3:$F$2151,3,FALSE),"")</f>
        <v>C</v>
      </c>
      <c r="E1584" s="106" t="str">
        <f>IFERROR(VLOOKUP($B1584,成分・企業リスト!$B$3:$F$2151,4,FALSE),"")</f>
        <v>内用薬</v>
      </c>
    </row>
    <row r="1585" spans="2:5" x14ac:dyDescent="0.4">
      <c r="B1585" s="108">
        <v>1581</v>
      </c>
      <c r="C1585" s="105" t="str">
        <f>IFERROR(VLOOKUP($B1585,成分・企業リスト!$B$3:$F$2151,5,FALSE),"")</f>
        <v>クエチアピンフマル酸塩</v>
      </c>
      <c r="D1585" s="106" t="str">
        <f>IFERROR(VLOOKUP($B1585,成分・企業リスト!$B$3:$F$2151,3,FALSE),"")</f>
        <v>C</v>
      </c>
      <c r="E1585" s="106" t="str">
        <f>IFERROR(VLOOKUP($B1585,成分・企業リスト!$B$3:$F$2151,4,FALSE),"")</f>
        <v>内用薬</v>
      </c>
    </row>
    <row r="1586" spans="2:5" x14ac:dyDescent="0.4">
      <c r="B1586" s="108">
        <v>1582</v>
      </c>
      <c r="C1586" s="105" t="str">
        <f>IFERROR(VLOOKUP($B1586,成分・企業リスト!$B$3:$F$2151,5,FALSE),"")</f>
        <v>クエン酸カリウム・クエン酸ナトリウム</v>
      </c>
      <c r="D1586" s="106" t="str">
        <f>IFERROR(VLOOKUP($B1586,成分・企業リスト!$B$3:$F$2151,3,FALSE),"")</f>
        <v>C</v>
      </c>
      <c r="E1586" s="106" t="str">
        <f>IFERROR(VLOOKUP($B1586,成分・企業リスト!$B$3:$F$2151,4,FALSE),"")</f>
        <v>内用薬</v>
      </c>
    </row>
    <row r="1587" spans="2:5" x14ac:dyDescent="0.4">
      <c r="B1587" s="108">
        <v>1583</v>
      </c>
      <c r="C1587" s="105" t="str">
        <f>IFERROR(VLOOKUP($B1587,成分・企業リスト!$B$3:$F$2151,5,FALSE),"")</f>
        <v>クラリスロマイシン</v>
      </c>
      <c r="D1587" s="106" t="str">
        <f>IFERROR(VLOOKUP($B1587,成分・企業リスト!$B$3:$F$2151,3,FALSE),"")</f>
        <v>C</v>
      </c>
      <c r="E1587" s="106" t="str">
        <f>IFERROR(VLOOKUP($B1587,成分・企業リスト!$B$3:$F$2151,4,FALSE),"")</f>
        <v>内用薬</v>
      </c>
    </row>
    <row r="1588" spans="2:5" x14ac:dyDescent="0.4">
      <c r="B1588" s="108">
        <v>1584</v>
      </c>
      <c r="C1588" s="105" t="str">
        <f>IFERROR(VLOOKUP($B1588,成分・企業リスト!$B$3:$F$2151,5,FALSE),"")</f>
        <v>グリメピリド</v>
      </c>
      <c r="D1588" s="106" t="str">
        <f>IFERROR(VLOOKUP($B1588,成分・企業リスト!$B$3:$F$2151,3,FALSE),"")</f>
        <v>C</v>
      </c>
      <c r="E1588" s="106" t="str">
        <f>IFERROR(VLOOKUP($B1588,成分・企業リスト!$B$3:$F$2151,4,FALSE),"")</f>
        <v>内用薬</v>
      </c>
    </row>
    <row r="1589" spans="2:5" x14ac:dyDescent="0.4">
      <c r="B1589" s="108">
        <v>1585</v>
      </c>
      <c r="C1589" s="105" t="str">
        <f>IFERROR(VLOOKUP($B1589,成分・企業リスト!$B$3:$F$2151,5,FALSE),"")</f>
        <v>クロピドグレル硫酸塩</v>
      </c>
      <c r="D1589" s="106" t="str">
        <f>IFERROR(VLOOKUP($B1589,成分・企業リスト!$B$3:$F$2151,3,FALSE),"")</f>
        <v>C</v>
      </c>
      <c r="E1589" s="106" t="str">
        <f>IFERROR(VLOOKUP($B1589,成分・企業リスト!$B$3:$F$2151,4,FALSE),"")</f>
        <v>内用薬</v>
      </c>
    </row>
    <row r="1590" spans="2:5" x14ac:dyDescent="0.4">
      <c r="B1590" s="108">
        <v>1586</v>
      </c>
      <c r="C1590" s="105" t="str">
        <f>IFERROR(VLOOKUP($B1590,成分・企業リスト!$B$3:$F$2151,5,FALSE),"")</f>
        <v>コハク酸ソリフェナシン</v>
      </c>
      <c r="D1590" s="106" t="str">
        <f>IFERROR(VLOOKUP($B1590,成分・企業リスト!$B$3:$F$2151,3,FALSE),"")</f>
        <v>C</v>
      </c>
      <c r="E1590" s="106" t="str">
        <f>IFERROR(VLOOKUP($B1590,成分・企業リスト!$B$3:$F$2151,4,FALSE),"")</f>
        <v>内用薬</v>
      </c>
    </row>
    <row r="1591" spans="2:5" x14ac:dyDescent="0.4">
      <c r="B1591" s="108">
        <v>1587</v>
      </c>
      <c r="C1591" s="105" t="str">
        <f>IFERROR(VLOOKUP($B1591,成分・企業リスト!$B$3:$F$2151,5,FALSE),"")</f>
        <v>サルポグレラート塩酸塩</v>
      </c>
      <c r="D1591" s="106" t="str">
        <f>IFERROR(VLOOKUP($B1591,成分・企業リスト!$B$3:$F$2151,3,FALSE),"")</f>
        <v>C</v>
      </c>
      <c r="E1591" s="106" t="str">
        <f>IFERROR(VLOOKUP($B1591,成分・企業リスト!$B$3:$F$2151,4,FALSE),"")</f>
        <v>内用薬</v>
      </c>
    </row>
    <row r="1592" spans="2:5" x14ac:dyDescent="0.4">
      <c r="B1592" s="108">
        <v>1588</v>
      </c>
      <c r="C1592" s="105" t="str">
        <f>IFERROR(VLOOKUP($B1592,成分・企業リスト!$B$3:$F$2151,5,FALSE),"")</f>
        <v>ジエノゲスト</v>
      </c>
      <c r="D1592" s="106" t="str">
        <f>IFERROR(VLOOKUP($B1592,成分・企業リスト!$B$3:$F$2151,3,FALSE),"")</f>
        <v>C</v>
      </c>
      <c r="E1592" s="106" t="str">
        <f>IFERROR(VLOOKUP($B1592,成分・企業リスト!$B$3:$F$2151,4,FALSE),"")</f>
        <v>内用薬</v>
      </c>
    </row>
    <row r="1593" spans="2:5" x14ac:dyDescent="0.4">
      <c r="B1593" s="108">
        <v>1589</v>
      </c>
      <c r="C1593" s="105" t="str">
        <f>IFERROR(VLOOKUP($B1593,成分・企業リスト!$B$3:$F$2151,5,FALSE),"")</f>
        <v>シプロフロキサシン塩酸塩</v>
      </c>
      <c r="D1593" s="106" t="str">
        <f>IFERROR(VLOOKUP($B1593,成分・企業リスト!$B$3:$F$2151,3,FALSE),"")</f>
        <v>C</v>
      </c>
      <c r="E1593" s="106" t="str">
        <f>IFERROR(VLOOKUP($B1593,成分・企業リスト!$B$3:$F$2151,4,FALSE),"")</f>
        <v>内用薬</v>
      </c>
    </row>
    <row r="1594" spans="2:5" x14ac:dyDescent="0.4">
      <c r="B1594" s="108">
        <v>1590</v>
      </c>
      <c r="C1594" s="105" t="str">
        <f>IFERROR(VLOOKUP($B1594,成分・企業リスト!$B$3:$F$2151,5,FALSE),"")</f>
        <v>シロスタゾール</v>
      </c>
      <c r="D1594" s="106" t="str">
        <f>IFERROR(VLOOKUP($B1594,成分・企業リスト!$B$3:$F$2151,3,FALSE),"")</f>
        <v>C</v>
      </c>
      <c r="E1594" s="106" t="str">
        <f>IFERROR(VLOOKUP($B1594,成分・企業リスト!$B$3:$F$2151,4,FALSE),"")</f>
        <v>内用薬</v>
      </c>
    </row>
    <row r="1595" spans="2:5" x14ac:dyDescent="0.4">
      <c r="B1595" s="108">
        <v>1591</v>
      </c>
      <c r="C1595" s="105" t="str">
        <f>IFERROR(VLOOKUP($B1595,成分・企業リスト!$B$3:$F$2151,5,FALSE),"")</f>
        <v>シロドシン</v>
      </c>
      <c r="D1595" s="106" t="str">
        <f>IFERROR(VLOOKUP($B1595,成分・企業リスト!$B$3:$F$2151,3,FALSE),"")</f>
        <v>C</v>
      </c>
      <c r="E1595" s="106" t="str">
        <f>IFERROR(VLOOKUP($B1595,成分・企業リスト!$B$3:$F$2151,4,FALSE),"")</f>
        <v>内用薬</v>
      </c>
    </row>
    <row r="1596" spans="2:5" x14ac:dyDescent="0.4">
      <c r="B1596" s="108">
        <v>1592</v>
      </c>
      <c r="C1596" s="105" t="str">
        <f>IFERROR(VLOOKUP($B1596,成分・企業リスト!$B$3:$F$2151,5,FALSE),"")</f>
        <v>スピロノラクトン</v>
      </c>
      <c r="D1596" s="106" t="str">
        <f>IFERROR(VLOOKUP($B1596,成分・企業リスト!$B$3:$F$2151,3,FALSE),"")</f>
        <v>C</v>
      </c>
      <c r="E1596" s="106" t="str">
        <f>IFERROR(VLOOKUP($B1596,成分・企業リスト!$B$3:$F$2151,4,FALSE),"")</f>
        <v>内用薬</v>
      </c>
    </row>
    <row r="1597" spans="2:5" x14ac:dyDescent="0.4">
      <c r="B1597" s="108">
        <v>1593</v>
      </c>
      <c r="C1597" s="105" t="str">
        <f>IFERROR(VLOOKUP($B1597,成分・企業リスト!$B$3:$F$2151,5,FALSE),"")</f>
        <v>スマトリプタンコハク酸塩</v>
      </c>
      <c r="D1597" s="106" t="str">
        <f>IFERROR(VLOOKUP($B1597,成分・企業リスト!$B$3:$F$2151,3,FALSE),"")</f>
        <v>C</v>
      </c>
      <c r="E1597" s="106" t="str">
        <f>IFERROR(VLOOKUP($B1597,成分・企業リスト!$B$3:$F$2151,4,FALSE),"")</f>
        <v>内用薬</v>
      </c>
    </row>
    <row r="1598" spans="2:5" x14ac:dyDescent="0.4">
      <c r="B1598" s="108">
        <v>1594</v>
      </c>
      <c r="C1598" s="105" t="str">
        <f>IFERROR(VLOOKUP($B1598,成分・企業リスト!$B$3:$F$2151,5,FALSE),"")</f>
        <v>セファクロル</v>
      </c>
      <c r="D1598" s="106" t="str">
        <f>IFERROR(VLOOKUP($B1598,成分・企業リスト!$B$3:$F$2151,3,FALSE),"")</f>
        <v>C</v>
      </c>
      <c r="E1598" s="106" t="str">
        <f>IFERROR(VLOOKUP($B1598,成分・企業リスト!$B$3:$F$2151,4,FALSE),"")</f>
        <v>内用薬</v>
      </c>
    </row>
    <row r="1599" spans="2:5" x14ac:dyDescent="0.4">
      <c r="B1599" s="108">
        <v>1595</v>
      </c>
      <c r="C1599" s="105" t="str">
        <f>IFERROR(VLOOKUP($B1599,成分・企業リスト!$B$3:$F$2151,5,FALSE),"")</f>
        <v>セファレキシン</v>
      </c>
      <c r="D1599" s="106" t="str">
        <f>IFERROR(VLOOKUP($B1599,成分・企業リスト!$B$3:$F$2151,3,FALSE),"")</f>
        <v>C</v>
      </c>
      <c r="E1599" s="106" t="str">
        <f>IFERROR(VLOOKUP($B1599,成分・企業リスト!$B$3:$F$2151,4,FALSE),"")</f>
        <v>内用薬</v>
      </c>
    </row>
    <row r="1600" spans="2:5" x14ac:dyDescent="0.4">
      <c r="B1600" s="108">
        <v>1596</v>
      </c>
      <c r="C1600" s="105" t="str">
        <f>IFERROR(VLOOKUP($B1600,成分・企業リスト!$B$3:$F$2151,5,FALSE),"")</f>
        <v>セフジトレン　ピボキシル</v>
      </c>
      <c r="D1600" s="106" t="str">
        <f>IFERROR(VLOOKUP($B1600,成分・企業リスト!$B$3:$F$2151,3,FALSE),"")</f>
        <v>C</v>
      </c>
      <c r="E1600" s="106" t="str">
        <f>IFERROR(VLOOKUP($B1600,成分・企業リスト!$B$3:$F$2151,4,FALSE),"")</f>
        <v>内用薬</v>
      </c>
    </row>
    <row r="1601" spans="2:5" x14ac:dyDescent="0.4">
      <c r="B1601" s="108">
        <v>1597</v>
      </c>
      <c r="C1601" s="105" t="str">
        <f>IFERROR(VLOOKUP($B1601,成分・企業リスト!$B$3:$F$2151,5,FALSE),"")</f>
        <v>ゾルピデム酒石酸塩</v>
      </c>
      <c r="D1601" s="106" t="str">
        <f>IFERROR(VLOOKUP($B1601,成分・企業リスト!$B$3:$F$2151,3,FALSE),"")</f>
        <v>C</v>
      </c>
      <c r="E1601" s="106" t="str">
        <f>IFERROR(VLOOKUP($B1601,成分・企業リスト!$B$3:$F$2151,4,FALSE),"")</f>
        <v>内用薬</v>
      </c>
    </row>
    <row r="1602" spans="2:5" x14ac:dyDescent="0.4">
      <c r="B1602" s="108">
        <v>1598</v>
      </c>
      <c r="C1602" s="105" t="str">
        <f>IFERROR(VLOOKUP($B1602,成分・企業リスト!$B$3:$F$2151,5,FALSE),"")</f>
        <v>ダサチニブ</v>
      </c>
      <c r="D1602" s="106" t="str">
        <f>IFERROR(VLOOKUP($B1602,成分・企業リスト!$B$3:$F$2151,3,FALSE),"")</f>
        <v>C</v>
      </c>
      <c r="E1602" s="106" t="str">
        <f>IFERROR(VLOOKUP($B1602,成分・企業リスト!$B$3:$F$2151,4,FALSE),"")</f>
        <v>内用薬</v>
      </c>
    </row>
    <row r="1603" spans="2:5" x14ac:dyDescent="0.4">
      <c r="B1603" s="108">
        <v>1599</v>
      </c>
      <c r="C1603" s="105" t="str">
        <f>IFERROR(VLOOKUP($B1603,成分・企業リスト!$B$3:$F$2151,5,FALSE),"")</f>
        <v>デュロキセチン塩酸塩</v>
      </c>
      <c r="D1603" s="106" t="str">
        <f>IFERROR(VLOOKUP($B1603,成分・企業リスト!$B$3:$F$2151,3,FALSE),"")</f>
        <v>C</v>
      </c>
      <c r="E1603" s="106" t="str">
        <f>IFERROR(VLOOKUP($B1603,成分・企業リスト!$B$3:$F$2151,4,FALSE),"")</f>
        <v>内用薬</v>
      </c>
    </row>
    <row r="1604" spans="2:5" x14ac:dyDescent="0.4">
      <c r="B1604" s="108">
        <v>1600</v>
      </c>
      <c r="C1604" s="105" t="str">
        <f>IFERROR(VLOOKUP($B1604,成分・企業リスト!$B$3:$F$2151,5,FALSE),"")</f>
        <v>ドキサゾシンメシル酸塩</v>
      </c>
      <c r="D1604" s="106" t="str">
        <f>IFERROR(VLOOKUP($B1604,成分・企業リスト!$B$3:$F$2151,3,FALSE),"")</f>
        <v>C</v>
      </c>
      <c r="E1604" s="106" t="str">
        <f>IFERROR(VLOOKUP($B1604,成分・企業リスト!$B$3:$F$2151,4,FALSE),"")</f>
        <v>内用薬</v>
      </c>
    </row>
    <row r="1605" spans="2:5" x14ac:dyDescent="0.4">
      <c r="B1605" s="108">
        <v>1601</v>
      </c>
      <c r="C1605" s="105" t="str">
        <f>IFERROR(VLOOKUP($B1605,成分・企業リスト!$B$3:$F$2151,5,FALSE),"")</f>
        <v>トリクロルメチアジド</v>
      </c>
      <c r="D1605" s="106" t="str">
        <f>IFERROR(VLOOKUP($B1605,成分・企業リスト!$B$3:$F$2151,3,FALSE),"")</f>
        <v>C</v>
      </c>
      <c r="E1605" s="106" t="str">
        <f>IFERROR(VLOOKUP($B1605,成分・企業リスト!$B$3:$F$2151,4,FALSE),"")</f>
        <v>内用薬</v>
      </c>
    </row>
    <row r="1606" spans="2:5" x14ac:dyDescent="0.4">
      <c r="B1606" s="108">
        <v>1602</v>
      </c>
      <c r="C1606" s="105" t="str">
        <f>IFERROR(VLOOKUP($B1606,成分・企業リスト!$B$3:$F$2151,5,FALSE),"")</f>
        <v>ニトラゼパム</v>
      </c>
      <c r="D1606" s="106" t="str">
        <f>IFERROR(VLOOKUP($B1606,成分・企業リスト!$B$3:$F$2151,3,FALSE),"")</f>
        <v>C</v>
      </c>
      <c r="E1606" s="106" t="str">
        <f>IFERROR(VLOOKUP($B1606,成分・企業リスト!$B$3:$F$2151,4,FALSE),"")</f>
        <v>内用薬</v>
      </c>
    </row>
    <row r="1607" spans="2:5" x14ac:dyDescent="0.4">
      <c r="B1607" s="108">
        <v>1603</v>
      </c>
      <c r="C1607" s="105" t="str">
        <f>IFERROR(VLOOKUP($B1607,成分・企業リスト!$B$3:$F$2151,5,FALSE),"")</f>
        <v>ニフェジピン</v>
      </c>
      <c r="D1607" s="106" t="str">
        <f>IFERROR(VLOOKUP($B1607,成分・企業リスト!$B$3:$F$2151,3,FALSE),"")</f>
        <v>C</v>
      </c>
      <c r="E1607" s="106" t="str">
        <f>IFERROR(VLOOKUP($B1607,成分・企業リスト!$B$3:$F$2151,4,FALSE),"")</f>
        <v>内用薬</v>
      </c>
    </row>
    <row r="1608" spans="2:5" x14ac:dyDescent="0.4">
      <c r="B1608" s="108">
        <v>1604</v>
      </c>
      <c r="C1608" s="105" t="str">
        <f>IFERROR(VLOOKUP($B1608,成分・企業リスト!$B$3:$F$2151,5,FALSE),"")</f>
        <v>ノルエチステロン・エチニルエストラジオール</v>
      </c>
      <c r="D1608" s="106" t="str">
        <f>IFERROR(VLOOKUP($B1608,成分・企業リスト!$B$3:$F$2151,3,FALSE),"")</f>
        <v>C</v>
      </c>
      <c r="E1608" s="106" t="str">
        <f>IFERROR(VLOOKUP($B1608,成分・企業リスト!$B$3:$F$2151,4,FALSE),"")</f>
        <v>内用薬</v>
      </c>
    </row>
    <row r="1609" spans="2:5" x14ac:dyDescent="0.4">
      <c r="B1609" s="108">
        <v>1605</v>
      </c>
      <c r="C1609" s="105" t="str">
        <f>IFERROR(VLOOKUP($B1609,成分・企業リスト!$B$3:$F$2151,5,FALSE),"")</f>
        <v>バラシクロビル塩酸塩</v>
      </c>
      <c r="D1609" s="106" t="str">
        <f>IFERROR(VLOOKUP($B1609,成分・企業リスト!$B$3:$F$2151,3,FALSE),"")</f>
        <v>C</v>
      </c>
      <c r="E1609" s="106" t="str">
        <f>IFERROR(VLOOKUP($B1609,成分・企業リスト!$B$3:$F$2151,4,FALSE),"")</f>
        <v>内用薬</v>
      </c>
    </row>
    <row r="1610" spans="2:5" x14ac:dyDescent="0.4">
      <c r="B1610" s="108">
        <v>1606</v>
      </c>
      <c r="C1610" s="105" t="str">
        <f>IFERROR(VLOOKUP($B1610,成分・企業リスト!$B$3:$F$2151,5,FALSE),"")</f>
        <v>バルプロ酸ナトリウム</v>
      </c>
      <c r="D1610" s="106" t="str">
        <f>IFERROR(VLOOKUP($B1610,成分・企業リスト!$B$3:$F$2151,3,FALSE),"")</f>
        <v>C</v>
      </c>
      <c r="E1610" s="106" t="str">
        <f>IFERROR(VLOOKUP($B1610,成分・企業リスト!$B$3:$F$2151,4,FALSE),"")</f>
        <v>内用薬</v>
      </c>
    </row>
    <row r="1611" spans="2:5" x14ac:dyDescent="0.4">
      <c r="B1611" s="108">
        <v>1607</v>
      </c>
      <c r="C1611" s="105" t="str">
        <f>IFERROR(VLOOKUP($B1611,成分・企業リスト!$B$3:$F$2151,5,FALSE),"")</f>
        <v>ビカルタミド</v>
      </c>
      <c r="D1611" s="106" t="str">
        <f>IFERROR(VLOOKUP($B1611,成分・企業リスト!$B$3:$F$2151,3,FALSE),"")</f>
        <v>C</v>
      </c>
      <c r="E1611" s="106" t="str">
        <f>IFERROR(VLOOKUP($B1611,成分・企業リスト!$B$3:$F$2151,4,FALSE),"")</f>
        <v>内用薬</v>
      </c>
    </row>
    <row r="1612" spans="2:5" x14ac:dyDescent="0.4">
      <c r="B1612" s="108">
        <v>1608</v>
      </c>
      <c r="C1612" s="105" t="str">
        <f>IFERROR(VLOOKUP($B1612,成分・企業リスト!$B$3:$F$2151,5,FALSE),"")</f>
        <v>フェキソフェナジン塩酸塩</v>
      </c>
      <c r="D1612" s="106" t="str">
        <f>IFERROR(VLOOKUP($B1612,成分・企業リスト!$B$3:$F$2151,3,FALSE),"")</f>
        <v>C</v>
      </c>
      <c r="E1612" s="106" t="str">
        <f>IFERROR(VLOOKUP($B1612,成分・企業リスト!$B$3:$F$2151,4,FALSE),"")</f>
        <v>内用薬</v>
      </c>
    </row>
    <row r="1613" spans="2:5" x14ac:dyDescent="0.4">
      <c r="B1613" s="108">
        <v>1609</v>
      </c>
      <c r="C1613" s="105" t="str">
        <f>IFERROR(VLOOKUP($B1613,成分・企業リスト!$B$3:$F$2151,5,FALSE),"")</f>
        <v>プレガバリン</v>
      </c>
      <c r="D1613" s="106" t="str">
        <f>IFERROR(VLOOKUP($B1613,成分・企業リスト!$B$3:$F$2151,3,FALSE),"")</f>
        <v>C</v>
      </c>
      <c r="E1613" s="106" t="str">
        <f>IFERROR(VLOOKUP($B1613,成分・企業リスト!$B$3:$F$2151,4,FALSE),"")</f>
        <v>内用薬</v>
      </c>
    </row>
    <row r="1614" spans="2:5" x14ac:dyDescent="0.4">
      <c r="B1614" s="108">
        <v>1610</v>
      </c>
      <c r="C1614" s="105" t="str">
        <f>IFERROR(VLOOKUP($B1614,成分・企業リスト!$B$3:$F$2151,5,FALSE),"")</f>
        <v>プレドニゾロン</v>
      </c>
      <c r="D1614" s="106" t="str">
        <f>IFERROR(VLOOKUP($B1614,成分・企業リスト!$B$3:$F$2151,3,FALSE),"")</f>
        <v>C</v>
      </c>
      <c r="E1614" s="106" t="str">
        <f>IFERROR(VLOOKUP($B1614,成分・企業リスト!$B$3:$F$2151,4,FALSE),"")</f>
        <v>内用薬</v>
      </c>
    </row>
    <row r="1615" spans="2:5" x14ac:dyDescent="0.4">
      <c r="B1615" s="108">
        <v>1611</v>
      </c>
      <c r="C1615" s="105" t="str">
        <f>IFERROR(VLOOKUP($B1615,成分・企業リスト!$B$3:$F$2151,5,FALSE),"")</f>
        <v>フロセミド</v>
      </c>
      <c r="D1615" s="106" t="str">
        <f>IFERROR(VLOOKUP($B1615,成分・企業リスト!$B$3:$F$2151,3,FALSE),"")</f>
        <v>C</v>
      </c>
      <c r="E1615" s="106" t="str">
        <f>IFERROR(VLOOKUP($B1615,成分・企業リスト!$B$3:$F$2151,4,FALSE),"")</f>
        <v>内用薬</v>
      </c>
    </row>
    <row r="1616" spans="2:5" x14ac:dyDescent="0.4">
      <c r="B1616" s="108">
        <v>1612</v>
      </c>
      <c r="C1616" s="105" t="str">
        <f>IFERROR(VLOOKUP($B1616,成分・企業リスト!$B$3:$F$2151,5,FALSE),"")</f>
        <v>プロプラノロール塩酸塩</v>
      </c>
      <c r="D1616" s="106" t="str">
        <f>IFERROR(VLOOKUP($B1616,成分・企業リスト!$B$3:$F$2151,3,FALSE),"")</f>
        <v>C</v>
      </c>
      <c r="E1616" s="106" t="str">
        <f>IFERROR(VLOOKUP($B1616,成分・企業リスト!$B$3:$F$2151,4,FALSE),"")</f>
        <v>内用薬</v>
      </c>
    </row>
    <row r="1617" spans="2:5" x14ac:dyDescent="0.4">
      <c r="B1617" s="108">
        <v>1613</v>
      </c>
      <c r="C1617" s="105" t="str">
        <f>IFERROR(VLOOKUP($B1617,成分・企業リスト!$B$3:$F$2151,5,FALSE),"")</f>
        <v>ベラプロストナトリウム</v>
      </c>
      <c r="D1617" s="106" t="str">
        <f>IFERROR(VLOOKUP($B1617,成分・企業リスト!$B$3:$F$2151,3,FALSE),"")</f>
        <v>C</v>
      </c>
      <c r="E1617" s="106" t="str">
        <f>IFERROR(VLOOKUP($B1617,成分・企業リスト!$B$3:$F$2151,4,FALSE),"")</f>
        <v>内用薬</v>
      </c>
    </row>
    <row r="1618" spans="2:5" x14ac:dyDescent="0.4">
      <c r="B1618" s="108">
        <v>1614</v>
      </c>
      <c r="C1618" s="105" t="str">
        <f>IFERROR(VLOOKUP($B1618,成分・企業リスト!$B$3:$F$2151,5,FALSE),"")</f>
        <v>ボリコナゾール</v>
      </c>
      <c r="D1618" s="106" t="str">
        <f>IFERROR(VLOOKUP($B1618,成分・企業リスト!$B$3:$F$2151,3,FALSE),"")</f>
        <v>C</v>
      </c>
      <c r="E1618" s="106" t="str">
        <f>IFERROR(VLOOKUP($B1618,成分・企業リスト!$B$3:$F$2151,4,FALSE),"")</f>
        <v>内用薬</v>
      </c>
    </row>
    <row r="1619" spans="2:5" x14ac:dyDescent="0.4">
      <c r="B1619" s="108">
        <v>1615</v>
      </c>
      <c r="C1619" s="105" t="str">
        <f>IFERROR(VLOOKUP($B1619,成分・企業リスト!$B$3:$F$2151,5,FALSE),"")</f>
        <v>ミノサイクリン塩酸塩</v>
      </c>
      <c r="D1619" s="106" t="str">
        <f>IFERROR(VLOOKUP($B1619,成分・企業リスト!$B$3:$F$2151,3,FALSE),"")</f>
        <v>C</v>
      </c>
      <c r="E1619" s="106" t="str">
        <f>IFERROR(VLOOKUP($B1619,成分・企業リスト!$B$3:$F$2151,4,FALSE),"")</f>
        <v>内用薬</v>
      </c>
    </row>
    <row r="1620" spans="2:5" x14ac:dyDescent="0.4">
      <c r="B1620" s="108">
        <v>1616</v>
      </c>
      <c r="C1620" s="105" t="str">
        <f>IFERROR(VLOOKUP($B1620,成分・企業リスト!$B$3:$F$2151,5,FALSE),"")</f>
        <v>ミノドロン酸</v>
      </c>
      <c r="D1620" s="106" t="str">
        <f>IFERROR(VLOOKUP($B1620,成分・企業リスト!$B$3:$F$2151,3,FALSE),"")</f>
        <v>C</v>
      </c>
      <c r="E1620" s="106" t="str">
        <f>IFERROR(VLOOKUP($B1620,成分・企業リスト!$B$3:$F$2151,4,FALSE),"")</f>
        <v>内用薬</v>
      </c>
    </row>
    <row r="1621" spans="2:5" x14ac:dyDescent="0.4">
      <c r="B1621" s="108">
        <v>1617</v>
      </c>
      <c r="C1621" s="105" t="str">
        <f>IFERROR(VLOOKUP($B1621,成分・企業リスト!$B$3:$F$2151,5,FALSE),"")</f>
        <v>ミルタザピン</v>
      </c>
      <c r="D1621" s="106" t="str">
        <f>IFERROR(VLOOKUP($B1621,成分・企業リスト!$B$3:$F$2151,3,FALSE),"")</f>
        <v>C</v>
      </c>
      <c r="E1621" s="106" t="str">
        <f>IFERROR(VLOOKUP($B1621,成分・企業リスト!$B$3:$F$2151,4,FALSE),"")</f>
        <v>内用薬</v>
      </c>
    </row>
    <row r="1622" spans="2:5" x14ac:dyDescent="0.4">
      <c r="B1622" s="108">
        <v>1618</v>
      </c>
      <c r="C1622" s="105" t="str">
        <f>IFERROR(VLOOKUP($B1622,成分・企業リスト!$B$3:$F$2151,5,FALSE),"")</f>
        <v>メサラジン</v>
      </c>
      <c r="D1622" s="106" t="str">
        <f>IFERROR(VLOOKUP($B1622,成分・企業リスト!$B$3:$F$2151,3,FALSE),"")</f>
        <v>C</v>
      </c>
      <c r="E1622" s="106" t="str">
        <f>IFERROR(VLOOKUP($B1622,成分・企業リスト!$B$3:$F$2151,4,FALSE),"")</f>
        <v>内用薬</v>
      </c>
    </row>
    <row r="1623" spans="2:5" x14ac:dyDescent="0.4">
      <c r="B1623" s="108">
        <v>1619</v>
      </c>
      <c r="C1623" s="105" t="str">
        <f>IFERROR(VLOOKUP($B1623,成分・企業リスト!$B$3:$F$2151,5,FALSE),"")</f>
        <v>メトトレキサート</v>
      </c>
      <c r="D1623" s="106" t="str">
        <f>IFERROR(VLOOKUP($B1623,成分・企業リスト!$B$3:$F$2151,3,FALSE),"")</f>
        <v>C</v>
      </c>
      <c r="E1623" s="106" t="str">
        <f>IFERROR(VLOOKUP($B1623,成分・企業リスト!$B$3:$F$2151,4,FALSE),"")</f>
        <v>内用薬</v>
      </c>
    </row>
    <row r="1624" spans="2:5" x14ac:dyDescent="0.4">
      <c r="B1624" s="108">
        <v>1620</v>
      </c>
      <c r="C1624" s="105" t="str">
        <f>IFERROR(VLOOKUP($B1624,成分・企業リスト!$B$3:$F$2151,5,FALSE),"")</f>
        <v>メトホルミン塩酸塩</v>
      </c>
      <c r="D1624" s="106" t="str">
        <f>IFERROR(VLOOKUP($B1624,成分・企業リスト!$B$3:$F$2151,3,FALSE),"")</f>
        <v>C</v>
      </c>
      <c r="E1624" s="106" t="str">
        <f>IFERROR(VLOOKUP($B1624,成分・企業リスト!$B$3:$F$2151,4,FALSE),"")</f>
        <v>内用薬</v>
      </c>
    </row>
    <row r="1625" spans="2:5" x14ac:dyDescent="0.4">
      <c r="B1625" s="108">
        <v>1621</v>
      </c>
      <c r="C1625" s="105" t="str">
        <f>IFERROR(VLOOKUP($B1625,成分・企業リスト!$B$3:$F$2151,5,FALSE),"")</f>
        <v>メドロキシプロゲステロン酢酸エステル</v>
      </c>
      <c r="D1625" s="106" t="str">
        <f>IFERROR(VLOOKUP($B1625,成分・企業リスト!$B$3:$F$2151,3,FALSE),"")</f>
        <v>C</v>
      </c>
      <c r="E1625" s="106" t="str">
        <f>IFERROR(VLOOKUP($B1625,成分・企業リスト!$B$3:$F$2151,4,FALSE),"")</f>
        <v>内用薬</v>
      </c>
    </row>
    <row r="1626" spans="2:5" x14ac:dyDescent="0.4">
      <c r="B1626" s="108">
        <v>1622</v>
      </c>
      <c r="C1626" s="105" t="str">
        <f>IFERROR(VLOOKUP($B1626,成分・企業リスト!$B$3:$F$2151,5,FALSE),"")</f>
        <v>メナテトレノン</v>
      </c>
      <c r="D1626" s="106" t="str">
        <f>IFERROR(VLOOKUP($B1626,成分・企業リスト!$B$3:$F$2151,3,FALSE),"")</f>
        <v>C</v>
      </c>
      <c r="E1626" s="106" t="str">
        <f>IFERROR(VLOOKUP($B1626,成分・企業リスト!$B$3:$F$2151,4,FALSE),"")</f>
        <v>内用薬</v>
      </c>
    </row>
    <row r="1627" spans="2:5" x14ac:dyDescent="0.4">
      <c r="B1627" s="108">
        <v>1623</v>
      </c>
      <c r="C1627" s="105" t="str">
        <f>IFERROR(VLOOKUP($B1627,成分・企業リスト!$B$3:$F$2151,5,FALSE),"")</f>
        <v>モンテルカストナトリウム</v>
      </c>
      <c r="D1627" s="106" t="str">
        <f>IFERROR(VLOOKUP($B1627,成分・企業リスト!$B$3:$F$2151,3,FALSE),"")</f>
        <v>C</v>
      </c>
      <c r="E1627" s="106" t="str">
        <f>IFERROR(VLOOKUP($B1627,成分・企業リスト!$B$3:$F$2151,4,FALSE),"")</f>
        <v>内用薬</v>
      </c>
    </row>
    <row r="1628" spans="2:5" x14ac:dyDescent="0.4">
      <c r="B1628" s="108">
        <v>1624</v>
      </c>
      <c r="C1628" s="105" t="str">
        <f>IFERROR(VLOOKUP($B1628,成分・企業リスト!$B$3:$F$2151,5,FALSE),"")</f>
        <v>ラモトリギン</v>
      </c>
      <c r="D1628" s="106" t="str">
        <f>IFERROR(VLOOKUP($B1628,成分・企業リスト!$B$3:$F$2151,3,FALSE),"")</f>
        <v>C</v>
      </c>
      <c r="E1628" s="106" t="str">
        <f>IFERROR(VLOOKUP($B1628,成分・企業リスト!$B$3:$F$2151,4,FALSE),"")</f>
        <v>内用薬</v>
      </c>
    </row>
    <row r="1629" spans="2:5" x14ac:dyDescent="0.4">
      <c r="B1629" s="108">
        <v>1625</v>
      </c>
      <c r="C1629" s="105" t="str">
        <f>IFERROR(VLOOKUP($B1629,成分・企業リスト!$B$3:$F$2151,5,FALSE),"")</f>
        <v>ラロキシフェン塩酸塩</v>
      </c>
      <c r="D1629" s="106" t="str">
        <f>IFERROR(VLOOKUP($B1629,成分・企業リスト!$B$3:$F$2151,3,FALSE),"")</f>
        <v>C</v>
      </c>
      <c r="E1629" s="106" t="str">
        <f>IFERROR(VLOOKUP($B1629,成分・企業リスト!$B$3:$F$2151,4,FALSE),"")</f>
        <v>内用薬</v>
      </c>
    </row>
    <row r="1630" spans="2:5" x14ac:dyDescent="0.4">
      <c r="B1630" s="108">
        <v>1626</v>
      </c>
      <c r="C1630" s="105" t="str">
        <f>IFERROR(VLOOKUP($B1630,成分・企業リスト!$B$3:$F$2151,5,FALSE),"")</f>
        <v>リスペリドン</v>
      </c>
      <c r="D1630" s="106" t="str">
        <f>IFERROR(VLOOKUP($B1630,成分・企業リスト!$B$3:$F$2151,3,FALSE),"")</f>
        <v>C</v>
      </c>
      <c r="E1630" s="106" t="str">
        <f>IFERROR(VLOOKUP($B1630,成分・企業リスト!$B$3:$F$2151,4,FALSE),"")</f>
        <v>内用薬</v>
      </c>
    </row>
    <row r="1631" spans="2:5" x14ac:dyDescent="0.4">
      <c r="B1631" s="108">
        <v>1627</v>
      </c>
      <c r="C1631" s="105" t="str">
        <f>IFERROR(VLOOKUP($B1631,成分・企業リスト!$B$3:$F$2151,5,FALSE),"")</f>
        <v>レトロゾール</v>
      </c>
      <c r="D1631" s="106" t="str">
        <f>IFERROR(VLOOKUP($B1631,成分・企業リスト!$B$3:$F$2151,3,FALSE),"")</f>
        <v>C</v>
      </c>
      <c r="E1631" s="106" t="str">
        <f>IFERROR(VLOOKUP($B1631,成分・企業リスト!$B$3:$F$2151,4,FALSE),"")</f>
        <v>内用薬</v>
      </c>
    </row>
    <row r="1632" spans="2:5" x14ac:dyDescent="0.4">
      <c r="B1632" s="108">
        <v>1628</v>
      </c>
      <c r="C1632" s="105" t="str">
        <f>IFERROR(VLOOKUP($B1632,成分・企業リスト!$B$3:$F$2151,5,FALSE),"")</f>
        <v>レベチラセタム</v>
      </c>
      <c r="D1632" s="106" t="str">
        <f>IFERROR(VLOOKUP($B1632,成分・企業リスト!$B$3:$F$2151,3,FALSE),"")</f>
        <v>C</v>
      </c>
      <c r="E1632" s="106" t="str">
        <f>IFERROR(VLOOKUP($B1632,成分・企業リスト!$B$3:$F$2151,4,FALSE),"")</f>
        <v>内用薬</v>
      </c>
    </row>
    <row r="1633" spans="2:5" x14ac:dyDescent="0.4">
      <c r="B1633" s="108">
        <v>1629</v>
      </c>
      <c r="C1633" s="105" t="str">
        <f>IFERROR(VLOOKUP($B1633,成分・企業リスト!$B$3:$F$2151,5,FALSE),"")</f>
        <v>レボセチリジン塩酸塩</v>
      </c>
      <c r="D1633" s="106" t="str">
        <f>IFERROR(VLOOKUP($B1633,成分・企業リスト!$B$3:$F$2151,3,FALSE),"")</f>
        <v>C</v>
      </c>
      <c r="E1633" s="106" t="str">
        <f>IFERROR(VLOOKUP($B1633,成分・企業リスト!$B$3:$F$2151,4,FALSE),"")</f>
        <v>内用薬</v>
      </c>
    </row>
    <row r="1634" spans="2:5" x14ac:dyDescent="0.4">
      <c r="B1634" s="108">
        <v>1630</v>
      </c>
      <c r="C1634" s="105" t="str">
        <f>IFERROR(VLOOKUP($B1634,成分・企業リスト!$B$3:$F$2151,5,FALSE),"")</f>
        <v>レボフロキサシン</v>
      </c>
      <c r="D1634" s="106" t="str">
        <f>IFERROR(VLOOKUP($B1634,成分・企業リスト!$B$3:$F$2151,3,FALSE),"")</f>
        <v>C</v>
      </c>
      <c r="E1634" s="106" t="str">
        <f>IFERROR(VLOOKUP($B1634,成分・企業リスト!$B$3:$F$2151,4,FALSE),"")</f>
        <v>内用薬</v>
      </c>
    </row>
    <row r="1635" spans="2:5" x14ac:dyDescent="0.4">
      <c r="B1635" s="108">
        <v>1631</v>
      </c>
      <c r="C1635" s="105" t="str">
        <f>IFERROR(VLOOKUP($B1635,成分・企業リスト!$B$3:$F$2151,5,FALSE),"")</f>
        <v>ロキソプロフェンナトリウム</v>
      </c>
      <c r="D1635" s="106" t="str">
        <f>IFERROR(VLOOKUP($B1635,成分・企業リスト!$B$3:$F$2151,3,FALSE),"")</f>
        <v>C</v>
      </c>
      <c r="E1635" s="106" t="str">
        <f>IFERROR(VLOOKUP($B1635,成分・企業リスト!$B$3:$F$2151,4,FALSE),"")</f>
        <v>内用薬</v>
      </c>
    </row>
    <row r="1636" spans="2:5" x14ac:dyDescent="0.4">
      <c r="B1636" s="108">
        <v>1632</v>
      </c>
      <c r="C1636" s="105" t="str">
        <f>IFERROR(VLOOKUP($B1636,成分・企業リスト!$B$3:$F$2151,5,FALSE),"")</f>
        <v>炭酸ランタン</v>
      </c>
      <c r="D1636" s="106" t="str">
        <f>IFERROR(VLOOKUP($B1636,成分・企業リスト!$B$3:$F$2151,3,FALSE),"")</f>
        <v>C</v>
      </c>
      <c r="E1636" s="106" t="str">
        <f>IFERROR(VLOOKUP($B1636,成分・企業リスト!$B$3:$F$2151,4,FALSE),"")</f>
        <v>内用薬</v>
      </c>
    </row>
    <row r="1637" spans="2:5" x14ac:dyDescent="0.4">
      <c r="B1637" s="108">
        <v>1633</v>
      </c>
      <c r="C1637" s="105" t="str">
        <f>IFERROR(VLOOKUP($B1637,成分・企業リスト!$B$3:$F$2151,5,FALSE),"")</f>
        <v>アシクロビル</v>
      </c>
      <c r="D1637" s="106" t="str">
        <f>IFERROR(VLOOKUP($B1637,成分・企業リスト!$B$3:$F$2151,3,FALSE),"")</f>
        <v>C</v>
      </c>
      <c r="E1637" s="106" t="str">
        <f>IFERROR(VLOOKUP($B1637,成分・企業リスト!$B$3:$F$2151,4,FALSE),"")</f>
        <v>注射薬</v>
      </c>
    </row>
    <row r="1638" spans="2:5" x14ac:dyDescent="0.4">
      <c r="B1638" s="108">
        <v>1634</v>
      </c>
      <c r="C1638" s="105" t="str">
        <f>IFERROR(VLOOKUP($B1638,成分・企業リスト!$B$3:$F$2151,5,FALSE),"")</f>
        <v>イリノテカン塩酸塩</v>
      </c>
      <c r="D1638" s="106" t="str">
        <f>IFERROR(VLOOKUP($B1638,成分・企業リスト!$B$3:$F$2151,3,FALSE),"")</f>
        <v>C</v>
      </c>
      <c r="E1638" s="106" t="str">
        <f>IFERROR(VLOOKUP($B1638,成分・企業リスト!$B$3:$F$2151,4,FALSE),"")</f>
        <v>注射薬</v>
      </c>
    </row>
    <row r="1639" spans="2:5" x14ac:dyDescent="0.4">
      <c r="B1639" s="108">
        <v>1635</v>
      </c>
      <c r="C1639" s="105" t="str">
        <f>IFERROR(VLOOKUP($B1639,成分・企業リスト!$B$3:$F$2151,5,FALSE),"")</f>
        <v>エダラボン</v>
      </c>
      <c r="D1639" s="106" t="str">
        <f>IFERROR(VLOOKUP($B1639,成分・企業リスト!$B$3:$F$2151,3,FALSE),"")</f>
        <v>C</v>
      </c>
      <c r="E1639" s="106" t="str">
        <f>IFERROR(VLOOKUP($B1639,成分・企業リスト!$B$3:$F$2151,4,FALSE),"")</f>
        <v>注射薬</v>
      </c>
    </row>
    <row r="1640" spans="2:5" x14ac:dyDescent="0.4">
      <c r="B1640" s="108">
        <v>1636</v>
      </c>
      <c r="C1640" s="105" t="str">
        <f>IFERROR(VLOOKUP($B1640,成分・企業リスト!$B$3:$F$2151,5,FALSE),"")</f>
        <v>クリンダマイシンリン酸エステル</v>
      </c>
      <c r="D1640" s="106" t="str">
        <f>IFERROR(VLOOKUP($B1640,成分・企業リスト!$B$3:$F$2151,3,FALSE),"")</f>
        <v>C</v>
      </c>
      <c r="E1640" s="106" t="str">
        <f>IFERROR(VLOOKUP($B1640,成分・企業リスト!$B$3:$F$2151,4,FALSE),"")</f>
        <v>注射薬</v>
      </c>
    </row>
    <row r="1641" spans="2:5" x14ac:dyDescent="0.4">
      <c r="B1641" s="108">
        <v>1637</v>
      </c>
      <c r="C1641" s="105" t="str">
        <f>IFERROR(VLOOKUP($B1641,成分・企業リスト!$B$3:$F$2151,5,FALSE),"")</f>
        <v>ゾレドロン酸</v>
      </c>
      <c r="D1641" s="106" t="str">
        <f>IFERROR(VLOOKUP($B1641,成分・企業リスト!$B$3:$F$2151,3,FALSE),"")</f>
        <v>C</v>
      </c>
      <c r="E1641" s="106" t="str">
        <f>IFERROR(VLOOKUP($B1641,成分・企業リスト!$B$3:$F$2151,4,FALSE),"")</f>
        <v>注射薬</v>
      </c>
    </row>
    <row r="1642" spans="2:5" x14ac:dyDescent="0.4">
      <c r="B1642" s="108">
        <v>1638</v>
      </c>
      <c r="C1642" s="105" t="str">
        <f>IFERROR(VLOOKUP($B1642,成分・企業リスト!$B$3:$F$2151,5,FALSE),"")</f>
        <v>ドセタキセル</v>
      </c>
      <c r="D1642" s="106" t="str">
        <f>IFERROR(VLOOKUP($B1642,成分・企業リスト!$B$3:$F$2151,3,FALSE),"")</f>
        <v>C</v>
      </c>
      <c r="E1642" s="106" t="str">
        <f>IFERROR(VLOOKUP($B1642,成分・企業リスト!$B$3:$F$2151,4,FALSE),"")</f>
        <v>注射薬</v>
      </c>
    </row>
    <row r="1643" spans="2:5" x14ac:dyDescent="0.4">
      <c r="B1643" s="108">
        <v>1639</v>
      </c>
      <c r="C1643" s="105" t="str">
        <f>IFERROR(VLOOKUP($B1643,成分・企業リスト!$B$3:$F$2151,5,FALSE),"")</f>
        <v>ナファモスタットメシル酸塩</v>
      </c>
      <c r="D1643" s="106" t="str">
        <f>IFERROR(VLOOKUP($B1643,成分・企業リスト!$B$3:$F$2151,3,FALSE),"")</f>
        <v>C</v>
      </c>
      <c r="E1643" s="106" t="str">
        <f>IFERROR(VLOOKUP($B1643,成分・企業リスト!$B$3:$F$2151,4,FALSE),"")</f>
        <v>注射薬</v>
      </c>
    </row>
    <row r="1644" spans="2:5" x14ac:dyDescent="0.4">
      <c r="B1644" s="108">
        <v>1640</v>
      </c>
      <c r="C1644" s="105" t="str">
        <f>IFERROR(VLOOKUP($B1644,成分・企業リスト!$B$3:$F$2151,5,FALSE),"")</f>
        <v>ブチルスコポラミン臭化物</v>
      </c>
      <c r="D1644" s="106" t="str">
        <f>IFERROR(VLOOKUP($B1644,成分・企業リスト!$B$3:$F$2151,3,FALSE),"")</f>
        <v>C</v>
      </c>
      <c r="E1644" s="106" t="str">
        <f>IFERROR(VLOOKUP($B1644,成分・企業リスト!$B$3:$F$2151,4,FALSE),"")</f>
        <v>注射薬</v>
      </c>
    </row>
    <row r="1645" spans="2:5" x14ac:dyDescent="0.4">
      <c r="B1645" s="108">
        <v>1641</v>
      </c>
      <c r="C1645" s="105" t="str">
        <f>IFERROR(VLOOKUP($B1645,成分・企業リスト!$B$3:$F$2151,5,FALSE),"")</f>
        <v>フルオロウラシル</v>
      </c>
      <c r="D1645" s="106" t="str">
        <f>IFERROR(VLOOKUP($B1645,成分・企業リスト!$B$3:$F$2151,3,FALSE),"")</f>
        <v>C</v>
      </c>
      <c r="E1645" s="106" t="str">
        <f>IFERROR(VLOOKUP($B1645,成分・企業リスト!$B$3:$F$2151,4,FALSE),"")</f>
        <v>注射薬</v>
      </c>
    </row>
    <row r="1646" spans="2:5" x14ac:dyDescent="0.4">
      <c r="B1646" s="108">
        <v>1642</v>
      </c>
      <c r="C1646" s="105" t="str">
        <f>IFERROR(VLOOKUP($B1646,成分・企業リスト!$B$3:$F$2151,5,FALSE),"")</f>
        <v>フルコナゾール</v>
      </c>
      <c r="D1646" s="106" t="str">
        <f>IFERROR(VLOOKUP($B1646,成分・企業リスト!$B$3:$F$2151,3,FALSE),"")</f>
        <v>C</v>
      </c>
      <c r="E1646" s="106" t="str">
        <f>IFERROR(VLOOKUP($B1646,成分・企業リスト!$B$3:$F$2151,4,FALSE),"")</f>
        <v>注射薬</v>
      </c>
    </row>
    <row r="1647" spans="2:5" x14ac:dyDescent="0.4">
      <c r="B1647" s="108">
        <v>1643</v>
      </c>
      <c r="C1647" s="105" t="str">
        <f>IFERROR(VLOOKUP($B1647,成分・企業リスト!$B$3:$F$2151,5,FALSE),"")</f>
        <v>フロセミド</v>
      </c>
      <c r="D1647" s="106" t="str">
        <f>IFERROR(VLOOKUP($B1647,成分・企業リスト!$B$3:$F$2151,3,FALSE),"")</f>
        <v>C</v>
      </c>
      <c r="E1647" s="106" t="str">
        <f>IFERROR(VLOOKUP($B1647,成分・企業リスト!$B$3:$F$2151,4,FALSE),"")</f>
        <v>注射薬</v>
      </c>
    </row>
    <row r="1648" spans="2:5" x14ac:dyDescent="0.4">
      <c r="B1648" s="108">
        <v>1644</v>
      </c>
      <c r="C1648" s="105" t="str">
        <f>IFERROR(VLOOKUP($B1648,成分・企業リスト!$B$3:$F$2151,5,FALSE),"")</f>
        <v>ボルテゾミブ</v>
      </c>
      <c r="D1648" s="106" t="str">
        <f>IFERROR(VLOOKUP($B1648,成分・企業リスト!$B$3:$F$2151,3,FALSE),"")</f>
        <v>C</v>
      </c>
      <c r="E1648" s="106" t="str">
        <f>IFERROR(VLOOKUP($B1648,成分・企業リスト!$B$3:$F$2151,4,FALSE),"")</f>
        <v>注射薬</v>
      </c>
    </row>
    <row r="1649" spans="2:5" x14ac:dyDescent="0.4">
      <c r="B1649" s="108">
        <v>1645</v>
      </c>
      <c r="C1649" s="105" t="str">
        <f>IFERROR(VLOOKUP($B1649,成分・企業リスト!$B$3:$F$2151,5,FALSE),"")</f>
        <v>マキサカルシトール</v>
      </c>
      <c r="D1649" s="106" t="str">
        <f>IFERROR(VLOOKUP($B1649,成分・企業リスト!$B$3:$F$2151,3,FALSE),"")</f>
        <v>C</v>
      </c>
      <c r="E1649" s="106" t="str">
        <f>IFERROR(VLOOKUP($B1649,成分・企業リスト!$B$3:$F$2151,4,FALSE),"")</f>
        <v>注射薬</v>
      </c>
    </row>
    <row r="1650" spans="2:5" x14ac:dyDescent="0.4">
      <c r="B1650" s="108">
        <v>1646</v>
      </c>
      <c r="C1650" s="105" t="str">
        <f>IFERROR(VLOOKUP($B1650,成分・企業リスト!$B$3:$F$2151,5,FALSE),"")</f>
        <v>塩化マンガン・硫酸亜鉛配合剤</v>
      </c>
      <c r="D1650" s="106" t="str">
        <f>IFERROR(VLOOKUP($B1650,成分・企業リスト!$B$3:$F$2151,3,FALSE),"")</f>
        <v>C</v>
      </c>
      <c r="E1650" s="106" t="str">
        <f>IFERROR(VLOOKUP($B1650,成分・企業リスト!$B$3:$F$2151,4,FALSE),"")</f>
        <v>注射薬</v>
      </c>
    </row>
    <row r="1651" spans="2:5" x14ac:dyDescent="0.4">
      <c r="B1651" s="108">
        <v>1647</v>
      </c>
      <c r="C1651" s="105" t="str">
        <f>IFERROR(VLOOKUP($B1651,成分・企業リスト!$B$3:$F$2151,5,FALSE),"")</f>
        <v>生理食塩液</v>
      </c>
      <c r="D1651" s="106" t="str">
        <f>IFERROR(VLOOKUP($B1651,成分・企業リスト!$B$3:$F$2151,3,FALSE),"")</f>
        <v>C</v>
      </c>
      <c r="E1651" s="106" t="str">
        <f>IFERROR(VLOOKUP($B1651,成分・企業リスト!$B$3:$F$2151,4,FALSE),"")</f>
        <v>注射薬</v>
      </c>
    </row>
    <row r="1652" spans="2:5" x14ac:dyDescent="0.4">
      <c r="B1652" s="108">
        <v>1648</v>
      </c>
      <c r="C1652" s="105" t="str">
        <f>IFERROR(VLOOKUP($B1652,成分・企業リスト!$B$3:$F$2151,5,FALSE),"")</f>
        <v>アシクロビル</v>
      </c>
      <c r="D1652" s="106" t="str">
        <f>IFERROR(VLOOKUP($B1652,成分・企業リスト!$B$3:$F$2151,3,FALSE),"")</f>
        <v>C</v>
      </c>
      <c r="E1652" s="106" t="str">
        <f>IFERROR(VLOOKUP($B1652,成分・企業リスト!$B$3:$F$2151,4,FALSE),"")</f>
        <v>外用薬</v>
      </c>
    </row>
    <row r="1653" spans="2:5" x14ac:dyDescent="0.4">
      <c r="B1653" s="108">
        <v>1649</v>
      </c>
      <c r="C1653" s="105" t="str">
        <f>IFERROR(VLOOKUP($B1653,成分・企業リスト!$B$3:$F$2151,5,FALSE),"")</f>
        <v>モメタゾンフランカルボン酸エステル</v>
      </c>
      <c r="D1653" s="106" t="str">
        <f>IFERROR(VLOOKUP($B1653,成分・企業リスト!$B$3:$F$2151,3,FALSE),"")</f>
        <v>C</v>
      </c>
      <c r="E1653" s="106" t="str">
        <f>IFERROR(VLOOKUP($B1653,成分・企業リスト!$B$3:$F$2151,4,FALSE),"")</f>
        <v>外用薬</v>
      </c>
    </row>
    <row r="1654" spans="2:5" x14ac:dyDescent="0.4">
      <c r="B1654" s="108">
        <v>1650</v>
      </c>
      <c r="C1654" s="105" t="str">
        <f>IFERROR(VLOOKUP($B1654,成分・企業リスト!$B$3:$F$2151,5,FALSE),"")</f>
        <v>精製ヒアルロン酸ナトリウム</v>
      </c>
      <c r="D1654" s="106" t="str">
        <f>IFERROR(VLOOKUP($B1654,成分・企業リスト!$B$3:$F$2151,3,FALSE),"")</f>
        <v>C</v>
      </c>
      <c r="E1654" s="106" t="str">
        <f>IFERROR(VLOOKUP($B1654,成分・企業リスト!$B$3:$F$2151,4,FALSE),"")</f>
        <v>外用薬</v>
      </c>
    </row>
    <row r="1655" spans="2:5" x14ac:dyDescent="0.4">
      <c r="B1655" s="108">
        <v>1651</v>
      </c>
      <c r="C1655" s="105" t="str">
        <f>IFERROR(VLOOKUP($B1655,成分・企業リスト!$B$3:$F$2151,5,FALSE),"")</f>
        <v>カルバマゼピン</v>
      </c>
      <c r="D1655" s="106" t="str">
        <f>IFERROR(VLOOKUP($B1655,成分・企業リスト!$B$3:$F$2151,3,FALSE),"")</f>
        <v>C</v>
      </c>
      <c r="E1655" s="106" t="str">
        <f>IFERROR(VLOOKUP($B1655,成分・企業リスト!$B$3:$F$2151,4,FALSE),"")</f>
        <v>内用薬</v>
      </c>
    </row>
    <row r="1656" spans="2:5" x14ac:dyDescent="0.4">
      <c r="B1656" s="108">
        <v>1652</v>
      </c>
      <c r="C1656" s="105" t="str">
        <f>IFERROR(VLOOKUP($B1656,成分・企業リスト!$B$3:$F$2151,5,FALSE),"")</f>
        <v>バルプロ酸ナトリウム</v>
      </c>
      <c r="D1656" s="106" t="str">
        <f>IFERROR(VLOOKUP($B1656,成分・企業リスト!$B$3:$F$2151,3,FALSE),"")</f>
        <v>C</v>
      </c>
      <c r="E1656" s="106" t="str">
        <f>IFERROR(VLOOKUP($B1656,成分・企業リスト!$B$3:$F$2151,4,FALSE),"")</f>
        <v>内用薬</v>
      </c>
    </row>
    <row r="1657" spans="2:5" x14ac:dyDescent="0.4">
      <c r="B1657" s="108">
        <v>1653</v>
      </c>
      <c r="C1657" s="105" t="str">
        <f>IFERROR(VLOOKUP($B1657,成分・企業リスト!$B$3:$F$2151,5,FALSE),"")</f>
        <v>フェニトイン</v>
      </c>
      <c r="D1657" s="106" t="str">
        <f>IFERROR(VLOOKUP($B1657,成分・企業リスト!$B$3:$F$2151,3,FALSE),"")</f>
        <v>C</v>
      </c>
      <c r="E1657" s="106" t="str">
        <f>IFERROR(VLOOKUP($B1657,成分・企業リスト!$B$3:$F$2151,4,FALSE),"")</f>
        <v>内用薬</v>
      </c>
    </row>
    <row r="1658" spans="2:5" x14ac:dyDescent="0.4">
      <c r="B1658" s="108">
        <v>1654</v>
      </c>
      <c r="C1658" s="105" t="str">
        <f>IFERROR(VLOOKUP($B1658,成分・企業リスト!$B$3:$F$2151,5,FALSE),"")</f>
        <v>フェノバルビタール</v>
      </c>
      <c r="D1658" s="106" t="str">
        <f>IFERROR(VLOOKUP($B1658,成分・企業リスト!$B$3:$F$2151,3,FALSE),"")</f>
        <v>C</v>
      </c>
      <c r="E1658" s="106" t="str">
        <f>IFERROR(VLOOKUP($B1658,成分・企業リスト!$B$3:$F$2151,4,FALSE),"")</f>
        <v>内用薬</v>
      </c>
    </row>
    <row r="1659" spans="2:5" x14ac:dyDescent="0.4">
      <c r="B1659" s="108">
        <v>1655</v>
      </c>
      <c r="C1659" s="105" t="str">
        <f>IFERROR(VLOOKUP($B1659,成分・企業リスト!$B$3:$F$2151,5,FALSE),"")</f>
        <v>炭酸リチウム</v>
      </c>
      <c r="D1659" s="106" t="str">
        <f>IFERROR(VLOOKUP($B1659,成分・企業リスト!$B$3:$F$2151,3,FALSE),"")</f>
        <v>C</v>
      </c>
      <c r="E1659" s="106" t="str">
        <f>IFERROR(VLOOKUP($B1659,成分・企業リスト!$B$3:$F$2151,4,FALSE),"")</f>
        <v>内用薬</v>
      </c>
    </row>
    <row r="1660" spans="2:5" x14ac:dyDescent="0.4">
      <c r="B1660" s="108">
        <v>1656</v>
      </c>
      <c r="C1660" s="105" t="str">
        <f>IFERROR(VLOOKUP($B1660,成分・企業リスト!$B$3:$F$2151,5,FALSE),"")</f>
        <v>亜セレン酸ナトリウム</v>
      </c>
      <c r="D1660" s="106" t="str">
        <f>IFERROR(VLOOKUP($B1660,成分・企業リスト!$B$3:$F$2151,3,FALSE),"")</f>
        <v>C</v>
      </c>
      <c r="E1660" s="106" t="str">
        <f>IFERROR(VLOOKUP($B1660,成分・企業リスト!$B$3:$F$2151,4,FALSE),"")</f>
        <v>注射薬</v>
      </c>
    </row>
    <row r="1661" spans="2:5" x14ac:dyDescent="0.4">
      <c r="B1661" s="108">
        <v>1657</v>
      </c>
      <c r="C1661" s="105" t="str">
        <f>IFERROR(VLOOKUP($B1661,成分・企業リスト!$B$3:$F$2151,5,FALSE),"")</f>
        <v>リスペリドン</v>
      </c>
      <c r="D1661" s="106" t="str">
        <f>IFERROR(VLOOKUP($B1661,成分・企業リスト!$B$3:$F$2151,3,FALSE),"")</f>
        <v>C</v>
      </c>
      <c r="E1661" s="106" t="str">
        <f>IFERROR(VLOOKUP($B1661,成分・企業リスト!$B$3:$F$2151,4,FALSE),"")</f>
        <v>内用薬</v>
      </c>
    </row>
    <row r="1662" spans="2:5" x14ac:dyDescent="0.4">
      <c r="B1662" s="108">
        <v>1658</v>
      </c>
      <c r="C1662" s="105" t="str">
        <f>IFERROR(VLOOKUP($B1662,成分・企業リスト!$B$3:$F$2151,5,FALSE),"")</f>
        <v>アモキシシリン</v>
      </c>
      <c r="D1662" s="106" t="str">
        <f>IFERROR(VLOOKUP($B1662,成分・企業リスト!$B$3:$F$2151,3,FALSE),"")</f>
        <v>C</v>
      </c>
      <c r="E1662" s="106" t="str">
        <f>IFERROR(VLOOKUP($B1662,成分・企業リスト!$B$3:$F$2151,4,FALSE),"")</f>
        <v>内用薬</v>
      </c>
    </row>
    <row r="1663" spans="2:5" x14ac:dyDescent="0.4">
      <c r="B1663" s="108">
        <v>1659</v>
      </c>
      <c r="C1663" s="105" t="str">
        <f>IFERROR(VLOOKUP($B1663,成分・企業リスト!$B$3:$F$2151,5,FALSE),"")</f>
        <v>エナラプリルマレイン酸塩</v>
      </c>
      <c r="D1663" s="106" t="str">
        <f>IFERROR(VLOOKUP($B1663,成分・企業リスト!$B$3:$F$2151,3,FALSE),"")</f>
        <v>C</v>
      </c>
      <c r="E1663" s="106" t="str">
        <f>IFERROR(VLOOKUP($B1663,成分・企業リスト!$B$3:$F$2151,4,FALSE),"")</f>
        <v>内用薬</v>
      </c>
    </row>
    <row r="1664" spans="2:5" x14ac:dyDescent="0.4">
      <c r="B1664" s="108">
        <v>1660</v>
      </c>
      <c r="C1664" s="105" t="str">
        <f>IFERROR(VLOOKUP($B1664,成分・企業リスト!$B$3:$F$2151,5,FALSE),"")</f>
        <v>サラゾスルファピリジン</v>
      </c>
      <c r="D1664" s="106" t="str">
        <f>IFERROR(VLOOKUP($B1664,成分・企業リスト!$B$3:$F$2151,3,FALSE),"")</f>
        <v>C</v>
      </c>
      <c r="E1664" s="106" t="str">
        <f>IFERROR(VLOOKUP($B1664,成分・企業リスト!$B$3:$F$2151,4,FALSE),"")</f>
        <v>内用薬</v>
      </c>
    </row>
    <row r="1665" spans="2:5" x14ac:dyDescent="0.4">
      <c r="B1665" s="108">
        <v>1661</v>
      </c>
      <c r="C1665" s="105" t="str">
        <f>IFERROR(VLOOKUP($B1665,成分・企業リスト!$B$3:$F$2151,5,FALSE),"")</f>
        <v>セフジトレン　ピボキシル</v>
      </c>
      <c r="D1665" s="106" t="str">
        <f>IFERROR(VLOOKUP($B1665,成分・企業リスト!$B$3:$F$2151,3,FALSE),"")</f>
        <v>C</v>
      </c>
      <c r="E1665" s="106" t="str">
        <f>IFERROR(VLOOKUP($B1665,成分・企業リスト!$B$3:$F$2151,4,FALSE),"")</f>
        <v>内用薬</v>
      </c>
    </row>
    <row r="1666" spans="2:5" x14ac:dyDescent="0.4">
      <c r="B1666" s="108">
        <v>1662</v>
      </c>
      <c r="C1666" s="105" t="str">
        <f>IFERROR(VLOOKUP($B1666,成分・企業リスト!$B$3:$F$2151,5,FALSE),"")</f>
        <v>タモキシフェンクエン酸塩</v>
      </c>
      <c r="D1666" s="106" t="str">
        <f>IFERROR(VLOOKUP($B1666,成分・企業リスト!$B$3:$F$2151,3,FALSE),"")</f>
        <v>C</v>
      </c>
      <c r="E1666" s="106" t="str">
        <f>IFERROR(VLOOKUP($B1666,成分・企業リスト!$B$3:$F$2151,4,FALSE),"")</f>
        <v>内用薬</v>
      </c>
    </row>
    <row r="1667" spans="2:5" x14ac:dyDescent="0.4">
      <c r="B1667" s="108">
        <v>1663</v>
      </c>
      <c r="C1667" s="105" t="str">
        <f>IFERROR(VLOOKUP($B1667,成分・企業リスト!$B$3:$F$2151,5,FALSE),"")</f>
        <v>ミノサイクリン塩酸塩</v>
      </c>
      <c r="D1667" s="106" t="str">
        <f>IFERROR(VLOOKUP($B1667,成分・企業リスト!$B$3:$F$2151,3,FALSE),"")</f>
        <v>C</v>
      </c>
      <c r="E1667" s="106" t="str">
        <f>IFERROR(VLOOKUP($B1667,成分・企業リスト!$B$3:$F$2151,4,FALSE),"")</f>
        <v>内用薬</v>
      </c>
    </row>
    <row r="1668" spans="2:5" x14ac:dyDescent="0.4">
      <c r="B1668" s="108">
        <v>1664</v>
      </c>
      <c r="C1668" s="105" t="str">
        <f>IFERROR(VLOOKUP($B1668,成分・企業リスト!$B$3:$F$2151,5,FALSE),"")</f>
        <v>メサラジン</v>
      </c>
      <c r="D1668" s="106" t="str">
        <f>IFERROR(VLOOKUP($B1668,成分・企業リスト!$B$3:$F$2151,3,FALSE),"")</f>
        <v>C</v>
      </c>
      <c r="E1668" s="106" t="str">
        <f>IFERROR(VLOOKUP($B1668,成分・企業リスト!$B$3:$F$2151,4,FALSE),"")</f>
        <v>内用薬</v>
      </c>
    </row>
    <row r="1669" spans="2:5" x14ac:dyDescent="0.4">
      <c r="B1669" s="108">
        <v>1665</v>
      </c>
      <c r="C1669" s="105" t="str">
        <f>IFERROR(VLOOKUP($B1669,成分・企業リスト!$B$3:$F$2151,5,FALSE),"")</f>
        <v>塩化カリウム</v>
      </c>
      <c r="D1669" s="106" t="str">
        <f>IFERROR(VLOOKUP($B1669,成分・企業リスト!$B$3:$F$2151,3,FALSE),"")</f>
        <v>C</v>
      </c>
      <c r="E1669" s="106" t="str">
        <f>IFERROR(VLOOKUP($B1669,成分・企業リスト!$B$3:$F$2151,4,FALSE),"")</f>
        <v>内用薬</v>
      </c>
    </row>
    <row r="1670" spans="2:5" x14ac:dyDescent="0.4">
      <c r="B1670" s="108">
        <v>1666</v>
      </c>
      <c r="C1670" s="105" t="str">
        <f>IFERROR(VLOOKUP($B1670,成分・企業リスト!$B$3:$F$2151,5,FALSE),"")</f>
        <v>アミカシン硫酸塩</v>
      </c>
      <c r="D1670" s="106" t="str">
        <f>IFERROR(VLOOKUP($B1670,成分・企業リスト!$B$3:$F$2151,3,FALSE),"")</f>
        <v>C</v>
      </c>
      <c r="E1670" s="106" t="str">
        <f>IFERROR(VLOOKUP($B1670,成分・企業リスト!$B$3:$F$2151,4,FALSE),"")</f>
        <v>注射薬</v>
      </c>
    </row>
    <row r="1671" spans="2:5" x14ac:dyDescent="0.4">
      <c r="B1671" s="108">
        <v>1667</v>
      </c>
      <c r="C1671" s="105" t="str">
        <f>IFERROR(VLOOKUP($B1671,成分・企業リスト!$B$3:$F$2151,5,FALSE),"")</f>
        <v>イリノテカン塩酸塩</v>
      </c>
      <c r="D1671" s="106" t="str">
        <f>IFERROR(VLOOKUP($B1671,成分・企業リスト!$B$3:$F$2151,3,FALSE),"")</f>
        <v>C</v>
      </c>
      <c r="E1671" s="106" t="str">
        <f>IFERROR(VLOOKUP($B1671,成分・企業リスト!$B$3:$F$2151,4,FALSE),"")</f>
        <v>注射薬</v>
      </c>
    </row>
    <row r="1672" spans="2:5" x14ac:dyDescent="0.4">
      <c r="B1672" s="108">
        <v>1668</v>
      </c>
      <c r="C1672" s="105" t="str">
        <f>IFERROR(VLOOKUP($B1672,成分・企業リスト!$B$3:$F$2151,5,FALSE),"")</f>
        <v>ゲムシタビン塩酸塩</v>
      </c>
      <c r="D1672" s="106" t="str">
        <f>IFERROR(VLOOKUP($B1672,成分・企業リスト!$B$3:$F$2151,3,FALSE),"")</f>
        <v>C</v>
      </c>
      <c r="E1672" s="106" t="str">
        <f>IFERROR(VLOOKUP($B1672,成分・企業リスト!$B$3:$F$2151,4,FALSE),"")</f>
        <v>注射薬</v>
      </c>
    </row>
    <row r="1673" spans="2:5" x14ac:dyDescent="0.4">
      <c r="B1673" s="108">
        <v>1669</v>
      </c>
      <c r="C1673" s="105" t="str">
        <f>IFERROR(VLOOKUP($B1673,成分・企業リスト!$B$3:$F$2151,5,FALSE),"")</f>
        <v>シスプラチン</v>
      </c>
      <c r="D1673" s="106" t="str">
        <f>IFERROR(VLOOKUP($B1673,成分・企業リスト!$B$3:$F$2151,3,FALSE),"")</f>
        <v>C</v>
      </c>
      <c r="E1673" s="106" t="str">
        <f>IFERROR(VLOOKUP($B1673,成分・企業リスト!$B$3:$F$2151,4,FALSE),"")</f>
        <v>注射薬</v>
      </c>
    </row>
    <row r="1674" spans="2:5" x14ac:dyDescent="0.4">
      <c r="B1674" s="108">
        <v>1670</v>
      </c>
      <c r="C1674" s="105" t="str">
        <f>IFERROR(VLOOKUP($B1674,成分・企業リスト!$B$3:$F$2151,5,FALSE),"")</f>
        <v>ゾレドロン酸</v>
      </c>
      <c r="D1674" s="106" t="str">
        <f>IFERROR(VLOOKUP($B1674,成分・企業リスト!$B$3:$F$2151,3,FALSE),"")</f>
        <v>C</v>
      </c>
      <c r="E1674" s="106" t="str">
        <f>IFERROR(VLOOKUP($B1674,成分・企業リスト!$B$3:$F$2151,4,FALSE),"")</f>
        <v>注射薬</v>
      </c>
    </row>
    <row r="1675" spans="2:5" x14ac:dyDescent="0.4">
      <c r="B1675" s="108">
        <v>1671</v>
      </c>
      <c r="C1675" s="105" t="str">
        <f>IFERROR(VLOOKUP($B1675,成分・企業リスト!$B$3:$F$2151,5,FALSE),"")</f>
        <v>ナファモスタットメシル酸塩</v>
      </c>
      <c r="D1675" s="106" t="str">
        <f>IFERROR(VLOOKUP($B1675,成分・企業リスト!$B$3:$F$2151,3,FALSE),"")</f>
        <v>C</v>
      </c>
      <c r="E1675" s="106" t="str">
        <f>IFERROR(VLOOKUP($B1675,成分・企業リスト!$B$3:$F$2151,4,FALSE),"")</f>
        <v>注射薬</v>
      </c>
    </row>
    <row r="1676" spans="2:5" x14ac:dyDescent="0.4">
      <c r="B1676" s="108">
        <v>1672</v>
      </c>
      <c r="C1676" s="105" t="str">
        <f>IFERROR(VLOOKUP($B1676,成分・企業リスト!$B$3:$F$2151,5,FALSE),"")</f>
        <v>ブチルスコポラミン臭化物</v>
      </c>
      <c r="D1676" s="106" t="str">
        <f>IFERROR(VLOOKUP($B1676,成分・企業リスト!$B$3:$F$2151,3,FALSE),"")</f>
        <v>C</v>
      </c>
      <c r="E1676" s="106" t="str">
        <f>IFERROR(VLOOKUP($B1676,成分・企業リスト!$B$3:$F$2151,4,FALSE),"")</f>
        <v>注射薬</v>
      </c>
    </row>
    <row r="1677" spans="2:5" x14ac:dyDescent="0.4">
      <c r="B1677" s="108">
        <v>1673</v>
      </c>
      <c r="C1677" s="105" t="str">
        <f>IFERROR(VLOOKUP($B1677,成分・企業リスト!$B$3:$F$2151,5,FALSE),"")</f>
        <v>リトドリン塩酸塩</v>
      </c>
      <c r="D1677" s="106" t="str">
        <f>IFERROR(VLOOKUP($B1677,成分・企業リスト!$B$3:$F$2151,3,FALSE),"")</f>
        <v>C</v>
      </c>
      <c r="E1677" s="106" t="str">
        <f>IFERROR(VLOOKUP($B1677,成分・企業リスト!$B$3:$F$2151,4,FALSE),"")</f>
        <v>注射薬</v>
      </c>
    </row>
    <row r="1678" spans="2:5" x14ac:dyDescent="0.4">
      <c r="B1678" s="109">
        <v>1674</v>
      </c>
      <c r="C1678" s="105" t="str">
        <f>IFERROR(VLOOKUP($B1678,成分・企業リスト!$B$3:$F$2151,5,FALSE),"")</f>
        <v>ポリカルボフィルカルシウム</v>
      </c>
      <c r="D1678" s="106" t="str">
        <f>IFERROR(VLOOKUP($B1678,成分・企業リスト!$B$3:$F$2151,3,FALSE),"")</f>
        <v>B</v>
      </c>
      <c r="E1678" s="106" t="str">
        <f>IFERROR(VLOOKUP($B1678,成分・企業リスト!$B$3:$F$2151,4,FALSE),"")</f>
        <v>内用薬</v>
      </c>
    </row>
    <row r="1679" spans="2:5" x14ac:dyDescent="0.4">
      <c r="B1679" s="108">
        <v>1675</v>
      </c>
      <c r="C1679" s="105" t="str">
        <f>IFERROR(VLOOKUP($B1679,成分・企業リスト!$B$3:$F$2151,5,FALSE),"")</f>
        <v>アルプロスタジル</v>
      </c>
      <c r="D1679" s="106" t="str">
        <f>IFERROR(VLOOKUP($B1679,成分・企業リスト!$B$3:$F$2151,3,FALSE),"")</f>
        <v>B</v>
      </c>
      <c r="E1679" s="106" t="str">
        <f>IFERROR(VLOOKUP($B1679,成分・企業リスト!$B$3:$F$2151,4,FALSE),"")</f>
        <v>注射薬</v>
      </c>
    </row>
    <row r="1680" spans="2:5" x14ac:dyDescent="0.4">
      <c r="B1680" s="108">
        <v>1676</v>
      </c>
      <c r="C1680" s="105" t="str">
        <f>IFERROR(VLOOKUP($B1680,成分・企業リスト!$B$3:$F$2151,5,FALSE),"")</f>
        <v>セフトリアキソンナトリウム</v>
      </c>
      <c r="D1680" s="106" t="str">
        <f>IFERROR(VLOOKUP($B1680,成分・企業リスト!$B$3:$F$2151,3,FALSE),"")</f>
        <v>B</v>
      </c>
      <c r="E1680" s="106" t="str">
        <f>IFERROR(VLOOKUP($B1680,成分・企業リスト!$B$3:$F$2151,4,FALSE),"")</f>
        <v>注射薬</v>
      </c>
    </row>
    <row r="1681" spans="2:5" x14ac:dyDescent="0.4">
      <c r="B1681" s="108">
        <v>1677</v>
      </c>
      <c r="C1681" s="105" t="str">
        <f>IFERROR(VLOOKUP($B1681,成分・企業リスト!$B$3:$F$2151,5,FALSE),"")</f>
        <v>アシクロビル</v>
      </c>
      <c r="D1681" s="106" t="str">
        <f>IFERROR(VLOOKUP($B1681,成分・企業リスト!$B$3:$F$2151,3,FALSE),"")</f>
        <v>C</v>
      </c>
      <c r="E1681" s="106" t="str">
        <f>IFERROR(VLOOKUP($B1681,成分・企業リスト!$B$3:$F$2151,4,FALSE),"")</f>
        <v>内用薬</v>
      </c>
    </row>
    <row r="1682" spans="2:5" x14ac:dyDescent="0.4">
      <c r="B1682" s="108">
        <v>1678</v>
      </c>
      <c r="C1682" s="105" t="str">
        <f>IFERROR(VLOOKUP($B1682,成分・企業リスト!$B$3:$F$2151,5,FALSE),"")</f>
        <v>アジスロマイシン</v>
      </c>
      <c r="D1682" s="106" t="str">
        <f>IFERROR(VLOOKUP($B1682,成分・企業リスト!$B$3:$F$2151,3,FALSE),"")</f>
        <v>C</v>
      </c>
      <c r="E1682" s="106" t="str">
        <f>IFERROR(VLOOKUP($B1682,成分・企業リスト!$B$3:$F$2151,4,FALSE),"")</f>
        <v>内用薬</v>
      </c>
    </row>
    <row r="1683" spans="2:5" x14ac:dyDescent="0.4">
      <c r="B1683" s="108">
        <v>1679</v>
      </c>
      <c r="C1683" s="105" t="str">
        <f>IFERROR(VLOOKUP($B1683,成分・企業リスト!$B$3:$F$2151,5,FALSE),"")</f>
        <v>アスピリン</v>
      </c>
      <c r="D1683" s="106" t="str">
        <f>IFERROR(VLOOKUP($B1683,成分・企業リスト!$B$3:$F$2151,3,FALSE),"")</f>
        <v>C</v>
      </c>
      <c r="E1683" s="106" t="str">
        <f>IFERROR(VLOOKUP($B1683,成分・企業リスト!$B$3:$F$2151,4,FALSE),"")</f>
        <v>内用薬</v>
      </c>
    </row>
    <row r="1684" spans="2:5" x14ac:dyDescent="0.4">
      <c r="B1684" s="108">
        <v>1680</v>
      </c>
      <c r="C1684" s="105" t="str">
        <f>IFERROR(VLOOKUP($B1684,成分・企業リスト!$B$3:$F$2151,5,FALSE),"")</f>
        <v>アナストロゾール</v>
      </c>
      <c r="D1684" s="106" t="str">
        <f>IFERROR(VLOOKUP($B1684,成分・企業リスト!$B$3:$F$2151,3,FALSE),"")</f>
        <v>C</v>
      </c>
      <c r="E1684" s="106" t="str">
        <f>IFERROR(VLOOKUP($B1684,成分・企業リスト!$B$3:$F$2151,4,FALSE),"")</f>
        <v>内用薬</v>
      </c>
    </row>
    <row r="1685" spans="2:5" x14ac:dyDescent="0.4">
      <c r="B1685" s="108">
        <v>1681</v>
      </c>
      <c r="C1685" s="105" t="str">
        <f>IFERROR(VLOOKUP($B1685,成分・企業リスト!$B$3:$F$2151,5,FALSE),"")</f>
        <v>アムロジピンベシル酸塩</v>
      </c>
      <c r="D1685" s="106" t="str">
        <f>IFERROR(VLOOKUP($B1685,成分・企業リスト!$B$3:$F$2151,3,FALSE),"")</f>
        <v>C</v>
      </c>
      <c r="E1685" s="106" t="str">
        <f>IFERROR(VLOOKUP($B1685,成分・企業リスト!$B$3:$F$2151,4,FALSE),"")</f>
        <v>内用薬</v>
      </c>
    </row>
    <row r="1686" spans="2:5" x14ac:dyDescent="0.4">
      <c r="B1686" s="108">
        <v>1682</v>
      </c>
      <c r="C1686" s="105" t="str">
        <f>IFERROR(VLOOKUP($B1686,成分・企業リスト!$B$3:$F$2151,5,FALSE),"")</f>
        <v>アリピプラゾール</v>
      </c>
      <c r="D1686" s="106" t="str">
        <f>IFERROR(VLOOKUP($B1686,成分・企業リスト!$B$3:$F$2151,3,FALSE),"")</f>
        <v>C</v>
      </c>
      <c r="E1686" s="106" t="str">
        <f>IFERROR(VLOOKUP($B1686,成分・企業リスト!$B$3:$F$2151,4,FALSE),"")</f>
        <v>内用薬</v>
      </c>
    </row>
    <row r="1687" spans="2:5" x14ac:dyDescent="0.4">
      <c r="B1687" s="108">
        <v>1683</v>
      </c>
      <c r="C1687" s="105" t="str">
        <f>IFERROR(VLOOKUP($B1687,成分・企業リスト!$B$3:$F$2151,5,FALSE),"")</f>
        <v>アルファカルシドール</v>
      </c>
      <c r="D1687" s="106" t="str">
        <f>IFERROR(VLOOKUP($B1687,成分・企業リスト!$B$3:$F$2151,3,FALSE),"")</f>
        <v>C</v>
      </c>
      <c r="E1687" s="106" t="str">
        <f>IFERROR(VLOOKUP($B1687,成分・企業リスト!$B$3:$F$2151,4,FALSE),"")</f>
        <v>内用薬</v>
      </c>
    </row>
    <row r="1688" spans="2:5" x14ac:dyDescent="0.4">
      <c r="B1688" s="108">
        <v>1684</v>
      </c>
      <c r="C1688" s="105" t="str">
        <f>IFERROR(VLOOKUP($B1688,成分・企業リスト!$B$3:$F$2151,5,FALSE),"")</f>
        <v>アレンドロン酸ナトリウム</v>
      </c>
      <c r="D1688" s="106" t="str">
        <f>IFERROR(VLOOKUP($B1688,成分・企業リスト!$B$3:$F$2151,3,FALSE),"")</f>
        <v>C</v>
      </c>
      <c r="E1688" s="106" t="str">
        <f>IFERROR(VLOOKUP($B1688,成分・企業リスト!$B$3:$F$2151,4,FALSE),"")</f>
        <v>内用薬</v>
      </c>
    </row>
    <row r="1689" spans="2:5" x14ac:dyDescent="0.4">
      <c r="B1689" s="108">
        <v>1685</v>
      </c>
      <c r="C1689" s="105" t="str">
        <f>IFERROR(VLOOKUP($B1689,成分・企業リスト!$B$3:$F$2151,5,FALSE),"")</f>
        <v>アロプリノール</v>
      </c>
      <c r="D1689" s="106" t="str">
        <f>IFERROR(VLOOKUP($B1689,成分・企業リスト!$B$3:$F$2151,3,FALSE),"")</f>
        <v>C</v>
      </c>
      <c r="E1689" s="106" t="str">
        <f>IFERROR(VLOOKUP($B1689,成分・企業リスト!$B$3:$F$2151,4,FALSE),"")</f>
        <v>内用薬</v>
      </c>
    </row>
    <row r="1690" spans="2:5" x14ac:dyDescent="0.4">
      <c r="B1690" s="108">
        <v>1686</v>
      </c>
      <c r="C1690" s="105" t="str">
        <f>IFERROR(VLOOKUP($B1690,成分・企業リスト!$B$3:$F$2151,5,FALSE),"")</f>
        <v>イソロイシン・ロイシン・バリン</v>
      </c>
      <c r="D1690" s="106" t="str">
        <f>IFERROR(VLOOKUP($B1690,成分・企業リスト!$B$3:$F$2151,3,FALSE),"")</f>
        <v>C</v>
      </c>
      <c r="E1690" s="106" t="str">
        <f>IFERROR(VLOOKUP($B1690,成分・企業リスト!$B$3:$F$2151,4,FALSE),"")</f>
        <v>内用薬</v>
      </c>
    </row>
    <row r="1691" spans="2:5" x14ac:dyDescent="0.4">
      <c r="B1691" s="108">
        <v>1687</v>
      </c>
      <c r="C1691" s="105" t="str">
        <f>IFERROR(VLOOKUP($B1691,成分・企業リスト!$B$3:$F$2151,5,FALSE),"")</f>
        <v>イトラコナゾール</v>
      </c>
      <c r="D1691" s="106" t="str">
        <f>IFERROR(VLOOKUP($B1691,成分・企業リスト!$B$3:$F$2151,3,FALSE),"")</f>
        <v>C</v>
      </c>
      <c r="E1691" s="106" t="str">
        <f>IFERROR(VLOOKUP($B1691,成分・企業リスト!$B$3:$F$2151,4,FALSE),"")</f>
        <v>内用薬</v>
      </c>
    </row>
    <row r="1692" spans="2:5" x14ac:dyDescent="0.4">
      <c r="B1692" s="108">
        <v>1688</v>
      </c>
      <c r="C1692" s="105" t="str">
        <f>IFERROR(VLOOKUP($B1692,成分・企業リスト!$B$3:$F$2151,5,FALSE),"")</f>
        <v>イマチニブメシル酸塩</v>
      </c>
      <c r="D1692" s="106" t="str">
        <f>IFERROR(VLOOKUP($B1692,成分・企業リスト!$B$3:$F$2151,3,FALSE),"")</f>
        <v>C</v>
      </c>
      <c r="E1692" s="106" t="str">
        <f>IFERROR(VLOOKUP($B1692,成分・企業リスト!$B$3:$F$2151,4,FALSE),"")</f>
        <v>内用薬</v>
      </c>
    </row>
    <row r="1693" spans="2:5" x14ac:dyDescent="0.4">
      <c r="B1693" s="108">
        <v>1689</v>
      </c>
      <c r="C1693" s="105" t="str">
        <f>IFERROR(VLOOKUP($B1693,成分・企業リスト!$B$3:$F$2151,5,FALSE),"")</f>
        <v>エルデカルシトール</v>
      </c>
      <c r="D1693" s="106" t="str">
        <f>IFERROR(VLOOKUP($B1693,成分・企業リスト!$B$3:$F$2151,3,FALSE),"")</f>
        <v>C</v>
      </c>
      <c r="E1693" s="106" t="str">
        <f>IFERROR(VLOOKUP($B1693,成分・企業リスト!$B$3:$F$2151,4,FALSE),"")</f>
        <v>内用薬</v>
      </c>
    </row>
    <row r="1694" spans="2:5" x14ac:dyDescent="0.4">
      <c r="B1694" s="108">
        <v>1690</v>
      </c>
      <c r="C1694" s="105" t="str">
        <f>IFERROR(VLOOKUP($B1694,成分・企業リスト!$B$3:$F$2151,5,FALSE),"")</f>
        <v>オルメサルタン　メドキソミル</v>
      </c>
      <c r="D1694" s="106" t="str">
        <f>IFERROR(VLOOKUP($B1694,成分・企業リスト!$B$3:$F$2151,3,FALSE),"")</f>
        <v>C</v>
      </c>
      <c r="E1694" s="106" t="str">
        <f>IFERROR(VLOOKUP($B1694,成分・企業リスト!$B$3:$F$2151,4,FALSE),"")</f>
        <v>内用薬</v>
      </c>
    </row>
    <row r="1695" spans="2:5" x14ac:dyDescent="0.4">
      <c r="B1695" s="108">
        <v>1691</v>
      </c>
      <c r="C1695" s="105" t="str">
        <f>IFERROR(VLOOKUP($B1695,成分・企業リスト!$B$3:$F$2151,5,FALSE),"")</f>
        <v>オロパタジン塩酸塩</v>
      </c>
      <c r="D1695" s="106" t="str">
        <f>IFERROR(VLOOKUP($B1695,成分・企業リスト!$B$3:$F$2151,3,FALSE),"")</f>
        <v>C</v>
      </c>
      <c r="E1695" s="106" t="str">
        <f>IFERROR(VLOOKUP($B1695,成分・企業リスト!$B$3:$F$2151,4,FALSE),"")</f>
        <v>内用薬</v>
      </c>
    </row>
    <row r="1696" spans="2:5" x14ac:dyDescent="0.4">
      <c r="B1696" s="108">
        <v>1692</v>
      </c>
      <c r="C1696" s="105" t="str">
        <f>IFERROR(VLOOKUP($B1696,成分・企業リスト!$B$3:$F$2151,5,FALSE),"")</f>
        <v>カンデサルタン　シレキセチル</v>
      </c>
      <c r="D1696" s="106" t="str">
        <f>IFERROR(VLOOKUP($B1696,成分・企業リスト!$B$3:$F$2151,3,FALSE),"")</f>
        <v>C</v>
      </c>
      <c r="E1696" s="106" t="str">
        <f>IFERROR(VLOOKUP($B1696,成分・企業リスト!$B$3:$F$2151,4,FALSE),"")</f>
        <v>内用薬</v>
      </c>
    </row>
    <row r="1697" spans="2:5" x14ac:dyDescent="0.4">
      <c r="B1697" s="108">
        <v>1693</v>
      </c>
      <c r="C1697" s="105" t="str">
        <f>IFERROR(VLOOKUP($B1697,成分・企業リスト!$B$3:$F$2151,5,FALSE),"")</f>
        <v>クエチアピンフマル酸塩</v>
      </c>
      <c r="D1697" s="106" t="str">
        <f>IFERROR(VLOOKUP($B1697,成分・企業リスト!$B$3:$F$2151,3,FALSE),"")</f>
        <v>C</v>
      </c>
      <c r="E1697" s="106" t="str">
        <f>IFERROR(VLOOKUP($B1697,成分・企業リスト!$B$3:$F$2151,4,FALSE),"")</f>
        <v>内用薬</v>
      </c>
    </row>
    <row r="1698" spans="2:5" x14ac:dyDescent="0.4">
      <c r="B1698" s="108">
        <v>1694</v>
      </c>
      <c r="C1698" s="105" t="str">
        <f>IFERROR(VLOOKUP($B1698,成分・企業リスト!$B$3:$F$2151,5,FALSE),"")</f>
        <v>クエン酸カリウム・クエン酸ナトリウム</v>
      </c>
      <c r="D1698" s="106" t="str">
        <f>IFERROR(VLOOKUP($B1698,成分・企業リスト!$B$3:$F$2151,3,FALSE),"")</f>
        <v>C</v>
      </c>
      <c r="E1698" s="106" t="str">
        <f>IFERROR(VLOOKUP($B1698,成分・企業リスト!$B$3:$F$2151,4,FALSE),"")</f>
        <v>内用薬</v>
      </c>
    </row>
    <row r="1699" spans="2:5" x14ac:dyDescent="0.4">
      <c r="B1699" s="108">
        <v>1695</v>
      </c>
      <c r="C1699" s="105" t="str">
        <f>IFERROR(VLOOKUP($B1699,成分・企業リスト!$B$3:$F$2151,5,FALSE),"")</f>
        <v>クラリスロマイシン</v>
      </c>
      <c r="D1699" s="106" t="str">
        <f>IFERROR(VLOOKUP($B1699,成分・企業リスト!$B$3:$F$2151,3,FALSE),"")</f>
        <v>C</v>
      </c>
      <c r="E1699" s="106" t="str">
        <f>IFERROR(VLOOKUP($B1699,成分・企業リスト!$B$3:$F$2151,4,FALSE),"")</f>
        <v>内用薬</v>
      </c>
    </row>
    <row r="1700" spans="2:5" x14ac:dyDescent="0.4">
      <c r="B1700" s="108">
        <v>1696</v>
      </c>
      <c r="C1700" s="105" t="str">
        <f>IFERROR(VLOOKUP($B1700,成分・企業リスト!$B$3:$F$2151,5,FALSE),"")</f>
        <v>グリメピリド</v>
      </c>
      <c r="D1700" s="106" t="str">
        <f>IFERROR(VLOOKUP($B1700,成分・企業リスト!$B$3:$F$2151,3,FALSE),"")</f>
        <v>C</v>
      </c>
      <c r="E1700" s="106" t="str">
        <f>IFERROR(VLOOKUP($B1700,成分・企業リスト!$B$3:$F$2151,4,FALSE),"")</f>
        <v>内用薬</v>
      </c>
    </row>
    <row r="1701" spans="2:5" x14ac:dyDescent="0.4">
      <c r="B1701" s="108">
        <v>1697</v>
      </c>
      <c r="C1701" s="105" t="str">
        <f>IFERROR(VLOOKUP($B1701,成分・企業リスト!$B$3:$F$2151,5,FALSE),"")</f>
        <v>クロピドグレル硫酸塩</v>
      </c>
      <c r="D1701" s="106" t="str">
        <f>IFERROR(VLOOKUP($B1701,成分・企業リスト!$B$3:$F$2151,3,FALSE),"")</f>
        <v>C</v>
      </c>
      <c r="E1701" s="106" t="str">
        <f>IFERROR(VLOOKUP($B1701,成分・企業リスト!$B$3:$F$2151,4,FALSE),"")</f>
        <v>内用薬</v>
      </c>
    </row>
    <row r="1702" spans="2:5" x14ac:dyDescent="0.4">
      <c r="B1702" s="108">
        <v>1698</v>
      </c>
      <c r="C1702" s="105" t="str">
        <f>IFERROR(VLOOKUP($B1702,成分・企業リスト!$B$3:$F$2151,5,FALSE),"")</f>
        <v>クロルマジノン酢酸エステル</v>
      </c>
      <c r="D1702" s="106" t="str">
        <f>IFERROR(VLOOKUP($B1702,成分・企業リスト!$B$3:$F$2151,3,FALSE),"")</f>
        <v>C</v>
      </c>
      <c r="E1702" s="106" t="str">
        <f>IFERROR(VLOOKUP($B1702,成分・企業リスト!$B$3:$F$2151,4,FALSE),"")</f>
        <v>内用薬</v>
      </c>
    </row>
    <row r="1703" spans="2:5" x14ac:dyDescent="0.4">
      <c r="B1703" s="108">
        <v>1699</v>
      </c>
      <c r="C1703" s="105" t="str">
        <f>IFERROR(VLOOKUP($B1703,成分・企業リスト!$B$3:$F$2151,5,FALSE),"")</f>
        <v>コハク酸ソリフェナシン</v>
      </c>
      <c r="D1703" s="106" t="str">
        <f>IFERROR(VLOOKUP($B1703,成分・企業リスト!$B$3:$F$2151,3,FALSE),"")</f>
        <v>C</v>
      </c>
      <c r="E1703" s="106" t="str">
        <f>IFERROR(VLOOKUP($B1703,成分・企業リスト!$B$3:$F$2151,4,FALSE),"")</f>
        <v>内用薬</v>
      </c>
    </row>
    <row r="1704" spans="2:5" x14ac:dyDescent="0.4">
      <c r="B1704" s="108">
        <v>1700</v>
      </c>
      <c r="C1704" s="105" t="str">
        <f>IFERROR(VLOOKUP($B1704,成分・企業リスト!$B$3:$F$2151,5,FALSE),"")</f>
        <v>サルポグレラート塩酸塩</v>
      </c>
      <c r="D1704" s="106" t="str">
        <f>IFERROR(VLOOKUP($B1704,成分・企業リスト!$B$3:$F$2151,3,FALSE),"")</f>
        <v>C</v>
      </c>
      <c r="E1704" s="106" t="str">
        <f>IFERROR(VLOOKUP($B1704,成分・企業リスト!$B$3:$F$2151,4,FALSE),"")</f>
        <v>内用薬</v>
      </c>
    </row>
    <row r="1705" spans="2:5" x14ac:dyDescent="0.4">
      <c r="B1705" s="108">
        <v>1701</v>
      </c>
      <c r="C1705" s="105" t="str">
        <f>IFERROR(VLOOKUP($B1705,成分・企業リスト!$B$3:$F$2151,5,FALSE),"")</f>
        <v>シプロフロキサシン塩酸塩</v>
      </c>
      <c r="D1705" s="106" t="str">
        <f>IFERROR(VLOOKUP($B1705,成分・企業リスト!$B$3:$F$2151,3,FALSE),"")</f>
        <v>C</v>
      </c>
      <c r="E1705" s="106" t="str">
        <f>IFERROR(VLOOKUP($B1705,成分・企業リスト!$B$3:$F$2151,4,FALSE),"")</f>
        <v>内用薬</v>
      </c>
    </row>
    <row r="1706" spans="2:5" x14ac:dyDescent="0.4">
      <c r="B1706" s="108">
        <v>1702</v>
      </c>
      <c r="C1706" s="105" t="str">
        <f>IFERROR(VLOOKUP($B1706,成分・企業リスト!$B$3:$F$2151,5,FALSE),"")</f>
        <v>ジルチアゼム塩酸塩</v>
      </c>
      <c r="D1706" s="106" t="str">
        <f>IFERROR(VLOOKUP($B1706,成分・企業リスト!$B$3:$F$2151,3,FALSE),"")</f>
        <v>C</v>
      </c>
      <c r="E1706" s="106" t="str">
        <f>IFERROR(VLOOKUP($B1706,成分・企業リスト!$B$3:$F$2151,4,FALSE),"")</f>
        <v>内用薬</v>
      </c>
    </row>
    <row r="1707" spans="2:5" x14ac:dyDescent="0.4">
      <c r="B1707" s="108">
        <v>1703</v>
      </c>
      <c r="C1707" s="105" t="str">
        <f>IFERROR(VLOOKUP($B1707,成分・企業リスト!$B$3:$F$2151,5,FALSE),"")</f>
        <v>シロスタゾール</v>
      </c>
      <c r="D1707" s="106" t="str">
        <f>IFERROR(VLOOKUP($B1707,成分・企業リスト!$B$3:$F$2151,3,FALSE),"")</f>
        <v>C</v>
      </c>
      <c r="E1707" s="106" t="str">
        <f>IFERROR(VLOOKUP($B1707,成分・企業リスト!$B$3:$F$2151,4,FALSE),"")</f>
        <v>内用薬</v>
      </c>
    </row>
    <row r="1708" spans="2:5" x14ac:dyDescent="0.4">
      <c r="B1708" s="108">
        <v>1704</v>
      </c>
      <c r="C1708" s="105" t="str">
        <f>IFERROR(VLOOKUP($B1708,成分・企業リスト!$B$3:$F$2151,5,FALSE),"")</f>
        <v>シロドシン</v>
      </c>
      <c r="D1708" s="106" t="str">
        <f>IFERROR(VLOOKUP($B1708,成分・企業リスト!$B$3:$F$2151,3,FALSE),"")</f>
        <v>C</v>
      </c>
      <c r="E1708" s="106" t="str">
        <f>IFERROR(VLOOKUP($B1708,成分・企業リスト!$B$3:$F$2151,4,FALSE),"")</f>
        <v>内用薬</v>
      </c>
    </row>
    <row r="1709" spans="2:5" x14ac:dyDescent="0.4">
      <c r="B1709" s="108">
        <v>1705</v>
      </c>
      <c r="C1709" s="105" t="str">
        <f>IFERROR(VLOOKUP($B1709,成分・企業リスト!$B$3:$F$2151,5,FALSE),"")</f>
        <v>スピロノラクトン</v>
      </c>
      <c r="D1709" s="106" t="str">
        <f>IFERROR(VLOOKUP($B1709,成分・企業リスト!$B$3:$F$2151,3,FALSE),"")</f>
        <v>C</v>
      </c>
      <c r="E1709" s="106" t="str">
        <f>IFERROR(VLOOKUP($B1709,成分・企業リスト!$B$3:$F$2151,4,FALSE),"")</f>
        <v>内用薬</v>
      </c>
    </row>
    <row r="1710" spans="2:5" x14ac:dyDescent="0.4">
      <c r="B1710" s="108">
        <v>1706</v>
      </c>
      <c r="C1710" s="105" t="str">
        <f>IFERROR(VLOOKUP($B1710,成分・企業リスト!$B$3:$F$2151,5,FALSE),"")</f>
        <v>スマトリプタンコハク酸塩</v>
      </c>
      <c r="D1710" s="106" t="str">
        <f>IFERROR(VLOOKUP($B1710,成分・企業リスト!$B$3:$F$2151,3,FALSE),"")</f>
        <v>C</v>
      </c>
      <c r="E1710" s="106" t="str">
        <f>IFERROR(VLOOKUP($B1710,成分・企業リスト!$B$3:$F$2151,4,FALSE),"")</f>
        <v>内用薬</v>
      </c>
    </row>
    <row r="1711" spans="2:5" x14ac:dyDescent="0.4">
      <c r="B1711" s="108">
        <v>1707</v>
      </c>
      <c r="C1711" s="105" t="str">
        <f>IFERROR(VLOOKUP($B1711,成分・企業リスト!$B$3:$F$2151,5,FALSE),"")</f>
        <v>セファクロル</v>
      </c>
      <c r="D1711" s="106" t="str">
        <f>IFERROR(VLOOKUP($B1711,成分・企業リスト!$B$3:$F$2151,3,FALSE),"")</f>
        <v>C</v>
      </c>
      <c r="E1711" s="106" t="str">
        <f>IFERROR(VLOOKUP($B1711,成分・企業リスト!$B$3:$F$2151,4,FALSE),"")</f>
        <v>内用薬</v>
      </c>
    </row>
    <row r="1712" spans="2:5" x14ac:dyDescent="0.4">
      <c r="B1712" s="108">
        <v>1708</v>
      </c>
      <c r="C1712" s="105" t="str">
        <f>IFERROR(VLOOKUP($B1712,成分・企業リスト!$B$3:$F$2151,5,FALSE),"")</f>
        <v>セファレキシン</v>
      </c>
      <c r="D1712" s="106" t="str">
        <f>IFERROR(VLOOKUP($B1712,成分・企業リスト!$B$3:$F$2151,3,FALSE),"")</f>
        <v>C</v>
      </c>
      <c r="E1712" s="106" t="str">
        <f>IFERROR(VLOOKUP($B1712,成分・企業リスト!$B$3:$F$2151,4,FALSE),"")</f>
        <v>内用薬</v>
      </c>
    </row>
    <row r="1713" spans="2:5" x14ac:dyDescent="0.4">
      <c r="B1713" s="108">
        <v>1709</v>
      </c>
      <c r="C1713" s="105" t="str">
        <f>IFERROR(VLOOKUP($B1713,成分・企業リスト!$B$3:$F$2151,5,FALSE),"")</f>
        <v>ゾルピデム酒石酸塩</v>
      </c>
      <c r="D1713" s="106" t="str">
        <f>IFERROR(VLOOKUP($B1713,成分・企業リスト!$B$3:$F$2151,3,FALSE),"")</f>
        <v>C</v>
      </c>
      <c r="E1713" s="106" t="str">
        <f>IFERROR(VLOOKUP($B1713,成分・企業リスト!$B$3:$F$2151,4,FALSE),"")</f>
        <v>内用薬</v>
      </c>
    </row>
    <row r="1714" spans="2:5" x14ac:dyDescent="0.4">
      <c r="B1714" s="108">
        <v>1710</v>
      </c>
      <c r="C1714" s="105" t="str">
        <f>IFERROR(VLOOKUP($B1714,成分・企業リスト!$B$3:$F$2151,5,FALSE),"")</f>
        <v>デキサメタゾン</v>
      </c>
      <c r="D1714" s="106" t="str">
        <f>IFERROR(VLOOKUP($B1714,成分・企業リスト!$B$3:$F$2151,3,FALSE),"")</f>
        <v>C</v>
      </c>
      <c r="E1714" s="106" t="str">
        <f>IFERROR(VLOOKUP($B1714,成分・企業リスト!$B$3:$F$2151,4,FALSE),"")</f>
        <v>内用薬</v>
      </c>
    </row>
    <row r="1715" spans="2:5" x14ac:dyDescent="0.4">
      <c r="B1715" s="108">
        <v>1711</v>
      </c>
      <c r="C1715" s="105" t="str">
        <f>IFERROR(VLOOKUP($B1715,成分・企業リスト!$B$3:$F$2151,5,FALSE),"")</f>
        <v>ドキサゾシンメシル酸塩</v>
      </c>
      <c r="D1715" s="106" t="str">
        <f>IFERROR(VLOOKUP($B1715,成分・企業リスト!$B$3:$F$2151,3,FALSE),"")</f>
        <v>C</v>
      </c>
      <c r="E1715" s="106" t="str">
        <f>IFERROR(VLOOKUP($B1715,成分・企業リスト!$B$3:$F$2151,4,FALSE),"")</f>
        <v>内用薬</v>
      </c>
    </row>
    <row r="1716" spans="2:5" x14ac:dyDescent="0.4">
      <c r="B1716" s="108">
        <v>1712</v>
      </c>
      <c r="C1716" s="105" t="str">
        <f>IFERROR(VLOOKUP($B1716,成分・企業リスト!$B$3:$F$2151,5,FALSE),"")</f>
        <v>トリクロルメチアジド</v>
      </c>
      <c r="D1716" s="106" t="str">
        <f>IFERROR(VLOOKUP($B1716,成分・企業リスト!$B$3:$F$2151,3,FALSE),"")</f>
        <v>C</v>
      </c>
      <c r="E1716" s="106" t="str">
        <f>IFERROR(VLOOKUP($B1716,成分・企業リスト!$B$3:$F$2151,4,FALSE),"")</f>
        <v>内用薬</v>
      </c>
    </row>
    <row r="1717" spans="2:5" x14ac:dyDescent="0.4">
      <c r="B1717" s="108">
        <v>1713</v>
      </c>
      <c r="C1717" s="105" t="str">
        <f>IFERROR(VLOOKUP($B1717,成分・企業リスト!$B$3:$F$2151,5,FALSE),"")</f>
        <v>トリメタジオン</v>
      </c>
      <c r="D1717" s="106" t="str">
        <f>IFERROR(VLOOKUP($B1717,成分・企業リスト!$B$3:$F$2151,3,FALSE),"")</f>
        <v>C</v>
      </c>
      <c r="E1717" s="106" t="str">
        <f>IFERROR(VLOOKUP($B1717,成分・企業リスト!$B$3:$F$2151,4,FALSE),"")</f>
        <v>内用薬</v>
      </c>
    </row>
    <row r="1718" spans="2:5" x14ac:dyDescent="0.4">
      <c r="B1718" s="108">
        <v>1714</v>
      </c>
      <c r="C1718" s="105" t="str">
        <f>IFERROR(VLOOKUP($B1718,成分・企業リスト!$B$3:$F$2151,5,FALSE),"")</f>
        <v>ニフェジピン</v>
      </c>
      <c r="D1718" s="106" t="str">
        <f>IFERROR(VLOOKUP($B1718,成分・企業リスト!$B$3:$F$2151,3,FALSE),"")</f>
        <v>C</v>
      </c>
      <c r="E1718" s="106" t="str">
        <f>IFERROR(VLOOKUP($B1718,成分・企業リスト!$B$3:$F$2151,4,FALSE),"")</f>
        <v>内用薬</v>
      </c>
    </row>
    <row r="1719" spans="2:5" x14ac:dyDescent="0.4">
      <c r="B1719" s="108">
        <v>1715</v>
      </c>
      <c r="C1719" s="105" t="str">
        <f>IFERROR(VLOOKUP($B1719,成分・企業リスト!$B$3:$F$2151,5,FALSE),"")</f>
        <v>バラシクロビル塩酸塩</v>
      </c>
      <c r="D1719" s="106" t="str">
        <f>IFERROR(VLOOKUP($B1719,成分・企業リスト!$B$3:$F$2151,3,FALSE),"")</f>
        <v>C</v>
      </c>
      <c r="E1719" s="106" t="str">
        <f>IFERROR(VLOOKUP($B1719,成分・企業リスト!$B$3:$F$2151,4,FALSE),"")</f>
        <v>内用薬</v>
      </c>
    </row>
    <row r="1720" spans="2:5" x14ac:dyDescent="0.4">
      <c r="B1720" s="108">
        <v>1716</v>
      </c>
      <c r="C1720" s="105" t="str">
        <f>IFERROR(VLOOKUP($B1720,成分・企業リスト!$B$3:$F$2151,5,FALSE),"")</f>
        <v>バルプロ酸ナトリウム</v>
      </c>
      <c r="D1720" s="106" t="str">
        <f>IFERROR(VLOOKUP($B1720,成分・企業リスト!$B$3:$F$2151,3,FALSE),"")</f>
        <v>C</v>
      </c>
      <c r="E1720" s="106" t="str">
        <f>IFERROR(VLOOKUP($B1720,成分・企業リスト!$B$3:$F$2151,4,FALSE),"")</f>
        <v>内用薬</v>
      </c>
    </row>
    <row r="1721" spans="2:5" x14ac:dyDescent="0.4">
      <c r="B1721" s="108">
        <v>1717</v>
      </c>
      <c r="C1721" s="105" t="str">
        <f>IFERROR(VLOOKUP($B1721,成分・企業リスト!$B$3:$F$2151,5,FALSE),"")</f>
        <v>ビカルタミド</v>
      </c>
      <c r="D1721" s="106" t="str">
        <f>IFERROR(VLOOKUP($B1721,成分・企業リスト!$B$3:$F$2151,3,FALSE),"")</f>
        <v>C</v>
      </c>
      <c r="E1721" s="106" t="str">
        <f>IFERROR(VLOOKUP($B1721,成分・企業リスト!$B$3:$F$2151,4,FALSE),"")</f>
        <v>内用薬</v>
      </c>
    </row>
    <row r="1722" spans="2:5" x14ac:dyDescent="0.4">
      <c r="B1722" s="108">
        <v>1718</v>
      </c>
      <c r="C1722" s="105" t="str">
        <f>IFERROR(VLOOKUP($B1722,成分・企業リスト!$B$3:$F$2151,5,FALSE),"")</f>
        <v>フェキソフェナジン塩酸塩</v>
      </c>
      <c r="D1722" s="106" t="str">
        <f>IFERROR(VLOOKUP($B1722,成分・企業リスト!$B$3:$F$2151,3,FALSE),"")</f>
        <v>C</v>
      </c>
      <c r="E1722" s="106" t="str">
        <f>IFERROR(VLOOKUP($B1722,成分・企業リスト!$B$3:$F$2151,4,FALSE),"")</f>
        <v>内用薬</v>
      </c>
    </row>
    <row r="1723" spans="2:5" x14ac:dyDescent="0.4">
      <c r="B1723" s="108">
        <v>1719</v>
      </c>
      <c r="C1723" s="105" t="str">
        <f>IFERROR(VLOOKUP($B1723,成分・企業リスト!$B$3:$F$2151,5,FALSE),"")</f>
        <v>プリミドン</v>
      </c>
      <c r="D1723" s="106" t="str">
        <f>IFERROR(VLOOKUP($B1723,成分・企業リスト!$B$3:$F$2151,3,FALSE),"")</f>
        <v>C</v>
      </c>
      <c r="E1723" s="106" t="str">
        <f>IFERROR(VLOOKUP($B1723,成分・企業リスト!$B$3:$F$2151,4,FALSE),"")</f>
        <v>内用薬</v>
      </c>
    </row>
    <row r="1724" spans="2:5" x14ac:dyDescent="0.4">
      <c r="B1724" s="108">
        <v>1720</v>
      </c>
      <c r="C1724" s="105" t="str">
        <f>IFERROR(VLOOKUP($B1724,成分・企業リスト!$B$3:$F$2151,5,FALSE),"")</f>
        <v>フルコナゾール</v>
      </c>
      <c r="D1724" s="106" t="str">
        <f>IFERROR(VLOOKUP($B1724,成分・企業リスト!$B$3:$F$2151,3,FALSE),"")</f>
        <v>C</v>
      </c>
      <c r="E1724" s="106" t="str">
        <f>IFERROR(VLOOKUP($B1724,成分・企業リスト!$B$3:$F$2151,4,FALSE),"")</f>
        <v>内用薬</v>
      </c>
    </row>
    <row r="1725" spans="2:5" x14ac:dyDescent="0.4">
      <c r="B1725" s="108">
        <v>1721</v>
      </c>
      <c r="C1725" s="105" t="str">
        <f>IFERROR(VLOOKUP($B1725,成分・企業リスト!$B$3:$F$2151,5,FALSE),"")</f>
        <v>プレガバリン</v>
      </c>
      <c r="D1725" s="106" t="str">
        <f>IFERROR(VLOOKUP($B1725,成分・企業リスト!$B$3:$F$2151,3,FALSE),"")</f>
        <v>C</v>
      </c>
      <c r="E1725" s="106" t="str">
        <f>IFERROR(VLOOKUP($B1725,成分・企業リスト!$B$3:$F$2151,4,FALSE),"")</f>
        <v>内用薬</v>
      </c>
    </row>
    <row r="1726" spans="2:5" x14ac:dyDescent="0.4">
      <c r="B1726" s="108">
        <v>1722</v>
      </c>
      <c r="C1726" s="105" t="str">
        <f>IFERROR(VLOOKUP($B1726,成分・企業リスト!$B$3:$F$2151,5,FALSE),"")</f>
        <v>プロプラノロール塩酸塩</v>
      </c>
      <c r="D1726" s="106" t="str">
        <f>IFERROR(VLOOKUP($B1726,成分・企業リスト!$B$3:$F$2151,3,FALSE),"")</f>
        <v>C</v>
      </c>
      <c r="E1726" s="106" t="str">
        <f>IFERROR(VLOOKUP($B1726,成分・企業リスト!$B$3:$F$2151,4,FALSE),"")</f>
        <v>内用薬</v>
      </c>
    </row>
    <row r="1727" spans="2:5" x14ac:dyDescent="0.4">
      <c r="B1727" s="108">
        <v>1723</v>
      </c>
      <c r="C1727" s="105" t="str">
        <f>IFERROR(VLOOKUP($B1727,成分・企業リスト!$B$3:$F$2151,5,FALSE),"")</f>
        <v>ベラプロストナトリウム</v>
      </c>
      <c r="D1727" s="106" t="str">
        <f>IFERROR(VLOOKUP($B1727,成分・企業リスト!$B$3:$F$2151,3,FALSE),"")</f>
        <v>C</v>
      </c>
      <c r="E1727" s="106" t="str">
        <f>IFERROR(VLOOKUP($B1727,成分・企業リスト!$B$3:$F$2151,4,FALSE),"")</f>
        <v>内用薬</v>
      </c>
    </row>
    <row r="1728" spans="2:5" x14ac:dyDescent="0.4">
      <c r="B1728" s="108">
        <v>1724</v>
      </c>
      <c r="C1728" s="105" t="str">
        <f>IFERROR(VLOOKUP($B1728,成分・企業リスト!$B$3:$F$2151,5,FALSE),"")</f>
        <v>ボリコナゾール</v>
      </c>
      <c r="D1728" s="106" t="str">
        <f>IFERROR(VLOOKUP($B1728,成分・企業リスト!$B$3:$F$2151,3,FALSE),"")</f>
        <v>C</v>
      </c>
      <c r="E1728" s="106" t="str">
        <f>IFERROR(VLOOKUP($B1728,成分・企業リスト!$B$3:$F$2151,4,FALSE),"")</f>
        <v>内用薬</v>
      </c>
    </row>
    <row r="1729" spans="2:5" x14ac:dyDescent="0.4">
      <c r="B1729" s="108">
        <v>1725</v>
      </c>
      <c r="C1729" s="105" t="str">
        <f>IFERROR(VLOOKUP($B1729,成分・企業リスト!$B$3:$F$2151,5,FALSE),"")</f>
        <v>ミノドロン酸</v>
      </c>
      <c r="D1729" s="106" t="str">
        <f>IFERROR(VLOOKUP($B1729,成分・企業リスト!$B$3:$F$2151,3,FALSE),"")</f>
        <v>C</v>
      </c>
      <c r="E1729" s="106" t="str">
        <f>IFERROR(VLOOKUP($B1729,成分・企業リスト!$B$3:$F$2151,4,FALSE),"")</f>
        <v>内用薬</v>
      </c>
    </row>
    <row r="1730" spans="2:5" x14ac:dyDescent="0.4">
      <c r="B1730" s="108">
        <v>1726</v>
      </c>
      <c r="C1730" s="105" t="str">
        <f>IFERROR(VLOOKUP($B1730,成分・企業リスト!$B$3:$F$2151,5,FALSE),"")</f>
        <v>ミルタザピン</v>
      </c>
      <c r="D1730" s="106" t="str">
        <f>IFERROR(VLOOKUP($B1730,成分・企業リスト!$B$3:$F$2151,3,FALSE),"")</f>
        <v>C</v>
      </c>
      <c r="E1730" s="106" t="str">
        <f>IFERROR(VLOOKUP($B1730,成分・企業リスト!$B$3:$F$2151,4,FALSE),"")</f>
        <v>内用薬</v>
      </c>
    </row>
    <row r="1731" spans="2:5" x14ac:dyDescent="0.4">
      <c r="B1731" s="108">
        <v>1727</v>
      </c>
      <c r="C1731" s="105" t="str">
        <f>IFERROR(VLOOKUP($B1731,成分・企業リスト!$B$3:$F$2151,5,FALSE),"")</f>
        <v>メサラジン</v>
      </c>
      <c r="D1731" s="106" t="str">
        <f>IFERROR(VLOOKUP($B1731,成分・企業リスト!$B$3:$F$2151,3,FALSE),"")</f>
        <v>C</v>
      </c>
      <c r="E1731" s="106" t="str">
        <f>IFERROR(VLOOKUP($B1731,成分・企業リスト!$B$3:$F$2151,4,FALSE),"")</f>
        <v>内用薬</v>
      </c>
    </row>
    <row r="1732" spans="2:5" x14ac:dyDescent="0.4">
      <c r="B1732" s="108">
        <v>1728</v>
      </c>
      <c r="C1732" s="105" t="str">
        <f>IFERROR(VLOOKUP($B1732,成分・企業リスト!$B$3:$F$2151,5,FALSE),"")</f>
        <v>メトトレキサート</v>
      </c>
      <c r="D1732" s="106" t="str">
        <f>IFERROR(VLOOKUP($B1732,成分・企業リスト!$B$3:$F$2151,3,FALSE),"")</f>
        <v>C</v>
      </c>
      <c r="E1732" s="106" t="str">
        <f>IFERROR(VLOOKUP($B1732,成分・企業リスト!$B$3:$F$2151,4,FALSE),"")</f>
        <v>内用薬</v>
      </c>
    </row>
    <row r="1733" spans="2:5" x14ac:dyDescent="0.4">
      <c r="B1733" s="108">
        <v>1729</v>
      </c>
      <c r="C1733" s="105" t="str">
        <f>IFERROR(VLOOKUP($B1733,成分・企業リスト!$B$3:$F$2151,5,FALSE),"")</f>
        <v>メトホルミン塩酸塩</v>
      </c>
      <c r="D1733" s="106" t="str">
        <f>IFERROR(VLOOKUP($B1733,成分・企業リスト!$B$3:$F$2151,3,FALSE),"")</f>
        <v>C</v>
      </c>
      <c r="E1733" s="106" t="str">
        <f>IFERROR(VLOOKUP($B1733,成分・企業リスト!$B$3:$F$2151,4,FALSE),"")</f>
        <v>内用薬</v>
      </c>
    </row>
    <row r="1734" spans="2:5" x14ac:dyDescent="0.4">
      <c r="B1734" s="108">
        <v>1730</v>
      </c>
      <c r="C1734" s="105" t="str">
        <f>IFERROR(VLOOKUP($B1734,成分・企業リスト!$B$3:$F$2151,5,FALSE),"")</f>
        <v>メナテトレノン</v>
      </c>
      <c r="D1734" s="106" t="str">
        <f>IFERROR(VLOOKUP($B1734,成分・企業リスト!$B$3:$F$2151,3,FALSE),"")</f>
        <v>C</v>
      </c>
      <c r="E1734" s="106" t="str">
        <f>IFERROR(VLOOKUP($B1734,成分・企業リスト!$B$3:$F$2151,4,FALSE),"")</f>
        <v>内用薬</v>
      </c>
    </row>
    <row r="1735" spans="2:5" x14ac:dyDescent="0.4">
      <c r="B1735" s="108">
        <v>1731</v>
      </c>
      <c r="C1735" s="105" t="str">
        <f>IFERROR(VLOOKUP($B1735,成分・企業リスト!$B$3:$F$2151,5,FALSE),"")</f>
        <v>モンテルカストナトリウム</v>
      </c>
      <c r="D1735" s="106" t="str">
        <f>IFERROR(VLOOKUP($B1735,成分・企業リスト!$B$3:$F$2151,3,FALSE),"")</f>
        <v>C</v>
      </c>
      <c r="E1735" s="106" t="str">
        <f>IFERROR(VLOOKUP($B1735,成分・企業リスト!$B$3:$F$2151,4,FALSE),"")</f>
        <v>内用薬</v>
      </c>
    </row>
    <row r="1736" spans="2:5" x14ac:dyDescent="0.4">
      <c r="B1736" s="108">
        <v>1732</v>
      </c>
      <c r="C1736" s="105" t="str">
        <f>IFERROR(VLOOKUP($B1736,成分・企業リスト!$B$3:$F$2151,5,FALSE),"")</f>
        <v>ヨウ化カリウム</v>
      </c>
      <c r="D1736" s="106" t="str">
        <f>IFERROR(VLOOKUP($B1736,成分・企業リスト!$B$3:$F$2151,3,FALSE),"")</f>
        <v>C</v>
      </c>
      <c r="E1736" s="106" t="str">
        <f>IFERROR(VLOOKUP($B1736,成分・企業リスト!$B$3:$F$2151,4,FALSE),"")</f>
        <v>内用薬</v>
      </c>
    </row>
    <row r="1737" spans="2:5" x14ac:dyDescent="0.4">
      <c r="B1737" s="108">
        <v>1733</v>
      </c>
      <c r="C1737" s="105" t="str">
        <f>IFERROR(VLOOKUP($B1737,成分・企業リスト!$B$3:$F$2151,5,FALSE),"")</f>
        <v>ラモトリギン</v>
      </c>
      <c r="D1737" s="106" t="str">
        <f>IFERROR(VLOOKUP($B1737,成分・企業リスト!$B$3:$F$2151,3,FALSE),"")</f>
        <v>C</v>
      </c>
      <c r="E1737" s="106" t="str">
        <f>IFERROR(VLOOKUP($B1737,成分・企業リスト!$B$3:$F$2151,4,FALSE),"")</f>
        <v>内用薬</v>
      </c>
    </row>
    <row r="1738" spans="2:5" x14ac:dyDescent="0.4">
      <c r="B1738" s="108">
        <v>1734</v>
      </c>
      <c r="C1738" s="105" t="str">
        <f>IFERROR(VLOOKUP($B1738,成分・企業リスト!$B$3:$F$2151,5,FALSE),"")</f>
        <v>ラロキシフェン塩酸塩</v>
      </c>
      <c r="D1738" s="106" t="str">
        <f>IFERROR(VLOOKUP($B1738,成分・企業リスト!$B$3:$F$2151,3,FALSE),"")</f>
        <v>C</v>
      </c>
      <c r="E1738" s="106" t="str">
        <f>IFERROR(VLOOKUP($B1738,成分・企業リスト!$B$3:$F$2151,4,FALSE),"")</f>
        <v>内用薬</v>
      </c>
    </row>
    <row r="1739" spans="2:5" x14ac:dyDescent="0.4">
      <c r="B1739" s="108">
        <v>1735</v>
      </c>
      <c r="C1739" s="105" t="str">
        <f>IFERROR(VLOOKUP($B1739,成分・企業リスト!$B$3:$F$2151,5,FALSE),"")</f>
        <v>リスペリドン</v>
      </c>
      <c r="D1739" s="106" t="str">
        <f>IFERROR(VLOOKUP($B1739,成分・企業リスト!$B$3:$F$2151,3,FALSE),"")</f>
        <v>C</v>
      </c>
      <c r="E1739" s="106" t="str">
        <f>IFERROR(VLOOKUP($B1739,成分・企業リスト!$B$3:$F$2151,4,FALSE),"")</f>
        <v>内用薬</v>
      </c>
    </row>
    <row r="1740" spans="2:5" x14ac:dyDescent="0.4">
      <c r="B1740" s="108">
        <v>1736</v>
      </c>
      <c r="C1740" s="105" t="str">
        <f>IFERROR(VLOOKUP($B1740,成分・企業リスト!$B$3:$F$2151,5,FALSE),"")</f>
        <v>レトロゾール</v>
      </c>
      <c r="D1740" s="106" t="str">
        <f>IFERROR(VLOOKUP($B1740,成分・企業リスト!$B$3:$F$2151,3,FALSE),"")</f>
        <v>C</v>
      </c>
      <c r="E1740" s="106" t="str">
        <f>IFERROR(VLOOKUP($B1740,成分・企業リスト!$B$3:$F$2151,4,FALSE),"")</f>
        <v>内用薬</v>
      </c>
    </row>
    <row r="1741" spans="2:5" x14ac:dyDescent="0.4">
      <c r="B1741" s="108">
        <v>1737</v>
      </c>
      <c r="C1741" s="105" t="str">
        <f>IFERROR(VLOOKUP($B1741,成分・企業リスト!$B$3:$F$2151,5,FALSE),"")</f>
        <v>レベチラセタム</v>
      </c>
      <c r="D1741" s="106" t="str">
        <f>IFERROR(VLOOKUP($B1741,成分・企業リスト!$B$3:$F$2151,3,FALSE),"")</f>
        <v>C</v>
      </c>
      <c r="E1741" s="106" t="str">
        <f>IFERROR(VLOOKUP($B1741,成分・企業リスト!$B$3:$F$2151,4,FALSE),"")</f>
        <v>内用薬</v>
      </c>
    </row>
    <row r="1742" spans="2:5" x14ac:dyDescent="0.4">
      <c r="B1742" s="108">
        <v>1738</v>
      </c>
      <c r="C1742" s="105" t="str">
        <f>IFERROR(VLOOKUP($B1742,成分・企業リスト!$B$3:$F$2151,5,FALSE),"")</f>
        <v>レボセチリジン塩酸塩</v>
      </c>
      <c r="D1742" s="106" t="str">
        <f>IFERROR(VLOOKUP($B1742,成分・企業リスト!$B$3:$F$2151,3,FALSE),"")</f>
        <v>C</v>
      </c>
      <c r="E1742" s="106" t="str">
        <f>IFERROR(VLOOKUP($B1742,成分・企業リスト!$B$3:$F$2151,4,FALSE),"")</f>
        <v>内用薬</v>
      </c>
    </row>
    <row r="1743" spans="2:5" x14ac:dyDescent="0.4">
      <c r="B1743" s="108">
        <v>1739</v>
      </c>
      <c r="C1743" s="105" t="str">
        <f>IFERROR(VLOOKUP($B1743,成分・企業リスト!$B$3:$F$2151,5,FALSE),"")</f>
        <v>レボフロキサシン</v>
      </c>
      <c r="D1743" s="106" t="str">
        <f>IFERROR(VLOOKUP($B1743,成分・企業リスト!$B$3:$F$2151,3,FALSE),"")</f>
        <v>C</v>
      </c>
      <c r="E1743" s="106" t="str">
        <f>IFERROR(VLOOKUP($B1743,成分・企業リスト!$B$3:$F$2151,4,FALSE),"")</f>
        <v>内用薬</v>
      </c>
    </row>
    <row r="1744" spans="2:5" x14ac:dyDescent="0.4">
      <c r="B1744" s="108">
        <v>1740</v>
      </c>
      <c r="C1744" s="105" t="str">
        <f>IFERROR(VLOOKUP($B1744,成分・企業リスト!$B$3:$F$2151,5,FALSE),"")</f>
        <v>ロキソプロフェンナトリウム</v>
      </c>
      <c r="D1744" s="106" t="str">
        <f>IFERROR(VLOOKUP($B1744,成分・企業リスト!$B$3:$F$2151,3,FALSE),"")</f>
        <v>C</v>
      </c>
      <c r="E1744" s="106" t="str">
        <f>IFERROR(VLOOKUP($B1744,成分・企業リスト!$B$3:$F$2151,4,FALSE),"")</f>
        <v>内用薬</v>
      </c>
    </row>
    <row r="1745" spans="2:5" x14ac:dyDescent="0.4">
      <c r="B1745" s="108">
        <v>1741</v>
      </c>
      <c r="C1745" s="105" t="str">
        <f>IFERROR(VLOOKUP($B1745,成分・企業リスト!$B$3:$F$2151,5,FALSE),"")</f>
        <v>ロペラミド塩酸塩</v>
      </c>
      <c r="D1745" s="106" t="str">
        <f>IFERROR(VLOOKUP($B1745,成分・企業リスト!$B$3:$F$2151,3,FALSE),"")</f>
        <v>C</v>
      </c>
      <c r="E1745" s="106" t="str">
        <f>IFERROR(VLOOKUP($B1745,成分・企業リスト!$B$3:$F$2151,4,FALSE),"")</f>
        <v>内用薬</v>
      </c>
    </row>
    <row r="1746" spans="2:5" x14ac:dyDescent="0.4">
      <c r="B1746" s="108">
        <v>1742</v>
      </c>
      <c r="C1746" s="105" t="str">
        <f>IFERROR(VLOOKUP($B1746,成分・企業リスト!$B$3:$F$2151,5,FALSE),"")</f>
        <v>球形吸着炭</v>
      </c>
      <c r="D1746" s="106" t="str">
        <f>IFERROR(VLOOKUP($B1746,成分・企業リスト!$B$3:$F$2151,3,FALSE),"")</f>
        <v>C</v>
      </c>
      <c r="E1746" s="106" t="str">
        <f>IFERROR(VLOOKUP($B1746,成分・企業リスト!$B$3:$F$2151,4,FALSE),"")</f>
        <v>内用薬</v>
      </c>
    </row>
    <row r="1747" spans="2:5" x14ac:dyDescent="0.4">
      <c r="B1747" s="108">
        <v>1743</v>
      </c>
      <c r="C1747" s="105" t="str">
        <f>IFERROR(VLOOKUP($B1747,成分・企業リスト!$B$3:$F$2151,5,FALSE),"")</f>
        <v>炭酸水素ナトリウム</v>
      </c>
      <c r="D1747" s="106" t="str">
        <f>IFERROR(VLOOKUP($B1747,成分・企業リスト!$B$3:$F$2151,3,FALSE),"")</f>
        <v>C</v>
      </c>
      <c r="E1747" s="106" t="str">
        <f>IFERROR(VLOOKUP($B1747,成分・企業リスト!$B$3:$F$2151,4,FALSE),"")</f>
        <v>内用薬</v>
      </c>
    </row>
    <row r="1748" spans="2:5" x14ac:dyDescent="0.4">
      <c r="B1748" s="108">
        <v>1744</v>
      </c>
      <c r="C1748" s="105" t="str">
        <f>IFERROR(VLOOKUP($B1748,成分・企業リスト!$B$3:$F$2151,5,FALSE),"")</f>
        <v>沈降炭酸カルシウム</v>
      </c>
      <c r="D1748" s="106" t="str">
        <f>IFERROR(VLOOKUP($B1748,成分・企業リスト!$B$3:$F$2151,3,FALSE),"")</f>
        <v>C</v>
      </c>
      <c r="E1748" s="106" t="str">
        <f>IFERROR(VLOOKUP($B1748,成分・企業リスト!$B$3:$F$2151,4,FALSE),"")</f>
        <v>内用薬</v>
      </c>
    </row>
    <row r="1749" spans="2:5" x14ac:dyDescent="0.4">
      <c r="B1749" s="108">
        <v>1745</v>
      </c>
      <c r="C1749" s="105" t="str">
        <f>IFERROR(VLOOKUP($B1749,成分・企業リスト!$B$3:$F$2151,5,FALSE),"")</f>
        <v>アシクロビル</v>
      </c>
      <c r="D1749" s="106" t="str">
        <f>IFERROR(VLOOKUP($B1749,成分・企業リスト!$B$3:$F$2151,3,FALSE),"")</f>
        <v>C</v>
      </c>
      <c r="E1749" s="106" t="str">
        <f>IFERROR(VLOOKUP($B1749,成分・企業リスト!$B$3:$F$2151,4,FALSE),"")</f>
        <v>注射薬</v>
      </c>
    </row>
    <row r="1750" spans="2:5" x14ac:dyDescent="0.4">
      <c r="B1750" s="108">
        <v>1746</v>
      </c>
      <c r="C1750" s="105" t="str">
        <f>IFERROR(VLOOKUP($B1750,成分・企業リスト!$B$3:$F$2151,5,FALSE),"")</f>
        <v>アミカシン硫酸塩</v>
      </c>
      <c r="D1750" s="106" t="str">
        <f>IFERROR(VLOOKUP($B1750,成分・企業リスト!$B$3:$F$2151,3,FALSE),"")</f>
        <v>C</v>
      </c>
      <c r="E1750" s="106" t="str">
        <f>IFERROR(VLOOKUP($B1750,成分・企業リスト!$B$3:$F$2151,4,FALSE),"")</f>
        <v>注射薬</v>
      </c>
    </row>
    <row r="1751" spans="2:5" x14ac:dyDescent="0.4">
      <c r="B1751" s="108">
        <v>1747</v>
      </c>
      <c r="C1751" s="105" t="str">
        <f>IFERROR(VLOOKUP($B1751,成分・企業リスト!$B$3:$F$2151,5,FALSE),"")</f>
        <v>インフリキシマブ（遺伝子組換え）</v>
      </c>
      <c r="D1751" s="106" t="str">
        <f>IFERROR(VLOOKUP($B1751,成分・企業リスト!$B$3:$F$2151,3,FALSE),"")</f>
        <v>C</v>
      </c>
      <c r="E1751" s="106" t="str">
        <f>IFERROR(VLOOKUP($B1751,成分・企業リスト!$B$3:$F$2151,4,FALSE),"")</f>
        <v>注射薬</v>
      </c>
    </row>
    <row r="1752" spans="2:5" x14ac:dyDescent="0.4">
      <c r="B1752" s="108">
        <v>1748</v>
      </c>
      <c r="C1752" s="105" t="str">
        <f>IFERROR(VLOOKUP($B1752,成分・企業リスト!$B$3:$F$2151,5,FALSE),"")</f>
        <v>エダラボン</v>
      </c>
      <c r="D1752" s="106" t="str">
        <f>IFERROR(VLOOKUP($B1752,成分・企業リスト!$B$3:$F$2151,3,FALSE),"")</f>
        <v>C</v>
      </c>
      <c r="E1752" s="106" t="str">
        <f>IFERROR(VLOOKUP($B1752,成分・企業リスト!$B$3:$F$2151,4,FALSE),"")</f>
        <v>注射薬</v>
      </c>
    </row>
    <row r="1753" spans="2:5" x14ac:dyDescent="0.4">
      <c r="B1753" s="108">
        <v>1749</v>
      </c>
      <c r="C1753" s="105" t="str">
        <f>IFERROR(VLOOKUP($B1753,成分・企業リスト!$B$3:$F$2151,5,FALSE),"")</f>
        <v>オメプラゾールナトリウム</v>
      </c>
      <c r="D1753" s="106" t="str">
        <f>IFERROR(VLOOKUP($B1753,成分・企業リスト!$B$3:$F$2151,3,FALSE),"")</f>
        <v>C</v>
      </c>
      <c r="E1753" s="106" t="str">
        <f>IFERROR(VLOOKUP($B1753,成分・企業リスト!$B$3:$F$2151,4,FALSE),"")</f>
        <v>注射薬</v>
      </c>
    </row>
    <row r="1754" spans="2:5" x14ac:dyDescent="0.4">
      <c r="B1754" s="108">
        <v>1750</v>
      </c>
      <c r="C1754" s="105" t="str">
        <f>IFERROR(VLOOKUP($B1754,成分・企業リスト!$B$3:$F$2151,5,FALSE),"")</f>
        <v>ガベキサートメシル酸塩</v>
      </c>
      <c r="D1754" s="106" t="str">
        <f>IFERROR(VLOOKUP($B1754,成分・企業リスト!$B$3:$F$2151,3,FALSE),"")</f>
        <v>C</v>
      </c>
      <c r="E1754" s="106" t="str">
        <f>IFERROR(VLOOKUP($B1754,成分・企業リスト!$B$3:$F$2151,4,FALSE),"")</f>
        <v>注射薬</v>
      </c>
    </row>
    <row r="1755" spans="2:5" x14ac:dyDescent="0.4">
      <c r="B1755" s="108">
        <v>1751</v>
      </c>
      <c r="C1755" s="105" t="str">
        <f>IFERROR(VLOOKUP($B1755,成分・企業リスト!$B$3:$F$2151,5,FALSE),"")</f>
        <v>カルボプラチン</v>
      </c>
      <c r="D1755" s="106" t="str">
        <f>IFERROR(VLOOKUP($B1755,成分・企業リスト!$B$3:$F$2151,3,FALSE),"")</f>
        <v>C</v>
      </c>
      <c r="E1755" s="106" t="str">
        <f>IFERROR(VLOOKUP($B1755,成分・企業リスト!$B$3:$F$2151,4,FALSE),"")</f>
        <v>注射薬</v>
      </c>
    </row>
    <row r="1756" spans="2:5" x14ac:dyDescent="0.4">
      <c r="B1756" s="108">
        <v>1752</v>
      </c>
      <c r="C1756" s="105" t="str">
        <f>IFERROR(VLOOKUP($B1756,成分・企業リスト!$B$3:$F$2151,5,FALSE),"")</f>
        <v>グルコン酸カルシウム</v>
      </c>
      <c r="D1756" s="106" t="str">
        <f>IFERROR(VLOOKUP($B1756,成分・企業リスト!$B$3:$F$2151,3,FALSE),"")</f>
        <v>C</v>
      </c>
      <c r="E1756" s="106" t="str">
        <f>IFERROR(VLOOKUP($B1756,成分・企業リスト!$B$3:$F$2151,4,FALSE),"")</f>
        <v>注射薬</v>
      </c>
    </row>
    <row r="1757" spans="2:5" x14ac:dyDescent="0.4">
      <c r="B1757" s="108">
        <v>1753</v>
      </c>
      <c r="C1757" s="105" t="str">
        <f>IFERROR(VLOOKUP($B1757,成分・企業リスト!$B$3:$F$2151,5,FALSE),"")</f>
        <v>ゲンタマイシン硫酸塩</v>
      </c>
      <c r="D1757" s="106" t="str">
        <f>IFERROR(VLOOKUP($B1757,成分・企業リスト!$B$3:$F$2151,3,FALSE),"")</f>
        <v>C</v>
      </c>
      <c r="E1757" s="106" t="str">
        <f>IFERROR(VLOOKUP($B1757,成分・企業リスト!$B$3:$F$2151,4,FALSE),"")</f>
        <v>注射薬</v>
      </c>
    </row>
    <row r="1758" spans="2:5" x14ac:dyDescent="0.4">
      <c r="B1758" s="108">
        <v>1754</v>
      </c>
      <c r="C1758" s="105" t="str">
        <f>IFERROR(VLOOKUP($B1758,成分・企業リスト!$B$3:$F$2151,5,FALSE),"")</f>
        <v>シスプラチン</v>
      </c>
      <c r="D1758" s="106" t="str">
        <f>IFERROR(VLOOKUP($B1758,成分・企業リスト!$B$3:$F$2151,3,FALSE),"")</f>
        <v>C</v>
      </c>
      <c r="E1758" s="106" t="str">
        <f>IFERROR(VLOOKUP($B1758,成分・企業リスト!$B$3:$F$2151,4,FALSE),"")</f>
        <v>注射薬</v>
      </c>
    </row>
    <row r="1759" spans="2:5" x14ac:dyDescent="0.4">
      <c r="B1759" s="108">
        <v>1755</v>
      </c>
      <c r="C1759" s="105" t="str">
        <f>IFERROR(VLOOKUP($B1759,成分・企業リスト!$B$3:$F$2151,5,FALSE),"")</f>
        <v>セフォタキシムナトリウム</v>
      </c>
      <c r="D1759" s="106" t="str">
        <f>IFERROR(VLOOKUP($B1759,成分・企業リスト!$B$3:$F$2151,3,FALSE),"")</f>
        <v>C</v>
      </c>
      <c r="E1759" s="106" t="str">
        <f>IFERROR(VLOOKUP($B1759,成分・企業リスト!$B$3:$F$2151,4,FALSE),"")</f>
        <v>注射薬</v>
      </c>
    </row>
    <row r="1760" spans="2:5" x14ac:dyDescent="0.4">
      <c r="B1760" s="108">
        <v>1756</v>
      </c>
      <c r="C1760" s="105" t="str">
        <f>IFERROR(VLOOKUP($B1760,成分・企業リスト!$B$3:$F$2151,5,FALSE),"")</f>
        <v>ゾレドロン酸</v>
      </c>
      <c r="D1760" s="106" t="str">
        <f>IFERROR(VLOOKUP($B1760,成分・企業リスト!$B$3:$F$2151,3,FALSE),"")</f>
        <v>C</v>
      </c>
      <c r="E1760" s="106" t="str">
        <f>IFERROR(VLOOKUP($B1760,成分・企業リスト!$B$3:$F$2151,4,FALSE),"")</f>
        <v>注射薬</v>
      </c>
    </row>
    <row r="1761" spans="2:5" x14ac:dyDescent="0.4">
      <c r="B1761" s="108">
        <v>1757</v>
      </c>
      <c r="C1761" s="105" t="str">
        <f>IFERROR(VLOOKUP($B1761,成分・企業リスト!$B$3:$F$2151,5,FALSE),"")</f>
        <v>ダルテパリンナトリウム</v>
      </c>
      <c r="D1761" s="106" t="str">
        <f>IFERROR(VLOOKUP($B1761,成分・企業リスト!$B$3:$F$2151,3,FALSE),"")</f>
        <v>C</v>
      </c>
      <c r="E1761" s="106" t="str">
        <f>IFERROR(VLOOKUP($B1761,成分・企業リスト!$B$3:$F$2151,4,FALSE),"")</f>
        <v>注射薬</v>
      </c>
    </row>
    <row r="1762" spans="2:5" x14ac:dyDescent="0.4">
      <c r="B1762" s="108">
        <v>1758</v>
      </c>
      <c r="C1762" s="105" t="str">
        <f>IFERROR(VLOOKUP($B1762,成分・企業リスト!$B$3:$F$2151,5,FALSE),"")</f>
        <v>チアミラールナトリウム</v>
      </c>
      <c r="D1762" s="106" t="str">
        <f>IFERROR(VLOOKUP($B1762,成分・企業リスト!$B$3:$F$2151,3,FALSE),"")</f>
        <v>C</v>
      </c>
      <c r="E1762" s="106" t="str">
        <f>IFERROR(VLOOKUP($B1762,成分・企業リスト!$B$3:$F$2151,4,FALSE),"")</f>
        <v>注射薬</v>
      </c>
    </row>
    <row r="1763" spans="2:5" x14ac:dyDescent="0.4">
      <c r="B1763" s="108">
        <v>1759</v>
      </c>
      <c r="C1763" s="105" t="str">
        <f>IFERROR(VLOOKUP($B1763,成分・企業リスト!$B$3:$F$2151,5,FALSE),"")</f>
        <v>ナファモスタットメシル酸塩</v>
      </c>
      <c r="D1763" s="106" t="str">
        <f>IFERROR(VLOOKUP($B1763,成分・企業リスト!$B$3:$F$2151,3,FALSE),"")</f>
        <v>C</v>
      </c>
      <c r="E1763" s="106" t="str">
        <f>IFERROR(VLOOKUP($B1763,成分・企業リスト!$B$3:$F$2151,4,FALSE),"")</f>
        <v>注射薬</v>
      </c>
    </row>
    <row r="1764" spans="2:5" x14ac:dyDescent="0.4">
      <c r="B1764" s="108">
        <v>1760</v>
      </c>
      <c r="C1764" s="105" t="str">
        <f>IFERROR(VLOOKUP($B1764,成分・企業リスト!$B$3:$F$2151,5,FALSE),"")</f>
        <v>ニカルジピン塩酸塩</v>
      </c>
      <c r="D1764" s="106" t="str">
        <f>IFERROR(VLOOKUP($B1764,成分・企業リスト!$B$3:$F$2151,3,FALSE),"")</f>
        <v>C</v>
      </c>
      <c r="E1764" s="106" t="str">
        <f>IFERROR(VLOOKUP($B1764,成分・企業リスト!$B$3:$F$2151,4,FALSE),"")</f>
        <v>注射薬</v>
      </c>
    </row>
    <row r="1765" spans="2:5" x14ac:dyDescent="0.4">
      <c r="B1765" s="108">
        <v>1761</v>
      </c>
      <c r="C1765" s="105" t="str">
        <f>IFERROR(VLOOKUP($B1765,成分・企業リスト!$B$3:$F$2151,5,FALSE),"")</f>
        <v>ニコランジル</v>
      </c>
      <c r="D1765" s="106" t="str">
        <f>IFERROR(VLOOKUP($B1765,成分・企業リスト!$B$3:$F$2151,3,FALSE),"")</f>
        <v>C</v>
      </c>
      <c r="E1765" s="106" t="str">
        <f>IFERROR(VLOOKUP($B1765,成分・企業リスト!$B$3:$F$2151,4,FALSE),"")</f>
        <v>注射薬</v>
      </c>
    </row>
    <row r="1766" spans="2:5" x14ac:dyDescent="0.4">
      <c r="B1766" s="108">
        <v>1762</v>
      </c>
      <c r="C1766" s="105" t="str">
        <f>IFERROR(VLOOKUP($B1766,成分・企業リスト!$B$3:$F$2151,5,FALSE),"")</f>
        <v>ビンデシン硫酸塩</v>
      </c>
      <c r="D1766" s="106" t="str">
        <f>IFERROR(VLOOKUP($B1766,成分・企業リスト!$B$3:$F$2151,3,FALSE),"")</f>
        <v>C</v>
      </c>
      <c r="E1766" s="106" t="str">
        <f>IFERROR(VLOOKUP($B1766,成分・企業リスト!$B$3:$F$2151,4,FALSE),"")</f>
        <v>注射薬</v>
      </c>
    </row>
    <row r="1767" spans="2:5" x14ac:dyDescent="0.4">
      <c r="B1767" s="108">
        <v>1763</v>
      </c>
      <c r="C1767" s="105" t="str">
        <f>IFERROR(VLOOKUP($B1767,成分・企業リスト!$B$3:$F$2151,5,FALSE),"")</f>
        <v>ブドウ糖</v>
      </c>
      <c r="D1767" s="106" t="str">
        <f>IFERROR(VLOOKUP($B1767,成分・企業リスト!$B$3:$F$2151,3,FALSE),"")</f>
        <v>C</v>
      </c>
      <c r="E1767" s="106" t="str">
        <f>IFERROR(VLOOKUP($B1767,成分・企業リスト!$B$3:$F$2151,4,FALSE),"")</f>
        <v>注射薬</v>
      </c>
    </row>
    <row r="1768" spans="2:5" x14ac:dyDescent="0.4">
      <c r="B1768" s="108">
        <v>1764</v>
      </c>
      <c r="C1768" s="105" t="str">
        <f>IFERROR(VLOOKUP($B1768,成分・企業リスト!$B$3:$F$2151,5,FALSE),"")</f>
        <v>フルコナゾール</v>
      </c>
      <c r="D1768" s="106" t="str">
        <f>IFERROR(VLOOKUP($B1768,成分・企業リスト!$B$3:$F$2151,3,FALSE),"")</f>
        <v>C</v>
      </c>
      <c r="E1768" s="106" t="str">
        <f>IFERROR(VLOOKUP($B1768,成分・企業リスト!$B$3:$F$2151,4,FALSE),"")</f>
        <v>注射薬</v>
      </c>
    </row>
    <row r="1769" spans="2:5" x14ac:dyDescent="0.4">
      <c r="B1769" s="108">
        <v>1765</v>
      </c>
      <c r="C1769" s="105" t="str">
        <f>IFERROR(VLOOKUP($B1769,成分・企業リスト!$B$3:$F$2151,5,FALSE),"")</f>
        <v>フロセミド</v>
      </c>
      <c r="D1769" s="106" t="str">
        <f>IFERROR(VLOOKUP($B1769,成分・企業リスト!$B$3:$F$2151,3,FALSE),"")</f>
        <v>C</v>
      </c>
      <c r="E1769" s="106" t="str">
        <f>IFERROR(VLOOKUP($B1769,成分・企業リスト!$B$3:$F$2151,4,FALSE),"")</f>
        <v>注射薬</v>
      </c>
    </row>
    <row r="1770" spans="2:5" x14ac:dyDescent="0.4">
      <c r="B1770" s="108">
        <v>1766</v>
      </c>
      <c r="C1770" s="105" t="str">
        <f>IFERROR(VLOOKUP($B1770,成分・企業リスト!$B$3:$F$2151,5,FALSE),"")</f>
        <v>マキサカルシトール</v>
      </c>
      <c r="D1770" s="106" t="str">
        <f>IFERROR(VLOOKUP($B1770,成分・企業リスト!$B$3:$F$2151,3,FALSE),"")</f>
        <v>C</v>
      </c>
      <c r="E1770" s="106" t="str">
        <f>IFERROR(VLOOKUP($B1770,成分・企業リスト!$B$3:$F$2151,4,FALSE),"")</f>
        <v>注射薬</v>
      </c>
    </row>
    <row r="1771" spans="2:5" x14ac:dyDescent="0.4">
      <c r="B1771" s="108">
        <v>1767</v>
      </c>
      <c r="C1771" s="105" t="str">
        <f>IFERROR(VLOOKUP($B1771,成分・企業リスト!$B$3:$F$2151,5,FALSE),"")</f>
        <v>ミカファンギンナトリウム</v>
      </c>
      <c r="D1771" s="106" t="str">
        <f>IFERROR(VLOOKUP($B1771,成分・企業リスト!$B$3:$F$2151,3,FALSE),"")</f>
        <v>C</v>
      </c>
      <c r="E1771" s="106" t="str">
        <f>IFERROR(VLOOKUP($B1771,成分・企業リスト!$B$3:$F$2151,4,FALSE),"")</f>
        <v>注射薬</v>
      </c>
    </row>
    <row r="1772" spans="2:5" x14ac:dyDescent="0.4">
      <c r="B1772" s="108">
        <v>1768</v>
      </c>
      <c r="C1772" s="105" t="str">
        <f>IFERROR(VLOOKUP($B1772,成分・企業リスト!$B$3:$F$2151,5,FALSE),"")</f>
        <v>ミノサイクリン塩酸塩</v>
      </c>
      <c r="D1772" s="106" t="str">
        <f>IFERROR(VLOOKUP($B1772,成分・企業リスト!$B$3:$F$2151,3,FALSE),"")</f>
        <v>C</v>
      </c>
      <c r="E1772" s="106" t="str">
        <f>IFERROR(VLOOKUP($B1772,成分・企業リスト!$B$3:$F$2151,4,FALSE),"")</f>
        <v>注射薬</v>
      </c>
    </row>
    <row r="1773" spans="2:5" x14ac:dyDescent="0.4">
      <c r="B1773" s="108">
        <v>1769</v>
      </c>
      <c r="C1773" s="105" t="str">
        <f>IFERROR(VLOOKUP($B1773,成分・企業リスト!$B$3:$F$2151,5,FALSE),"")</f>
        <v>ミルリノン</v>
      </c>
      <c r="D1773" s="106" t="str">
        <f>IFERROR(VLOOKUP($B1773,成分・企業リスト!$B$3:$F$2151,3,FALSE),"")</f>
        <v>C</v>
      </c>
      <c r="E1773" s="106" t="str">
        <f>IFERROR(VLOOKUP($B1773,成分・企業リスト!$B$3:$F$2151,4,FALSE),"")</f>
        <v>注射薬</v>
      </c>
    </row>
    <row r="1774" spans="2:5" x14ac:dyDescent="0.4">
      <c r="B1774" s="108">
        <v>1770</v>
      </c>
      <c r="C1774" s="105" t="str">
        <f>IFERROR(VLOOKUP($B1774,成分・企業リスト!$B$3:$F$2151,5,FALSE),"")</f>
        <v>リネゾリド</v>
      </c>
      <c r="D1774" s="106" t="str">
        <f>IFERROR(VLOOKUP($B1774,成分・企業リスト!$B$3:$F$2151,3,FALSE),"")</f>
        <v>C</v>
      </c>
      <c r="E1774" s="106" t="str">
        <f>IFERROR(VLOOKUP($B1774,成分・企業リスト!$B$3:$F$2151,4,FALSE),"")</f>
        <v>注射薬</v>
      </c>
    </row>
    <row r="1775" spans="2:5" x14ac:dyDescent="0.4">
      <c r="B1775" s="108">
        <v>1771</v>
      </c>
      <c r="C1775" s="105" t="str">
        <f>IFERROR(VLOOKUP($B1775,成分・企業リスト!$B$3:$F$2151,5,FALSE),"")</f>
        <v>グリセリン</v>
      </c>
      <c r="D1775" s="106" t="str">
        <f>IFERROR(VLOOKUP($B1775,成分・企業リスト!$B$3:$F$2151,3,FALSE),"")</f>
        <v>C</v>
      </c>
      <c r="E1775" s="106" t="str">
        <f>IFERROR(VLOOKUP($B1775,成分・企業リスト!$B$3:$F$2151,4,FALSE),"")</f>
        <v>外用薬</v>
      </c>
    </row>
    <row r="1776" spans="2:5" x14ac:dyDescent="0.4">
      <c r="B1776" s="108">
        <v>1772</v>
      </c>
      <c r="C1776" s="105" t="str">
        <f>IFERROR(VLOOKUP($B1776,成分・企業リスト!$B$3:$F$2151,5,FALSE),"")</f>
        <v>レボフロキサシン</v>
      </c>
      <c r="D1776" s="106" t="str">
        <f>IFERROR(VLOOKUP($B1776,成分・企業リスト!$B$3:$F$2151,3,FALSE),"")</f>
        <v>C</v>
      </c>
      <c r="E1776" s="106" t="str">
        <f>IFERROR(VLOOKUP($B1776,成分・企業リスト!$B$3:$F$2151,4,FALSE),"")</f>
        <v>外用薬</v>
      </c>
    </row>
    <row r="1777" spans="2:5" x14ac:dyDescent="0.4">
      <c r="B1777" s="168">
        <v>1773</v>
      </c>
      <c r="C1777" s="105" t="str">
        <f>IFERROR(VLOOKUP($B1777,成分・企業リスト!$B$3:$F$2151,5,FALSE),"")</f>
        <v>消毒用エタノール</v>
      </c>
      <c r="D1777" s="106" t="str">
        <f>IFERROR(VLOOKUP($B1777,成分・企業リスト!$B$3:$F$2151,3,FALSE),"")</f>
        <v>C</v>
      </c>
      <c r="E1777" s="106" t="str">
        <f>IFERROR(VLOOKUP($B1777,成分・企業リスト!$B$3:$F$2151,4,FALSE),"")</f>
        <v>外用薬</v>
      </c>
    </row>
    <row r="1778" spans="2:5" x14ac:dyDescent="0.4">
      <c r="B1778" s="108">
        <v>1774</v>
      </c>
      <c r="C1778" s="105" t="str">
        <f>IFERROR(VLOOKUP($B1778,成分・企業リスト!$B$3:$F$2151,5,FALSE),"")</f>
        <v>アルファカルシドール</v>
      </c>
      <c r="D1778" s="106" t="str">
        <f>IFERROR(VLOOKUP($B1778,成分・企業リスト!$B$3:$F$2151,3,FALSE),"")</f>
        <v>C</v>
      </c>
      <c r="E1778" s="106" t="str">
        <f>IFERROR(VLOOKUP($B1778,成分・企業リスト!$B$3:$F$2151,4,FALSE),"")</f>
        <v>内用薬</v>
      </c>
    </row>
    <row r="1779" spans="2:5" x14ac:dyDescent="0.4">
      <c r="B1779" s="108">
        <v>1775</v>
      </c>
      <c r="C1779" s="105" t="str">
        <f>IFERROR(VLOOKUP($B1779,成分・企業リスト!$B$3:$F$2151,5,FALSE),"")</f>
        <v>アレンドロン酸ナトリウム</v>
      </c>
      <c r="D1779" s="106" t="str">
        <f>IFERROR(VLOOKUP($B1779,成分・企業リスト!$B$3:$F$2151,3,FALSE),"")</f>
        <v>C</v>
      </c>
      <c r="E1779" s="106" t="str">
        <f>IFERROR(VLOOKUP($B1779,成分・企業リスト!$B$3:$F$2151,4,FALSE),"")</f>
        <v>内用薬</v>
      </c>
    </row>
    <row r="1780" spans="2:5" x14ac:dyDescent="0.4">
      <c r="B1780" s="108">
        <v>1776</v>
      </c>
      <c r="C1780" s="105" t="str">
        <f>IFERROR(VLOOKUP($B1780,成分・企業リスト!$B$3:$F$2151,5,FALSE),"")</f>
        <v>カルベジロール</v>
      </c>
      <c r="D1780" s="106" t="str">
        <f>IFERROR(VLOOKUP($B1780,成分・企業リスト!$B$3:$F$2151,3,FALSE),"")</f>
        <v>C</v>
      </c>
      <c r="E1780" s="106" t="str">
        <f>IFERROR(VLOOKUP($B1780,成分・企業リスト!$B$3:$F$2151,4,FALSE),"")</f>
        <v>内用薬</v>
      </c>
    </row>
    <row r="1781" spans="2:5" x14ac:dyDescent="0.4">
      <c r="B1781" s="108">
        <v>1777</v>
      </c>
      <c r="C1781" s="105" t="str">
        <f>IFERROR(VLOOKUP($B1781,成分・企業リスト!$B$3:$F$2151,5,FALSE),"")</f>
        <v>カンデサルタン　シレキセチル</v>
      </c>
      <c r="D1781" s="106" t="str">
        <f>IFERROR(VLOOKUP($B1781,成分・企業リスト!$B$3:$F$2151,3,FALSE),"")</f>
        <v>C</v>
      </c>
      <c r="E1781" s="106" t="str">
        <f>IFERROR(VLOOKUP($B1781,成分・企業リスト!$B$3:$F$2151,4,FALSE),"")</f>
        <v>内用薬</v>
      </c>
    </row>
    <row r="1782" spans="2:5" x14ac:dyDescent="0.4">
      <c r="B1782" s="108">
        <v>1778</v>
      </c>
      <c r="C1782" s="105" t="str">
        <f>IFERROR(VLOOKUP($B1782,成分・企業リスト!$B$3:$F$2151,5,FALSE),"")</f>
        <v>クエチアピンフマル酸塩</v>
      </c>
      <c r="D1782" s="106" t="str">
        <f>IFERROR(VLOOKUP($B1782,成分・企業リスト!$B$3:$F$2151,3,FALSE),"")</f>
        <v>C</v>
      </c>
      <c r="E1782" s="106" t="str">
        <f>IFERROR(VLOOKUP($B1782,成分・企業リスト!$B$3:$F$2151,4,FALSE),"")</f>
        <v>内用薬</v>
      </c>
    </row>
    <row r="1783" spans="2:5" x14ac:dyDescent="0.4">
      <c r="B1783" s="108">
        <v>1779</v>
      </c>
      <c r="C1783" s="105" t="str">
        <f>IFERROR(VLOOKUP($B1783,成分・企業リスト!$B$3:$F$2151,5,FALSE),"")</f>
        <v>デュロキセチン塩酸塩</v>
      </c>
      <c r="D1783" s="106" t="str">
        <f>IFERROR(VLOOKUP($B1783,成分・企業リスト!$B$3:$F$2151,3,FALSE),"")</f>
        <v>C</v>
      </c>
      <c r="E1783" s="106" t="str">
        <f>IFERROR(VLOOKUP($B1783,成分・企業リスト!$B$3:$F$2151,4,FALSE),"")</f>
        <v>内用薬</v>
      </c>
    </row>
    <row r="1784" spans="2:5" x14ac:dyDescent="0.4">
      <c r="B1784" s="108">
        <v>1780</v>
      </c>
      <c r="C1784" s="105" t="str">
        <f>IFERROR(VLOOKUP($B1784,成分・企業リスト!$B$3:$F$2151,5,FALSE),"")</f>
        <v>フロセミド</v>
      </c>
      <c r="D1784" s="106" t="str">
        <f>IFERROR(VLOOKUP($B1784,成分・企業リスト!$B$3:$F$2151,3,FALSE),"")</f>
        <v>C</v>
      </c>
      <c r="E1784" s="106" t="str">
        <f>IFERROR(VLOOKUP($B1784,成分・企業リスト!$B$3:$F$2151,4,FALSE),"")</f>
        <v>内用薬</v>
      </c>
    </row>
    <row r="1785" spans="2:5" x14ac:dyDescent="0.4">
      <c r="B1785" s="108">
        <v>1781</v>
      </c>
      <c r="C1785" s="105" t="str">
        <f>IFERROR(VLOOKUP($B1785,成分・企業リスト!$B$3:$F$2151,5,FALSE),"")</f>
        <v>ミノドロン酸</v>
      </c>
      <c r="D1785" s="106" t="str">
        <f>IFERROR(VLOOKUP($B1785,成分・企業リスト!$B$3:$F$2151,3,FALSE),"")</f>
        <v>C</v>
      </c>
      <c r="E1785" s="106" t="str">
        <f>IFERROR(VLOOKUP($B1785,成分・企業リスト!$B$3:$F$2151,4,FALSE),"")</f>
        <v>内用薬</v>
      </c>
    </row>
    <row r="1786" spans="2:5" x14ac:dyDescent="0.4">
      <c r="B1786" s="108">
        <v>1782</v>
      </c>
      <c r="C1786" s="105" t="str">
        <f>IFERROR(VLOOKUP($B1786,成分・企業リスト!$B$3:$F$2151,5,FALSE),"")</f>
        <v>ロペラミド塩酸塩</v>
      </c>
      <c r="D1786" s="106" t="str">
        <f>IFERROR(VLOOKUP($B1786,成分・企業リスト!$B$3:$F$2151,3,FALSE),"")</f>
        <v>C</v>
      </c>
      <c r="E1786" s="106" t="str">
        <f>IFERROR(VLOOKUP($B1786,成分・企業リスト!$B$3:$F$2151,4,FALSE),"")</f>
        <v>内用薬</v>
      </c>
    </row>
    <row r="1787" spans="2:5" x14ac:dyDescent="0.4">
      <c r="B1787" s="108">
        <v>1783</v>
      </c>
      <c r="C1787" s="105" t="str">
        <f>IFERROR(VLOOKUP($B1787,成分・企業リスト!$B$3:$F$2151,5,FALSE),"")</f>
        <v>アシクロビル</v>
      </c>
      <c r="D1787" s="106" t="str">
        <f>IFERROR(VLOOKUP($B1787,成分・企業リスト!$B$3:$F$2151,3,FALSE),"")</f>
        <v>C</v>
      </c>
      <c r="E1787" s="106" t="str">
        <f>IFERROR(VLOOKUP($B1787,成分・企業リスト!$B$3:$F$2151,4,FALSE),"")</f>
        <v>注射薬</v>
      </c>
    </row>
    <row r="1788" spans="2:5" x14ac:dyDescent="0.4">
      <c r="B1788" s="108">
        <v>1784</v>
      </c>
      <c r="C1788" s="105" t="str">
        <f>IFERROR(VLOOKUP($B1788,成分・企業リスト!$B$3:$F$2151,5,FALSE),"")</f>
        <v>エポプロステノールナトリウム</v>
      </c>
      <c r="D1788" s="106" t="str">
        <f>IFERROR(VLOOKUP($B1788,成分・企業リスト!$B$3:$F$2151,3,FALSE),"")</f>
        <v>C</v>
      </c>
      <c r="E1788" s="106" t="str">
        <f>IFERROR(VLOOKUP($B1788,成分・企業リスト!$B$3:$F$2151,4,FALSE),"")</f>
        <v>注射薬</v>
      </c>
    </row>
    <row r="1789" spans="2:5" x14ac:dyDescent="0.4">
      <c r="B1789" s="108">
        <v>1785</v>
      </c>
      <c r="C1789" s="105" t="str">
        <f>IFERROR(VLOOKUP($B1789,成分・企業リスト!$B$3:$F$2151,5,FALSE),"")</f>
        <v>クリンダマイシンリン酸エステル</v>
      </c>
      <c r="D1789" s="106" t="str">
        <f>IFERROR(VLOOKUP($B1789,成分・企業リスト!$B$3:$F$2151,3,FALSE),"")</f>
        <v>C</v>
      </c>
      <c r="E1789" s="106" t="str">
        <f>IFERROR(VLOOKUP($B1789,成分・企業リスト!$B$3:$F$2151,4,FALSE),"")</f>
        <v>注射薬</v>
      </c>
    </row>
    <row r="1790" spans="2:5" x14ac:dyDescent="0.4">
      <c r="B1790" s="108">
        <v>1786</v>
      </c>
      <c r="C1790" s="105" t="str">
        <f>IFERROR(VLOOKUP($B1790,成分・企業リスト!$B$3:$F$2151,5,FALSE),"")</f>
        <v>ゲムシタビン塩酸塩</v>
      </c>
      <c r="D1790" s="106" t="str">
        <f>IFERROR(VLOOKUP($B1790,成分・企業リスト!$B$3:$F$2151,3,FALSE),"")</f>
        <v>C</v>
      </c>
      <c r="E1790" s="106" t="str">
        <f>IFERROR(VLOOKUP($B1790,成分・企業リスト!$B$3:$F$2151,4,FALSE),"")</f>
        <v>注射薬</v>
      </c>
    </row>
    <row r="1791" spans="2:5" x14ac:dyDescent="0.4">
      <c r="B1791" s="108">
        <v>1787</v>
      </c>
      <c r="C1791" s="105" t="str">
        <f>IFERROR(VLOOKUP($B1791,成分・企業リスト!$B$3:$F$2151,5,FALSE),"")</f>
        <v>シタラビン</v>
      </c>
      <c r="D1791" s="106" t="str">
        <f>IFERROR(VLOOKUP($B1791,成分・企業リスト!$B$3:$F$2151,3,FALSE),"")</f>
        <v>C</v>
      </c>
      <c r="E1791" s="106" t="str">
        <f>IFERROR(VLOOKUP($B1791,成分・企業リスト!$B$3:$F$2151,4,FALSE),"")</f>
        <v>注射薬</v>
      </c>
    </row>
    <row r="1792" spans="2:5" x14ac:dyDescent="0.4">
      <c r="B1792" s="108">
        <v>1788</v>
      </c>
      <c r="C1792" s="105" t="str">
        <f>IFERROR(VLOOKUP($B1792,成分・企業リスト!$B$3:$F$2151,5,FALSE),"")</f>
        <v>ゾレドロン酸</v>
      </c>
      <c r="D1792" s="106" t="str">
        <f>IFERROR(VLOOKUP($B1792,成分・企業リスト!$B$3:$F$2151,3,FALSE),"")</f>
        <v>C</v>
      </c>
      <c r="E1792" s="106" t="str">
        <f>IFERROR(VLOOKUP($B1792,成分・企業リスト!$B$3:$F$2151,4,FALSE),"")</f>
        <v>注射薬</v>
      </c>
    </row>
    <row r="1793" spans="2:5" x14ac:dyDescent="0.4">
      <c r="B1793" s="108">
        <v>1789</v>
      </c>
      <c r="C1793" s="105" t="str">
        <f>IFERROR(VLOOKUP($B1793,成分・企業リスト!$B$3:$F$2151,5,FALSE),"")</f>
        <v>トラネキサム酸</v>
      </c>
      <c r="D1793" s="106" t="str">
        <f>IFERROR(VLOOKUP($B1793,成分・企業リスト!$B$3:$F$2151,3,FALSE),"")</f>
        <v>C</v>
      </c>
      <c r="E1793" s="106" t="str">
        <f>IFERROR(VLOOKUP($B1793,成分・企業リスト!$B$3:$F$2151,4,FALSE),"")</f>
        <v>注射薬</v>
      </c>
    </row>
    <row r="1794" spans="2:5" x14ac:dyDescent="0.4">
      <c r="B1794" s="108">
        <v>1790</v>
      </c>
      <c r="C1794" s="105" t="str">
        <f>IFERROR(VLOOKUP($B1794,成分・企業リスト!$B$3:$F$2151,5,FALSE),"")</f>
        <v>ヒドロコルチゾンコハク酸エステルナトリウム</v>
      </c>
      <c r="D1794" s="106" t="str">
        <f>IFERROR(VLOOKUP($B1794,成分・企業リスト!$B$3:$F$2151,3,FALSE),"")</f>
        <v>C</v>
      </c>
      <c r="E1794" s="106" t="str">
        <f>IFERROR(VLOOKUP($B1794,成分・企業リスト!$B$3:$F$2151,4,FALSE),"")</f>
        <v>注射薬</v>
      </c>
    </row>
    <row r="1795" spans="2:5" x14ac:dyDescent="0.4">
      <c r="B1795" s="108">
        <v>1791</v>
      </c>
      <c r="C1795" s="105" t="str">
        <f>IFERROR(VLOOKUP($B1795,成分・企業リスト!$B$3:$F$2151,5,FALSE),"")</f>
        <v>ヘパリンナトリウム</v>
      </c>
      <c r="D1795" s="106" t="str">
        <f>IFERROR(VLOOKUP($B1795,成分・企業リスト!$B$3:$F$2151,3,FALSE),"")</f>
        <v>C</v>
      </c>
      <c r="E1795" s="106" t="str">
        <f>IFERROR(VLOOKUP($B1795,成分・企業リスト!$B$3:$F$2151,4,FALSE),"")</f>
        <v>注射薬</v>
      </c>
    </row>
    <row r="1796" spans="2:5" x14ac:dyDescent="0.4">
      <c r="B1796" s="108">
        <v>1792</v>
      </c>
      <c r="C1796" s="105" t="str">
        <f>IFERROR(VLOOKUP($B1796,成分・企業リスト!$B$3:$F$2151,5,FALSE),"")</f>
        <v>マキサカルシトール</v>
      </c>
      <c r="D1796" s="106" t="str">
        <f>IFERROR(VLOOKUP($B1796,成分・企業リスト!$B$3:$F$2151,3,FALSE),"")</f>
        <v>C</v>
      </c>
      <c r="E1796" s="106" t="str">
        <f>IFERROR(VLOOKUP($B1796,成分・企業リスト!$B$3:$F$2151,4,FALSE),"")</f>
        <v>注射薬</v>
      </c>
    </row>
    <row r="1797" spans="2:5" x14ac:dyDescent="0.4">
      <c r="B1797" s="108">
        <v>1793</v>
      </c>
      <c r="C1797" s="105" t="str">
        <f>IFERROR(VLOOKUP($B1797,成分・企業リスト!$B$3:$F$2151,5,FALSE),"")</f>
        <v>ミルリノン</v>
      </c>
      <c r="D1797" s="106" t="str">
        <f>IFERROR(VLOOKUP($B1797,成分・企業リスト!$B$3:$F$2151,3,FALSE),"")</f>
        <v>C</v>
      </c>
      <c r="E1797" s="106" t="str">
        <f>IFERROR(VLOOKUP($B1797,成分・企業リスト!$B$3:$F$2151,4,FALSE),"")</f>
        <v>注射薬</v>
      </c>
    </row>
    <row r="1798" spans="2:5" x14ac:dyDescent="0.4">
      <c r="B1798" s="108">
        <v>1794</v>
      </c>
      <c r="C1798" s="105" t="str">
        <f>IFERROR(VLOOKUP($B1798,成分・企業リスト!$B$3:$F$2151,5,FALSE),"")</f>
        <v>レボフロキサシン</v>
      </c>
      <c r="D1798" s="106" t="str">
        <f>IFERROR(VLOOKUP($B1798,成分・企業リスト!$B$3:$F$2151,3,FALSE),"")</f>
        <v>C</v>
      </c>
      <c r="E1798" s="106" t="str">
        <f>IFERROR(VLOOKUP($B1798,成分・企業リスト!$B$3:$F$2151,4,FALSE),"")</f>
        <v>注射薬</v>
      </c>
    </row>
    <row r="1799" spans="2:5" x14ac:dyDescent="0.4">
      <c r="B1799" s="108">
        <v>1795</v>
      </c>
      <c r="C1799" s="105" t="str">
        <f>IFERROR(VLOOKUP($B1799,成分・企業リスト!$B$3:$F$2151,5,FALSE),"")</f>
        <v>塩化マンガン・硫酸亜鉛配合剤</v>
      </c>
      <c r="D1799" s="106" t="str">
        <f>IFERROR(VLOOKUP($B1799,成分・企業リスト!$B$3:$F$2151,3,FALSE),"")</f>
        <v>C</v>
      </c>
      <c r="E1799" s="106" t="str">
        <f>IFERROR(VLOOKUP($B1799,成分・企業リスト!$B$3:$F$2151,4,FALSE),"")</f>
        <v>注射薬</v>
      </c>
    </row>
    <row r="1800" spans="2:5" x14ac:dyDescent="0.4">
      <c r="B1800" s="108">
        <v>1796</v>
      </c>
      <c r="C1800" s="105" t="str">
        <f>IFERROR(VLOOKUP($B1800,成分・企業リスト!$B$3:$F$2151,5,FALSE),"")</f>
        <v>生理食塩液</v>
      </c>
      <c r="D1800" s="106" t="str">
        <f>IFERROR(VLOOKUP($B1800,成分・企業リスト!$B$3:$F$2151,3,FALSE),"")</f>
        <v>C</v>
      </c>
      <c r="E1800" s="106" t="str">
        <f>IFERROR(VLOOKUP($B1800,成分・企業リスト!$B$3:$F$2151,4,FALSE),"")</f>
        <v>注射薬</v>
      </c>
    </row>
    <row r="1801" spans="2:5" x14ac:dyDescent="0.4">
      <c r="B1801" s="108">
        <v>1797</v>
      </c>
      <c r="C1801" s="105" t="str">
        <f>IFERROR(VLOOKUP($B1801,成分・企業リスト!$B$3:$F$2151,5,FALSE),"")</f>
        <v>アシクロビル</v>
      </c>
      <c r="D1801" s="106" t="str">
        <f>IFERROR(VLOOKUP($B1801,成分・企業リスト!$B$3:$F$2151,3,FALSE),"")</f>
        <v>C</v>
      </c>
      <c r="E1801" s="106" t="str">
        <f>IFERROR(VLOOKUP($B1801,成分・企業リスト!$B$3:$F$2151,4,FALSE),"")</f>
        <v>外用薬</v>
      </c>
    </row>
    <row r="1802" spans="2:5" x14ac:dyDescent="0.4">
      <c r="B1802" s="108">
        <v>1798</v>
      </c>
      <c r="C1802" s="105" t="str">
        <f>IFERROR(VLOOKUP($B1802,成分・企業リスト!$B$3:$F$2151,5,FALSE),"")</f>
        <v>クロベタゾールプロピオン酸エステル</v>
      </c>
      <c r="D1802" s="106" t="str">
        <f>IFERROR(VLOOKUP($B1802,成分・企業リスト!$B$3:$F$2151,3,FALSE),"")</f>
        <v>C</v>
      </c>
      <c r="E1802" s="106" t="str">
        <f>IFERROR(VLOOKUP($B1802,成分・企業リスト!$B$3:$F$2151,4,FALSE),"")</f>
        <v>外用薬</v>
      </c>
    </row>
    <row r="1803" spans="2:5" x14ac:dyDescent="0.4">
      <c r="B1803" s="108">
        <v>1799</v>
      </c>
      <c r="C1803" s="105" t="str">
        <f>IFERROR(VLOOKUP($B1803,成分・企業リスト!$B$3:$F$2151,5,FALSE),"")</f>
        <v>クロモグリク酸ナトリウム</v>
      </c>
      <c r="D1803" s="106" t="str">
        <f>IFERROR(VLOOKUP($B1803,成分・企業リスト!$B$3:$F$2151,3,FALSE),"")</f>
        <v>C</v>
      </c>
      <c r="E1803" s="106" t="str">
        <f>IFERROR(VLOOKUP($B1803,成分・企業リスト!$B$3:$F$2151,4,FALSE),"")</f>
        <v>外用薬</v>
      </c>
    </row>
    <row r="1804" spans="2:5" x14ac:dyDescent="0.4">
      <c r="B1804" s="108">
        <v>1800</v>
      </c>
      <c r="C1804" s="105" t="str">
        <f>IFERROR(VLOOKUP($B1804,成分・企業リスト!$B$3:$F$2151,5,FALSE),"")</f>
        <v>レボフロキサシン</v>
      </c>
      <c r="D1804" s="106" t="str">
        <f>IFERROR(VLOOKUP($B1804,成分・企業リスト!$B$3:$F$2151,3,FALSE),"")</f>
        <v>C</v>
      </c>
      <c r="E1804" s="106" t="str">
        <f>IFERROR(VLOOKUP($B1804,成分・企業リスト!$B$3:$F$2151,4,FALSE),"")</f>
        <v>外用薬</v>
      </c>
    </row>
    <row r="1805" spans="2:5" x14ac:dyDescent="0.4">
      <c r="B1805" s="108">
        <v>1801</v>
      </c>
      <c r="C1805" s="105" t="str">
        <f>IFERROR(VLOOKUP($B1805,成分・企業リスト!$B$3:$F$2151,5,FALSE),"")</f>
        <v>精製ヒアルロン酸ナトリウム</v>
      </c>
      <c r="D1805" s="106" t="str">
        <f>IFERROR(VLOOKUP($B1805,成分・企業リスト!$B$3:$F$2151,3,FALSE),"")</f>
        <v>C</v>
      </c>
      <c r="E1805" s="106" t="str">
        <f>IFERROR(VLOOKUP($B1805,成分・企業リスト!$B$3:$F$2151,4,FALSE),"")</f>
        <v>外用薬</v>
      </c>
    </row>
    <row r="1806" spans="2:5" x14ac:dyDescent="0.4">
      <c r="B1806" s="108">
        <v>1802</v>
      </c>
      <c r="C1806" s="105" t="str">
        <f>IFERROR(VLOOKUP($B1806,成分・企業リスト!$B$3:$F$2151,5,FALSE),"")</f>
        <v>人工透析用剤</v>
      </c>
      <c r="D1806" s="106" t="str">
        <f>IFERROR(VLOOKUP($B1806,成分・企業リスト!$B$3:$F$2151,3,FALSE),"")</f>
        <v>C</v>
      </c>
      <c r="E1806" s="106" t="str">
        <f>IFERROR(VLOOKUP($B1806,成分・企業リスト!$B$3:$F$2151,4,FALSE),"")</f>
        <v>注射薬</v>
      </c>
    </row>
    <row r="1807" spans="2:5" x14ac:dyDescent="0.4">
      <c r="B1807" s="108">
        <v>1803</v>
      </c>
      <c r="C1807" s="105" t="str">
        <f>IFERROR(VLOOKUP($B1807,成分・企業リスト!$B$3:$F$2151,5,FALSE),"")</f>
        <v>ヨウ化カリウム</v>
      </c>
      <c r="D1807" s="106" t="str">
        <f>IFERROR(VLOOKUP($B1807,成分・企業リスト!$B$3:$F$2151,3,FALSE),"")</f>
        <v>C</v>
      </c>
      <c r="E1807" s="106" t="str">
        <f>IFERROR(VLOOKUP($B1807,成分・企業リスト!$B$3:$F$2151,4,FALSE),"")</f>
        <v>内用薬</v>
      </c>
    </row>
    <row r="1808" spans="2:5" x14ac:dyDescent="0.4">
      <c r="B1808" s="108">
        <v>1804</v>
      </c>
      <c r="C1808" s="105" t="str">
        <f>IFERROR(VLOOKUP($B1808,成分・企業リスト!$B$3:$F$2151,5,FALSE),"")</f>
        <v>炭酸水素ナトリウム</v>
      </c>
      <c r="D1808" s="106" t="str">
        <f>IFERROR(VLOOKUP($B1808,成分・企業リスト!$B$3:$F$2151,3,FALSE),"")</f>
        <v>C</v>
      </c>
      <c r="E1808" s="106" t="str">
        <f>IFERROR(VLOOKUP($B1808,成分・企業リスト!$B$3:$F$2151,4,FALSE),"")</f>
        <v>内用薬</v>
      </c>
    </row>
    <row r="1809" spans="2:5" x14ac:dyDescent="0.4">
      <c r="B1809" s="108">
        <v>1805</v>
      </c>
      <c r="C1809" s="105" t="str">
        <f>IFERROR(VLOOKUP($B1809,成分・企業リスト!$B$3:$F$2151,5,FALSE),"")</f>
        <v>乳酸カルシウム</v>
      </c>
      <c r="D1809" s="106" t="str">
        <f>IFERROR(VLOOKUP($B1809,成分・企業リスト!$B$3:$F$2151,3,FALSE),"")</f>
        <v>C</v>
      </c>
      <c r="E1809" s="106" t="str">
        <f>IFERROR(VLOOKUP($B1809,成分・企業リスト!$B$3:$F$2151,4,FALSE),"")</f>
        <v>内用薬</v>
      </c>
    </row>
    <row r="1810" spans="2:5" x14ac:dyDescent="0.4">
      <c r="B1810" s="108">
        <v>1806</v>
      </c>
      <c r="C1810" s="105" t="str">
        <f>IFERROR(VLOOKUP($B1810,成分・企業リスト!$B$3:$F$2151,5,FALSE),"")</f>
        <v>グリセリン</v>
      </c>
      <c r="D1810" s="106" t="str">
        <f>IFERROR(VLOOKUP($B1810,成分・企業リスト!$B$3:$F$2151,3,FALSE),"")</f>
        <v>C</v>
      </c>
      <c r="E1810" s="106" t="str">
        <f>IFERROR(VLOOKUP($B1810,成分・企業リスト!$B$3:$F$2151,4,FALSE),"")</f>
        <v>外用薬</v>
      </c>
    </row>
    <row r="1811" spans="2:5" x14ac:dyDescent="0.4">
      <c r="B1811" s="108">
        <v>1807</v>
      </c>
      <c r="C1811" s="105" t="str">
        <f>IFERROR(VLOOKUP($B1811,成分・企業リスト!$B$3:$F$2151,5,FALSE),"")</f>
        <v>セボフルラン</v>
      </c>
      <c r="D1811" s="106" t="str">
        <f>IFERROR(VLOOKUP($B1811,成分・企業リスト!$B$3:$F$2151,3,FALSE),"")</f>
        <v>C</v>
      </c>
      <c r="E1811" s="106" t="str">
        <f>IFERROR(VLOOKUP($B1811,成分・企業リスト!$B$3:$F$2151,4,FALSE),"")</f>
        <v>外用薬</v>
      </c>
    </row>
    <row r="1812" spans="2:5" x14ac:dyDescent="0.4">
      <c r="B1812" s="108">
        <v>1808</v>
      </c>
      <c r="C1812" s="105" t="str">
        <f>IFERROR(VLOOKUP($B1812,成分・企業リスト!$B$3:$F$2151,5,FALSE),"")</f>
        <v>消毒用エタノール</v>
      </c>
      <c r="D1812" s="106" t="str">
        <f>IFERROR(VLOOKUP($B1812,成分・企業リスト!$B$3:$F$2151,3,FALSE),"")</f>
        <v>C</v>
      </c>
      <c r="E1812" s="106" t="str">
        <f>IFERROR(VLOOKUP($B1812,成分・企業リスト!$B$3:$F$2151,4,FALSE),"")</f>
        <v>外用薬</v>
      </c>
    </row>
    <row r="1813" spans="2:5" x14ac:dyDescent="0.4">
      <c r="B1813" s="108">
        <v>1809</v>
      </c>
      <c r="C1813" s="105" t="str">
        <f>IFERROR(VLOOKUP($B1813,成分・企業リスト!$B$3:$F$2151,5,FALSE),"")</f>
        <v>アムロジピンベシル酸塩</v>
      </c>
      <c r="D1813" s="106" t="str">
        <f>IFERROR(VLOOKUP($B1813,成分・企業リスト!$B$3:$F$2151,3,FALSE),"")</f>
        <v>C</v>
      </c>
      <c r="E1813" s="106" t="str">
        <f>IFERROR(VLOOKUP($B1813,成分・企業リスト!$B$3:$F$2151,4,FALSE),"")</f>
        <v>内用薬</v>
      </c>
    </row>
    <row r="1814" spans="2:5" x14ac:dyDescent="0.4">
      <c r="B1814" s="108">
        <v>1810</v>
      </c>
      <c r="C1814" s="105" t="str">
        <f>IFERROR(VLOOKUP($B1814,成分・企業リスト!$B$3:$F$2151,5,FALSE),"")</f>
        <v>アロプリノール</v>
      </c>
      <c r="D1814" s="106" t="str">
        <f>IFERROR(VLOOKUP($B1814,成分・企業リスト!$B$3:$F$2151,3,FALSE),"")</f>
        <v>C</v>
      </c>
      <c r="E1814" s="106" t="str">
        <f>IFERROR(VLOOKUP($B1814,成分・企業リスト!$B$3:$F$2151,4,FALSE),"")</f>
        <v>内用薬</v>
      </c>
    </row>
    <row r="1815" spans="2:5" x14ac:dyDescent="0.4">
      <c r="B1815" s="108">
        <v>1811</v>
      </c>
      <c r="C1815" s="105" t="str">
        <f>IFERROR(VLOOKUP($B1815,成分・企業リスト!$B$3:$F$2151,5,FALSE),"")</f>
        <v>エナラプリルマレイン酸塩</v>
      </c>
      <c r="D1815" s="106" t="str">
        <f>IFERROR(VLOOKUP($B1815,成分・企業リスト!$B$3:$F$2151,3,FALSE),"")</f>
        <v>C</v>
      </c>
      <c r="E1815" s="106" t="str">
        <f>IFERROR(VLOOKUP($B1815,成分・企業リスト!$B$3:$F$2151,4,FALSE),"")</f>
        <v>内用薬</v>
      </c>
    </row>
    <row r="1816" spans="2:5" x14ac:dyDescent="0.4">
      <c r="B1816" s="108">
        <v>1812</v>
      </c>
      <c r="C1816" s="105" t="str">
        <f>IFERROR(VLOOKUP($B1816,成分・企業リスト!$B$3:$F$2151,5,FALSE),"")</f>
        <v>オルメサルタン　メドキソミル</v>
      </c>
      <c r="D1816" s="106" t="str">
        <f>IFERROR(VLOOKUP($B1816,成分・企業リスト!$B$3:$F$2151,3,FALSE),"")</f>
        <v>C</v>
      </c>
      <c r="E1816" s="106" t="str">
        <f>IFERROR(VLOOKUP($B1816,成分・企業リスト!$B$3:$F$2151,4,FALSE),"")</f>
        <v>内用薬</v>
      </c>
    </row>
    <row r="1817" spans="2:5" x14ac:dyDescent="0.4">
      <c r="B1817" s="108">
        <v>1813</v>
      </c>
      <c r="C1817" s="105" t="str">
        <f>IFERROR(VLOOKUP($B1817,成分・企業リスト!$B$3:$F$2151,5,FALSE),"")</f>
        <v>カンデサルタン　シレキセチル</v>
      </c>
      <c r="D1817" s="106" t="str">
        <f>IFERROR(VLOOKUP($B1817,成分・企業リスト!$B$3:$F$2151,3,FALSE),"")</f>
        <v>C</v>
      </c>
      <c r="E1817" s="106" t="str">
        <f>IFERROR(VLOOKUP($B1817,成分・企業リスト!$B$3:$F$2151,4,FALSE),"")</f>
        <v>内用薬</v>
      </c>
    </row>
    <row r="1818" spans="2:5" x14ac:dyDescent="0.4">
      <c r="B1818" s="108">
        <v>1814</v>
      </c>
      <c r="C1818" s="105" t="str">
        <f>IFERROR(VLOOKUP($B1818,成分・企業リスト!$B$3:$F$2151,5,FALSE),"")</f>
        <v>クエチアピンフマル酸塩</v>
      </c>
      <c r="D1818" s="106" t="str">
        <f>IFERROR(VLOOKUP($B1818,成分・企業リスト!$B$3:$F$2151,3,FALSE),"")</f>
        <v>C</v>
      </c>
      <c r="E1818" s="106" t="str">
        <f>IFERROR(VLOOKUP($B1818,成分・企業リスト!$B$3:$F$2151,4,FALSE),"")</f>
        <v>内用薬</v>
      </c>
    </row>
    <row r="1819" spans="2:5" x14ac:dyDescent="0.4">
      <c r="B1819" s="108">
        <v>1815</v>
      </c>
      <c r="C1819" s="105" t="str">
        <f>IFERROR(VLOOKUP($B1819,成分・企業リスト!$B$3:$F$2151,5,FALSE),"")</f>
        <v>グリメピリド</v>
      </c>
      <c r="D1819" s="106" t="str">
        <f>IFERROR(VLOOKUP($B1819,成分・企業リスト!$B$3:$F$2151,3,FALSE),"")</f>
        <v>C</v>
      </c>
      <c r="E1819" s="106" t="str">
        <f>IFERROR(VLOOKUP($B1819,成分・企業リスト!$B$3:$F$2151,4,FALSE),"")</f>
        <v>内用薬</v>
      </c>
    </row>
    <row r="1820" spans="2:5" x14ac:dyDescent="0.4">
      <c r="B1820" s="108">
        <v>1816</v>
      </c>
      <c r="C1820" s="105" t="str">
        <f>IFERROR(VLOOKUP($B1820,成分・企業リスト!$B$3:$F$2151,5,FALSE),"")</f>
        <v>クロピドグレル硫酸塩</v>
      </c>
      <c r="D1820" s="106" t="str">
        <f>IFERROR(VLOOKUP($B1820,成分・企業リスト!$B$3:$F$2151,3,FALSE),"")</f>
        <v>C</v>
      </c>
      <c r="E1820" s="106" t="str">
        <f>IFERROR(VLOOKUP($B1820,成分・企業リスト!$B$3:$F$2151,4,FALSE),"")</f>
        <v>内用薬</v>
      </c>
    </row>
    <row r="1821" spans="2:5" x14ac:dyDescent="0.4">
      <c r="B1821" s="108">
        <v>1817</v>
      </c>
      <c r="C1821" s="105" t="str">
        <f>IFERROR(VLOOKUP($B1821,成分・企業リスト!$B$3:$F$2151,5,FALSE),"")</f>
        <v>クロルマジノン酢酸エステル</v>
      </c>
      <c r="D1821" s="106" t="str">
        <f>IFERROR(VLOOKUP($B1821,成分・企業リスト!$B$3:$F$2151,3,FALSE),"")</f>
        <v>C</v>
      </c>
      <c r="E1821" s="106" t="str">
        <f>IFERROR(VLOOKUP($B1821,成分・企業リスト!$B$3:$F$2151,4,FALSE),"")</f>
        <v>内用薬</v>
      </c>
    </row>
    <row r="1822" spans="2:5" x14ac:dyDescent="0.4">
      <c r="B1822" s="108">
        <v>1818</v>
      </c>
      <c r="C1822" s="105" t="str">
        <f>IFERROR(VLOOKUP($B1822,成分・企業リスト!$B$3:$F$2151,5,FALSE),"")</f>
        <v>サルポグレラート塩酸塩</v>
      </c>
      <c r="D1822" s="106" t="str">
        <f>IFERROR(VLOOKUP($B1822,成分・企業リスト!$B$3:$F$2151,3,FALSE),"")</f>
        <v>C</v>
      </c>
      <c r="E1822" s="106" t="str">
        <f>IFERROR(VLOOKUP($B1822,成分・企業リスト!$B$3:$F$2151,4,FALSE),"")</f>
        <v>内用薬</v>
      </c>
    </row>
    <row r="1823" spans="2:5" x14ac:dyDescent="0.4">
      <c r="B1823" s="108">
        <v>1819</v>
      </c>
      <c r="C1823" s="105" t="str">
        <f>IFERROR(VLOOKUP($B1823,成分・企業リスト!$B$3:$F$2151,5,FALSE),"")</f>
        <v>シロドシン</v>
      </c>
      <c r="D1823" s="106" t="str">
        <f>IFERROR(VLOOKUP($B1823,成分・企業リスト!$B$3:$F$2151,3,FALSE),"")</f>
        <v>C</v>
      </c>
      <c r="E1823" s="106" t="str">
        <f>IFERROR(VLOOKUP($B1823,成分・企業リスト!$B$3:$F$2151,4,FALSE),"")</f>
        <v>内用薬</v>
      </c>
    </row>
    <row r="1824" spans="2:5" x14ac:dyDescent="0.4">
      <c r="B1824" s="108">
        <v>1820</v>
      </c>
      <c r="C1824" s="105" t="str">
        <f>IFERROR(VLOOKUP($B1824,成分・企業リスト!$B$3:$F$2151,5,FALSE),"")</f>
        <v>ゾルピデム酒石酸塩</v>
      </c>
      <c r="D1824" s="106" t="str">
        <f>IFERROR(VLOOKUP($B1824,成分・企業リスト!$B$3:$F$2151,3,FALSE),"")</f>
        <v>C</v>
      </c>
      <c r="E1824" s="106" t="str">
        <f>IFERROR(VLOOKUP($B1824,成分・企業リスト!$B$3:$F$2151,4,FALSE),"")</f>
        <v>内用薬</v>
      </c>
    </row>
    <row r="1825" spans="2:5" x14ac:dyDescent="0.4">
      <c r="B1825" s="108">
        <v>1821</v>
      </c>
      <c r="C1825" s="105" t="str">
        <f>IFERROR(VLOOKUP($B1825,成分・企業リスト!$B$3:$F$2151,5,FALSE),"")</f>
        <v>デキサメタゾン</v>
      </c>
      <c r="D1825" s="106" t="str">
        <f>IFERROR(VLOOKUP($B1825,成分・企業リスト!$B$3:$F$2151,3,FALSE),"")</f>
        <v>C</v>
      </c>
      <c r="E1825" s="106" t="str">
        <f>IFERROR(VLOOKUP($B1825,成分・企業リスト!$B$3:$F$2151,4,FALSE),"")</f>
        <v>内用薬</v>
      </c>
    </row>
    <row r="1826" spans="2:5" x14ac:dyDescent="0.4">
      <c r="B1826" s="108">
        <v>1822</v>
      </c>
      <c r="C1826" s="105" t="str">
        <f>IFERROR(VLOOKUP($B1826,成分・企業リスト!$B$3:$F$2151,5,FALSE),"")</f>
        <v>デュロキセチン塩酸塩</v>
      </c>
      <c r="D1826" s="106" t="str">
        <f>IFERROR(VLOOKUP($B1826,成分・企業リスト!$B$3:$F$2151,3,FALSE),"")</f>
        <v>C</v>
      </c>
      <c r="E1826" s="106" t="str">
        <f>IFERROR(VLOOKUP($B1826,成分・企業リスト!$B$3:$F$2151,4,FALSE),"")</f>
        <v>内用薬</v>
      </c>
    </row>
    <row r="1827" spans="2:5" x14ac:dyDescent="0.4">
      <c r="B1827" s="108">
        <v>1823</v>
      </c>
      <c r="C1827" s="105" t="str">
        <f>IFERROR(VLOOKUP($B1827,成分・企業リスト!$B$3:$F$2151,5,FALSE),"")</f>
        <v>ドキサゾシンメシル酸塩</v>
      </c>
      <c r="D1827" s="106" t="str">
        <f>IFERROR(VLOOKUP($B1827,成分・企業リスト!$B$3:$F$2151,3,FALSE),"")</f>
        <v>C</v>
      </c>
      <c r="E1827" s="106" t="str">
        <f>IFERROR(VLOOKUP($B1827,成分・企業リスト!$B$3:$F$2151,4,FALSE),"")</f>
        <v>内用薬</v>
      </c>
    </row>
    <row r="1828" spans="2:5" x14ac:dyDescent="0.4">
      <c r="B1828" s="108">
        <v>1824</v>
      </c>
      <c r="C1828" s="105" t="str">
        <f>IFERROR(VLOOKUP($B1828,成分・企業リスト!$B$3:$F$2151,5,FALSE),"")</f>
        <v>フェキソフェナジン塩酸塩</v>
      </c>
      <c r="D1828" s="106" t="str">
        <f>IFERROR(VLOOKUP($B1828,成分・企業リスト!$B$3:$F$2151,3,FALSE),"")</f>
        <v>C</v>
      </c>
      <c r="E1828" s="106" t="str">
        <f>IFERROR(VLOOKUP($B1828,成分・企業リスト!$B$3:$F$2151,4,FALSE),"")</f>
        <v>内用薬</v>
      </c>
    </row>
    <row r="1829" spans="2:5" x14ac:dyDescent="0.4">
      <c r="B1829" s="108">
        <v>1825</v>
      </c>
      <c r="C1829" s="105" t="str">
        <f>IFERROR(VLOOKUP($B1829,成分・企業リスト!$B$3:$F$2151,5,FALSE),"")</f>
        <v>プレガバリン</v>
      </c>
      <c r="D1829" s="106" t="str">
        <f>IFERROR(VLOOKUP($B1829,成分・企業リスト!$B$3:$F$2151,3,FALSE),"")</f>
        <v>C</v>
      </c>
      <c r="E1829" s="106" t="str">
        <f>IFERROR(VLOOKUP($B1829,成分・企業リスト!$B$3:$F$2151,4,FALSE),"")</f>
        <v>内用薬</v>
      </c>
    </row>
    <row r="1830" spans="2:5" x14ac:dyDescent="0.4">
      <c r="B1830" s="108">
        <v>1826</v>
      </c>
      <c r="C1830" s="105" t="str">
        <f>IFERROR(VLOOKUP($B1830,成分・企業リスト!$B$3:$F$2151,5,FALSE),"")</f>
        <v>ミルタザピン</v>
      </c>
      <c r="D1830" s="106" t="str">
        <f>IFERROR(VLOOKUP($B1830,成分・企業リスト!$B$3:$F$2151,3,FALSE),"")</f>
        <v>C</v>
      </c>
      <c r="E1830" s="106" t="str">
        <f>IFERROR(VLOOKUP($B1830,成分・企業リスト!$B$3:$F$2151,4,FALSE),"")</f>
        <v>内用薬</v>
      </c>
    </row>
    <row r="1831" spans="2:5" x14ac:dyDescent="0.4">
      <c r="B1831" s="108">
        <v>1827</v>
      </c>
      <c r="C1831" s="105" t="str">
        <f>IFERROR(VLOOKUP($B1831,成分・企業リスト!$B$3:$F$2151,5,FALSE),"")</f>
        <v>モンテルカストナトリウム</v>
      </c>
      <c r="D1831" s="106" t="str">
        <f>IFERROR(VLOOKUP($B1831,成分・企業リスト!$B$3:$F$2151,3,FALSE),"")</f>
        <v>C</v>
      </c>
      <c r="E1831" s="106" t="str">
        <f>IFERROR(VLOOKUP($B1831,成分・企業リスト!$B$3:$F$2151,4,FALSE),"")</f>
        <v>内用薬</v>
      </c>
    </row>
    <row r="1832" spans="2:5" x14ac:dyDescent="0.4">
      <c r="B1832" s="108">
        <v>1828</v>
      </c>
      <c r="C1832" s="105" t="str">
        <f>IFERROR(VLOOKUP($B1832,成分・企業リスト!$B$3:$F$2151,5,FALSE),"")</f>
        <v>ラロキシフェン塩酸塩</v>
      </c>
      <c r="D1832" s="106" t="str">
        <f>IFERROR(VLOOKUP($B1832,成分・企業リスト!$B$3:$F$2151,3,FALSE),"")</f>
        <v>C</v>
      </c>
      <c r="E1832" s="106" t="str">
        <f>IFERROR(VLOOKUP($B1832,成分・企業リスト!$B$3:$F$2151,4,FALSE),"")</f>
        <v>内用薬</v>
      </c>
    </row>
    <row r="1833" spans="2:5" x14ac:dyDescent="0.4">
      <c r="B1833" s="108">
        <v>1829</v>
      </c>
      <c r="C1833" s="105" t="str">
        <f>IFERROR(VLOOKUP($B1833,成分・企業リスト!$B$3:$F$2151,5,FALSE),"")</f>
        <v>レベチラセタム</v>
      </c>
      <c r="D1833" s="106" t="str">
        <f>IFERROR(VLOOKUP($B1833,成分・企業リスト!$B$3:$F$2151,3,FALSE),"")</f>
        <v>C</v>
      </c>
      <c r="E1833" s="106" t="str">
        <f>IFERROR(VLOOKUP($B1833,成分・企業リスト!$B$3:$F$2151,4,FALSE),"")</f>
        <v>内用薬</v>
      </c>
    </row>
    <row r="1834" spans="2:5" x14ac:dyDescent="0.4">
      <c r="B1834" s="108">
        <v>1830</v>
      </c>
      <c r="C1834" s="105" t="str">
        <f>IFERROR(VLOOKUP($B1834,成分・企業リスト!$B$3:$F$2151,5,FALSE),"")</f>
        <v>レボセチリジン塩酸塩</v>
      </c>
      <c r="D1834" s="106" t="str">
        <f>IFERROR(VLOOKUP($B1834,成分・企業リスト!$B$3:$F$2151,3,FALSE),"")</f>
        <v>C</v>
      </c>
      <c r="E1834" s="106" t="str">
        <f>IFERROR(VLOOKUP($B1834,成分・企業リスト!$B$3:$F$2151,4,FALSE),"")</f>
        <v>内用薬</v>
      </c>
    </row>
    <row r="1835" spans="2:5" x14ac:dyDescent="0.4">
      <c r="B1835" s="108">
        <v>1831</v>
      </c>
      <c r="C1835" s="105" t="str">
        <f>IFERROR(VLOOKUP($B1835,成分・企業リスト!$B$3:$F$2151,5,FALSE),"")</f>
        <v>ロキソプロフェンナトリウム</v>
      </c>
      <c r="D1835" s="106" t="str">
        <f>IFERROR(VLOOKUP($B1835,成分・企業リスト!$B$3:$F$2151,3,FALSE),"")</f>
        <v>C</v>
      </c>
      <c r="E1835" s="106" t="str">
        <f>IFERROR(VLOOKUP($B1835,成分・企業リスト!$B$3:$F$2151,4,FALSE),"")</f>
        <v>内用薬</v>
      </c>
    </row>
    <row r="1836" spans="2:5" x14ac:dyDescent="0.4">
      <c r="B1836" s="108">
        <v>1832</v>
      </c>
      <c r="C1836" s="105" t="str">
        <f>IFERROR(VLOOKUP($B1836,成分・企業リスト!$B$3:$F$2151,5,FALSE),"")</f>
        <v>アミノフィリン</v>
      </c>
      <c r="D1836" s="106" t="str">
        <f>IFERROR(VLOOKUP($B1836,成分・企業リスト!$B$3:$F$2151,3,FALSE),"")</f>
        <v>C</v>
      </c>
      <c r="E1836" s="106" t="str">
        <f>IFERROR(VLOOKUP($B1836,成分・企業リスト!$B$3:$F$2151,4,FALSE),"")</f>
        <v>注射薬</v>
      </c>
    </row>
    <row r="1837" spans="2:5" x14ac:dyDescent="0.4">
      <c r="B1837" s="108">
        <v>1833</v>
      </c>
      <c r="C1837" s="105" t="str">
        <f>IFERROR(VLOOKUP($B1837,成分・企業リスト!$B$3:$F$2151,5,FALSE),"")</f>
        <v>エダラボン</v>
      </c>
      <c r="D1837" s="106" t="str">
        <f>IFERROR(VLOOKUP($B1837,成分・企業リスト!$B$3:$F$2151,3,FALSE),"")</f>
        <v>C</v>
      </c>
      <c r="E1837" s="106" t="str">
        <f>IFERROR(VLOOKUP($B1837,成分・企業リスト!$B$3:$F$2151,4,FALSE),"")</f>
        <v>注射薬</v>
      </c>
    </row>
    <row r="1838" spans="2:5" x14ac:dyDescent="0.4">
      <c r="B1838" s="108">
        <v>1834</v>
      </c>
      <c r="C1838" s="105" t="str">
        <f>IFERROR(VLOOKUP($B1838,成分・企業リスト!$B$3:$F$2151,5,FALSE),"")</f>
        <v>ダルテパリンナトリウム</v>
      </c>
      <c r="D1838" s="106" t="str">
        <f>IFERROR(VLOOKUP($B1838,成分・企業リスト!$B$3:$F$2151,3,FALSE),"")</f>
        <v>C</v>
      </c>
      <c r="E1838" s="106" t="str">
        <f>IFERROR(VLOOKUP($B1838,成分・企業リスト!$B$3:$F$2151,4,FALSE),"")</f>
        <v>注射薬</v>
      </c>
    </row>
    <row r="1839" spans="2:5" x14ac:dyDescent="0.4">
      <c r="B1839" s="108">
        <v>1835</v>
      </c>
      <c r="C1839" s="105" t="str">
        <f>IFERROR(VLOOKUP($B1839,成分・企業リスト!$B$3:$F$2151,5,FALSE),"")</f>
        <v>デヒドロコール酸</v>
      </c>
      <c r="D1839" s="106" t="str">
        <f>IFERROR(VLOOKUP($B1839,成分・企業リスト!$B$3:$F$2151,3,FALSE),"")</f>
        <v>C</v>
      </c>
      <c r="E1839" s="106" t="str">
        <f>IFERROR(VLOOKUP($B1839,成分・企業リスト!$B$3:$F$2151,4,FALSE),"")</f>
        <v>注射薬</v>
      </c>
    </row>
    <row r="1840" spans="2:5" x14ac:dyDescent="0.4">
      <c r="B1840" s="108">
        <v>1836</v>
      </c>
      <c r="C1840" s="105" t="str">
        <f>IFERROR(VLOOKUP($B1840,成分・企業リスト!$B$3:$F$2151,5,FALSE),"")</f>
        <v>トラネキサム酸</v>
      </c>
      <c r="D1840" s="106" t="str">
        <f>IFERROR(VLOOKUP($B1840,成分・企業リスト!$B$3:$F$2151,3,FALSE),"")</f>
        <v>C</v>
      </c>
      <c r="E1840" s="106" t="str">
        <f>IFERROR(VLOOKUP($B1840,成分・企業リスト!$B$3:$F$2151,4,FALSE),"")</f>
        <v>注射薬</v>
      </c>
    </row>
    <row r="1841" spans="2:5" x14ac:dyDescent="0.4">
      <c r="B1841" s="108">
        <v>1837</v>
      </c>
      <c r="C1841" s="105" t="str">
        <f>IFERROR(VLOOKUP($B1841,成分・企業リスト!$B$3:$F$2151,5,FALSE),"")</f>
        <v>ブドウ糖</v>
      </c>
      <c r="D1841" s="106" t="str">
        <f>IFERROR(VLOOKUP($B1841,成分・企業リスト!$B$3:$F$2151,3,FALSE),"")</f>
        <v>C</v>
      </c>
      <c r="E1841" s="106" t="str">
        <f>IFERROR(VLOOKUP($B1841,成分・企業リスト!$B$3:$F$2151,4,FALSE),"")</f>
        <v>注射薬</v>
      </c>
    </row>
    <row r="1842" spans="2:5" x14ac:dyDescent="0.4">
      <c r="B1842" s="108">
        <v>1838</v>
      </c>
      <c r="C1842" s="105" t="str">
        <f>IFERROR(VLOOKUP($B1842,成分・企業リスト!$B$3:$F$2151,5,FALSE),"")</f>
        <v>ヘパリンナトリウム</v>
      </c>
      <c r="D1842" s="106" t="str">
        <f>IFERROR(VLOOKUP($B1842,成分・企業リスト!$B$3:$F$2151,3,FALSE),"")</f>
        <v>C</v>
      </c>
      <c r="E1842" s="106" t="str">
        <f>IFERROR(VLOOKUP($B1842,成分・企業リスト!$B$3:$F$2151,4,FALSE),"")</f>
        <v>注射薬</v>
      </c>
    </row>
    <row r="1843" spans="2:5" x14ac:dyDescent="0.4">
      <c r="B1843" s="108">
        <v>1839</v>
      </c>
      <c r="C1843" s="105" t="str">
        <f>IFERROR(VLOOKUP($B1843,成分・企業リスト!$B$3:$F$2151,5,FALSE),"")</f>
        <v>レベチラセタム</v>
      </c>
      <c r="D1843" s="106" t="str">
        <f>IFERROR(VLOOKUP($B1843,成分・企業リスト!$B$3:$F$2151,3,FALSE),"")</f>
        <v>C</v>
      </c>
      <c r="E1843" s="106" t="str">
        <f>IFERROR(VLOOKUP($B1843,成分・企業リスト!$B$3:$F$2151,4,FALSE),"")</f>
        <v>注射薬</v>
      </c>
    </row>
    <row r="1844" spans="2:5" x14ac:dyDescent="0.4">
      <c r="B1844" s="108">
        <v>1840</v>
      </c>
      <c r="C1844" s="105" t="str">
        <f>IFERROR(VLOOKUP($B1844,成分・企業リスト!$B$3:$F$2151,5,FALSE),"")</f>
        <v>塩化マンガン・硫酸亜鉛配合剤</v>
      </c>
      <c r="D1844" s="106" t="str">
        <f>IFERROR(VLOOKUP($B1844,成分・企業リスト!$B$3:$F$2151,3,FALSE),"")</f>
        <v>C</v>
      </c>
      <c r="E1844" s="106" t="str">
        <f>IFERROR(VLOOKUP($B1844,成分・企業リスト!$B$3:$F$2151,4,FALSE),"")</f>
        <v>注射薬</v>
      </c>
    </row>
    <row r="1845" spans="2:5" x14ac:dyDescent="0.4">
      <c r="B1845" s="108">
        <v>1841</v>
      </c>
      <c r="C1845" s="105" t="str">
        <f>IFERROR(VLOOKUP($B1845,成分・企業リスト!$B$3:$F$2151,5,FALSE),"")</f>
        <v>生理食塩液</v>
      </c>
      <c r="D1845" s="106" t="str">
        <f>IFERROR(VLOOKUP($B1845,成分・企業リスト!$B$3:$F$2151,3,FALSE),"")</f>
        <v>C</v>
      </c>
      <c r="E1845" s="106" t="str">
        <f>IFERROR(VLOOKUP($B1845,成分・企業リスト!$B$3:$F$2151,4,FALSE),"")</f>
        <v>注射薬</v>
      </c>
    </row>
    <row r="1846" spans="2:5" x14ac:dyDescent="0.4">
      <c r="B1846" s="108">
        <v>1842</v>
      </c>
      <c r="C1846" s="105" t="str">
        <f>IFERROR(VLOOKUP($B1846,成分・企業リスト!$B$3:$F$2151,5,FALSE),"")</f>
        <v>炭酸水素ナトリウム</v>
      </c>
      <c r="D1846" s="106" t="str">
        <f>IFERROR(VLOOKUP($B1846,成分・企業リスト!$B$3:$F$2151,3,FALSE),"")</f>
        <v>C</v>
      </c>
      <c r="E1846" s="106" t="str">
        <f>IFERROR(VLOOKUP($B1846,成分・企業リスト!$B$3:$F$2151,4,FALSE),"")</f>
        <v>注射薬</v>
      </c>
    </row>
    <row r="1847" spans="2:5" x14ac:dyDescent="0.4">
      <c r="B1847" s="108">
        <v>1843</v>
      </c>
      <c r="C1847" s="105" t="str">
        <f>IFERROR(VLOOKUP($B1847,成分・企業リスト!$B$3:$F$2151,5,FALSE),"")</f>
        <v>リドカイン</v>
      </c>
      <c r="D1847" s="106" t="str">
        <f>IFERROR(VLOOKUP($B1847,成分・企業リスト!$B$3:$F$2151,3,FALSE),"")</f>
        <v>C</v>
      </c>
      <c r="E1847" s="106" t="str">
        <f>IFERROR(VLOOKUP($B1847,成分・企業リスト!$B$3:$F$2151,4,FALSE),"")</f>
        <v>外用薬</v>
      </c>
    </row>
    <row r="1848" spans="2:5" x14ac:dyDescent="0.4">
      <c r="B1848" s="108">
        <v>1844</v>
      </c>
      <c r="C1848" s="105" t="str">
        <f>IFERROR(VLOOKUP($B1848,成分・企業リスト!$B$3:$F$2151,5,FALSE),"")</f>
        <v>リドカイン塩酸塩</v>
      </c>
      <c r="D1848" s="106" t="str">
        <f>IFERROR(VLOOKUP($B1848,成分・企業リスト!$B$3:$F$2151,3,FALSE),"")</f>
        <v>C</v>
      </c>
      <c r="E1848" s="106" t="str">
        <f>IFERROR(VLOOKUP($B1848,成分・企業リスト!$B$3:$F$2151,4,FALSE),"")</f>
        <v>外用薬</v>
      </c>
    </row>
    <row r="1849" spans="2:5" x14ac:dyDescent="0.4">
      <c r="B1849" s="108">
        <v>1845</v>
      </c>
      <c r="C1849" s="105" t="str">
        <f>IFERROR(VLOOKUP($B1849,成分・企業リスト!$B$3:$F$2151,5,FALSE),"")</f>
        <v>レボフロキサシン</v>
      </c>
      <c r="D1849" s="106" t="str">
        <f>IFERROR(VLOOKUP($B1849,成分・企業リスト!$B$3:$F$2151,3,FALSE),"")</f>
        <v>C</v>
      </c>
      <c r="E1849" s="106" t="str">
        <f>IFERROR(VLOOKUP($B1849,成分・企業リスト!$B$3:$F$2151,4,FALSE),"")</f>
        <v>外用薬</v>
      </c>
    </row>
    <row r="1850" spans="2:5" x14ac:dyDescent="0.4">
      <c r="B1850" s="108">
        <v>1846</v>
      </c>
      <c r="C1850" s="105" t="str">
        <f>IFERROR(VLOOKUP($B1850,成分・企業リスト!$B$3:$F$2151,5,FALSE),"")</f>
        <v>精製ヒアルロン酸ナトリウム</v>
      </c>
      <c r="D1850" s="106" t="str">
        <f>IFERROR(VLOOKUP($B1850,成分・企業リスト!$B$3:$F$2151,3,FALSE),"")</f>
        <v>C</v>
      </c>
      <c r="E1850" s="106" t="str">
        <f>IFERROR(VLOOKUP($B1850,成分・企業リスト!$B$3:$F$2151,4,FALSE),"")</f>
        <v>外用薬</v>
      </c>
    </row>
    <row r="1851" spans="2:5" x14ac:dyDescent="0.4">
      <c r="B1851" s="108">
        <v>1847</v>
      </c>
      <c r="C1851" s="105" t="str">
        <f>IFERROR(VLOOKUP($B1851,成分・企業リスト!$B$3:$F$2151,5,FALSE),"")</f>
        <v>アシクロビル</v>
      </c>
      <c r="D1851" s="106" t="str">
        <f>IFERROR(VLOOKUP($B1851,成分・企業リスト!$B$3:$F$2151,3,FALSE),"")</f>
        <v>C</v>
      </c>
      <c r="E1851" s="106" t="str">
        <f>IFERROR(VLOOKUP($B1851,成分・企業リスト!$B$3:$F$2151,4,FALSE),"")</f>
        <v>外用薬</v>
      </c>
    </row>
    <row r="1852" spans="2:5" x14ac:dyDescent="0.4">
      <c r="B1852" s="108">
        <v>1848</v>
      </c>
      <c r="C1852" s="105" t="str">
        <f>IFERROR(VLOOKUP($B1852,成分・企業リスト!$B$3:$F$2151,5,FALSE),"")</f>
        <v>トスフロキサシントシル酸塩</v>
      </c>
      <c r="D1852" s="106" t="str">
        <f>IFERROR(VLOOKUP($B1852,成分・企業リスト!$B$3:$F$2151,3,FALSE),"")</f>
        <v>C</v>
      </c>
      <c r="E1852" s="106" t="str">
        <f>IFERROR(VLOOKUP($B1852,成分・企業リスト!$B$3:$F$2151,4,FALSE),"")</f>
        <v>外用薬</v>
      </c>
    </row>
    <row r="1853" spans="2:5" x14ac:dyDescent="0.4">
      <c r="B1853" s="108">
        <v>1849</v>
      </c>
      <c r="C1853" s="105" t="str">
        <f>IFERROR(VLOOKUP($B1853,成分・企業リスト!$B$3:$F$2151,5,FALSE),"")</f>
        <v>モメタゾンフランカルボン酸エステル</v>
      </c>
      <c r="D1853" s="106" t="str">
        <f>IFERROR(VLOOKUP($B1853,成分・企業リスト!$B$3:$F$2151,3,FALSE),"")</f>
        <v>C</v>
      </c>
      <c r="E1853" s="106" t="str">
        <f>IFERROR(VLOOKUP($B1853,成分・企業リスト!$B$3:$F$2151,4,FALSE),"")</f>
        <v>外用薬</v>
      </c>
    </row>
    <row r="1854" spans="2:5" x14ac:dyDescent="0.4">
      <c r="B1854" s="108">
        <v>1850</v>
      </c>
      <c r="C1854" s="105" t="str">
        <f>IFERROR(VLOOKUP($B1854,成分・企業リスト!$B$3:$F$2151,5,FALSE),"")</f>
        <v>リドカイン</v>
      </c>
      <c r="D1854" s="106" t="str">
        <f>IFERROR(VLOOKUP($B1854,成分・企業リスト!$B$3:$F$2151,3,FALSE),"")</f>
        <v>C</v>
      </c>
      <c r="E1854" s="106" t="str">
        <f>IFERROR(VLOOKUP($B1854,成分・企業リスト!$B$3:$F$2151,4,FALSE),"")</f>
        <v>外用薬</v>
      </c>
    </row>
    <row r="1855" spans="2:5" x14ac:dyDescent="0.4">
      <c r="B1855" s="108">
        <v>1851</v>
      </c>
      <c r="C1855" s="105" t="str">
        <f>IFERROR(VLOOKUP($B1855,成分・企業リスト!$B$3:$F$2151,5,FALSE),"")</f>
        <v>オキシグルタチオン</v>
      </c>
      <c r="D1855" s="106" t="str">
        <f>IFERROR(VLOOKUP($B1855,成分・企業リスト!$B$3:$F$2151,3,FALSE),"")</f>
        <v>C</v>
      </c>
      <c r="E1855" s="106" t="str">
        <f>IFERROR(VLOOKUP($B1855,成分・企業リスト!$B$3:$F$2151,4,FALSE),"")</f>
        <v>外用薬</v>
      </c>
    </row>
    <row r="1856" spans="2:5" x14ac:dyDescent="0.4">
      <c r="B1856" s="108">
        <v>1852</v>
      </c>
      <c r="C1856" s="105" t="str">
        <f>IFERROR(VLOOKUP($B1856,成分・企業リスト!$B$3:$F$2151,5,FALSE),"")</f>
        <v>精製ヒアルロン酸ナトリウム</v>
      </c>
      <c r="D1856" s="106" t="str">
        <f>IFERROR(VLOOKUP($B1856,成分・企業リスト!$B$3:$F$2151,3,FALSE),"")</f>
        <v>C</v>
      </c>
      <c r="E1856" s="106" t="str">
        <f>IFERROR(VLOOKUP($B1856,成分・企業リスト!$B$3:$F$2151,4,FALSE),"")</f>
        <v>外用薬</v>
      </c>
    </row>
    <row r="1857" spans="2:5" x14ac:dyDescent="0.4">
      <c r="B1857" s="108">
        <v>1853</v>
      </c>
      <c r="C1857" s="105" t="str">
        <f>IFERROR(VLOOKUP($B1857,成分・企業リスト!$B$3:$F$2151,5,FALSE),"")</f>
        <v>バリシチニブ</v>
      </c>
      <c r="D1857" s="106" t="str">
        <f>IFERROR(VLOOKUP($B1857,成分・企業リスト!$B$3:$F$2151,3,FALSE),"")</f>
        <v>C</v>
      </c>
      <c r="E1857" s="106" t="str">
        <f>IFERROR(VLOOKUP($B1857,成分・企業リスト!$B$3:$F$2151,4,FALSE),"")</f>
        <v>内用薬</v>
      </c>
    </row>
    <row r="1858" spans="2:5" x14ac:dyDescent="0.4">
      <c r="B1858" s="108">
        <v>1854</v>
      </c>
      <c r="C1858" s="105" t="str">
        <f>IFERROR(VLOOKUP($B1858,成分・企業リスト!$B$3:$F$2151,5,FALSE),"")</f>
        <v>ラロキシフェン塩酸塩</v>
      </c>
      <c r="D1858" s="106" t="str">
        <f>IFERROR(VLOOKUP($B1858,成分・企業リスト!$B$3:$F$2151,3,FALSE),"")</f>
        <v>C</v>
      </c>
      <c r="E1858" s="106" t="str">
        <f>IFERROR(VLOOKUP($B1858,成分・企業リスト!$B$3:$F$2151,4,FALSE),"")</f>
        <v>内用薬</v>
      </c>
    </row>
    <row r="1859" spans="2:5" x14ac:dyDescent="0.4">
      <c r="B1859" s="108">
        <v>1855</v>
      </c>
      <c r="C1859" s="105" t="str">
        <f>IFERROR(VLOOKUP($B1859,成分・企業リスト!$B$3:$F$2151,5,FALSE),"")</f>
        <v>インスリン　グラルギン（遺伝子組換え）</v>
      </c>
      <c r="D1859" s="106" t="str">
        <f>IFERROR(VLOOKUP($B1859,成分・企業リスト!$B$3:$F$2151,3,FALSE),"")</f>
        <v>C</v>
      </c>
      <c r="E1859" s="106" t="str">
        <f>IFERROR(VLOOKUP($B1859,成分・企業リスト!$B$3:$F$2151,4,FALSE),"")</f>
        <v>注射薬</v>
      </c>
    </row>
    <row r="1860" spans="2:5" x14ac:dyDescent="0.4">
      <c r="B1860" s="108">
        <v>1856</v>
      </c>
      <c r="C1860" s="105" t="str">
        <f>IFERROR(VLOOKUP($B1860,成分・企業リスト!$B$3:$F$2151,5,FALSE),"")</f>
        <v>インスリン　ヒト（遺伝子組換え）</v>
      </c>
      <c r="D1860" s="106" t="str">
        <f>IFERROR(VLOOKUP($B1860,成分・企業リスト!$B$3:$F$2151,3,FALSE),"")</f>
        <v>C</v>
      </c>
      <c r="E1860" s="106" t="str">
        <f>IFERROR(VLOOKUP($B1860,成分・企業リスト!$B$3:$F$2151,4,FALSE),"")</f>
        <v>注射薬</v>
      </c>
    </row>
    <row r="1861" spans="2:5" x14ac:dyDescent="0.4">
      <c r="B1861" s="108">
        <v>1857</v>
      </c>
      <c r="C1861" s="105" t="str">
        <f>IFERROR(VLOOKUP($B1861,成分・企業リスト!$B$3:$F$2151,5,FALSE),"")</f>
        <v>インスリン　リスプロ（遺伝子組換え）</v>
      </c>
      <c r="D1861" s="106" t="str">
        <f>IFERROR(VLOOKUP($B1861,成分・企業リスト!$B$3:$F$2151,3,FALSE),"")</f>
        <v>C</v>
      </c>
      <c r="E1861" s="106" t="str">
        <f>IFERROR(VLOOKUP($B1861,成分・企業リスト!$B$3:$F$2151,4,FALSE),"")</f>
        <v>注射薬</v>
      </c>
    </row>
    <row r="1862" spans="2:5" x14ac:dyDescent="0.4">
      <c r="B1862" s="108">
        <v>1858</v>
      </c>
      <c r="C1862" s="105" t="str">
        <f>IFERROR(VLOOKUP($B1862,成分・企業リスト!$B$3:$F$2151,5,FALSE),"")</f>
        <v>ゲムシタビン塩酸塩</v>
      </c>
      <c r="D1862" s="106" t="str">
        <f>IFERROR(VLOOKUP($B1862,成分・企業リスト!$B$3:$F$2151,3,FALSE),"")</f>
        <v>C</v>
      </c>
      <c r="E1862" s="106" t="str">
        <f>IFERROR(VLOOKUP($B1862,成分・企業リスト!$B$3:$F$2151,4,FALSE),"")</f>
        <v>注射薬</v>
      </c>
    </row>
    <row r="1863" spans="2:5" x14ac:dyDescent="0.4">
      <c r="B1863" s="108">
        <v>1859</v>
      </c>
      <c r="C1863" s="105" t="str">
        <f>IFERROR(VLOOKUP($B1863,成分・企業リスト!$B$3:$F$2151,5,FALSE),"")</f>
        <v>デュラグルチド（遺伝子組換え）</v>
      </c>
      <c r="D1863" s="106" t="str">
        <f>IFERROR(VLOOKUP($B1863,成分・企業リスト!$B$3:$F$2151,3,FALSE),"")</f>
        <v>C</v>
      </c>
      <c r="E1863" s="106" t="str">
        <f>IFERROR(VLOOKUP($B1863,成分・企業リスト!$B$3:$F$2151,4,FALSE),"")</f>
        <v>注射薬</v>
      </c>
    </row>
    <row r="1864" spans="2:5" x14ac:dyDescent="0.4">
      <c r="B1864" s="108">
        <v>1860</v>
      </c>
      <c r="C1864" s="105" t="str">
        <f>IFERROR(VLOOKUP($B1864,成分・企業リスト!$B$3:$F$2151,5,FALSE),"")</f>
        <v>テリパラチド（遺伝子組換え）</v>
      </c>
      <c r="D1864" s="106" t="str">
        <f>IFERROR(VLOOKUP($B1864,成分・企業リスト!$B$3:$F$2151,3,FALSE),"")</f>
        <v>C</v>
      </c>
      <c r="E1864" s="106" t="str">
        <f>IFERROR(VLOOKUP($B1864,成分・企業リスト!$B$3:$F$2151,4,FALSE),"")</f>
        <v>注射薬</v>
      </c>
    </row>
    <row r="1865" spans="2:5" x14ac:dyDescent="0.4">
      <c r="B1865" s="108">
        <v>1861</v>
      </c>
      <c r="C1865" s="105" t="str">
        <f>IFERROR(VLOOKUP($B1865,成分・企業リスト!$B$3:$F$2151,5,FALSE),"")</f>
        <v>アロプリノール</v>
      </c>
      <c r="D1865" s="106" t="str">
        <f>IFERROR(VLOOKUP($B1865,成分・企業リスト!$B$3:$F$2151,3,FALSE),"")</f>
        <v>C</v>
      </c>
      <c r="E1865" s="106" t="str">
        <f>IFERROR(VLOOKUP($B1865,成分・企業リスト!$B$3:$F$2151,4,FALSE),"")</f>
        <v>内用薬</v>
      </c>
    </row>
    <row r="1866" spans="2:5" x14ac:dyDescent="0.4">
      <c r="B1866" s="108">
        <v>1862</v>
      </c>
      <c r="C1866" s="105" t="str">
        <f>IFERROR(VLOOKUP($B1866,成分・企業リスト!$B$3:$F$2151,5,FALSE),"")</f>
        <v>イマチニブメシル酸塩</v>
      </c>
      <c r="D1866" s="106" t="str">
        <f>IFERROR(VLOOKUP($B1866,成分・企業リスト!$B$3:$F$2151,3,FALSE),"")</f>
        <v>C</v>
      </c>
      <c r="E1866" s="106" t="str">
        <f>IFERROR(VLOOKUP($B1866,成分・企業リスト!$B$3:$F$2151,4,FALSE),"")</f>
        <v>内用薬</v>
      </c>
    </row>
    <row r="1867" spans="2:5" x14ac:dyDescent="0.4">
      <c r="B1867" s="108">
        <v>1863</v>
      </c>
      <c r="C1867" s="105" t="str">
        <f>IFERROR(VLOOKUP($B1867,成分・企業リスト!$B$3:$F$2151,5,FALSE),"")</f>
        <v>オルメサルタン　メドキソミル</v>
      </c>
      <c r="D1867" s="106" t="str">
        <f>IFERROR(VLOOKUP($B1867,成分・企業リスト!$B$3:$F$2151,3,FALSE),"")</f>
        <v>C</v>
      </c>
      <c r="E1867" s="106" t="str">
        <f>IFERROR(VLOOKUP($B1867,成分・企業リスト!$B$3:$F$2151,4,FALSE),"")</f>
        <v>内用薬</v>
      </c>
    </row>
    <row r="1868" spans="2:5" x14ac:dyDescent="0.4">
      <c r="B1868" s="108">
        <v>1864</v>
      </c>
      <c r="C1868" s="105" t="str">
        <f>IFERROR(VLOOKUP($B1868,成分・企業リスト!$B$3:$F$2151,5,FALSE),"")</f>
        <v>オロパタジン塩酸塩</v>
      </c>
      <c r="D1868" s="106" t="str">
        <f>IFERROR(VLOOKUP($B1868,成分・企業リスト!$B$3:$F$2151,3,FALSE),"")</f>
        <v>C</v>
      </c>
      <c r="E1868" s="106" t="str">
        <f>IFERROR(VLOOKUP($B1868,成分・企業リスト!$B$3:$F$2151,4,FALSE),"")</f>
        <v>内用薬</v>
      </c>
    </row>
    <row r="1869" spans="2:5" x14ac:dyDescent="0.4">
      <c r="B1869" s="108">
        <v>1865</v>
      </c>
      <c r="C1869" s="105" t="str">
        <f>IFERROR(VLOOKUP($B1869,成分・企業リスト!$B$3:$F$2151,5,FALSE),"")</f>
        <v>カンデサルタン　シレキセチル</v>
      </c>
      <c r="D1869" s="106" t="str">
        <f>IFERROR(VLOOKUP($B1869,成分・企業リスト!$B$3:$F$2151,3,FALSE),"")</f>
        <v>C</v>
      </c>
      <c r="E1869" s="106" t="str">
        <f>IFERROR(VLOOKUP($B1869,成分・企業リスト!$B$3:$F$2151,4,FALSE),"")</f>
        <v>内用薬</v>
      </c>
    </row>
    <row r="1870" spans="2:5" x14ac:dyDescent="0.4">
      <c r="B1870" s="108">
        <v>1866</v>
      </c>
      <c r="C1870" s="105" t="str">
        <f>IFERROR(VLOOKUP($B1870,成分・企業リスト!$B$3:$F$2151,5,FALSE),"")</f>
        <v>クエン酸カリウム・クエン酸ナトリウム</v>
      </c>
      <c r="D1870" s="106" t="str">
        <f>IFERROR(VLOOKUP($B1870,成分・企業リスト!$B$3:$F$2151,3,FALSE),"")</f>
        <v>C</v>
      </c>
      <c r="E1870" s="106" t="str">
        <f>IFERROR(VLOOKUP($B1870,成分・企業リスト!$B$3:$F$2151,4,FALSE),"")</f>
        <v>内用薬</v>
      </c>
    </row>
    <row r="1871" spans="2:5" x14ac:dyDescent="0.4">
      <c r="B1871" s="108">
        <v>1867</v>
      </c>
      <c r="C1871" s="105" t="str">
        <f>IFERROR(VLOOKUP($B1871,成分・企業リスト!$B$3:$F$2151,5,FALSE),"")</f>
        <v>クラリスロマイシン</v>
      </c>
      <c r="D1871" s="106" t="str">
        <f>IFERROR(VLOOKUP($B1871,成分・企業リスト!$B$3:$F$2151,3,FALSE),"")</f>
        <v>C</v>
      </c>
      <c r="E1871" s="106" t="str">
        <f>IFERROR(VLOOKUP($B1871,成分・企業リスト!$B$3:$F$2151,4,FALSE),"")</f>
        <v>内用薬</v>
      </c>
    </row>
    <row r="1872" spans="2:5" x14ac:dyDescent="0.4">
      <c r="B1872" s="108">
        <v>1868</v>
      </c>
      <c r="C1872" s="105" t="str">
        <f>IFERROR(VLOOKUP($B1872,成分・企業リスト!$B$3:$F$2151,5,FALSE),"")</f>
        <v>クロピドグレル硫酸塩</v>
      </c>
      <c r="D1872" s="106" t="str">
        <f>IFERROR(VLOOKUP($B1872,成分・企業リスト!$B$3:$F$2151,3,FALSE),"")</f>
        <v>C</v>
      </c>
      <c r="E1872" s="106" t="str">
        <f>IFERROR(VLOOKUP($B1872,成分・企業リスト!$B$3:$F$2151,4,FALSE),"")</f>
        <v>内用薬</v>
      </c>
    </row>
    <row r="1873" spans="2:5" x14ac:dyDescent="0.4">
      <c r="B1873" s="108">
        <v>1869</v>
      </c>
      <c r="C1873" s="105" t="str">
        <f>IFERROR(VLOOKUP($B1873,成分・企業リスト!$B$3:$F$2151,5,FALSE),"")</f>
        <v>サルポグレラート塩酸塩</v>
      </c>
      <c r="D1873" s="106" t="str">
        <f>IFERROR(VLOOKUP($B1873,成分・企業リスト!$B$3:$F$2151,3,FALSE),"")</f>
        <v>C</v>
      </c>
      <c r="E1873" s="106" t="str">
        <f>IFERROR(VLOOKUP($B1873,成分・企業リスト!$B$3:$F$2151,4,FALSE),"")</f>
        <v>内用薬</v>
      </c>
    </row>
    <row r="1874" spans="2:5" x14ac:dyDescent="0.4">
      <c r="B1874" s="108">
        <v>1870</v>
      </c>
      <c r="C1874" s="105" t="str">
        <f>IFERROR(VLOOKUP($B1874,成分・企業リスト!$B$3:$F$2151,5,FALSE),"")</f>
        <v>シロドシン</v>
      </c>
      <c r="D1874" s="106" t="str">
        <f>IFERROR(VLOOKUP($B1874,成分・企業リスト!$B$3:$F$2151,3,FALSE),"")</f>
        <v>C</v>
      </c>
      <c r="E1874" s="106" t="str">
        <f>IFERROR(VLOOKUP($B1874,成分・企業リスト!$B$3:$F$2151,4,FALSE),"")</f>
        <v>内用薬</v>
      </c>
    </row>
    <row r="1875" spans="2:5" x14ac:dyDescent="0.4">
      <c r="B1875" s="108">
        <v>1871</v>
      </c>
      <c r="C1875" s="105" t="str">
        <f>IFERROR(VLOOKUP($B1875,成分・企業リスト!$B$3:$F$2151,5,FALSE),"")</f>
        <v>ゾルピデム酒石酸塩</v>
      </c>
      <c r="D1875" s="106" t="str">
        <f>IFERROR(VLOOKUP($B1875,成分・企業リスト!$B$3:$F$2151,3,FALSE),"")</f>
        <v>C</v>
      </c>
      <c r="E1875" s="106" t="str">
        <f>IFERROR(VLOOKUP($B1875,成分・企業リスト!$B$3:$F$2151,4,FALSE),"")</f>
        <v>内用薬</v>
      </c>
    </row>
    <row r="1876" spans="2:5" x14ac:dyDescent="0.4">
      <c r="B1876" s="108">
        <v>1872</v>
      </c>
      <c r="C1876" s="105" t="str">
        <f>IFERROR(VLOOKUP($B1876,成分・企業リスト!$B$3:$F$2151,5,FALSE),"")</f>
        <v>バラシクロビル塩酸塩</v>
      </c>
      <c r="D1876" s="106" t="str">
        <f>IFERROR(VLOOKUP($B1876,成分・企業リスト!$B$3:$F$2151,3,FALSE),"")</f>
        <v>C</v>
      </c>
      <c r="E1876" s="106" t="str">
        <f>IFERROR(VLOOKUP($B1876,成分・企業リスト!$B$3:$F$2151,4,FALSE),"")</f>
        <v>内用薬</v>
      </c>
    </row>
    <row r="1877" spans="2:5" x14ac:dyDescent="0.4">
      <c r="B1877" s="108">
        <v>1873</v>
      </c>
      <c r="C1877" s="105" t="str">
        <f>IFERROR(VLOOKUP($B1877,成分・企業リスト!$B$3:$F$2151,5,FALSE),"")</f>
        <v>フェキソフェナジン塩酸塩</v>
      </c>
      <c r="D1877" s="106" t="str">
        <f>IFERROR(VLOOKUP($B1877,成分・企業リスト!$B$3:$F$2151,3,FALSE),"")</f>
        <v>C</v>
      </c>
      <c r="E1877" s="106" t="str">
        <f>IFERROR(VLOOKUP($B1877,成分・企業リスト!$B$3:$F$2151,4,FALSE),"")</f>
        <v>内用薬</v>
      </c>
    </row>
    <row r="1878" spans="2:5" x14ac:dyDescent="0.4">
      <c r="B1878" s="108">
        <v>1874</v>
      </c>
      <c r="C1878" s="105" t="str">
        <f>IFERROR(VLOOKUP($B1878,成分・企業リスト!$B$3:$F$2151,5,FALSE),"")</f>
        <v>プレガバリン</v>
      </c>
      <c r="D1878" s="106" t="str">
        <f>IFERROR(VLOOKUP($B1878,成分・企業リスト!$B$3:$F$2151,3,FALSE),"")</f>
        <v>C</v>
      </c>
      <c r="E1878" s="106" t="str">
        <f>IFERROR(VLOOKUP($B1878,成分・企業リスト!$B$3:$F$2151,4,FALSE),"")</f>
        <v>内用薬</v>
      </c>
    </row>
    <row r="1879" spans="2:5" x14ac:dyDescent="0.4">
      <c r="B1879" s="108">
        <v>1875</v>
      </c>
      <c r="C1879" s="105" t="str">
        <f>IFERROR(VLOOKUP($B1879,成分・企業リスト!$B$3:$F$2151,5,FALSE),"")</f>
        <v>ミルタザピン</v>
      </c>
      <c r="D1879" s="106" t="str">
        <f>IFERROR(VLOOKUP($B1879,成分・企業リスト!$B$3:$F$2151,3,FALSE),"")</f>
        <v>C</v>
      </c>
      <c r="E1879" s="106" t="str">
        <f>IFERROR(VLOOKUP($B1879,成分・企業リスト!$B$3:$F$2151,4,FALSE),"")</f>
        <v>内用薬</v>
      </c>
    </row>
    <row r="1880" spans="2:5" x14ac:dyDescent="0.4">
      <c r="B1880" s="108">
        <v>1876</v>
      </c>
      <c r="C1880" s="105" t="str">
        <f>IFERROR(VLOOKUP($B1880,成分・企業リスト!$B$3:$F$2151,5,FALSE),"")</f>
        <v>メサラジン</v>
      </c>
      <c r="D1880" s="106" t="str">
        <f>IFERROR(VLOOKUP($B1880,成分・企業リスト!$B$3:$F$2151,3,FALSE),"")</f>
        <v>C</v>
      </c>
      <c r="E1880" s="106" t="str">
        <f>IFERROR(VLOOKUP($B1880,成分・企業リスト!$B$3:$F$2151,4,FALSE),"")</f>
        <v>内用薬</v>
      </c>
    </row>
    <row r="1881" spans="2:5" x14ac:dyDescent="0.4">
      <c r="B1881" s="108">
        <v>1877</v>
      </c>
      <c r="C1881" s="105" t="str">
        <f>IFERROR(VLOOKUP($B1881,成分・企業リスト!$B$3:$F$2151,5,FALSE),"")</f>
        <v>モンテルカストナトリウム</v>
      </c>
      <c r="D1881" s="106" t="str">
        <f>IFERROR(VLOOKUP($B1881,成分・企業リスト!$B$3:$F$2151,3,FALSE),"")</f>
        <v>C</v>
      </c>
      <c r="E1881" s="106" t="str">
        <f>IFERROR(VLOOKUP($B1881,成分・企業リスト!$B$3:$F$2151,4,FALSE),"")</f>
        <v>内用薬</v>
      </c>
    </row>
    <row r="1882" spans="2:5" x14ac:dyDescent="0.4">
      <c r="B1882" s="108">
        <v>1878</v>
      </c>
      <c r="C1882" s="105" t="str">
        <f>IFERROR(VLOOKUP($B1882,成分・企業リスト!$B$3:$F$2151,5,FALSE),"")</f>
        <v>炭酸ランタン</v>
      </c>
      <c r="D1882" s="106" t="str">
        <f>IFERROR(VLOOKUP($B1882,成分・企業リスト!$B$3:$F$2151,3,FALSE),"")</f>
        <v>C</v>
      </c>
      <c r="E1882" s="106" t="str">
        <f>IFERROR(VLOOKUP($B1882,成分・企業リスト!$B$3:$F$2151,4,FALSE),"")</f>
        <v>内用薬</v>
      </c>
    </row>
    <row r="1883" spans="2:5" x14ac:dyDescent="0.4">
      <c r="B1883" s="108">
        <v>1879</v>
      </c>
      <c r="C1883" s="105" t="str">
        <f>IFERROR(VLOOKUP($B1883,成分・企業リスト!$B$3:$F$2151,5,FALSE),"")</f>
        <v>エダラボン</v>
      </c>
      <c r="D1883" s="106" t="str">
        <f>IFERROR(VLOOKUP($B1883,成分・企業リスト!$B$3:$F$2151,3,FALSE),"")</f>
        <v>C</v>
      </c>
      <c r="E1883" s="106" t="str">
        <f>IFERROR(VLOOKUP($B1883,成分・企業リスト!$B$3:$F$2151,4,FALSE),"")</f>
        <v>注射薬</v>
      </c>
    </row>
    <row r="1884" spans="2:5" x14ac:dyDescent="0.4">
      <c r="B1884" s="108">
        <v>1880</v>
      </c>
      <c r="C1884" s="105" t="str">
        <f>IFERROR(VLOOKUP($B1884,成分・企業リスト!$B$3:$F$2151,5,FALSE),"")</f>
        <v>アスピリン</v>
      </c>
      <c r="D1884" s="106" t="str">
        <f>IFERROR(VLOOKUP($B1884,成分・企業リスト!$B$3:$F$2151,3,FALSE),"")</f>
        <v>C</v>
      </c>
      <c r="E1884" s="106" t="str">
        <f>IFERROR(VLOOKUP($B1884,成分・企業リスト!$B$3:$F$2151,4,FALSE),"")</f>
        <v>内用薬</v>
      </c>
    </row>
    <row r="1885" spans="2:5" x14ac:dyDescent="0.4">
      <c r="B1885" s="108">
        <v>1881</v>
      </c>
      <c r="C1885" s="105" t="str">
        <f>IFERROR(VLOOKUP($B1885,成分・企業リスト!$B$3:$F$2151,5,FALSE),"")</f>
        <v>アナストロゾール</v>
      </c>
      <c r="D1885" s="106" t="str">
        <f>IFERROR(VLOOKUP($B1885,成分・企業リスト!$B$3:$F$2151,3,FALSE),"")</f>
        <v>C</v>
      </c>
      <c r="E1885" s="106" t="str">
        <f>IFERROR(VLOOKUP($B1885,成分・企業リスト!$B$3:$F$2151,4,FALSE),"")</f>
        <v>内用薬</v>
      </c>
    </row>
    <row r="1886" spans="2:5" x14ac:dyDescent="0.4">
      <c r="B1886" s="108">
        <v>1882</v>
      </c>
      <c r="C1886" s="105" t="str">
        <f>IFERROR(VLOOKUP($B1886,成分・企業リスト!$B$3:$F$2151,5,FALSE),"")</f>
        <v>アムロジピンベシル酸塩</v>
      </c>
      <c r="D1886" s="106" t="str">
        <f>IFERROR(VLOOKUP($B1886,成分・企業リスト!$B$3:$F$2151,3,FALSE),"")</f>
        <v>C</v>
      </c>
      <c r="E1886" s="106" t="str">
        <f>IFERROR(VLOOKUP($B1886,成分・企業リスト!$B$3:$F$2151,4,FALSE),"")</f>
        <v>内用薬</v>
      </c>
    </row>
    <row r="1887" spans="2:5" x14ac:dyDescent="0.4">
      <c r="B1887" s="108">
        <v>1883</v>
      </c>
      <c r="C1887" s="105" t="str">
        <f>IFERROR(VLOOKUP($B1887,成分・企業リスト!$B$3:$F$2151,5,FALSE),"")</f>
        <v>アリピプラゾール</v>
      </c>
      <c r="D1887" s="106" t="str">
        <f>IFERROR(VLOOKUP($B1887,成分・企業リスト!$B$3:$F$2151,3,FALSE),"")</f>
        <v>C</v>
      </c>
      <c r="E1887" s="106" t="str">
        <f>IFERROR(VLOOKUP($B1887,成分・企業リスト!$B$3:$F$2151,4,FALSE),"")</f>
        <v>内用薬</v>
      </c>
    </row>
    <row r="1888" spans="2:5" x14ac:dyDescent="0.4">
      <c r="B1888" s="108">
        <v>1884</v>
      </c>
      <c r="C1888" s="105" t="str">
        <f>IFERROR(VLOOKUP($B1888,成分・企業リスト!$B$3:$F$2151,5,FALSE),"")</f>
        <v>アレンドロン酸ナトリウム</v>
      </c>
      <c r="D1888" s="106" t="str">
        <f>IFERROR(VLOOKUP($B1888,成分・企業リスト!$B$3:$F$2151,3,FALSE),"")</f>
        <v>C</v>
      </c>
      <c r="E1888" s="106" t="str">
        <f>IFERROR(VLOOKUP($B1888,成分・企業リスト!$B$3:$F$2151,4,FALSE),"")</f>
        <v>内用薬</v>
      </c>
    </row>
    <row r="1889" spans="2:5" x14ac:dyDescent="0.4">
      <c r="B1889" s="108">
        <v>1885</v>
      </c>
      <c r="C1889" s="105" t="str">
        <f>IFERROR(VLOOKUP($B1889,成分・企業リスト!$B$3:$F$2151,5,FALSE),"")</f>
        <v>イマチニブメシル酸塩</v>
      </c>
      <c r="D1889" s="106" t="str">
        <f>IFERROR(VLOOKUP($B1889,成分・企業リスト!$B$3:$F$2151,3,FALSE),"")</f>
        <v>C</v>
      </c>
      <c r="E1889" s="106" t="str">
        <f>IFERROR(VLOOKUP($B1889,成分・企業リスト!$B$3:$F$2151,4,FALSE),"")</f>
        <v>内用薬</v>
      </c>
    </row>
    <row r="1890" spans="2:5" x14ac:dyDescent="0.4">
      <c r="B1890" s="108">
        <v>1886</v>
      </c>
      <c r="C1890" s="105" t="str">
        <f>IFERROR(VLOOKUP($B1890,成分・企業リスト!$B$3:$F$2151,5,FALSE),"")</f>
        <v>ウルソデオキシコール酸</v>
      </c>
      <c r="D1890" s="106" t="str">
        <f>IFERROR(VLOOKUP($B1890,成分・企業リスト!$B$3:$F$2151,3,FALSE),"")</f>
        <v>C</v>
      </c>
      <c r="E1890" s="106" t="str">
        <f>IFERROR(VLOOKUP($B1890,成分・企業リスト!$B$3:$F$2151,4,FALSE),"")</f>
        <v>内用薬</v>
      </c>
    </row>
    <row r="1891" spans="2:5" x14ac:dyDescent="0.4">
      <c r="B1891" s="108">
        <v>1887</v>
      </c>
      <c r="C1891" s="105" t="str">
        <f>IFERROR(VLOOKUP($B1891,成分・企業リスト!$B$3:$F$2151,5,FALSE),"")</f>
        <v>エナラプリルマレイン酸塩</v>
      </c>
      <c r="D1891" s="106" t="str">
        <f>IFERROR(VLOOKUP($B1891,成分・企業リスト!$B$3:$F$2151,3,FALSE),"")</f>
        <v>C</v>
      </c>
      <c r="E1891" s="106" t="str">
        <f>IFERROR(VLOOKUP($B1891,成分・企業リスト!$B$3:$F$2151,4,FALSE),"")</f>
        <v>内用薬</v>
      </c>
    </row>
    <row r="1892" spans="2:5" x14ac:dyDescent="0.4">
      <c r="B1892" s="108">
        <v>1888</v>
      </c>
      <c r="C1892" s="105" t="str">
        <f>IFERROR(VLOOKUP($B1892,成分・企業リスト!$B$3:$F$2151,5,FALSE),"")</f>
        <v>エンテカビル</v>
      </c>
      <c r="D1892" s="106" t="str">
        <f>IFERROR(VLOOKUP($B1892,成分・企業リスト!$B$3:$F$2151,3,FALSE),"")</f>
        <v>C</v>
      </c>
      <c r="E1892" s="106" t="str">
        <f>IFERROR(VLOOKUP($B1892,成分・企業リスト!$B$3:$F$2151,4,FALSE),"")</f>
        <v>内用薬</v>
      </c>
    </row>
    <row r="1893" spans="2:5" x14ac:dyDescent="0.4">
      <c r="B1893" s="108">
        <v>1889</v>
      </c>
      <c r="C1893" s="105" t="str">
        <f>IFERROR(VLOOKUP($B1893,成分・企業リスト!$B$3:$F$2151,5,FALSE),"")</f>
        <v>オルメサルタン　メドキソミル</v>
      </c>
      <c r="D1893" s="106" t="str">
        <f>IFERROR(VLOOKUP($B1893,成分・企業リスト!$B$3:$F$2151,3,FALSE),"")</f>
        <v>C</v>
      </c>
      <c r="E1893" s="106" t="str">
        <f>IFERROR(VLOOKUP($B1893,成分・企業リスト!$B$3:$F$2151,4,FALSE),"")</f>
        <v>内用薬</v>
      </c>
    </row>
    <row r="1894" spans="2:5" x14ac:dyDescent="0.4">
      <c r="B1894" s="108">
        <v>1890</v>
      </c>
      <c r="C1894" s="105" t="str">
        <f>IFERROR(VLOOKUP($B1894,成分・企業リスト!$B$3:$F$2151,5,FALSE),"")</f>
        <v>オロパタジン塩酸塩</v>
      </c>
      <c r="D1894" s="106" t="str">
        <f>IFERROR(VLOOKUP($B1894,成分・企業リスト!$B$3:$F$2151,3,FALSE),"")</f>
        <v>C</v>
      </c>
      <c r="E1894" s="106" t="str">
        <f>IFERROR(VLOOKUP($B1894,成分・企業リスト!$B$3:$F$2151,4,FALSE),"")</f>
        <v>内用薬</v>
      </c>
    </row>
    <row r="1895" spans="2:5" x14ac:dyDescent="0.4">
      <c r="B1895" s="108">
        <v>1891</v>
      </c>
      <c r="C1895" s="105" t="str">
        <f>IFERROR(VLOOKUP($B1895,成分・企業リスト!$B$3:$F$2151,5,FALSE),"")</f>
        <v>カルベジロール</v>
      </c>
      <c r="D1895" s="106" t="str">
        <f>IFERROR(VLOOKUP($B1895,成分・企業リスト!$B$3:$F$2151,3,FALSE),"")</f>
        <v>C</v>
      </c>
      <c r="E1895" s="106" t="str">
        <f>IFERROR(VLOOKUP($B1895,成分・企業リスト!$B$3:$F$2151,4,FALSE),"")</f>
        <v>内用薬</v>
      </c>
    </row>
    <row r="1896" spans="2:5" x14ac:dyDescent="0.4">
      <c r="B1896" s="108">
        <v>1892</v>
      </c>
      <c r="C1896" s="105" t="str">
        <f>IFERROR(VLOOKUP($B1896,成分・企業リスト!$B$3:$F$2151,5,FALSE),"")</f>
        <v>カンデサルタン　シレキセチル</v>
      </c>
      <c r="D1896" s="106" t="str">
        <f>IFERROR(VLOOKUP($B1896,成分・企業リスト!$B$3:$F$2151,3,FALSE),"")</f>
        <v>C</v>
      </c>
      <c r="E1896" s="106" t="str">
        <f>IFERROR(VLOOKUP($B1896,成分・企業リスト!$B$3:$F$2151,4,FALSE),"")</f>
        <v>内用薬</v>
      </c>
    </row>
    <row r="1897" spans="2:5" x14ac:dyDescent="0.4">
      <c r="B1897" s="108">
        <v>1893</v>
      </c>
      <c r="C1897" s="105" t="str">
        <f>IFERROR(VLOOKUP($B1897,成分・企業リスト!$B$3:$F$2151,5,FALSE),"")</f>
        <v>クエチアピンフマル酸塩</v>
      </c>
      <c r="D1897" s="106" t="str">
        <f>IFERROR(VLOOKUP($B1897,成分・企業リスト!$B$3:$F$2151,3,FALSE),"")</f>
        <v>C</v>
      </c>
      <c r="E1897" s="106" t="str">
        <f>IFERROR(VLOOKUP($B1897,成分・企業リスト!$B$3:$F$2151,4,FALSE),"")</f>
        <v>内用薬</v>
      </c>
    </row>
    <row r="1898" spans="2:5" x14ac:dyDescent="0.4">
      <c r="B1898" s="108">
        <v>1894</v>
      </c>
      <c r="C1898" s="105" t="str">
        <f>IFERROR(VLOOKUP($B1898,成分・企業リスト!$B$3:$F$2151,5,FALSE),"")</f>
        <v>グリメピリド</v>
      </c>
      <c r="D1898" s="106" t="str">
        <f>IFERROR(VLOOKUP($B1898,成分・企業リスト!$B$3:$F$2151,3,FALSE),"")</f>
        <v>C</v>
      </c>
      <c r="E1898" s="106" t="str">
        <f>IFERROR(VLOOKUP($B1898,成分・企業リスト!$B$3:$F$2151,4,FALSE),"")</f>
        <v>内用薬</v>
      </c>
    </row>
    <row r="1899" spans="2:5" x14ac:dyDescent="0.4">
      <c r="B1899" s="108">
        <v>1895</v>
      </c>
      <c r="C1899" s="105" t="str">
        <f>IFERROR(VLOOKUP($B1899,成分・企業リスト!$B$3:$F$2151,5,FALSE),"")</f>
        <v>クロピドグレル硫酸塩</v>
      </c>
      <c r="D1899" s="106" t="str">
        <f>IFERROR(VLOOKUP($B1899,成分・企業リスト!$B$3:$F$2151,3,FALSE),"")</f>
        <v>C</v>
      </c>
      <c r="E1899" s="106" t="str">
        <f>IFERROR(VLOOKUP($B1899,成分・企業リスト!$B$3:$F$2151,4,FALSE),"")</f>
        <v>内用薬</v>
      </c>
    </row>
    <row r="1900" spans="2:5" x14ac:dyDescent="0.4">
      <c r="B1900" s="108">
        <v>1896</v>
      </c>
      <c r="C1900" s="105" t="str">
        <f>IFERROR(VLOOKUP($B1900,成分・企業リスト!$B$3:$F$2151,5,FALSE),"")</f>
        <v>コハク酸ソリフェナシン</v>
      </c>
      <c r="D1900" s="106" t="str">
        <f>IFERROR(VLOOKUP($B1900,成分・企業リスト!$B$3:$F$2151,3,FALSE),"")</f>
        <v>C</v>
      </c>
      <c r="E1900" s="106" t="str">
        <f>IFERROR(VLOOKUP($B1900,成分・企業リスト!$B$3:$F$2151,4,FALSE),"")</f>
        <v>内用薬</v>
      </c>
    </row>
    <row r="1901" spans="2:5" x14ac:dyDescent="0.4">
      <c r="B1901" s="108">
        <v>1897</v>
      </c>
      <c r="C1901" s="105" t="str">
        <f>IFERROR(VLOOKUP($B1901,成分・企業リスト!$B$3:$F$2151,5,FALSE),"")</f>
        <v>サルポグレラート塩酸塩</v>
      </c>
      <c r="D1901" s="106" t="str">
        <f>IFERROR(VLOOKUP($B1901,成分・企業リスト!$B$3:$F$2151,3,FALSE),"")</f>
        <v>C</v>
      </c>
      <c r="E1901" s="106" t="str">
        <f>IFERROR(VLOOKUP($B1901,成分・企業リスト!$B$3:$F$2151,4,FALSE),"")</f>
        <v>内用薬</v>
      </c>
    </row>
    <row r="1902" spans="2:5" x14ac:dyDescent="0.4">
      <c r="B1902" s="108">
        <v>1898</v>
      </c>
      <c r="C1902" s="105" t="str">
        <f>IFERROR(VLOOKUP($B1902,成分・企業リスト!$B$3:$F$2151,5,FALSE),"")</f>
        <v>ジエノゲスト</v>
      </c>
      <c r="D1902" s="106" t="str">
        <f>IFERROR(VLOOKUP($B1902,成分・企業リスト!$B$3:$F$2151,3,FALSE),"")</f>
        <v>C</v>
      </c>
      <c r="E1902" s="106" t="str">
        <f>IFERROR(VLOOKUP($B1902,成分・企業リスト!$B$3:$F$2151,4,FALSE),"")</f>
        <v>内用薬</v>
      </c>
    </row>
    <row r="1903" spans="2:5" x14ac:dyDescent="0.4">
      <c r="B1903" s="108">
        <v>1899</v>
      </c>
      <c r="C1903" s="105" t="str">
        <f>IFERROR(VLOOKUP($B1903,成分・企業リスト!$B$3:$F$2151,5,FALSE),"")</f>
        <v>シロスタゾール</v>
      </c>
      <c r="D1903" s="106" t="str">
        <f>IFERROR(VLOOKUP($B1903,成分・企業リスト!$B$3:$F$2151,3,FALSE),"")</f>
        <v>C</v>
      </c>
      <c r="E1903" s="106" t="str">
        <f>IFERROR(VLOOKUP($B1903,成分・企業リスト!$B$3:$F$2151,4,FALSE),"")</f>
        <v>内用薬</v>
      </c>
    </row>
    <row r="1904" spans="2:5" x14ac:dyDescent="0.4">
      <c r="B1904" s="108">
        <v>1900</v>
      </c>
      <c r="C1904" s="105" t="str">
        <f>IFERROR(VLOOKUP($B1904,成分・企業リスト!$B$3:$F$2151,5,FALSE),"")</f>
        <v>シロドシン</v>
      </c>
      <c r="D1904" s="106" t="str">
        <f>IFERROR(VLOOKUP($B1904,成分・企業リスト!$B$3:$F$2151,3,FALSE),"")</f>
        <v>C</v>
      </c>
      <c r="E1904" s="106" t="str">
        <f>IFERROR(VLOOKUP($B1904,成分・企業リスト!$B$3:$F$2151,4,FALSE),"")</f>
        <v>内用薬</v>
      </c>
    </row>
    <row r="1905" spans="2:5" x14ac:dyDescent="0.4">
      <c r="B1905" s="108">
        <v>1901</v>
      </c>
      <c r="C1905" s="105" t="str">
        <f>IFERROR(VLOOKUP($B1905,成分・企業リスト!$B$3:$F$2151,5,FALSE),"")</f>
        <v>スマトリプタンコハク酸塩</v>
      </c>
      <c r="D1905" s="106" t="str">
        <f>IFERROR(VLOOKUP($B1905,成分・企業リスト!$B$3:$F$2151,3,FALSE),"")</f>
        <v>C</v>
      </c>
      <c r="E1905" s="106" t="str">
        <f>IFERROR(VLOOKUP($B1905,成分・企業リスト!$B$3:$F$2151,4,FALSE),"")</f>
        <v>内用薬</v>
      </c>
    </row>
    <row r="1906" spans="2:5" x14ac:dyDescent="0.4">
      <c r="B1906" s="108">
        <v>1902</v>
      </c>
      <c r="C1906" s="105" t="str">
        <f>IFERROR(VLOOKUP($B1906,成分・企業リスト!$B$3:$F$2151,5,FALSE),"")</f>
        <v>ゾルピデム酒石酸塩</v>
      </c>
      <c r="D1906" s="106" t="str">
        <f>IFERROR(VLOOKUP($B1906,成分・企業リスト!$B$3:$F$2151,3,FALSE),"")</f>
        <v>C</v>
      </c>
      <c r="E1906" s="106" t="str">
        <f>IFERROR(VLOOKUP($B1906,成分・企業リスト!$B$3:$F$2151,4,FALSE),"")</f>
        <v>内用薬</v>
      </c>
    </row>
    <row r="1907" spans="2:5" x14ac:dyDescent="0.4">
      <c r="B1907" s="108">
        <v>1903</v>
      </c>
      <c r="C1907" s="105" t="str">
        <f>IFERROR(VLOOKUP($B1907,成分・企業リスト!$B$3:$F$2151,5,FALSE),"")</f>
        <v>ダサチニブ</v>
      </c>
      <c r="D1907" s="106" t="str">
        <f>IFERROR(VLOOKUP($B1907,成分・企業リスト!$B$3:$F$2151,3,FALSE),"")</f>
        <v>C</v>
      </c>
      <c r="E1907" s="106" t="str">
        <f>IFERROR(VLOOKUP($B1907,成分・企業リスト!$B$3:$F$2151,4,FALSE),"")</f>
        <v>内用薬</v>
      </c>
    </row>
    <row r="1908" spans="2:5" x14ac:dyDescent="0.4">
      <c r="B1908" s="108">
        <v>1904</v>
      </c>
      <c r="C1908" s="105" t="str">
        <f>IFERROR(VLOOKUP($B1908,成分・企業リスト!$B$3:$F$2151,5,FALSE),"")</f>
        <v>トリクロルメチアジド</v>
      </c>
      <c r="D1908" s="106" t="str">
        <f>IFERROR(VLOOKUP($B1908,成分・企業リスト!$B$3:$F$2151,3,FALSE),"")</f>
        <v>C</v>
      </c>
      <c r="E1908" s="106" t="str">
        <f>IFERROR(VLOOKUP($B1908,成分・企業リスト!$B$3:$F$2151,4,FALSE),"")</f>
        <v>内用薬</v>
      </c>
    </row>
    <row r="1909" spans="2:5" x14ac:dyDescent="0.4">
      <c r="B1909" s="108">
        <v>1905</v>
      </c>
      <c r="C1909" s="105" t="str">
        <f>IFERROR(VLOOKUP($B1909,成分・企業リスト!$B$3:$F$2151,5,FALSE),"")</f>
        <v>ニトラゼパム</v>
      </c>
      <c r="D1909" s="106" t="str">
        <f>IFERROR(VLOOKUP($B1909,成分・企業リスト!$B$3:$F$2151,3,FALSE),"")</f>
        <v>C</v>
      </c>
      <c r="E1909" s="106" t="str">
        <f>IFERROR(VLOOKUP($B1909,成分・企業リスト!$B$3:$F$2151,4,FALSE),"")</f>
        <v>内用薬</v>
      </c>
    </row>
    <row r="1910" spans="2:5" x14ac:dyDescent="0.4">
      <c r="B1910" s="108">
        <v>1906</v>
      </c>
      <c r="C1910" s="105" t="str">
        <f>IFERROR(VLOOKUP($B1910,成分・企業リスト!$B$3:$F$2151,5,FALSE),"")</f>
        <v>ニフェジピン</v>
      </c>
      <c r="D1910" s="106" t="str">
        <f>IFERROR(VLOOKUP($B1910,成分・企業リスト!$B$3:$F$2151,3,FALSE),"")</f>
        <v>C</v>
      </c>
      <c r="E1910" s="106" t="str">
        <f>IFERROR(VLOOKUP($B1910,成分・企業リスト!$B$3:$F$2151,4,FALSE),"")</f>
        <v>内用薬</v>
      </c>
    </row>
    <row r="1911" spans="2:5" x14ac:dyDescent="0.4">
      <c r="B1911" s="108">
        <v>1907</v>
      </c>
      <c r="C1911" s="105" t="str">
        <f>IFERROR(VLOOKUP($B1911,成分・企業リスト!$B$3:$F$2151,5,FALSE),"")</f>
        <v>バラシクロビル塩酸塩</v>
      </c>
      <c r="D1911" s="106" t="str">
        <f>IFERROR(VLOOKUP($B1911,成分・企業リスト!$B$3:$F$2151,3,FALSE),"")</f>
        <v>C</v>
      </c>
      <c r="E1911" s="106" t="str">
        <f>IFERROR(VLOOKUP($B1911,成分・企業リスト!$B$3:$F$2151,4,FALSE),"")</f>
        <v>内用薬</v>
      </c>
    </row>
    <row r="1912" spans="2:5" x14ac:dyDescent="0.4">
      <c r="B1912" s="108">
        <v>1908</v>
      </c>
      <c r="C1912" s="105" t="str">
        <f>IFERROR(VLOOKUP($B1912,成分・企業リスト!$B$3:$F$2151,5,FALSE),"")</f>
        <v>ビカルタミド</v>
      </c>
      <c r="D1912" s="106" t="str">
        <f>IFERROR(VLOOKUP($B1912,成分・企業リスト!$B$3:$F$2151,3,FALSE),"")</f>
        <v>C</v>
      </c>
      <c r="E1912" s="106" t="str">
        <f>IFERROR(VLOOKUP($B1912,成分・企業リスト!$B$3:$F$2151,4,FALSE),"")</f>
        <v>内用薬</v>
      </c>
    </row>
    <row r="1913" spans="2:5" x14ac:dyDescent="0.4">
      <c r="B1913" s="108">
        <v>1909</v>
      </c>
      <c r="C1913" s="105" t="str">
        <f>IFERROR(VLOOKUP($B1913,成分・企業リスト!$B$3:$F$2151,5,FALSE),"")</f>
        <v>フェキソフェナジン塩酸塩</v>
      </c>
      <c r="D1913" s="106" t="str">
        <f>IFERROR(VLOOKUP($B1913,成分・企業リスト!$B$3:$F$2151,3,FALSE),"")</f>
        <v>C</v>
      </c>
      <c r="E1913" s="106" t="str">
        <f>IFERROR(VLOOKUP($B1913,成分・企業リスト!$B$3:$F$2151,4,FALSE),"")</f>
        <v>内用薬</v>
      </c>
    </row>
    <row r="1914" spans="2:5" x14ac:dyDescent="0.4">
      <c r="B1914" s="108">
        <v>1910</v>
      </c>
      <c r="C1914" s="105" t="str">
        <f>IFERROR(VLOOKUP($B1914,成分・企業リスト!$B$3:$F$2151,5,FALSE),"")</f>
        <v>フルコナゾール</v>
      </c>
      <c r="D1914" s="106" t="str">
        <f>IFERROR(VLOOKUP($B1914,成分・企業リスト!$B$3:$F$2151,3,FALSE),"")</f>
        <v>C</v>
      </c>
      <c r="E1914" s="106" t="str">
        <f>IFERROR(VLOOKUP($B1914,成分・企業リスト!$B$3:$F$2151,4,FALSE),"")</f>
        <v>内用薬</v>
      </c>
    </row>
    <row r="1915" spans="2:5" x14ac:dyDescent="0.4">
      <c r="B1915" s="108">
        <v>1911</v>
      </c>
      <c r="C1915" s="105" t="str">
        <f>IFERROR(VLOOKUP($B1915,成分・企業リスト!$B$3:$F$2151,5,FALSE),"")</f>
        <v>プレガバリン</v>
      </c>
      <c r="D1915" s="106" t="str">
        <f>IFERROR(VLOOKUP($B1915,成分・企業リスト!$B$3:$F$2151,3,FALSE),"")</f>
        <v>C</v>
      </c>
      <c r="E1915" s="106" t="str">
        <f>IFERROR(VLOOKUP($B1915,成分・企業リスト!$B$3:$F$2151,4,FALSE),"")</f>
        <v>内用薬</v>
      </c>
    </row>
    <row r="1916" spans="2:5" x14ac:dyDescent="0.4">
      <c r="B1916" s="108">
        <v>1912</v>
      </c>
      <c r="C1916" s="105" t="str">
        <f>IFERROR(VLOOKUP($B1916,成分・企業リスト!$B$3:$F$2151,5,FALSE),"")</f>
        <v>フロセミド</v>
      </c>
      <c r="D1916" s="106" t="str">
        <f>IFERROR(VLOOKUP($B1916,成分・企業リスト!$B$3:$F$2151,3,FALSE),"")</f>
        <v>C</v>
      </c>
      <c r="E1916" s="106" t="str">
        <f>IFERROR(VLOOKUP($B1916,成分・企業リスト!$B$3:$F$2151,4,FALSE),"")</f>
        <v>内用薬</v>
      </c>
    </row>
    <row r="1917" spans="2:5" x14ac:dyDescent="0.4">
      <c r="B1917" s="108">
        <v>1913</v>
      </c>
      <c r="C1917" s="105" t="str">
        <f>IFERROR(VLOOKUP($B1917,成分・企業リスト!$B$3:$F$2151,5,FALSE),"")</f>
        <v>ボリコナゾール</v>
      </c>
      <c r="D1917" s="106" t="str">
        <f>IFERROR(VLOOKUP($B1917,成分・企業リスト!$B$3:$F$2151,3,FALSE),"")</f>
        <v>C</v>
      </c>
      <c r="E1917" s="106" t="str">
        <f>IFERROR(VLOOKUP($B1917,成分・企業リスト!$B$3:$F$2151,4,FALSE),"")</f>
        <v>内用薬</v>
      </c>
    </row>
    <row r="1918" spans="2:5" x14ac:dyDescent="0.4">
      <c r="B1918" s="108">
        <v>1914</v>
      </c>
      <c r="C1918" s="105" t="str">
        <f>IFERROR(VLOOKUP($B1918,成分・企業リスト!$B$3:$F$2151,5,FALSE),"")</f>
        <v>ミノドロン酸</v>
      </c>
      <c r="D1918" s="106" t="str">
        <f>IFERROR(VLOOKUP($B1918,成分・企業リスト!$B$3:$F$2151,3,FALSE),"")</f>
        <v>C</v>
      </c>
      <c r="E1918" s="106" t="str">
        <f>IFERROR(VLOOKUP($B1918,成分・企業リスト!$B$3:$F$2151,4,FALSE),"")</f>
        <v>内用薬</v>
      </c>
    </row>
    <row r="1919" spans="2:5" x14ac:dyDescent="0.4">
      <c r="B1919" s="108">
        <v>1915</v>
      </c>
      <c r="C1919" s="105" t="str">
        <f>IFERROR(VLOOKUP($B1919,成分・企業リスト!$B$3:$F$2151,5,FALSE),"")</f>
        <v>メサラジン</v>
      </c>
      <c r="D1919" s="106" t="str">
        <f>IFERROR(VLOOKUP($B1919,成分・企業リスト!$B$3:$F$2151,3,FALSE),"")</f>
        <v>C</v>
      </c>
      <c r="E1919" s="106" t="str">
        <f>IFERROR(VLOOKUP($B1919,成分・企業リスト!$B$3:$F$2151,4,FALSE),"")</f>
        <v>内用薬</v>
      </c>
    </row>
    <row r="1920" spans="2:5" x14ac:dyDescent="0.4">
      <c r="B1920" s="108">
        <v>1916</v>
      </c>
      <c r="C1920" s="105" t="str">
        <f>IFERROR(VLOOKUP($B1920,成分・企業リスト!$B$3:$F$2151,5,FALSE),"")</f>
        <v>メトトレキサート</v>
      </c>
      <c r="D1920" s="106" t="str">
        <f>IFERROR(VLOOKUP($B1920,成分・企業リスト!$B$3:$F$2151,3,FALSE),"")</f>
        <v>C</v>
      </c>
      <c r="E1920" s="106" t="str">
        <f>IFERROR(VLOOKUP($B1920,成分・企業リスト!$B$3:$F$2151,4,FALSE),"")</f>
        <v>内用薬</v>
      </c>
    </row>
    <row r="1921" spans="2:5" x14ac:dyDescent="0.4">
      <c r="B1921" s="108">
        <v>1917</v>
      </c>
      <c r="C1921" s="105" t="str">
        <f>IFERROR(VLOOKUP($B1921,成分・企業リスト!$B$3:$F$2151,5,FALSE),"")</f>
        <v>メトホルミン塩酸塩</v>
      </c>
      <c r="D1921" s="106" t="str">
        <f>IFERROR(VLOOKUP($B1921,成分・企業リスト!$B$3:$F$2151,3,FALSE),"")</f>
        <v>C</v>
      </c>
      <c r="E1921" s="106" t="str">
        <f>IFERROR(VLOOKUP($B1921,成分・企業リスト!$B$3:$F$2151,4,FALSE),"")</f>
        <v>内用薬</v>
      </c>
    </row>
    <row r="1922" spans="2:5" x14ac:dyDescent="0.4">
      <c r="B1922" s="108">
        <v>1918</v>
      </c>
      <c r="C1922" s="105" t="str">
        <f>IFERROR(VLOOKUP($B1922,成分・企業リスト!$B$3:$F$2151,5,FALSE),"")</f>
        <v>モンテルカストナトリウム</v>
      </c>
      <c r="D1922" s="106" t="str">
        <f>IFERROR(VLOOKUP($B1922,成分・企業リスト!$B$3:$F$2151,3,FALSE),"")</f>
        <v>C</v>
      </c>
      <c r="E1922" s="106" t="str">
        <f>IFERROR(VLOOKUP($B1922,成分・企業リスト!$B$3:$F$2151,4,FALSE),"")</f>
        <v>内用薬</v>
      </c>
    </row>
    <row r="1923" spans="2:5" x14ac:dyDescent="0.4">
      <c r="B1923" s="108">
        <v>1919</v>
      </c>
      <c r="C1923" s="105" t="str">
        <f>IFERROR(VLOOKUP($B1923,成分・企業リスト!$B$3:$F$2151,5,FALSE),"")</f>
        <v>ラモトリギン</v>
      </c>
      <c r="D1923" s="106" t="str">
        <f>IFERROR(VLOOKUP($B1923,成分・企業リスト!$B$3:$F$2151,3,FALSE),"")</f>
        <v>C</v>
      </c>
      <c r="E1923" s="106" t="str">
        <f>IFERROR(VLOOKUP($B1923,成分・企業リスト!$B$3:$F$2151,4,FALSE),"")</f>
        <v>内用薬</v>
      </c>
    </row>
    <row r="1924" spans="2:5" x14ac:dyDescent="0.4">
      <c r="B1924" s="108">
        <v>1920</v>
      </c>
      <c r="C1924" s="105" t="str">
        <f>IFERROR(VLOOKUP($B1924,成分・企業リスト!$B$3:$F$2151,5,FALSE),"")</f>
        <v>レトロゾール</v>
      </c>
      <c r="D1924" s="106" t="str">
        <f>IFERROR(VLOOKUP($B1924,成分・企業リスト!$B$3:$F$2151,3,FALSE),"")</f>
        <v>C</v>
      </c>
      <c r="E1924" s="106" t="str">
        <f>IFERROR(VLOOKUP($B1924,成分・企業リスト!$B$3:$F$2151,4,FALSE),"")</f>
        <v>内用薬</v>
      </c>
    </row>
    <row r="1925" spans="2:5" x14ac:dyDescent="0.4">
      <c r="B1925" s="108">
        <v>1921</v>
      </c>
      <c r="C1925" s="105" t="str">
        <f>IFERROR(VLOOKUP($B1925,成分・企業リスト!$B$3:$F$2151,5,FALSE),"")</f>
        <v>レベチラセタム</v>
      </c>
      <c r="D1925" s="106" t="str">
        <f>IFERROR(VLOOKUP($B1925,成分・企業リスト!$B$3:$F$2151,3,FALSE),"")</f>
        <v>C</v>
      </c>
      <c r="E1925" s="106" t="str">
        <f>IFERROR(VLOOKUP($B1925,成分・企業リスト!$B$3:$F$2151,4,FALSE),"")</f>
        <v>内用薬</v>
      </c>
    </row>
    <row r="1926" spans="2:5" x14ac:dyDescent="0.4">
      <c r="B1926" s="108">
        <v>1922</v>
      </c>
      <c r="C1926" s="105" t="str">
        <f>IFERROR(VLOOKUP($B1926,成分・企業リスト!$B$3:$F$2151,5,FALSE),"")</f>
        <v>炭酸ランタン</v>
      </c>
      <c r="D1926" s="106" t="str">
        <f>IFERROR(VLOOKUP($B1926,成分・企業リスト!$B$3:$F$2151,3,FALSE),"")</f>
        <v>C</v>
      </c>
      <c r="E1926" s="106" t="str">
        <f>IFERROR(VLOOKUP($B1926,成分・企業リスト!$B$3:$F$2151,4,FALSE),"")</f>
        <v>内用薬</v>
      </c>
    </row>
    <row r="1927" spans="2:5" x14ac:dyDescent="0.4">
      <c r="B1927" s="108">
        <v>1923</v>
      </c>
      <c r="C1927" s="105" t="str">
        <f>IFERROR(VLOOKUP($B1927,成分・企業リスト!$B$3:$F$2151,5,FALSE),"")</f>
        <v>グリセリン</v>
      </c>
      <c r="D1927" s="106" t="str">
        <f>IFERROR(VLOOKUP($B1927,成分・企業リスト!$B$3:$F$2151,3,FALSE),"")</f>
        <v>C</v>
      </c>
      <c r="E1927" s="106" t="str">
        <f>IFERROR(VLOOKUP($B1927,成分・企業リスト!$B$3:$F$2151,4,FALSE),"")</f>
        <v>外用薬</v>
      </c>
    </row>
    <row r="1928" spans="2:5" x14ac:dyDescent="0.4">
      <c r="B1928" s="108">
        <v>1924</v>
      </c>
      <c r="C1928" s="105" t="str">
        <f>IFERROR(VLOOKUP($B1928,成分・企業リスト!$B$3:$F$2151,5,FALSE),"")</f>
        <v>ブデソニド・ホルモテロールフマル酸塩</v>
      </c>
      <c r="D1928" s="106" t="str">
        <f>IFERROR(VLOOKUP($B1928,成分・企業リスト!$B$3:$F$2151,3,FALSE),"")</f>
        <v>C</v>
      </c>
      <c r="E1928" s="106" t="str">
        <f>IFERROR(VLOOKUP($B1928,成分・企業リスト!$B$3:$F$2151,4,FALSE),"")</f>
        <v>外用薬</v>
      </c>
    </row>
    <row r="1929" spans="2:5" x14ac:dyDescent="0.4">
      <c r="B1929" s="108">
        <v>1925</v>
      </c>
      <c r="C1929" s="105" t="str">
        <f>IFERROR(VLOOKUP($B1929,成分・企業リスト!$B$3:$F$2151,5,FALSE),"")</f>
        <v>ベタメタゾン酪酸エステルプロピオン酸エステル</v>
      </c>
      <c r="D1929" s="106" t="str">
        <f>IFERROR(VLOOKUP($B1929,成分・企業リスト!$B$3:$F$2151,3,FALSE),"")</f>
        <v>C</v>
      </c>
      <c r="E1929" s="106" t="str">
        <f>IFERROR(VLOOKUP($B1929,成分・企業リスト!$B$3:$F$2151,4,FALSE),"")</f>
        <v>外用薬</v>
      </c>
    </row>
    <row r="1930" spans="2:5" x14ac:dyDescent="0.4">
      <c r="B1930" s="108">
        <v>1926</v>
      </c>
      <c r="C1930" s="105" t="str">
        <f>IFERROR(VLOOKUP($B1930,成分・企業リスト!$B$3:$F$2151,5,FALSE),"")</f>
        <v>モメタゾンフランカルボン酸エステル</v>
      </c>
      <c r="D1930" s="106" t="str">
        <f>IFERROR(VLOOKUP($B1930,成分・企業リスト!$B$3:$F$2151,3,FALSE),"")</f>
        <v>C</v>
      </c>
      <c r="E1930" s="106" t="str">
        <f>IFERROR(VLOOKUP($B1930,成分・企業リスト!$B$3:$F$2151,4,FALSE),"")</f>
        <v>外用薬</v>
      </c>
    </row>
    <row r="1931" spans="2:5" x14ac:dyDescent="0.4">
      <c r="B1931" s="108">
        <v>1927</v>
      </c>
      <c r="C1931" s="105" t="str">
        <f>IFERROR(VLOOKUP($B1931,成分・企業リスト!$B$3:$F$2151,5,FALSE),"")</f>
        <v>レボフロキサシン</v>
      </c>
      <c r="D1931" s="106" t="str">
        <f>IFERROR(VLOOKUP($B1931,成分・企業リスト!$B$3:$F$2151,3,FALSE),"")</f>
        <v>C</v>
      </c>
      <c r="E1931" s="106" t="str">
        <f>IFERROR(VLOOKUP($B1931,成分・企業リスト!$B$3:$F$2151,4,FALSE),"")</f>
        <v>外用薬</v>
      </c>
    </row>
    <row r="1932" spans="2:5" x14ac:dyDescent="0.4">
      <c r="B1932" s="108">
        <v>1928</v>
      </c>
      <c r="C1932" s="105" t="str">
        <f>IFERROR(VLOOKUP($B1932,成分・企業リスト!$B$3:$F$2151,5,FALSE),"")</f>
        <v>精製ヒアルロン酸ナトリウム</v>
      </c>
      <c r="D1932" s="106" t="str">
        <f>IFERROR(VLOOKUP($B1932,成分・企業リスト!$B$3:$F$2151,3,FALSE),"")</f>
        <v>C</v>
      </c>
      <c r="E1932" s="106" t="str">
        <f>IFERROR(VLOOKUP($B1932,成分・企業リスト!$B$3:$F$2151,4,FALSE),"")</f>
        <v>外用薬</v>
      </c>
    </row>
    <row r="1933" spans="2:5" x14ac:dyDescent="0.4">
      <c r="B1933" s="108">
        <v>1929</v>
      </c>
      <c r="C1933" s="105" t="str">
        <f>IFERROR(VLOOKUP($B1933,成分・企業リスト!$B$3:$F$2151,5,FALSE),"")</f>
        <v>イリノテカン塩酸塩</v>
      </c>
      <c r="D1933" s="106" t="str">
        <f>IFERROR(VLOOKUP($B1933,成分・企業リスト!$B$3:$F$2151,3,FALSE),"")</f>
        <v>C</v>
      </c>
      <c r="E1933" s="106" t="str">
        <f>IFERROR(VLOOKUP($B1933,成分・企業リスト!$B$3:$F$2151,4,FALSE),"")</f>
        <v>注射薬</v>
      </c>
    </row>
    <row r="1934" spans="2:5" x14ac:dyDescent="0.4">
      <c r="B1934" s="108">
        <v>1930</v>
      </c>
      <c r="C1934" s="105" t="str">
        <f>IFERROR(VLOOKUP($B1934,成分・企業リスト!$B$3:$F$2151,5,FALSE),"")</f>
        <v>クエン酸第二鉄</v>
      </c>
      <c r="D1934" s="106" t="str">
        <f>IFERROR(VLOOKUP($B1934,成分・企業リスト!$B$3:$F$2151,3,FALSE),"")</f>
        <v>C</v>
      </c>
      <c r="E1934" s="106" t="str">
        <f>IFERROR(VLOOKUP($B1934,成分・企業リスト!$B$3:$F$2151,4,FALSE),"")</f>
        <v>内用薬</v>
      </c>
    </row>
    <row r="1935" spans="2:5" x14ac:dyDescent="0.4">
      <c r="B1935" s="108">
        <v>1931</v>
      </c>
      <c r="C1935" s="105" t="str">
        <f>IFERROR(VLOOKUP($B1935,成分・企業リスト!$B$3:$F$2151,5,FALSE),"")</f>
        <v>乾燥ＢＣＧ膀胱内用（日本株）</v>
      </c>
      <c r="D1935" s="106" t="str">
        <f>IFERROR(VLOOKUP($B1935,成分・企業リスト!$B$3:$F$2151,3,FALSE),"")</f>
        <v>B</v>
      </c>
      <c r="E1935" s="106" t="str">
        <f>IFERROR(VLOOKUP($B1935,成分・企業リスト!$B$3:$F$2151,4,FALSE),"")</f>
        <v>外用薬</v>
      </c>
    </row>
    <row r="1936" spans="2:5" x14ac:dyDescent="0.4">
      <c r="B1936" s="108">
        <v>1932</v>
      </c>
      <c r="C1936" s="105" t="str">
        <f>IFERROR(VLOOKUP($B1936,成分・企業リスト!$B$3:$F$2151,5,FALSE),"")</f>
        <v>ダビガトランエテキシラートメタンスルホン酸塩</v>
      </c>
      <c r="D1936" s="106" t="str">
        <f>IFERROR(VLOOKUP($B1936,成分・企業リスト!$B$3:$F$2151,3,FALSE),"")</f>
        <v>B</v>
      </c>
      <c r="E1936" s="106" t="str">
        <f>IFERROR(VLOOKUP($B1936,成分・企業リスト!$B$3:$F$2151,4,FALSE),"")</f>
        <v>内用薬</v>
      </c>
    </row>
    <row r="1937" spans="2:5" x14ac:dyDescent="0.4">
      <c r="B1937" s="108">
        <v>1933</v>
      </c>
      <c r="C1937" s="105" t="str">
        <f>IFERROR(VLOOKUP($B1937,成分・企業リスト!$B$3:$F$2151,5,FALSE),"")</f>
        <v>チオトロピウム臭化物</v>
      </c>
      <c r="D1937" s="106" t="str">
        <f>IFERROR(VLOOKUP($B1937,成分・企業リスト!$B$3:$F$2151,3,FALSE),"")</f>
        <v>C</v>
      </c>
      <c r="E1937" s="106" t="str">
        <f>IFERROR(VLOOKUP($B1937,成分・企業リスト!$B$3:$F$2151,4,FALSE),"")</f>
        <v>外用薬</v>
      </c>
    </row>
    <row r="1938" spans="2:5" x14ac:dyDescent="0.4">
      <c r="B1938" s="108">
        <v>1934</v>
      </c>
      <c r="C1938" s="105" t="str">
        <f>IFERROR(VLOOKUP($B1938,成分・企業リスト!$B$3:$F$2151,5,FALSE),"")</f>
        <v>ピラルビシン塩酸塩</v>
      </c>
      <c r="D1938" s="106" t="str">
        <f>IFERROR(VLOOKUP($B1938,成分・企業リスト!$B$3:$F$2151,3,FALSE),"")</f>
        <v>C</v>
      </c>
      <c r="E1938" s="106" t="str">
        <f>IFERROR(VLOOKUP($B1938,成分・企業リスト!$B$3:$F$2151,4,FALSE),"")</f>
        <v>注射薬</v>
      </c>
    </row>
    <row r="1939" spans="2:5" x14ac:dyDescent="0.4">
      <c r="B1939" s="108">
        <v>1935</v>
      </c>
      <c r="C1939" s="105" t="str">
        <f>IFERROR(VLOOKUP($B1939,成分・企業リスト!$B$3:$F$2151,5,FALSE),"")</f>
        <v>Ｎ－ピリドキシル－５－メチルトリプトファンテクネチウム（９９ｍＴｃ）</v>
      </c>
      <c r="D1939" s="106" t="str">
        <f>IFERROR(VLOOKUP($B1939,成分・企業リスト!$B$3:$F$2151,3,FALSE),"")</f>
        <v>C</v>
      </c>
      <c r="E1939" s="106" t="str">
        <f>IFERROR(VLOOKUP($B1939,成分・企業リスト!$B$3:$F$2151,4,FALSE),"")</f>
        <v>注射薬</v>
      </c>
    </row>
    <row r="1940" spans="2:5" x14ac:dyDescent="0.4">
      <c r="B1940" s="108">
        <v>1936</v>
      </c>
      <c r="C1940" s="105" t="str">
        <f>IFERROR(VLOOKUP($B1940,成分・企業リスト!$B$3:$F$2151,5,FALSE),"")</f>
        <v>イオフルパン（１２３Ｉ）</v>
      </c>
      <c r="D1940" s="106" t="str">
        <f>IFERROR(VLOOKUP($B1940,成分・企業リスト!$B$3:$F$2151,3,FALSE),"")</f>
        <v>C</v>
      </c>
      <c r="E1940" s="106" t="str">
        <f>IFERROR(VLOOKUP($B1940,成分・企業リスト!$B$3:$F$2151,4,FALSE),"")</f>
        <v>注射薬</v>
      </c>
    </row>
    <row r="1941" spans="2:5" x14ac:dyDescent="0.4">
      <c r="B1941" s="108">
        <v>1937</v>
      </c>
      <c r="C1941" s="105" t="str">
        <f>IFERROR(VLOOKUP($B1941,成分・企業リスト!$B$3:$F$2151,5,FALSE),"")</f>
        <v>ガラクトシル人血清アルブミンジエチレントリアミン五酢酸テクネチウム（９９ｍＴｃ）</v>
      </c>
      <c r="D1941" s="106" t="str">
        <f>IFERROR(VLOOKUP($B1941,成分・企業リスト!$B$3:$F$2151,3,FALSE),"")</f>
        <v>C</v>
      </c>
      <c r="E1941" s="106" t="str">
        <f>IFERROR(VLOOKUP($B1941,成分・企業リスト!$B$3:$F$2151,4,FALSE),"")</f>
        <v>注射薬</v>
      </c>
    </row>
    <row r="1942" spans="2:5" x14ac:dyDescent="0.4">
      <c r="B1942" s="108">
        <v>1938</v>
      </c>
      <c r="C1942" s="105" t="str">
        <f>IFERROR(VLOOKUP($B1942,成分・企業リスト!$B$3:$F$2151,5,FALSE),"")</f>
        <v>テトロホスミンテクネチウム（９９ｍＴｃ）</v>
      </c>
      <c r="D1942" s="106" t="str">
        <f>IFERROR(VLOOKUP($B1942,成分・企業リスト!$B$3:$F$2151,3,FALSE),"")</f>
        <v>C</v>
      </c>
      <c r="E1942" s="106" t="str">
        <f>IFERROR(VLOOKUP($B1942,成分・企業リスト!$B$3:$F$2151,4,FALSE),"")</f>
        <v>注射薬</v>
      </c>
    </row>
    <row r="1943" spans="2:5" x14ac:dyDescent="0.4">
      <c r="B1943" s="108">
        <v>1939</v>
      </c>
      <c r="C1943" s="105" t="str">
        <f>IFERROR(VLOOKUP($B1943,成分・企業リスト!$B$3:$F$2151,5,FALSE),"")</f>
        <v>ヒドロキシメチレンジホスホン酸テクネチウム（９９ｍＴｃ）</v>
      </c>
      <c r="D1943" s="106" t="str">
        <f>IFERROR(VLOOKUP($B1943,成分・企業リスト!$B$3:$F$2151,3,FALSE),"")</f>
        <v>C</v>
      </c>
      <c r="E1943" s="106" t="str">
        <f>IFERROR(VLOOKUP($B1943,成分・企業リスト!$B$3:$F$2151,4,FALSE),"")</f>
        <v>注射薬</v>
      </c>
    </row>
    <row r="1944" spans="2:5" x14ac:dyDescent="0.4">
      <c r="B1944" s="108">
        <v>1940</v>
      </c>
      <c r="C1944" s="105" t="str">
        <f>IFERROR(VLOOKUP($B1944,成分・企業リスト!$B$3:$F$2151,5,FALSE),"")</f>
        <v>塩化タリウム（２０１Ｔｌ）</v>
      </c>
      <c r="D1944" s="106" t="str">
        <f>IFERROR(VLOOKUP($B1944,成分・企業リスト!$B$3:$F$2151,3,FALSE),"")</f>
        <v>C</v>
      </c>
      <c r="E1944" s="106" t="str">
        <f>IFERROR(VLOOKUP($B1944,成分・企業リスト!$B$3:$F$2151,4,FALSE),"")</f>
        <v>注射薬</v>
      </c>
    </row>
    <row r="1945" spans="2:5" x14ac:dyDescent="0.4">
      <c r="B1945" s="108">
        <v>1941</v>
      </c>
      <c r="C1945" s="105" t="str">
        <f>IFERROR(VLOOKUP($B1945,成分・企業リスト!$B$3:$F$2151,5,FALSE),"")</f>
        <v>塩酸Ｎ－イソプロピル－４－ヨードアンフェタミン（１２３Ｉ）</v>
      </c>
      <c r="D1945" s="106" t="str">
        <f>IFERROR(VLOOKUP($B1945,成分・企業リスト!$B$3:$F$2151,3,FALSE),"")</f>
        <v>C</v>
      </c>
      <c r="E1945" s="106" t="str">
        <f>IFERROR(VLOOKUP($B1945,成分・企業リスト!$B$3:$F$2151,4,FALSE),"")</f>
        <v>注射薬</v>
      </c>
    </row>
    <row r="1946" spans="2:5" x14ac:dyDescent="0.4">
      <c r="B1946" s="108">
        <v>1942</v>
      </c>
      <c r="C1946" s="105" t="str">
        <f>IFERROR(VLOOKUP($B1946,成分・企業リスト!$B$3:$F$2151,5,FALSE),"")</f>
        <v>過テクネチウム酸ナトリウム（９９ｍＴｃ）</v>
      </c>
      <c r="D1946" s="106" t="str">
        <f>IFERROR(VLOOKUP($B1946,成分・企業リスト!$B$3:$F$2151,3,FALSE),"")</f>
        <v>C</v>
      </c>
      <c r="E1946" s="106" t="str">
        <f>IFERROR(VLOOKUP($B1946,成分・企業リスト!$B$3:$F$2151,4,FALSE),"")</f>
        <v>注射薬</v>
      </c>
    </row>
    <row r="1947" spans="2:5" x14ac:dyDescent="0.4">
      <c r="B1947" s="108">
        <v>1943</v>
      </c>
      <c r="C1947" s="105" t="str">
        <f>IFERROR(VLOOKUP($B1947,成分・企業リスト!$B$3:$F$2151,5,FALSE),"")</f>
        <v>アシクロビル</v>
      </c>
      <c r="D1947" s="106" t="str">
        <f>IFERROR(VLOOKUP($B1947,成分・企業リスト!$B$3:$F$2151,3,FALSE),"")</f>
        <v>C</v>
      </c>
      <c r="E1947" s="106" t="str">
        <f>IFERROR(VLOOKUP($B1947,成分・企業リスト!$B$3:$F$2151,4,FALSE),"")</f>
        <v>内用薬</v>
      </c>
    </row>
    <row r="1948" spans="2:5" x14ac:dyDescent="0.4">
      <c r="B1948" s="108">
        <v>1944</v>
      </c>
      <c r="C1948" s="105" t="str">
        <f>IFERROR(VLOOKUP($B1948,成分・企業リスト!$B$3:$F$2151,5,FALSE),"")</f>
        <v>アナストロゾール</v>
      </c>
      <c r="D1948" s="106" t="str">
        <f>IFERROR(VLOOKUP($B1948,成分・企業リスト!$B$3:$F$2151,3,FALSE),"")</f>
        <v>C</v>
      </c>
      <c r="E1948" s="106" t="str">
        <f>IFERROR(VLOOKUP($B1948,成分・企業リスト!$B$3:$F$2151,4,FALSE),"")</f>
        <v>内用薬</v>
      </c>
    </row>
    <row r="1949" spans="2:5" x14ac:dyDescent="0.4">
      <c r="B1949" s="108">
        <v>1945</v>
      </c>
      <c r="C1949" s="105" t="str">
        <f>IFERROR(VLOOKUP($B1949,成分・企業リスト!$B$3:$F$2151,5,FALSE),"")</f>
        <v>イマチニブメシル酸塩</v>
      </c>
      <c r="D1949" s="106" t="str">
        <f>IFERROR(VLOOKUP($B1949,成分・企業リスト!$B$3:$F$2151,3,FALSE),"")</f>
        <v>C</v>
      </c>
      <c r="E1949" s="106" t="str">
        <f>IFERROR(VLOOKUP($B1949,成分・企業リスト!$B$3:$F$2151,4,FALSE),"")</f>
        <v>内用薬</v>
      </c>
    </row>
    <row r="1950" spans="2:5" x14ac:dyDescent="0.4">
      <c r="B1950" s="108">
        <v>1946</v>
      </c>
      <c r="C1950" s="105" t="str">
        <f>IFERROR(VLOOKUP($B1950,成分・企業リスト!$B$3:$F$2151,5,FALSE),"")</f>
        <v>エトポシド</v>
      </c>
      <c r="D1950" s="106" t="str">
        <f>IFERROR(VLOOKUP($B1950,成分・企業リスト!$B$3:$F$2151,3,FALSE),"")</f>
        <v>C</v>
      </c>
      <c r="E1950" s="106" t="str">
        <f>IFERROR(VLOOKUP($B1950,成分・企業リスト!$B$3:$F$2151,4,FALSE),"")</f>
        <v>内用薬</v>
      </c>
    </row>
    <row r="1951" spans="2:5" x14ac:dyDescent="0.4">
      <c r="B1951" s="108">
        <v>1947</v>
      </c>
      <c r="C1951" s="105" t="str">
        <f>IFERROR(VLOOKUP($B1951,成分・企業リスト!$B$3:$F$2151,5,FALSE),"")</f>
        <v>ダサチニブ</v>
      </c>
      <c r="D1951" s="106" t="str">
        <f>IFERROR(VLOOKUP($B1951,成分・企業リスト!$B$3:$F$2151,3,FALSE),"")</f>
        <v>C</v>
      </c>
      <c r="E1951" s="106" t="str">
        <f>IFERROR(VLOOKUP($B1951,成分・企業リスト!$B$3:$F$2151,4,FALSE),"")</f>
        <v>内用薬</v>
      </c>
    </row>
    <row r="1952" spans="2:5" x14ac:dyDescent="0.4">
      <c r="B1952" s="108">
        <v>1948</v>
      </c>
      <c r="C1952" s="105" t="str">
        <f>IFERROR(VLOOKUP($B1952,成分・企業リスト!$B$3:$F$2151,5,FALSE),"")</f>
        <v>テガフール・ギメラシル・オテラシルカリウム配合剤</v>
      </c>
      <c r="D1952" s="106" t="str">
        <f>IFERROR(VLOOKUP($B1952,成分・企業リスト!$B$3:$F$2151,3,FALSE),"")</f>
        <v>C</v>
      </c>
      <c r="E1952" s="106" t="str">
        <f>IFERROR(VLOOKUP($B1952,成分・企業リスト!$B$3:$F$2151,4,FALSE),"")</f>
        <v>内用薬</v>
      </c>
    </row>
    <row r="1953" spans="2:5" x14ac:dyDescent="0.4">
      <c r="B1953" s="108">
        <v>1949</v>
      </c>
      <c r="C1953" s="105" t="str">
        <f>IFERROR(VLOOKUP($B1953,成分・企業リスト!$B$3:$F$2151,5,FALSE),"")</f>
        <v>ビカルタミド</v>
      </c>
      <c r="D1953" s="106" t="str">
        <f>IFERROR(VLOOKUP($B1953,成分・企業リスト!$B$3:$F$2151,3,FALSE),"")</f>
        <v>C</v>
      </c>
      <c r="E1953" s="106" t="str">
        <f>IFERROR(VLOOKUP($B1953,成分・企業リスト!$B$3:$F$2151,4,FALSE),"")</f>
        <v>内用薬</v>
      </c>
    </row>
    <row r="1954" spans="2:5" x14ac:dyDescent="0.4">
      <c r="B1954" s="108">
        <v>1950</v>
      </c>
      <c r="C1954" s="105" t="str">
        <f>IFERROR(VLOOKUP($B1954,成分・企業リスト!$B$3:$F$2151,5,FALSE),"")</f>
        <v>レトロゾール</v>
      </c>
      <c r="D1954" s="106" t="str">
        <f>IFERROR(VLOOKUP($B1954,成分・企業リスト!$B$3:$F$2151,3,FALSE),"")</f>
        <v>C</v>
      </c>
      <c r="E1954" s="106" t="str">
        <f>IFERROR(VLOOKUP($B1954,成分・企業リスト!$B$3:$F$2151,4,FALSE),"")</f>
        <v>内用薬</v>
      </c>
    </row>
    <row r="1955" spans="2:5" x14ac:dyDescent="0.4">
      <c r="B1955" s="108">
        <v>1951</v>
      </c>
      <c r="C1955" s="105" t="str">
        <f>IFERROR(VLOOKUP($B1955,成分・企業リスト!$B$3:$F$2151,5,FALSE),"")</f>
        <v>インフリキシマブ（遺伝子組換え）</v>
      </c>
      <c r="D1955" s="106" t="str">
        <f>IFERROR(VLOOKUP($B1955,成分・企業リスト!$B$3:$F$2151,3,FALSE),"")</f>
        <v>C</v>
      </c>
      <c r="E1955" s="106" t="str">
        <f>IFERROR(VLOOKUP($B1955,成分・企業リスト!$B$3:$F$2151,4,FALSE),"")</f>
        <v>注射薬</v>
      </c>
    </row>
    <row r="1956" spans="2:5" x14ac:dyDescent="0.4">
      <c r="B1956" s="108">
        <v>1952</v>
      </c>
      <c r="C1956" s="105" t="str">
        <f>IFERROR(VLOOKUP($B1956,成分・企業リスト!$B$3:$F$2151,5,FALSE),"")</f>
        <v>エトポシド</v>
      </c>
      <c r="D1956" s="106" t="str">
        <f>IFERROR(VLOOKUP($B1956,成分・企業リスト!$B$3:$F$2151,3,FALSE),"")</f>
        <v>C</v>
      </c>
      <c r="E1956" s="106" t="str">
        <f>IFERROR(VLOOKUP($B1956,成分・企業リスト!$B$3:$F$2151,4,FALSE),"")</f>
        <v>注射薬</v>
      </c>
    </row>
    <row r="1957" spans="2:5" x14ac:dyDescent="0.4">
      <c r="B1957" s="108">
        <v>1953</v>
      </c>
      <c r="C1957" s="105" t="str">
        <f>IFERROR(VLOOKUP($B1957,成分・企業リスト!$B$3:$F$2151,5,FALSE),"")</f>
        <v>グスペリムス塩酸塩</v>
      </c>
      <c r="D1957" s="106" t="str">
        <f>IFERROR(VLOOKUP($B1957,成分・企業リスト!$B$3:$F$2151,3,FALSE),"")</f>
        <v>C</v>
      </c>
      <c r="E1957" s="106" t="str">
        <f>IFERROR(VLOOKUP($B1957,成分・企業リスト!$B$3:$F$2151,4,FALSE),"")</f>
        <v>注射薬</v>
      </c>
    </row>
    <row r="1958" spans="2:5" x14ac:dyDescent="0.4">
      <c r="B1958" s="108">
        <v>1954</v>
      </c>
      <c r="C1958" s="105" t="str">
        <f>IFERROR(VLOOKUP($B1958,成分・企業リスト!$B$3:$F$2151,5,FALSE),"")</f>
        <v>ゲムシタビン塩酸塩</v>
      </c>
      <c r="D1958" s="106" t="str">
        <f>IFERROR(VLOOKUP($B1958,成分・企業リスト!$B$3:$F$2151,3,FALSE),"")</f>
        <v>C</v>
      </c>
      <c r="E1958" s="106" t="str">
        <f>IFERROR(VLOOKUP($B1958,成分・企業リスト!$B$3:$F$2151,4,FALSE),"")</f>
        <v>注射薬</v>
      </c>
    </row>
    <row r="1959" spans="2:5" x14ac:dyDescent="0.4">
      <c r="B1959" s="108">
        <v>1955</v>
      </c>
      <c r="C1959" s="105" t="str">
        <f>IFERROR(VLOOKUP($B1959,成分・企業リスト!$B$3:$F$2151,5,FALSE),"")</f>
        <v>シスプラチン</v>
      </c>
      <c r="D1959" s="106" t="str">
        <f>IFERROR(VLOOKUP($B1959,成分・企業リスト!$B$3:$F$2151,3,FALSE),"")</f>
        <v>C</v>
      </c>
      <c r="E1959" s="106" t="str">
        <f>IFERROR(VLOOKUP($B1959,成分・企業リスト!$B$3:$F$2151,4,FALSE),"")</f>
        <v>注射薬</v>
      </c>
    </row>
    <row r="1960" spans="2:5" x14ac:dyDescent="0.4">
      <c r="B1960" s="108">
        <v>1956</v>
      </c>
      <c r="C1960" s="105" t="str">
        <f>IFERROR(VLOOKUP($B1960,成分・企業リスト!$B$3:$F$2151,5,FALSE),"")</f>
        <v>ドキソルビシン塩酸塩</v>
      </c>
      <c r="D1960" s="106" t="str">
        <f>IFERROR(VLOOKUP($B1960,成分・企業リスト!$B$3:$F$2151,3,FALSE),"")</f>
        <v>C</v>
      </c>
      <c r="E1960" s="106" t="str">
        <f>IFERROR(VLOOKUP($B1960,成分・企業リスト!$B$3:$F$2151,4,FALSE),"")</f>
        <v>注射薬</v>
      </c>
    </row>
    <row r="1961" spans="2:5" x14ac:dyDescent="0.4">
      <c r="B1961" s="108">
        <v>1957</v>
      </c>
      <c r="C1961" s="105" t="str">
        <f>IFERROR(VLOOKUP($B1961,成分・企業リスト!$B$3:$F$2151,5,FALSE),"")</f>
        <v>ドセタキセル</v>
      </c>
      <c r="D1961" s="106" t="str">
        <f>IFERROR(VLOOKUP($B1961,成分・企業リスト!$B$3:$F$2151,3,FALSE),"")</f>
        <v>C</v>
      </c>
      <c r="E1961" s="106" t="str">
        <f>IFERROR(VLOOKUP($B1961,成分・企業リスト!$B$3:$F$2151,4,FALSE),"")</f>
        <v>注射薬</v>
      </c>
    </row>
    <row r="1962" spans="2:5" x14ac:dyDescent="0.4">
      <c r="B1962" s="108">
        <v>1958</v>
      </c>
      <c r="C1962" s="105" t="str">
        <f>IFERROR(VLOOKUP($B1962,成分・企業リスト!$B$3:$F$2151,5,FALSE),"")</f>
        <v>トラスツズマブ（遺伝子組換え）</v>
      </c>
      <c r="D1962" s="106" t="str">
        <f>IFERROR(VLOOKUP($B1962,成分・企業リスト!$B$3:$F$2151,3,FALSE),"")</f>
        <v>C</v>
      </c>
      <c r="E1962" s="106" t="str">
        <f>IFERROR(VLOOKUP($B1962,成分・企業リスト!$B$3:$F$2151,4,FALSE),"")</f>
        <v>注射薬</v>
      </c>
    </row>
    <row r="1963" spans="2:5" x14ac:dyDescent="0.4">
      <c r="B1963" s="108">
        <v>1959</v>
      </c>
      <c r="C1963" s="105" t="str">
        <f>IFERROR(VLOOKUP($B1963,成分・企業リスト!$B$3:$F$2151,5,FALSE),"")</f>
        <v>ニトログリセリン</v>
      </c>
      <c r="D1963" s="106" t="str">
        <f>IFERROR(VLOOKUP($B1963,成分・企業リスト!$B$3:$F$2151,3,FALSE),"")</f>
        <v>C</v>
      </c>
      <c r="E1963" s="106" t="str">
        <f>IFERROR(VLOOKUP($B1963,成分・企業リスト!$B$3:$F$2151,4,FALSE),"")</f>
        <v>注射薬</v>
      </c>
    </row>
    <row r="1964" spans="2:5" x14ac:dyDescent="0.4">
      <c r="B1964" s="108">
        <v>1960</v>
      </c>
      <c r="C1964" s="105" t="str">
        <f>IFERROR(VLOOKUP($B1964,成分・企業リスト!$B$3:$F$2151,5,FALSE),"")</f>
        <v>ノギテカン塩酸塩</v>
      </c>
      <c r="D1964" s="106" t="str">
        <f>IFERROR(VLOOKUP($B1964,成分・企業リスト!$B$3:$F$2151,3,FALSE),"")</f>
        <v>C</v>
      </c>
      <c r="E1964" s="106" t="str">
        <f>IFERROR(VLOOKUP($B1964,成分・企業リスト!$B$3:$F$2151,4,FALSE),"")</f>
        <v>注射薬</v>
      </c>
    </row>
    <row r="1965" spans="2:5" x14ac:dyDescent="0.4">
      <c r="B1965" s="108">
        <v>1961</v>
      </c>
      <c r="C1965" s="105" t="str">
        <f>IFERROR(VLOOKUP($B1965,成分・企業リスト!$B$3:$F$2151,5,FALSE),"")</f>
        <v>パクリタキセル</v>
      </c>
      <c r="D1965" s="106" t="str">
        <f>IFERROR(VLOOKUP($B1965,成分・企業リスト!$B$3:$F$2151,3,FALSE),"")</f>
        <v>C</v>
      </c>
      <c r="E1965" s="106" t="str">
        <f>IFERROR(VLOOKUP($B1965,成分・企業リスト!$B$3:$F$2151,4,FALSE),"")</f>
        <v>注射薬</v>
      </c>
    </row>
    <row r="1966" spans="2:5" x14ac:dyDescent="0.4">
      <c r="B1966" s="108">
        <v>1962</v>
      </c>
      <c r="C1966" s="105" t="str">
        <f>IFERROR(VLOOKUP($B1966,成分・企業リスト!$B$3:$F$2151,5,FALSE),"")</f>
        <v>ビンクリスチン硫酸塩</v>
      </c>
      <c r="D1966" s="106" t="str">
        <f>IFERROR(VLOOKUP($B1966,成分・企業リスト!$B$3:$F$2151,3,FALSE),"")</f>
        <v>C</v>
      </c>
      <c r="E1966" s="106" t="str">
        <f>IFERROR(VLOOKUP($B1966,成分・企業リスト!$B$3:$F$2151,4,FALSE),"")</f>
        <v>注射薬</v>
      </c>
    </row>
    <row r="1967" spans="2:5" x14ac:dyDescent="0.4">
      <c r="B1967" s="108">
        <v>1963</v>
      </c>
      <c r="C1967" s="105" t="str">
        <f>IFERROR(VLOOKUP($B1967,成分・企業リスト!$B$3:$F$2151,5,FALSE),"")</f>
        <v>ビンブラスチン硫酸塩</v>
      </c>
      <c r="D1967" s="106" t="str">
        <f>IFERROR(VLOOKUP($B1967,成分・企業リスト!$B$3:$F$2151,3,FALSE),"")</f>
        <v>C</v>
      </c>
      <c r="E1967" s="106" t="str">
        <f>IFERROR(VLOOKUP($B1967,成分・企業リスト!$B$3:$F$2151,4,FALSE),"")</f>
        <v>注射薬</v>
      </c>
    </row>
    <row r="1968" spans="2:5" x14ac:dyDescent="0.4">
      <c r="B1968" s="108">
        <v>1964</v>
      </c>
      <c r="C1968" s="105" t="str">
        <f>IFERROR(VLOOKUP($B1968,成分・企業リスト!$B$3:$F$2151,5,FALSE),"")</f>
        <v>ブレオマイシン塩酸塩</v>
      </c>
      <c r="D1968" s="106" t="str">
        <f>IFERROR(VLOOKUP($B1968,成分・企業リスト!$B$3:$F$2151,3,FALSE),"")</f>
        <v>C</v>
      </c>
      <c r="E1968" s="106" t="str">
        <f>IFERROR(VLOOKUP($B1968,成分・企業リスト!$B$3:$F$2151,4,FALSE),"")</f>
        <v>注射薬</v>
      </c>
    </row>
    <row r="1969" spans="2:5" x14ac:dyDescent="0.4">
      <c r="B1969" s="108">
        <v>1965</v>
      </c>
      <c r="C1969" s="105" t="str">
        <f>IFERROR(VLOOKUP($B1969,成分・企業リスト!$B$3:$F$2151,5,FALSE),"")</f>
        <v>ボルテゾミブ</v>
      </c>
      <c r="D1969" s="106" t="str">
        <f>IFERROR(VLOOKUP($B1969,成分・企業リスト!$B$3:$F$2151,3,FALSE),"")</f>
        <v>C</v>
      </c>
      <c r="E1969" s="106" t="str">
        <f>IFERROR(VLOOKUP($B1969,成分・企業リスト!$B$3:$F$2151,4,FALSE),"")</f>
        <v>注射薬</v>
      </c>
    </row>
    <row r="1970" spans="2:5" x14ac:dyDescent="0.4">
      <c r="B1970" s="108">
        <v>1966</v>
      </c>
      <c r="C1970" s="105" t="str">
        <f>IFERROR(VLOOKUP($B1970,成分・企業リスト!$B$3:$F$2151,5,FALSE),"")</f>
        <v>メトホルミン塩酸塩</v>
      </c>
      <c r="D1970" s="106" t="str">
        <f>IFERROR(VLOOKUP($B1970,成分・企業リスト!$B$3:$F$2151,3,FALSE),"")</f>
        <v>C</v>
      </c>
      <c r="E1970" s="106" t="str">
        <f>IFERROR(VLOOKUP($B1970,成分・企業リスト!$B$3:$F$2151,4,FALSE),"")</f>
        <v>内用薬</v>
      </c>
    </row>
    <row r="1971" spans="2:5" x14ac:dyDescent="0.4">
      <c r="B1971" s="108">
        <v>1967</v>
      </c>
      <c r="C1971" s="105" t="str">
        <f>IFERROR(VLOOKUP($B1971,成分・企業リスト!$B$3:$F$2151,5,FALSE),"")</f>
        <v>シタラビン</v>
      </c>
      <c r="D1971" s="106" t="str">
        <f>IFERROR(VLOOKUP($B1971,成分・企業リスト!$B$3:$F$2151,3,FALSE),"")</f>
        <v>C</v>
      </c>
      <c r="E1971" s="106" t="str">
        <f>IFERROR(VLOOKUP($B1971,成分・企業リスト!$B$3:$F$2151,4,FALSE),"")</f>
        <v>注射薬</v>
      </c>
    </row>
    <row r="1972" spans="2:5" x14ac:dyDescent="0.4">
      <c r="B1972" s="108">
        <v>1968</v>
      </c>
      <c r="C1972" s="105" t="str">
        <f>IFERROR(VLOOKUP($B1972,成分・企業リスト!$B$3:$F$2151,5,FALSE),"")</f>
        <v>三酸化二ヒ素</v>
      </c>
      <c r="D1972" s="106" t="str">
        <f>IFERROR(VLOOKUP($B1972,成分・企業リスト!$B$3:$F$2151,3,FALSE),"")</f>
        <v>C</v>
      </c>
      <c r="E1972" s="106" t="str">
        <f>IFERROR(VLOOKUP($B1972,成分・企業リスト!$B$3:$F$2151,4,FALSE),"")</f>
        <v>注射薬</v>
      </c>
    </row>
    <row r="1973" spans="2:5" x14ac:dyDescent="0.4">
      <c r="B1973" s="108">
        <v>1969</v>
      </c>
      <c r="C1973" s="105" t="str">
        <f>IFERROR(VLOOKUP($B1973,成分・企業リスト!$B$3:$F$2151,5,FALSE),"")</f>
        <v>オキシコドン塩酸塩</v>
      </c>
      <c r="D1973" s="106" t="str">
        <f>IFERROR(VLOOKUP($B1973,成分・企業リスト!$B$3:$F$2151,3,FALSE),"")</f>
        <v>C</v>
      </c>
      <c r="E1973" s="106" t="str">
        <f>IFERROR(VLOOKUP($B1973,成分・企業リスト!$B$3:$F$2151,4,FALSE),"")</f>
        <v>内用薬</v>
      </c>
    </row>
    <row r="1974" spans="2:5" x14ac:dyDescent="0.4">
      <c r="B1974" s="108">
        <v>1970</v>
      </c>
      <c r="C1974" s="105" t="str">
        <f>IFERROR(VLOOKUP($B1974,成分・企業リスト!$B$3:$F$2151,5,FALSE),"")</f>
        <v>オロパタジン塩酸塩</v>
      </c>
      <c r="D1974" s="106" t="str">
        <f>IFERROR(VLOOKUP($B1974,成分・企業リスト!$B$3:$F$2151,3,FALSE),"")</f>
        <v>C</v>
      </c>
      <c r="E1974" s="106" t="str">
        <f>IFERROR(VLOOKUP($B1974,成分・企業リスト!$B$3:$F$2151,4,FALSE),"")</f>
        <v>内用薬</v>
      </c>
    </row>
    <row r="1975" spans="2:5" x14ac:dyDescent="0.4">
      <c r="B1975" s="108">
        <v>1971</v>
      </c>
      <c r="C1975" s="105" t="str">
        <f>IFERROR(VLOOKUP($B1975,成分・企業リスト!$B$3:$F$2151,5,FALSE),"")</f>
        <v>メトトレキサート</v>
      </c>
      <c r="D1975" s="106" t="str">
        <f>IFERROR(VLOOKUP($B1975,成分・企業リスト!$B$3:$F$2151,3,FALSE),"")</f>
        <v>C</v>
      </c>
      <c r="E1975" s="106" t="str">
        <f>IFERROR(VLOOKUP($B1975,成分・企業リスト!$B$3:$F$2151,4,FALSE),"")</f>
        <v>内用薬</v>
      </c>
    </row>
    <row r="1976" spans="2:5" x14ac:dyDescent="0.4">
      <c r="B1976" s="108">
        <v>1972</v>
      </c>
      <c r="C1976" s="105" t="str">
        <f>IFERROR(VLOOKUP($B1976,成分・企業リスト!$B$3:$F$2151,5,FALSE),"")</f>
        <v>モンテルカストナトリウム</v>
      </c>
      <c r="D1976" s="106" t="str">
        <f>IFERROR(VLOOKUP($B1976,成分・企業リスト!$B$3:$F$2151,3,FALSE),"")</f>
        <v>C</v>
      </c>
      <c r="E1976" s="106" t="str">
        <f>IFERROR(VLOOKUP($B1976,成分・企業リスト!$B$3:$F$2151,4,FALSE),"")</f>
        <v>内用薬</v>
      </c>
    </row>
    <row r="1977" spans="2:5" x14ac:dyDescent="0.4">
      <c r="B1977" s="108">
        <v>1973</v>
      </c>
      <c r="C1977" s="105" t="str">
        <f>IFERROR(VLOOKUP($B1977,成分・企業リスト!$B$3:$F$2151,5,FALSE),"")</f>
        <v>レボセチリジン塩酸塩</v>
      </c>
      <c r="D1977" s="106" t="str">
        <f>IFERROR(VLOOKUP($B1977,成分・企業リスト!$B$3:$F$2151,3,FALSE),"")</f>
        <v>C</v>
      </c>
      <c r="E1977" s="106" t="str">
        <f>IFERROR(VLOOKUP($B1977,成分・企業リスト!$B$3:$F$2151,4,FALSE),"")</f>
        <v>内用薬</v>
      </c>
    </row>
    <row r="1978" spans="2:5" x14ac:dyDescent="0.4">
      <c r="B1978" s="108">
        <v>1974</v>
      </c>
      <c r="C1978" s="105" t="str">
        <f>IFERROR(VLOOKUP($B1978,成分・企業リスト!$B$3:$F$2151,5,FALSE),"")</f>
        <v>アムロジピンベシル酸塩</v>
      </c>
      <c r="D1978" s="106" t="str">
        <f>IFERROR(VLOOKUP($B1978,成分・企業リスト!$B$3:$F$2151,3,FALSE),"")</f>
        <v>C</v>
      </c>
      <c r="E1978" s="106" t="str">
        <f>IFERROR(VLOOKUP($B1978,成分・企業リスト!$B$3:$F$2151,4,FALSE),"")</f>
        <v>内用薬</v>
      </c>
    </row>
    <row r="1979" spans="2:5" x14ac:dyDescent="0.4">
      <c r="B1979" s="108">
        <v>1975</v>
      </c>
      <c r="C1979" s="105" t="str">
        <f>IFERROR(VLOOKUP($B1979,成分・企業リスト!$B$3:$F$2151,5,FALSE),"")</f>
        <v>エナラプリルマレイン酸塩</v>
      </c>
      <c r="D1979" s="106" t="str">
        <f>IFERROR(VLOOKUP($B1979,成分・企業リスト!$B$3:$F$2151,3,FALSE),"")</f>
        <v>C</v>
      </c>
      <c r="E1979" s="106" t="str">
        <f>IFERROR(VLOOKUP($B1979,成分・企業リスト!$B$3:$F$2151,4,FALSE),"")</f>
        <v>内用薬</v>
      </c>
    </row>
    <row r="1980" spans="2:5" x14ac:dyDescent="0.4">
      <c r="B1980" s="108">
        <v>1976</v>
      </c>
      <c r="C1980" s="105" t="str">
        <f>IFERROR(VLOOKUP($B1980,成分・企業リスト!$B$3:$F$2151,5,FALSE),"")</f>
        <v>オルメサルタン　メドキソミル</v>
      </c>
      <c r="D1980" s="106" t="str">
        <f>IFERROR(VLOOKUP($B1980,成分・企業リスト!$B$3:$F$2151,3,FALSE),"")</f>
        <v>C</v>
      </c>
      <c r="E1980" s="106" t="str">
        <f>IFERROR(VLOOKUP($B1980,成分・企業リスト!$B$3:$F$2151,4,FALSE),"")</f>
        <v>内用薬</v>
      </c>
    </row>
    <row r="1981" spans="2:5" x14ac:dyDescent="0.4">
      <c r="B1981" s="108">
        <v>1977</v>
      </c>
      <c r="C1981" s="105" t="str">
        <f>IFERROR(VLOOKUP($B1981,成分・企業リスト!$B$3:$F$2151,5,FALSE),"")</f>
        <v>オロパタジン塩酸塩</v>
      </c>
      <c r="D1981" s="106" t="str">
        <f>IFERROR(VLOOKUP($B1981,成分・企業リスト!$B$3:$F$2151,3,FALSE),"")</f>
        <v>C</v>
      </c>
      <c r="E1981" s="106" t="str">
        <f>IFERROR(VLOOKUP($B1981,成分・企業リスト!$B$3:$F$2151,4,FALSE),"")</f>
        <v>内用薬</v>
      </c>
    </row>
    <row r="1982" spans="2:5" x14ac:dyDescent="0.4">
      <c r="B1982" s="108">
        <v>1978</v>
      </c>
      <c r="C1982" s="105" t="str">
        <f>IFERROR(VLOOKUP($B1982,成分・企業リスト!$B$3:$F$2151,5,FALSE),"")</f>
        <v>クエン酸カリウム・クエン酸ナトリウム</v>
      </c>
      <c r="D1982" s="106" t="str">
        <f>IFERROR(VLOOKUP($B1982,成分・企業リスト!$B$3:$F$2151,3,FALSE),"")</f>
        <v>C</v>
      </c>
      <c r="E1982" s="106" t="str">
        <f>IFERROR(VLOOKUP($B1982,成分・企業リスト!$B$3:$F$2151,4,FALSE),"")</f>
        <v>内用薬</v>
      </c>
    </row>
    <row r="1983" spans="2:5" x14ac:dyDescent="0.4">
      <c r="B1983" s="108">
        <v>1979</v>
      </c>
      <c r="C1983" s="105" t="str">
        <f>IFERROR(VLOOKUP($B1983,成分・企業リスト!$B$3:$F$2151,5,FALSE),"")</f>
        <v>クラリスロマイシン</v>
      </c>
      <c r="D1983" s="106" t="str">
        <f>IFERROR(VLOOKUP($B1983,成分・企業リスト!$B$3:$F$2151,3,FALSE),"")</f>
        <v>C</v>
      </c>
      <c r="E1983" s="106" t="str">
        <f>IFERROR(VLOOKUP($B1983,成分・企業リスト!$B$3:$F$2151,4,FALSE),"")</f>
        <v>内用薬</v>
      </c>
    </row>
    <row r="1984" spans="2:5" x14ac:dyDescent="0.4">
      <c r="B1984" s="108">
        <v>1980</v>
      </c>
      <c r="C1984" s="105" t="str">
        <f>IFERROR(VLOOKUP($B1984,成分・企業リスト!$B$3:$F$2151,5,FALSE),"")</f>
        <v>グリメピリド</v>
      </c>
      <c r="D1984" s="106" t="str">
        <f>IFERROR(VLOOKUP($B1984,成分・企業リスト!$B$3:$F$2151,3,FALSE),"")</f>
        <v>C</v>
      </c>
      <c r="E1984" s="106" t="str">
        <f>IFERROR(VLOOKUP($B1984,成分・企業リスト!$B$3:$F$2151,4,FALSE),"")</f>
        <v>内用薬</v>
      </c>
    </row>
    <row r="1985" spans="2:5" x14ac:dyDescent="0.4">
      <c r="B1985" s="108">
        <v>1981</v>
      </c>
      <c r="C1985" s="105" t="str">
        <f>IFERROR(VLOOKUP($B1985,成分・企業リスト!$B$3:$F$2151,5,FALSE),"")</f>
        <v>クロピドグレル硫酸塩</v>
      </c>
      <c r="D1985" s="106" t="str">
        <f>IFERROR(VLOOKUP($B1985,成分・企業リスト!$B$3:$F$2151,3,FALSE),"")</f>
        <v>C</v>
      </c>
      <c r="E1985" s="106" t="str">
        <f>IFERROR(VLOOKUP($B1985,成分・企業リスト!$B$3:$F$2151,4,FALSE),"")</f>
        <v>内用薬</v>
      </c>
    </row>
    <row r="1986" spans="2:5" x14ac:dyDescent="0.4">
      <c r="B1986" s="108">
        <v>1982</v>
      </c>
      <c r="C1986" s="105" t="str">
        <f>IFERROR(VLOOKUP($B1986,成分・企業リスト!$B$3:$F$2151,5,FALSE),"")</f>
        <v>シロスタゾール</v>
      </c>
      <c r="D1986" s="106" t="str">
        <f>IFERROR(VLOOKUP($B1986,成分・企業リスト!$B$3:$F$2151,3,FALSE),"")</f>
        <v>C</v>
      </c>
      <c r="E1986" s="106" t="str">
        <f>IFERROR(VLOOKUP($B1986,成分・企業リスト!$B$3:$F$2151,4,FALSE),"")</f>
        <v>内用薬</v>
      </c>
    </row>
    <row r="1987" spans="2:5" x14ac:dyDescent="0.4">
      <c r="B1987" s="108">
        <v>1983</v>
      </c>
      <c r="C1987" s="105" t="str">
        <f>IFERROR(VLOOKUP($B1987,成分・企業リスト!$B$3:$F$2151,5,FALSE),"")</f>
        <v>バラシクロビル塩酸塩</v>
      </c>
      <c r="D1987" s="106" t="str">
        <f>IFERROR(VLOOKUP($B1987,成分・企業リスト!$B$3:$F$2151,3,FALSE),"")</f>
        <v>C</v>
      </c>
      <c r="E1987" s="106" t="str">
        <f>IFERROR(VLOOKUP($B1987,成分・企業リスト!$B$3:$F$2151,4,FALSE),"")</f>
        <v>内用薬</v>
      </c>
    </row>
    <row r="1988" spans="2:5" x14ac:dyDescent="0.4">
      <c r="B1988" s="108">
        <v>1984</v>
      </c>
      <c r="C1988" s="105" t="str">
        <f>IFERROR(VLOOKUP($B1988,成分・企業リスト!$B$3:$F$2151,5,FALSE),"")</f>
        <v>フェキソフェナジン塩酸塩</v>
      </c>
      <c r="D1988" s="106" t="str">
        <f>IFERROR(VLOOKUP($B1988,成分・企業リスト!$B$3:$F$2151,3,FALSE),"")</f>
        <v>C</v>
      </c>
      <c r="E1988" s="106" t="str">
        <f>IFERROR(VLOOKUP($B1988,成分・企業リスト!$B$3:$F$2151,4,FALSE),"")</f>
        <v>内用薬</v>
      </c>
    </row>
    <row r="1989" spans="2:5" x14ac:dyDescent="0.4">
      <c r="B1989" s="108">
        <v>1985</v>
      </c>
      <c r="C1989" s="105" t="str">
        <f>IFERROR(VLOOKUP($B1989,成分・企業リスト!$B$3:$F$2151,5,FALSE),"")</f>
        <v>プレガバリン</v>
      </c>
      <c r="D1989" s="106" t="str">
        <f>IFERROR(VLOOKUP($B1989,成分・企業リスト!$B$3:$F$2151,3,FALSE),"")</f>
        <v>C</v>
      </c>
      <c r="E1989" s="106" t="str">
        <f>IFERROR(VLOOKUP($B1989,成分・企業リスト!$B$3:$F$2151,4,FALSE),"")</f>
        <v>内用薬</v>
      </c>
    </row>
    <row r="1990" spans="2:5" x14ac:dyDescent="0.4">
      <c r="B1990" s="108">
        <v>1986</v>
      </c>
      <c r="C1990" s="105" t="str">
        <f>IFERROR(VLOOKUP($B1990,成分・企業リスト!$B$3:$F$2151,5,FALSE),"")</f>
        <v>メサラジン</v>
      </c>
      <c r="D1990" s="106" t="str">
        <f>IFERROR(VLOOKUP($B1990,成分・企業リスト!$B$3:$F$2151,3,FALSE),"")</f>
        <v>C</v>
      </c>
      <c r="E1990" s="106" t="str">
        <f>IFERROR(VLOOKUP($B1990,成分・企業リスト!$B$3:$F$2151,4,FALSE),"")</f>
        <v>内用薬</v>
      </c>
    </row>
    <row r="1991" spans="2:5" x14ac:dyDescent="0.4">
      <c r="B1991" s="108">
        <v>1987</v>
      </c>
      <c r="C1991" s="105" t="str">
        <f>IFERROR(VLOOKUP($B1991,成分・企業リスト!$B$3:$F$2151,5,FALSE),"")</f>
        <v>モンテルカストナトリウム</v>
      </c>
      <c r="D1991" s="106" t="str">
        <f>IFERROR(VLOOKUP($B1991,成分・企業リスト!$B$3:$F$2151,3,FALSE),"")</f>
        <v>C</v>
      </c>
      <c r="E1991" s="106" t="str">
        <f>IFERROR(VLOOKUP($B1991,成分・企業リスト!$B$3:$F$2151,4,FALSE),"")</f>
        <v>内用薬</v>
      </c>
    </row>
    <row r="1992" spans="2:5" x14ac:dyDescent="0.4">
      <c r="B1992" s="108">
        <v>1988</v>
      </c>
      <c r="C1992" s="105" t="str">
        <f>IFERROR(VLOOKUP($B1992,成分・企業リスト!$B$3:$F$2151,5,FALSE),"")</f>
        <v>ロキソプロフェンナトリウム</v>
      </c>
      <c r="D1992" s="106" t="str">
        <f>IFERROR(VLOOKUP($B1992,成分・企業リスト!$B$3:$F$2151,3,FALSE),"")</f>
        <v>C</v>
      </c>
      <c r="E1992" s="106" t="str">
        <f>IFERROR(VLOOKUP($B1992,成分・企業リスト!$B$3:$F$2151,4,FALSE),"")</f>
        <v>内用薬</v>
      </c>
    </row>
    <row r="1993" spans="2:5" x14ac:dyDescent="0.4">
      <c r="B1993" s="108">
        <v>1989</v>
      </c>
      <c r="C1993" s="105" t="str">
        <f>IFERROR(VLOOKUP($B1993,成分・企業リスト!$B$3:$F$2151,5,FALSE),"")</f>
        <v>モンテルカストナトリウム</v>
      </c>
      <c r="D1993" s="106" t="str">
        <f>IFERROR(VLOOKUP($B1993,成分・企業リスト!$B$3:$F$2151,3,FALSE),"")</f>
        <v>C</v>
      </c>
      <c r="E1993" s="106" t="str">
        <f>IFERROR(VLOOKUP($B1993,成分・企業リスト!$B$3:$F$2151,4,FALSE),"")</f>
        <v>内用薬</v>
      </c>
    </row>
    <row r="1994" spans="2:5" x14ac:dyDescent="0.4">
      <c r="B1994" s="108">
        <v>1990</v>
      </c>
      <c r="C1994" s="105" t="str">
        <f>IFERROR(VLOOKUP($B1994,成分・企業リスト!$B$3:$F$2151,5,FALSE),"")</f>
        <v>消毒用エタノール</v>
      </c>
      <c r="D1994" s="106" t="str">
        <f>IFERROR(VLOOKUP($B1994,成分・企業リスト!$B$3:$F$2151,3,FALSE),"")</f>
        <v>C</v>
      </c>
      <c r="E1994" s="106" t="str">
        <f>IFERROR(VLOOKUP($B1994,成分・企業リスト!$B$3:$F$2151,4,FALSE),"")</f>
        <v>外用薬</v>
      </c>
    </row>
    <row r="1995" spans="2:5" x14ac:dyDescent="0.4">
      <c r="B1995" s="108">
        <v>1991</v>
      </c>
      <c r="C1995" s="105" t="str">
        <f>IFERROR(VLOOKUP($B1995,成分・企業リスト!$B$3:$F$2151,5,FALSE),"")</f>
        <v>セファレキシン</v>
      </c>
      <c r="D1995" s="106" t="str">
        <f>IFERROR(VLOOKUP($B1995,成分・企業リスト!$B$3:$F$2151,3,FALSE),"")</f>
        <v>C</v>
      </c>
      <c r="E1995" s="106" t="str">
        <f>IFERROR(VLOOKUP($B1995,成分・企業リスト!$B$3:$F$2151,4,FALSE),"")</f>
        <v>内用薬</v>
      </c>
    </row>
    <row r="1996" spans="2:5" x14ac:dyDescent="0.4">
      <c r="B1996" s="108">
        <v>1992</v>
      </c>
      <c r="C1996" s="105" t="str">
        <f>IFERROR(VLOOKUP($B1996,成分・企業リスト!$B$3:$F$2151,5,FALSE),"")</f>
        <v>インスリン　グラルギン（遺伝子組換え）</v>
      </c>
      <c r="D1996" s="106" t="str">
        <f>IFERROR(VLOOKUP($B1996,成分・企業リスト!$B$3:$F$2151,3,FALSE),"")</f>
        <v>C</v>
      </c>
      <c r="E1996" s="106" t="str">
        <f>IFERROR(VLOOKUP($B1996,成分・企業リスト!$B$3:$F$2151,4,FALSE),"")</f>
        <v>注射薬</v>
      </c>
    </row>
    <row r="1997" spans="2:5" x14ac:dyDescent="0.4">
      <c r="B1997" s="108">
        <v>1993</v>
      </c>
      <c r="C1997" s="105" t="str">
        <f>IFERROR(VLOOKUP($B1997,成分・企業リスト!$B$3:$F$2151,5,FALSE),"")</f>
        <v>トスフロキサシントシル酸塩</v>
      </c>
      <c r="D1997" s="106" t="str">
        <f>IFERROR(VLOOKUP($B1997,成分・企業リスト!$B$3:$F$2151,3,FALSE),"")</f>
        <v>C</v>
      </c>
      <c r="E1997" s="106" t="str">
        <f>IFERROR(VLOOKUP($B1997,成分・企業リスト!$B$3:$F$2151,4,FALSE),"")</f>
        <v>外用薬</v>
      </c>
    </row>
    <row r="1998" spans="2:5" x14ac:dyDescent="0.4">
      <c r="B1998" s="108">
        <v>1994</v>
      </c>
      <c r="C1998" s="105" t="str">
        <f>IFERROR(VLOOKUP($B1998,成分・企業リスト!$B$3:$F$2151,5,FALSE),"")</f>
        <v>デュロキセチン塩酸塩</v>
      </c>
      <c r="D1998" s="106" t="str">
        <f>IFERROR(VLOOKUP($B1998,成分・企業リスト!$B$3:$F$2151,3,FALSE),"")</f>
        <v>C</v>
      </c>
      <c r="E1998" s="106" t="str">
        <f>IFERROR(VLOOKUP($B1998,成分・企業リスト!$B$3:$F$2151,4,FALSE),"")</f>
        <v>内用薬</v>
      </c>
    </row>
    <row r="1999" spans="2:5" x14ac:dyDescent="0.4">
      <c r="B1999" s="108">
        <v>1995</v>
      </c>
      <c r="C1999" s="105" t="str">
        <f>IFERROR(VLOOKUP($B1999,成分・企業リスト!$B$3:$F$2151,5,FALSE),"")</f>
        <v>ビカルタミド</v>
      </c>
      <c r="D1999" s="106" t="str">
        <f>IFERROR(VLOOKUP($B1999,成分・企業リスト!$B$3:$F$2151,3,FALSE),"")</f>
        <v>C</v>
      </c>
      <c r="E1999" s="106" t="str">
        <f>IFERROR(VLOOKUP($B1999,成分・企業リスト!$B$3:$F$2151,4,FALSE),"")</f>
        <v>内用薬</v>
      </c>
    </row>
    <row r="2000" spans="2:5" x14ac:dyDescent="0.4">
      <c r="B2000" s="108">
        <v>1996</v>
      </c>
      <c r="C2000" s="105" t="str">
        <f>IFERROR(VLOOKUP($B2000,成分・企業リスト!$B$3:$F$2151,5,FALSE),"")</f>
        <v>レトロゾール</v>
      </c>
      <c r="D2000" s="106" t="str">
        <f>IFERROR(VLOOKUP($B2000,成分・企業リスト!$B$3:$F$2151,3,FALSE),"")</f>
        <v>C</v>
      </c>
      <c r="E2000" s="106" t="str">
        <f>IFERROR(VLOOKUP($B2000,成分・企業リスト!$B$3:$F$2151,4,FALSE),"")</f>
        <v>内用薬</v>
      </c>
    </row>
    <row r="2001" spans="2:5" x14ac:dyDescent="0.4">
      <c r="B2001" s="108">
        <v>1997</v>
      </c>
      <c r="C2001" s="105" t="str">
        <f>IFERROR(VLOOKUP($B2001,成分・企業リスト!$B$3:$F$2151,5,FALSE),"")</f>
        <v>アルプロスタジル</v>
      </c>
      <c r="D2001" s="106" t="str">
        <f>IFERROR(VLOOKUP($B2001,成分・企業リスト!$B$3:$F$2151,3,FALSE),"")</f>
        <v>B</v>
      </c>
      <c r="E2001" s="106" t="str">
        <f>IFERROR(VLOOKUP($B2001,成分・企業リスト!$B$3:$F$2151,4,FALSE),"")</f>
        <v>注射薬</v>
      </c>
    </row>
    <row r="2002" spans="2:5" x14ac:dyDescent="0.4">
      <c r="B2002" s="108">
        <v>1998</v>
      </c>
      <c r="C2002" s="105" t="str">
        <f>IFERROR(VLOOKUP($B2002,成分・企業リスト!$B$3:$F$2151,5,FALSE),"")</f>
        <v>アジスロマイシン</v>
      </c>
      <c r="D2002" s="106" t="str">
        <f>IFERROR(VLOOKUP($B2002,成分・企業リスト!$B$3:$F$2151,3,FALSE),"")</f>
        <v>C</v>
      </c>
      <c r="E2002" s="106" t="str">
        <f>IFERROR(VLOOKUP($B2002,成分・企業リスト!$B$3:$F$2151,4,FALSE),"")</f>
        <v>内用薬</v>
      </c>
    </row>
    <row r="2003" spans="2:5" x14ac:dyDescent="0.4">
      <c r="B2003" s="108">
        <v>1999</v>
      </c>
      <c r="C2003" s="105" t="str">
        <f>IFERROR(VLOOKUP($B2003,成分・企業リスト!$B$3:$F$2151,5,FALSE),"")</f>
        <v>アナストロゾール</v>
      </c>
      <c r="D2003" s="106" t="str">
        <f>IFERROR(VLOOKUP($B2003,成分・企業リスト!$B$3:$F$2151,3,FALSE),"")</f>
        <v>C</v>
      </c>
      <c r="E2003" s="106" t="str">
        <f>IFERROR(VLOOKUP($B2003,成分・企業リスト!$B$3:$F$2151,4,FALSE),"")</f>
        <v>内用薬</v>
      </c>
    </row>
    <row r="2004" spans="2:5" x14ac:dyDescent="0.4">
      <c r="B2004" s="108">
        <v>2000</v>
      </c>
      <c r="C2004" s="105" t="str">
        <f>IFERROR(VLOOKUP($B2004,成分・企業リスト!$B$3:$F$2151,5,FALSE),"")</f>
        <v>アムホテリシンＢ</v>
      </c>
      <c r="D2004" s="106" t="str">
        <f>IFERROR(VLOOKUP($B2004,成分・企業リスト!$B$3:$F$2151,3,FALSE),"")</f>
        <v>C</v>
      </c>
      <c r="E2004" s="106" t="str">
        <f>IFERROR(VLOOKUP($B2004,成分・企業リスト!$B$3:$F$2151,4,FALSE),"")</f>
        <v>内用薬</v>
      </c>
    </row>
    <row r="2005" spans="2:5" x14ac:dyDescent="0.4">
      <c r="B2005" s="108">
        <v>2001</v>
      </c>
      <c r="C2005" s="105" t="str">
        <f>IFERROR(VLOOKUP($B2005,成分・企業リスト!$B$3:$F$2151,5,FALSE),"")</f>
        <v>アレンドロン酸ナトリウム</v>
      </c>
      <c r="D2005" s="106" t="str">
        <f>IFERROR(VLOOKUP($B2005,成分・企業リスト!$B$3:$F$2151,3,FALSE),"")</f>
        <v>C</v>
      </c>
      <c r="E2005" s="106" t="str">
        <f>IFERROR(VLOOKUP($B2005,成分・企業リスト!$B$3:$F$2151,4,FALSE),"")</f>
        <v>内用薬</v>
      </c>
    </row>
    <row r="2006" spans="2:5" x14ac:dyDescent="0.4">
      <c r="B2006" s="108">
        <v>2002</v>
      </c>
      <c r="C2006" s="105" t="str">
        <f>IFERROR(VLOOKUP($B2006,成分・企業リスト!$B$3:$F$2151,5,FALSE),"")</f>
        <v>ガバペンチン</v>
      </c>
      <c r="D2006" s="106" t="str">
        <f>IFERROR(VLOOKUP($B2006,成分・企業リスト!$B$3:$F$2151,3,FALSE),"")</f>
        <v>C</v>
      </c>
      <c r="E2006" s="106" t="str">
        <f>IFERROR(VLOOKUP($B2006,成分・企業リスト!$B$3:$F$2151,4,FALSE),"")</f>
        <v>内用薬</v>
      </c>
    </row>
    <row r="2007" spans="2:5" x14ac:dyDescent="0.4">
      <c r="B2007" s="108">
        <v>2003</v>
      </c>
      <c r="C2007" s="105" t="str">
        <f>IFERROR(VLOOKUP($B2007,成分・企業リスト!$B$3:$F$2151,5,FALSE),"")</f>
        <v>クロミフェンクエン酸塩</v>
      </c>
      <c r="D2007" s="106" t="str">
        <f>IFERROR(VLOOKUP($B2007,成分・企業リスト!$B$3:$F$2151,3,FALSE),"")</f>
        <v>C</v>
      </c>
      <c r="E2007" s="106" t="str">
        <f>IFERROR(VLOOKUP($B2007,成分・企業リスト!$B$3:$F$2151,4,FALSE),"")</f>
        <v>内用薬</v>
      </c>
    </row>
    <row r="2008" spans="2:5" x14ac:dyDescent="0.4">
      <c r="B2008" s="108">
        <v>2004</v>
      </c>
      <c r="C2008" s="105" t="str">
        <f>IFERROR(VLOOKUP($B2008,成分・企業リスト!$B$3:$F$2151,5,FALSE),"")</f>
        <v>クロルマジノン酢酸エステル</v>
      </c>
      <c r="D2008" s="106" t="str">
        <f>IFERROR(VLOOKUP($B2008,成分・企業リスト!$B$3:$F$2151,3,FALSE),"")</f>
        <v>C</v>
      </c>
      <c r="E2008" s="106" t="str">
        <f>IFERROR(VLOOKUP($B2008,成分・企業リスト!$B$3:$F$2151,4,FALSE),"")</f>
        <v>内用薬</v>
      </c>
    </row>
    <row r="2009" spans="2:5" x14ac:dyDescent="0.4">
      <c r="B2009" s="108">
        <v>2005</v>
      </c>
      <c r="C2009" s="105" t="str">
        <f>IFERROR(VLOOKUP($B2009,成分・企業リスト!$B$3:$F$2151,5,FALSE),"")</f>
        <v>サルポグレラート塩酸塩</v>
      </c>
      <c r="D2009" s="106" t="str">
        <f>IFERROR(VLOOKUP($B2009,成分・企業リスト!$B$3:$F$2151,3,FALSE),"")</f>
        <v>C</v>
      </c>
      <c r="E2009" s="106" t="str">
        <f>IFERROR(VLOOKUP($B2009,成分・企業リスト!$B$3:$F$2151,4,FALSE),"")</f>
        <v>内用薬</v>
      </c>
    </row>
    <row r="2010" spans="2:5" x14ac:dyDescent="0.4">
      <c r="B2010" s="108">
        <v>2006</v>
      </c>
      <c r="C2010" s="105" t="str">
        <f>IFERROR(VLOOKUP($B2010,成分・企業リスト!$B$3:$F$2151,5,FALSE),"")</f>
        <v>ジエノゲスト</v>
      </c>
      <c r="D2010" s="106" t="str">
        <f>IFERROR(VLOOKUP($B2010,成分・企業リスト!$B$3:$F$2151,3,FALSE),"")</f>
        <v>C</v>
      </c>
      <c r="E2010" s="106" t="str">
        <f>IFERROR(VLOOKUP($B2010,成分・企業リスト!$B$3:$F$2151,4,FALSE),"")</f>
        <v>内用薬</v>
      </c>
    </row>
    <row r="2011" spans="2:5" x14ac:dyDescent="0.4">
      <c r="B2011" s="108">
        <v>2007</v>
      </c>
      <c r="C2011" s="105" t="str">
        <f>IFERROR(VLOOKUP($B2011,成分・企業リスト!$B$3:$F$2151,5,FALSE),"")</f>
        <v>スマトリプタンコハク酸塩</v>
      </c>
      <c r="D2011" s="106" t="str">
        <f>IFERROR(VLOOKUP($B2011,成分・企業リスト!$B$3:$F$2151,3,FALSE),"")</f>
        <v>C</v>
      </c>
      <c r="E2011" s="106" t="str">
        <f>IFERROR(VLOOKUP($B2011,成分・企業リスト!$B$3:$F$2151,4,FALSE),"")</f>
        <v>内用薬</v>
      </c>
    </row>
    <row r="2012" spans="2:5" x14ac:dyDescent="0.4">
      <c r="B2012" s="108">
        <v>2008</v>
      </c>
      <c r="C2012" s="105" t="str">
        <f>IFERROR(VLOOKUP($B2012,成分・企業リスト!$B$3:$F$2151,5,FALSE),"")</f>
        <v>トレチノイン</v>
      </c>
      <c r="D2012" s="106" t="str">
        <f>IFERROR(VLOOKUP($B2012,成分・企業リスト!$B$3:$F$2151,3,FALSE),"")</f>
        <v>C</v>
      </c>
      <c r="E2012" s="106" t="str">
        <f>IFERROR(VLOOKUP($B2012,成分・企業リスト!$B$3:$F$2151,4,FALSE),"")</f>
        <v>内用薬</v>
      </c>
    </row>
    <row r="2013" spans="2:5" x14ac:dyDescent="0.4">
      <c r="B2013" s="108">
        <v>2009</v>
      </c>
      <c r="C2013" s="105" t="str">
        <f>IFERROR(VLOOKUP($B2013,成分・企業リスト!$B$3:$F$2151,5,FALSE),"")</f>
        <v>バラシクロビル塩酸塩</v>
      </c>
      <c r="D2013" s="106" t="str">
        <f>IFERROR(VLOOKUP($B2013,成分・企業リスト!$B$3:$F$2151,3,FALSE),"")</f>
        <v>C</v>
      </c>
      <c r="E2013" s="106" t="str">
        <f>IFERROR(VLOOKUP($B2013,成分・企業リスト!$B$3:$F$2151,4,FALSE),"")</f>
        <v>内用薬</v>
      </c>
    </row>
    <row r="2014" spans="2:5" x14ac:dyDescent="0.4">
      <c r="B2014" s="108">
        <v>2010</v>
      </c>
      <c r="C2014" s="105" t="str">
        <f>IFERROR(VLOOKUP($B2014,成分・企業リスト!$B$3:$F$2151,5,FALSE),"")</f>
        <v>フルコナゾール</v>
      </c>
      <c r="D2014" s="106" t="str">
        <f>IFERROR(VLOOKUP($B2014,成分・企業リスト!$B$3:$F$2151,3,FALSE),"")</f>
        <v>C</v>
      </c>
      <c r="E2014" s="106" t="str">
        <f>IFERROR(VLOOKUP($B2014,成分・企業リスト!$B$3:$F$2151,4,FALSE),"")</f>
        <v>内用薬</v>
      </c>
    </row>
    <row r="2015" spans="2:5" x14ac:dyDescent="0.4">
      <c r="B2015" s="108">
        <v>2011</v>
      </c>
      <c r="C2015" s="105" t="str">
        <f>IFERROR(VLOOKUP($B2015,成分・企業リスト!$B$3:$F$2151,5,FALSE),"")</f>
        <v>メサラジン</v>
      </c>
      <c r="D2015" s="106" t="str">
        <f>IFERROR(VLOOKUP($B2015,成分・企業リスト!$B$3:$F$2151,3,FALSE),"")</f>
        <v>C</v>
      </c>
      <c r="E2015" s="106" t="str">
        <f>IFERROR(VLOOKUP($B2015,成分・企業リスト!$B$3:$F$2151,4,FALSE),"")</f>
        <v>内用薬</v>
      </c>
    </row>
    <row r="2016" spans="2:5" x14ac:dyDescent="0.4">
      <c r="B2016" s="108">
        <v>2012</v>
      </c>
      <c r="C2016" s="105" t="str">
        <f>IFERROR(VLOOKUP($B2016,成分・企業リスト!$B$3:$F$2151,5,FALSE),"")</f>
        <v>メドロキシプロゲステロン酢酸エステル</v>
      </c>
      <c r="D2016" s="106" t="str">
        <f>IFERROR(VLOOKUP($B2016,成分・企業リスト!$B$3:$F$2151,3,FALSE),"")</f>
        <v>C</v>
      </c>
      <c r="E2016" s="106" t="str">
        <f>IFERROR(VLOOKUP($B2016,成分・企業リスト!$B$3:$F$2151,4,FALSE),"")</f>
        <v>内用薬</v>
      </c>
    </row>
    <row r="2017" spans="2:5" x14ac:dyDescent="0.4">
      <c r="B2017" s="108">
        <v>2013</v>
      </c>
      <c r="C2017" s="105" t="str">
        <f>IFERROR(VLOOKUP($B2017,成分・企業リスト!$B$3:$F$2151,5,FALSE),"")</f>
        <v>レトロゾール</v>
      </c>
      <c r="D2017" s="106" t="str">
        <f>IFERROR(VLOOKUP($B2017,成分・企業リスト!$B$3:$F$2151,3,FALSE),"")</f>
        <v>C</v>
      </c>
      <c r="E2017" s="106" t="str">
        <f>IFERROR(VLOOKUP($B2017,成分・企業リスト!$B$3:$F$2151,4,FALSE),"")</f>
        <v>内用薬</v>
      </c>
    </row>
    <row r="2018" spans="2:5" x14ac:dyDescent="0.4">
      <c r="B2018" s="108">
        <v>2014</v>
      </c>
      <c r="C2018" s="105" t="str">
        <f>IFERROR(VLOOKUP($B2018,成分・企業リスト!$B$3:$F$2151,5,FALSE),"")</f>
        <v>レボフロキサシン</v>
      </c>
      <c r="D2018" s="106" t="str">
        <f>IFERROR(VLOOKUP($B2018,成分・企業リスト!$B$3:$F$2151,3,FALSE),"")</f>
        <v>C</v>
      </c>
      <c r="E2018" s="106" t="str">
        <f>IFERROR(VLOOKUP($B2018,成分・企業リスト!$B$3:$F$2151,4,FALSE),"")</f>
        <v>内用薬</v>
      </c>
    </row>
    <row r="2019" spans="2:5" x14ac:dyDescent="0.4">
      <c r="B2019" s="108">
        <v>2015</v>
      </c>
      <c r="C2019" s="105" t="str">
        <f>IFERROR(VLOOKUP($B2019,成分・企業リスト!$B$3:$F$2151,5,FALSE),"")</f>
        <v>アミカシン硫酸塩</v>
      </c>
      <c r="D2019" s="106" t="str">
        <f>IFERROR(VLOOKUP($B2019,成分・企業リスト!$B$3:$F$2151,3,FALSE),"")</f>
        <v>C</v>
      </c>
      <c r="E2019" s="106" t="str">
        <f>IFERROR(VLOOKUP($B2019,成分・企業リスト!$B$3:$F$2151,4,FALSE),"")</f>
        <v>注射薬</v>
      </c>
    </row>
    <row r="2020" spans="2:5" x14ac:dyDescent="0.4">
      <c r="B2020" s="108">
        <v>2016</v>
      </c>
      <c r="C2020" s="105" t="str">
        <f>IFERROR(VLOOKUP($B2020,成分・企業リスト!$B$3:$F$2151,5,FALSE),"")</f>
        <v>アルプロスタジル　アルファデクス</v>
      </c>
      <c r="D2020" s="106" t="str">
        <f>IFERROR(VLOOKUP($B2020,成分・企業リスト!$B$3:$F$2151,3,FALSE),"")</f>
        <v>C</v>
      </c>
      <c r="E2020" s="106" t="str">
        <f>IFERROR(VLOOKUP($B2020,成分・企業リスト!$B$3:$F$2151,4,FALSE),"")</f>
        <v>注射薬</v>
      </c>
    </row>
    <row r="2021" spans="2:5" x14ac:dyDescent="0.4">
      <c r="B2021" s="108">
        <v>2017</v>
      </c>
      <c r="C2021" s="105" t="str">
        <f>IFERROR(VLOOKUP($B2021,成分・企業リスト!$B$3:$F$2151,5,FALSE),"")</f>
        <v>イオヘキソール</v>
      </c>
      <c r="D2021" s="106" t="str">
        <f>IFERROR(VLOOKUP($B2021,成分・企業リスト!$B$3:$F$2151,3,FALSE),"")</f>
        <v>C</v>
      </c>
      <c r="E2021" s="106" t="str">
        <f>IFERROR(VLOOKUP($B2021,成分・企業リスト!$B$3:$F$2151,4,FALSE),"")</f>
        <v>注射薬</v>
      </c>
    </row>
    <row r="2022" spans="2:5" x14ac:dyDescent="0.4">
      <c r="B2022" s="108">
        <v>2018</v>
      </c>
      <c r="C2022" s="105" t="str">
        <f>IFERROR(VLOOKUP($B2022,成分・企業リスト!$B$3:$F$2151,5,FALSE),"")</f>
        <v>エポプロステノールナトリウム</v>
      </c>
      <c r="D2022" s="106" t="str">
        <f>IFERROR(VLOOKUP($B2022,成分・企業リスト!$B$3:$F$2151,3,FALSE),"")</f>
        <v>C</v>
      </c>
      <c r="E2022" s="106" t="str">
        <f>IFERROR(VLOOKUP($B2022,成分・企業リスト!$B$3:$F$2151,4,FALSE),"")</f>
        <v>注射薬</v>
      </c>
    </row>
    <row r="2023" spans="2:5" x14ac:dyDescent="0.4">
      <c r="B2023" s="108">
        <v>2019</v>
      </c>
      <c r="C2023" s="105" t="str">
        <f>IFERROR(VLOOKUP($B2023,成分・企業リスト!$B$3:$F$2151,5,FALSE),"")</f>
        <v>オキシトシン</v>
      </c>
      <c r="D2023" s="106" t="str">
        <f>IFERROR(VLOOKUP($B2023,成分・企業リスト!$B$3:$F$2151,3,FALSE),"")</f>
        <v>C</v>
      </c>
      <c r="E2023" s="106" t="str">
        <f>IFERROR(VLOOKUP($B2023,成分・企業リスト!$B$3:$F$2151,4,FALSE),"")</f>
        <v>注射薬</v>
      </c>
    </row>
    <row r="2024" spans="2:5" x14ac:dyDescent="0.4">
      <c r="B2024" s="108">
        <v>2020</v>
      </c>
      <c r="C2024" s="105" t="str">
        <f>IFERROR(VLOOKUP($B2024,成分・企業リスト!$B$3:$F$2151,5,FALSE),"")</f>
        <v>カルシトリオール</v>
      </c>
      <c r="D2024" s="106" t="str">
        <f>IFERROR(VLOOKUP($B2024,成分・企業リスト!$B$3:$F$2151,3,FALSE),"")</f>
        <v>C</v>
      </c>
      <c r="E2024" s="106" t="str">
        <f>IFERROR(VLOOKUP($B2024,成分・企業リスト!$B$3:$F$2151,4,FALSE),"")</f>
        <v>注射薬</v>
      </c>
    </row>
    <row r="2025" spans="2:5" x14ac:dyDescent="0.4">
      <c r="B2025" s="108">
        <v>2021</v>
      </c>
      <c r="C2025" s="105" t="str">
        <f>IFERROR(VLOOKUP($B2025,成分・企業リスト!$B$3:$F$2151,5,FALSE),"")</f>
        <v>クリンダマイシンリン酸エステル</v>
      </c>
      <c r="D2025" s="106" t="str">
        <f>IFERROR(VLOOKUP($B2025,成分・企業リスト!$B$3:$F$2151,3,FALSE),"")</f>
        <v>C</v>
      </c>
      <c r="E2025" s="106" t="str">
        <f>IFERROR(VLOOKUP($B2025,成分・企業リスト!$B$3:$F$2151,4,FALSE),"")</f>
        <v>注射薬</v>
      </c>
    </row>
    <row r="2026" spans="2:5" x14ac:dyDescent="0.4">
      <c r="B2026" s="108">
        <v>2022</v>
      </c>
      <c r="C2026" s="105" t="str">
        <f>IFERROR(VLOOKUP($B2026,成分・企業リスト!$B$3:$F$2151,5,FALSE),"")</f>
        <v>ゲンタマイシン硫酸塩</v>
      </c>
      <c r="D2026" s="106" t="str">
        <f>IFERROR(VLOOKUP($B2026,成分・企業リスト!$B$3:$F$2151,3,FALSE),"")</f>
        <v>C</v>
      </c>
      <c r="E2026" s="106" t="str">
        <f>IFERROR(VLOOKUP($B2026,成分・企業リスト!$B$3:$F$2151,4,FALSE),"")</f>
        <v>注射薬</v>
      </c>
    </row>
    <row r="2027" spans="2:5" x14ac:dyDescent="0.4">
      <c r="B2027" s="108">
        <v>2023</v>
      </c>
      <c r="C2027" s="105" t="str">
        <f>IFERROR(VLOOKUP($B2027,成分・企業リスト!$B$3:$F$2151,5,FALSE),"")</f>
        <v>ジノプロスト</v>
      </c>
      <c r="D2027" s="106" t="str">
        <f>IFERROR(VLOOKUP($B2027,成分・企業リスト!$B$3:$F$2151,3,FALSE),"")</f>
        <v>C</v>
      </c>
      <c r="E2027" s="106" t="str">
        <f>IFERROR(VLOOKUP($B2027,成分・企業リスト!$B$3:$F$2151,4,FALSE),"")</f>
        <v>注射薬</v>
      </c>
    </row>
    <row r="2028" spans="2:5" x14ac:dyDescent="0.4">
      <c r="B2028" s="108">
        <v>2024</v>
      </c>
      <c r="C2028" s="105" t="str">
        <f>IFERROR(VLOOKUP($B2028,成分・企業リスト!$B$3:$F$2151,5,FALSE),"")</f>
        <v>ゾレドロン酸</v>
      </c>
      <c r="D2028" s="106" t="str">
        <f>IFERROR(VLOOKUP($B2028,成分・企業リスト!$B$3:$F$2151,3,FALSE),"")</f>
        <v>C</v>
      </c>
      <c r="E2028" s="106" t="str">
        <f>IFERROR(VLOOKUP($B2028,成分・企業リスト!$B$3:$F$2151,4,FALSE),"")</f>
        <v>注射薬</v>
      </c>
    </row>
    <row r="2029" spans="2:5" x14ac:dyDescent="0.4">
      <c r="B2029" s="108">
        <v>2025</v>
      </c>
      <c r="C2029" s="105" t="str">
        <f>IFERROR(VLOOKUP($B2029,成分・企業リスト!$B$3:$F$2151,5,FALSE),"")</f>
        <v>デキサメタゾンリン酸エステルナトリウム</v>
      </c>
      <c r="D2029" s="106" t="str">
        <f>IFERROR(VLOOKUP($B2029,成分・企業リスト!$B$3:$F$2151,3,FALSE),"")</f>
        <v>C</v>
      </c>
      <c r="E2029" s="106" t="str">
        <f>IFERROR(VLOOKUP($B2029,成分・企業リスト!$B$3:$F$2151,4,FALSE),"")</f>
        <v>注射薬</v>
      </c>
    </row>
    <row r="2030" spans="2:5" x14ac:dyDescent="0.4">
      <c r="B2030" s="108">
        <v>2026</v>
      </c>
      <c r="C2030" s="105" t="str">
        <f>IFERROR(VLOOKUP($B2030,成分・企業リスト!$B$3:$F$2151,5,FALSE),"")</f>
        <v>テストステロンエナント酸エステル</v>
      </c>
      <c r="D2030" s="106" t="str">
        <f>IFERROR(VLOOKUP($B2030,成分・企業リスト!$B$3:$F$2151,3,FALSE),"")</f>
        <v>C</v>
      </c>
      <c r="E2030" s="106" t="str">
        <f>IFERROR(VLOOKUP($B2030,成分・企業リスト!$B$3:$F$2151,4,FALSE),"")</f>
        <v>注射薬</v>
      </c>
    </row>
    <row r="2031" spans="2:5" x14ac:dyDescent="0.4">
      <c r="B2031" s="108">
        <v>2027</v>
      </c>
      <c r="C2031" s="105" t="str">
        <f>IFERROR(VLOOKUP($B2031,成分・企業リスト!$B$3:$F$2151,5,FALSE),"")</f>
        <v>ドブタミン塩酸塩</v>
      </c>
      <c r="D2031" s="106" t="str">
        <f>IFERROR(VLOOKUP($B2031,成分・企業リスト!$B$3:$F$2151,3,FALSE),"")</f>
        <v>C</v>
      </c>
      <c r="E2031" s="106" t="str">
        <f>IFERROR(VLOOKUP($B2031,成分・企業リスト!$B$3:$F$2151,4,FALSE),"")</f>
        <v>注射薬</v>
      </c>
    </row>
    <row r="2032" spans="2:5" x14ac:dyDescent="0.4">
      <c r="B2032" s="108">
        <v>2028</v>
      </c>
      <c r="C2032" s="105" t="str">
        <f>IFERROR(VLOOKUP($B2032,成分・企業リスト!$B$3:$F$2151,5,FALSE),"")</f>
        <v>ナファモスタットメシル酸塩</v>
      </c>
      <c r="D2032" s="106" t="str">
        <f>IFERROR(VLOOKUP($B2032,成分・企業リスト!$B$3:$F$2151,3,FALSE),"")</f>
        <v>C</v>
      </c>
      <c r="E2032" s="106" t="str">
        <f>IFERROR(VLOOKUP($B2032,成分・企業リスト!$B$3:$F$2151,4,FALSE),"")</f>
        <v>注射薬</v>
      </c>
    </row>
    <row r="2033" spans="2:5" x14ac:dyDescent="0.4">
      <c r="B2033" s="108">
        <v>2029</v>
      </c>
      <c r="C2033" s="105" t="str">
        <f>IFERROR(VLOOKUP($B2033,成分・企業リスト!$B$3:$F$2151,5,FALSE),"")</f>
        <v>ニコランジル</v>
      </c>
      <c r="D2033" s="106" t="str">
        <f>IFERROR(VLOOKUP($B2033,成分・企業リスト!$B$3:$F$2151,3,FALSE),"")</f>
        <v>C</v>
      </c>
      <c r="E2033" s="106" t="str">
        <f>IFERROR(VLOOKUP($B2033,成分・企業リスト!$B$3:$F$2151,4,FALSE),"")</f>
        <v>注射薬</v>
      </c>
    </row>
    <row r="2034" spans="2:5" x14ac:dyDescent="0.4">
      <c r="B2034" s="108">
        <v>2030</v>
      </c>
      <c r="C2034" s="105" t="str">
        <f>IFERROR(VLOOKUP($B2034,成分・企業リスト!$B$3:$F$2151,5,FALSE),"")</f>
        <v>ヒト絨毛性性腺刺激ホルモン</v>
      </c>
      <c r="D2034" s="106" t="str">
        <f>IFERROR(VLOOKUP($B2034,成分・企業リスト!$B$3:$F$2151,3,FALSE),"")</f>
        <v>C</v>
      </c>
      <c r="E2034" s="106" t="str">
        <f>IFERROR(VLOOKUP($B2034,成分・企業リスト!$B$3:$F$2151,4,FALSE),"")</f>
        <v>注射薬</v>
      </c>
    </row>
    <row r="2035" spans="2:5" x14ac:dyDescent="0.4">
      <c r="B2035" s="108">
        <v>2031</v>
      </c>
      <c r="C2035" s="105" t="str">
        <f>IFERROR(VLOOKUP($B2035,成分・企業リスト!$B$3:$F$2151,5,FALSE),"")</f>
        <v>フルコナゾール</v>
      </c>
      <c r="D2035" s="106" t="str">
        <f>IFERROR(VLOOKUP($B2035,成分・企業リスト!$B$3:$F$2151,3,FALSE),"")</f>
        <v>C</v>
      </c>
      <c r="E2035" s="106" t="str">
        <f>IFERROR(VLOOKUP($B2035,成分・企業リスト!$B$3:$F$2151,4,FALSE),"")</f>
        <v>注射薬</v>
      </c>
    </row>
    <row r="2036" spans="2:5" x14ac:dyDescent="0.4">
      <c r="B2036" s="108">
        <v>2032</v>
      </c>
      <c r="C2036" s="105" t="str">
        <f>IFERROR(VLOOKUP($B2036,成分・企業リスト!$B$3:$F$2151,5,FALSE),"")</f>
        <v>ミルリノン</v>
      </c>
      <c r="D2036" s="106" t="str">
        <f>IFERROR(VLOOKUP($B2036,成分・企業リスト!$B$3:$F$2151,3,FALSE),"")</f>
        <v>C</v>
      </c>
      <c r="E2036" s="106" t="str">
        <f>IFERROR(VLOOKUP($B2036,成分・企業リスト!$B$3:$F$2151,4,FALSE),"")</f>
        <v>注射薬</v>
      </c>
    </row>
    <row r="2037" spans="2:5" x14ac:dyDescent="0.4">
      <c r="B2037" s="108">
        <v>2033</v>
      </c>
      <c r="C2037" s="105" t="str">
        <f>IFERROR(VLOOKUP($B2037,成分・企業リスト!$B$3:$F$2151,5,FALSE),"")</f>
        <v>メチルエルゴメトリンマレイン酸塩</v>
      </c>
      <c r="D2037" s="106" t="str">
        <f>IFERROR(VLOOKUP($B2037,成分・企業リスト!$B$3:$F$2151,3,FALSE),"")</f>
        <v>C</v>
      </c>
      <c r="E2037" s="106" t="str">
        <f>IFERROR(VLOOKUP($B2037,成分・企業リスト!$B$3:$F$2151,4,FALSE),"")</f>
        <v>注射薬</v>
      </c>
    </row>
    <row r="2038" spans="2:5" x14ac:dyDescent="0.4">
      <c r="B2038" s="108">
        <v>2034</v>
      </c>
      <c r="C2038" s="105" t="str">
        <f>IFERROR(VLOOKUP($B2038,成分・企業リスト!$B$3:$F$2151,5,FALSE),"")</f>
        <v>リトドリン塩酸塩</v>
      </c>
      <c r="D2038" s="106" t="str">
        <f>IFERROR(VLOOKUP($B2038,成分・企業リスト!$B$3:$F$2151,3,FALSE),"")</f>
        <v>C</v>
      </c>
      <c r="E2038" s="106" t="str">
        <f>IFERROR(VLOOKUP($B2038,成分・企業リスト!$B$3:$F$2151,4,FALSE),"")</f>
        <v>注射薬</v>
      </c>
    </row>
    <row r="2039" spans="2:5" x14ac:dyDescent="0.4">
      <c r="B2039" s="108">
        <v>2035</v>
      </c>
      <c r="C2039" s="105" t="str">
        <f>IFERROR(VLOOKUP($B2039,成分・企業リスト!$B$3:$F$2151,5,FALSE),"")</f>
        <v>下垂体性性腺刺激ホルモン</v>
      </c>
      <c r="D2039" s="106" t="str">
        <f>IFERROR(VLOOKUP($B2039,成分・企業リスト!$B$3:$F$2151,3,FALSE),"")</f>
        <v>C</v>
      </c>
      <c r="E2039" s="106" t="str">
        <f>IFERROR(VLOOKUP($B2039,成分・企業リスト!$B$3:$F$2151,4,FALSE),"")</f>
        <v>注射薬</v>
      </c>
    </row>
    <row r="2040" spans="2:5" x14ac:dyDescent="0.4">
      <c r="B2040" s="108">
        <v>2036</v>
      </c>
      <c r="C2040" s="105" t="str">
        <f>IFERROR(VLOOKUP($B2040,成分・企業リスト!$B$3:$F$2151,5,FALSE),"")</f>
        <v>ブセレリン酢酸塩</v>
      </c>
      <c r="D2040" s="106" t="str">
        <f>IFERROR(VLOOKUP($B2040,成分・企業リスト!$B$3:$F$2151,3,FALSE),"")</f>
        <v>C</v>
      </c>
      <c r="E2040" s="106" t="str">
        <f>IFERROR(VLOOKUP($B2040,成分・企業リスト!$B$3:$F$2151,4,FALSE),"")</f>
        <v>外用薬</v>
      </c>
    </row>
    <row r="2041" spans="2:5" x14ac:dyDescent="0.4">
      <c r="B2041" s="108">
        <v>2037</v>
      </c>
      <c r="C2041" s="105" t="str">
        <f>IFERROR(VLOOKUP($B2041,成分・企業リスト!$B$3:$F$2151,5,FALSE),"")</f>
        <v>人工透析液</v>
      </c>
      <c r="D2041" s="106" t="str">
        <f>IFERROR(VLOOKUP($B2041,成分・企業リスト!$B$3:$F$2151,3,FALSE),"")</f>
        <v>C</v>
      </c>
      <c r="E2041" s="106" t="str">
        <f>IFERROR(VLOOKUP($B2041,成分・企業リスト!$B$3:$F$2151,4,FALSE),"")</f>
        <v>注射薬</v>
      </c>
    </row>
    <row r="2042" spans="2:5" x14ac:dyDescent="0.4">
      <c r="B2042" s="108">
        <v>2038</v>
      </c>
      <c r="C2042" s="105" t="str">
        <f>IFERROR(VLOOKUP($B2042,成分・企業リスト!$B$3:$F$2151,5,FALSE),"")</f>
        <v>アルファカルシドール</v>
      </c>
      <c r="D2042" s="106" t="str">
        <f>IFERROR(VLOOKUP($B2042,成分・企業リスト!$B$3:$F$2151,3,FALSE),"")</f>
        <v>C</v>
      </c>
      <c r="E2042" s="106" t="str">
        <f>IFERROR(VLOOKUP($B2042,成分・企業リスト!$B$3:$F$2151,4,FALSE),"")</f>
        <v>内用薬</v>
      </c>
    </row>
    <row r="2043" spans="2:5" x14ac:dyDescent="0.4">
      <c r="B2043" s="108">
        <v>2039</v>
      </c>
      <c r="C2043" s="105" t="str">
        <f>IFERROR(VLOOKUP($B2043,成分・企業リスト!$B$3:$F$2151,5,FALSE),"")</f>
        <v>ポリスチレンスルホン酸カルシウム</v>
      </c>
      <c r="D2043" s="106" t="str">
        <f>IFERROR(VLOOKUP($B2043,成分・企業リスト!$B$3:$F$2151,3,FALSE),"")</f>
        <v>C</v>
      </c>
      <c r="E2043" s="106" t="str">
        <f>IFERROR(VLOOKUP($B2043,成分・企業リスト!$B$3:$F$2151,4,FALSE),"")</f>
        <v>内用薬</v>
      </c>
    </row>
    <row r="2044" spans="2:5" x14ac:dyDescent="0.4">
      <c r="B2044" s="108">
        <v>2040</v>
      </c>
      <c r="C2044" s="105" t="str">
        <f>IFERROR(VLOOKUP($B2044,成分・企業リスト!$B$3:$F$2151,5,FALSE),"")</f>
        <v>塩化カリウム</v>
      </c>
      <c r="D2044" s="106" t="str">
        <f>IFERROR(VLOOKUP($B2044,成分・企業リスト!$B$3:$F$2151,3,FALSE),"")</f>
        <v>C</v>
      </c>
      <c r="E2044" s="106" t="str">
        <f>IFERROR(VLOOKUP($B2044,成分・企業リスト!$B$3:$F$2151,4,FALSE),"")</f>
        <v>内用薬</v>
      </c>
    </row>
    <row r="2045" spans="2:5" x14ac:dyDescent="0.4">
      <c r="B2045" s="108">
        <v>2041</v>
      </c>
      <c r="C2045" s="105" t="str">
        <f>IFERROR(VLOOKUP($B2045,成分・企業リスト!$B$3:$F$2151,5,FALSE),"")</f>
        <v>炭酸ランタン</v>
      </c>
      <c r="D2045" s="106" t="str">
        <f>IFERROR(VLOOKUP($B2045,成分・企業リスト!$B$3:$F$2151,3,FALSE),"")</f>
        <v>C</v>
      </c>
      <c r="E2045" s="106" t="str">
        <f>IFERROR(VLOOKUP($B2045,成分・企業リスト!$B$3:$F$2151,4,FALSE),"")</f>
        <v>内用薬</v>
      </c>
    </row>
    <row r="2046" spans="2:5" x14ac:dyDescent="0.4">
      <c r="B2046" s="108">
        <v>2042</v>
      </c>
      <c r="C2046" s="105" t="str">
        <f>IFERROR(VLOOKUP($B2046,成分・企業リスト!$B$3:$F$2151,5,FALSE),"")</f>
        <v>炭酸水素ナトリウム</v>
      </c>
      <c r="D2046" s="106" t="str">
        <f>IFERROR(VLOOKUP($B2046,成分・企業リスト!$B$3:$F$2151,3,FALSE),"")</f>
        <v>C</v>
      </c>
      <c r="E2046" s="106" t="str">
        <f>IFERROR(VLOOKUP($B2046,成分・企業リスト!$B$3:$F$2151,4,FALSE),"")</f>
        <v>内用薬</v>
      </c>
    </row>
    <row r="2047" spans="2:5" x14ac:dyDescent="0.4">
      <c r="B2047" s="108">
        <v>2043</v>
      </c>
      <c r="C2047" s="105" t="str">
        <f>IFERROR(VLOOKUP($B2047,成分・企業リスト!$B$3:$F$2151,5,FALSE),"")</f>
        <v>アトロピン硫酸塩</v>
      </c>
      <c r="D2047" s="106" t="str">
        <f>IFERROR(VLOOKUP($B2047,成分・企業リスト!$B$3:$F$2151,3,FALSE),"")</f>
        <v>C</v>
      </c>
      <c r="E2047" s="106" t="str">
        <f>IFERROR(VLOOKUP($B2047,成分・企業リスト!$B$3:$F$2151,4,FALSE),"")</f>
        <v>注射薬</v>
      </c>
    </row>
    <row r="2048" spans="2:5" x14ac:dyDescent="0.4">
      <c r="B2048" s="108">
        <v>2044</v>
      </c>
      <c r="C2048" s="105" t="str">
        <f>IFERROR(VLOOKUP($B2048,成分・企業リスト!$B$3:$F$2151,5,FALSE),"")</f>
        <v>ブドウ糖</v>
      </c>
      <c r="D2048" s="106" t="str">
        <f>IFERROR(VLOOKUP($B2048,成分・企業リスト!$B$3:$F$2151,3,FALSE),"")</f>
        <v>C</v>
      </c>
      <c r="E2048" s="106" t="str">
        <f>IFERROR(VLOOKUP($B2048,成分・企業リスト!$B$3:$F$2151,4,FALSE),"")</f>
        <v>注射薬</v>
      </c>
    </row>
    <row r="2049" spans="2:5" x14ac:dyDescent="0.4">
      <c r="B2049" s="108">
        <v>2045</v>
      </c>
      <c r="C2049" s="105" t="str">
        <f>IFERROR(VLOOKUP($B2049,成分・企業リスト!$B$3:$F$2151,5,FALSE),"")</f>
        <v>ヘパリンナトリウム</v>
      </c>
      <c r="D2049" s="106" t="str">
        <f>IFERROR(VLOOKUP($B2049,成分・企業リスト!$B$3:$F$2151,3,FALSE),"")</f>
        <v>C</v>
      </c>
      <c r="E2049" s="106" t="str">
        <f>IFERROR(VLOOKUP($B2049,成分・企業リスト!$B$3:$F$2151,4,FALSE),"")</f>
        <v>注射薬</v>
      </c>
    </row>
    <row r="2050" spans="2:5" x14ac:dyDescent="0.4">
      <c r="B2050" s="108">
        <v>2046</v>
      </c>
      <c r="C2050" s="105" t="str">
        <f>IFERROR(VLOOKUP($B2050,成分・企業リスト!$B$3:$F$2151,5,FALSE),"")</f>
        <v>マキサカルシトール</v>
      </c>
      <c r="D2050" s="106" t="str">
        <f>IFERROR(VLOOKUP($B2050,成分・企業リスト!$B$3:$F$2151,3,FALSE),"")</f>
        <v>C</v>
      </c>
      <c r="E2050" s="106" t="str">
        <f>IFERROR(VLOOKUP($B2050,成分・企業リスト!$B$3:$F$2151,4,FALSE),"")</f>
        <v>注射薬</v>
      </c>
    </row>
    <row r="2051" spans="2:5" x14ac:dyDescent="0.4">
      <c r="B2051" s="108">
        <v>2047</v>
      </c>
      <c r="C2051" s="105" t="str">
        <f>IFERROR(VLOOKUP($B2051,成分・企業リスト!$B$3:$F$2151,5,FALSE),"")</f>
        <v>塩化ナトリウム・塩化カリウム配合剤</v>
      </c>
      <c r="D2051" s="106" t="str">
        <f>IFERROR(VLOOKUP($B2051,成分・企業リスト!$B$3:$F$2151,3,FALSE),"")</f>
        <v>C</v>
      </c>
      <c r="E2051" s="106" t="str">
        <f>IFERROR(VLOOKUP($B2051,成分・企業リスト!$B$3:$F$2151,4,FALSE),"")</f>
        <v>注射薬</v>
      </c>
    </row>
    <row r="2052" spans="2:5" x14ac:dyDescent="0.4">
      <c r="B2052" s="108">
        <v>2048</v>
      </c>
      <c r="C2052" s="105" t="str">
        <f>IFERROR(VLOOKUP($B2052,成分・企業リスト!$B$3:$F$2151,5,FALSE),"")</f>
        <v>高カロリー輸液用総合アミノ酸製剤</v>
      </c>
      <c r="D2052" s="106" t="str">
        <f>IFERROR(VLOOKUP($B2052,成分・企業リスト!$B$3:$F$2151,3,FALSE),"")</f>
        <v>C</v>
      </c>
      <c r="E2052" s="106" t="str">
        <f>IFERROR(VLOOKUP($B2052,成分・企業リスト!$B$3:$F$2151,4,FALSE),"")</f>
        <v>注射薬</v>
      </c>
    </row>
    <row r="2053" spans="2:5" x14ac:dyDescent="0.4">
      <c r="B2053" s="108">
        <v>2049</v>
      </c>
      <c r="C2053" s="105" t="str">
        <f>IFERROR(VLOOKUP($B2053,成分・企業リスト!$B$3:$F$2151,5,FALSE),"")</f>
        <v>人工透析液</v>
      </c>
      <c r="D2053" s="106" t="str">
        <f>IFERROR(VLOOKUP($B2053,成分・企業リスト!$B$3:$F$2151,3,FALSE),"")</f>
        <v>C</v>
      </c>
      <c r="E2053" s="106" t="str">
        <f>IFERROR(VLOOKUP($B2053,成分・企業リスト!$B$3:$F$2151,4,FALSE),"")</f>
        <v>注射薬</v>
      </c>
    </row>
    <row r="2054" spans="2:5" x14ac:dyDescent="0.4">
      <c r="B2054" s="108">
        <v>2050</v>
      </c>
      <c r="C2054" s="105" t="str">
        <f>IFERROR(VLOOKUP($B2054,成分・企業リスト!$B$3:$F$2151,5,FALSE),"")</f>
        <v>生理食塩液</v>
      </c>
      <c r="D2054" s="106" t="str">
        <f>IFERROR(VLOOKUP($B2054,成分・企業リスト!$B$3:$F$2151,3,FALSE),"")</f>
        <v>C</v>
      </c>
      <c r="E2054" s="106" t="str">
        <f>IFERROR(VLOOKUP($B2054,成分・企業リスト!$B$3:$F$2151,4,FALSE),"")</f>
        <v>注射薬</v>
      </c>
    </row>
    <row r="2055" spans="2:5" x14ac:dyDescent="0.4">
      <c r="B2055" s="108">
        <v>2051</v>
      </c>
      <c r="C2055" s="105" t="str">
        <f>IFERROR(VLOOKUP($B2055,成分・企業リスト!$B$3:$F$2151,5,FALSE),"")</f>
        <v>炭酸水素ナトリウム</v>
      </c>
      <c r="D2055" s="106" t="str">
        <f>IFERROR(VLOOKUP($B2055,成分・企業リスト!$B$3:$F$2151,3,FALSE),"")</f>
        <v>C</v>
      </c>
      <c r="E2055" s="106" t="str">
        <f>IFERROR(VLOOKUP($B2055,成分・企業リスト!$B$3:$F$2151,4,FALSE),"")</f>
        <v>注射薬</v>
      </c>
    </row>
    <row r="2056" spans="2:5" x14ac:dyDescent="0.4">
      <c r="B2056" s="108">
        <v>2052</v>
      </c>
      <c r="C2056" s="105" t="str">
        <f>IFERROR(VLOOKUP($B2056,成分・企業リスト!$B$3:$F$2151,5,FALSE),"")</f>
        <v>アルプロスタジル</v>
      </c>
      <c r="D2056" s="106" t="str">
        <f>IFERROR(VLOOKUP($B2056,成分・企業リスト!$B$3:$F$2151,3,FALSE),"")</f>
        <v>B</v>
      </c>
      <c r="E2056" s="106" t="str">
        <f>IFERROR(VLOOKUP($B2056,成分・企業リスト!$B$3:$F$2151,4,FALSE),"")</f>
        <v>注射薬</v>
      </c>
    </row>
    <row r="2057" spans="2:5" x14ac:dyDescent="0.4">
      <c r="B2057" s="108">
        <v>2053</v>
      </c>
      <c r="C2057" s="105" t="str">
        <f>IFERROR(VLOOKUP($B2057,成分・企業リスト!$B$3:$F$2151,5,FALSE),"")</f>
        <v>セフトリアキソンナトリウム</v>
      </c>
      <c r="D2057" s="106" t="str">
        <f>IFERROR(VLOOKUP($B2057,成分・企業リスト!$B$3:$F$2151,3,FALSE),"")</f>
        <v>B</v>
      </c>
      <c r="E2057" s="106" t="str">
        <f>IFERROR(VLOOKUP($B2057,成分・企業リスト!$B$3:$F$2151,4,FALSE),"")</f>
        <v>注射薬</v>
      </c>
    </row>
    <row r="2058" spans="2:5" x14ac:dyDescent="0.4">
      <c r="B2058" s="108">
        <v>2054</v>
      </c>
      <c r="C2058" s="105" t="str">
        <f>IFERROR(VLOOKUP($B2058,成分・企業リスト!$B$3:$F$2151,5,FALSE),"")</f>
        <v>アセトアミノフェン</v>
      </c>
      <c r="D2058" s="106" t="str">
        <f>IFERROR(VLOOKUP($B2058,成分・企業リスト!$B$3:$F$2151,3,FALSE),"")</f>
        <v>C</v>
      </c>
      <c r="E2058" s="106" t="str">
        <f>IFERROR(VLOOKUP($B2058,成分・企業リスト!$B$3:$F$2151,4,FALSE),"")</f>
        <v>内用薬</v>
      </c>
    </row>
    <row r="2059" spans="2:5" x14ac:dyDescent="0.4">
      <c r="B2059" s="108">
        <v>2055</v>
      </c>
      <c r="C2059" s="105" t="str">
        <f>IFERROR(VLOOKUP($B2059,成分・企業リスト!$B$3:$F$2151,5,FALSE),"")</f>
        <v>アムロジピンベシル酸塩</v>
      </c>
      <c r="D2059" s="106" t="str">
        <f>IFERROR(VLOOKUP($B2059,成分・企業リスト!$B$3:$F$2151,3,FALSE),"")</f>
        <v>C</v>
      </c>
      <c r="E2059" s="106" t="str">
        <f>IFERROR(VLOOKUP($B2059,成分・企業リスト!$B$3:$F$2151,4,FALSE),"")</f>
        <v>内用薬</v>
      </c>
    </row>
    <row r="2060" spans="2:5" x14ac:dyDescent="0.4">
      <c r="B2060" s="108">
        <v>2056</v>
      </c>
      <c r="C2060" s="105" t="str">
        <f>IFERROR(VLOOKUP($B2060,成分・企業リスト!$B$3:$F$2151,5,FALSE),"")</f>
        <v>アリピプラゾール</v>
      </c>
      <c r="D2060" s="106" t="str">
        <f>IFERROR(VLOOKUP($B2060,成分・企業リスト!$B$3:$F$2151,3,FALSE),"")</f>
        <v>C</v>
      </c>
      <c r="E2060" s="106" t="str">
        <f>IFERROR(VLOOKUP($B2060,成分・企業リスト!$B$3:$F$2151,4,FALSE),"")</f>
        <v>内用薬</v>
      </c>
    </row>
    <row r="2061" spans="2:5" x14ac:dyDescent="0.4">
      <c r="B2061" s="108">
        <v>2057</v>
      </c>
      <c r="C2061" s="105" t="str">
        <f>IFERROR(VLOOKUP($B2061,成分・企業リスト!$B$3:$F$2151,5,FALSE),"")</f>
        <v>アレンドロン酸ナトリウム</v>
      </c>
      <c r="D2061" s="106" t="str">
        <f>IFERROR(VLOOKUP($B2061,成分・企業リスト!$B$3:$F$2151,3,FALSE),"")</f>
        <v>C</v>
      </c>
      <c r="E2061" s="106" t="str">
        <f>IFERROR(VLOOKUP($B2061,成分・企業リスト!$B$3:$F$2151,4,FALSE),"")</f>
        <v>内用薬</v>
      </c>
    </row>
    <row r="2062" spans="2:5" x14ac:dyDescent="0.4">
      <c r="B2062" s="108">
        <v>2058</v>
      </c>
      <c r="C2062" s="105" t="str">
        <f>IFERROR(VLOOKUP($B2062,成分・企業リスト!$B$3:$F$2151,5,FALSE),"")</f>
        <v>アロプリノール</v>
      </c>
      <c r="D2062" s="106" t="str">
        <f>IFERROR(VLOOKUP($B2062,成分・企業リスト!$B$3:$F$2151,3,FALSE),"")</f>
        <v>C</v>
      </c>
      <c r="E2062" s="106" t="str">
        <f>IFERROR(VLOOKUP($B2062,成分・企業リスト!$B$3:$F$2151,4,FALSE),"")</f>
        <v>内用薬</v>
      </c>
    </row>
    <row r="2063" spans="2:5" x14ac:dyDescent="0.4">
      <c r="B2063" s="108">
        <v>2059</v>
      </c>
      <c r="C2063" s="105" t="str">
        <f>IFERROR(VLOOKUP($B2063,成分・企業リスト!$B$3:$F$2151,5,FALSE),"")</f>
        <v>イマチニブメシル酸塩</v>
      </c>
      <c r="D2063" s="106" t="str">
        <f>IFERROR(VLOOKUP($B2063,成分・企業リスト!$B$3:$F$2151,3,FALSE),"")</f>
        <v>C</v>
      </c>
      <c r="E2063" s="106" t="str">
        <f>IFERROR(VLOOKUP($B2063,成分・企業リスト!$B$3:$F$2151,4,FALSE),"")</f>
        <v>内用薬</v>
      </c>
    </row>
    <row r="2064" spans="2:5" x14ac:dyDescent="0.4">
      <c r="B2064" s="108">
        <v>2060</v>
      </c>
      <c r="C2064" s="105" t="str">
        <f>IFERROR(VLOOKUP($B2064,成分・企業リスト!$B$3:$F$2151,5,FALSE),"")</f>
        <v>ウルソデオキシコール酸</v>
      </c>
      <c r="D2064" s="106" t="str">
        <f>IFERROR(VLOOKUP($B2064,成分・企業リスト!$B$3:$F$2151,3,FALSE),"")</f>
        <v>C</v>
      </c>
      <c r="E2064" s="106" t="str">
        <f>IFERROR(VLOOKUP($B2064,成分・企業リスト!$B$3:$F$2151,4,FALSE),"")</f>
        <v>内用薬</v>
      </c>
    </row>
    <row r="2065" spans="2:5" x14ac:dyDescent="0.4">
      <c r="B2065" s="108">
        <v>2061</v>
      </c>
      <c r="C2065" s="105" t="str">
        <f>IFERROR(VLOOKUP($B2065,成分・企業リスト!$B$3:$F$2151,5,FALSE),"")</f>
        <v>エナラプリルマレイン酸塩</v>
      </c>
      <c r="D2065" s="106" t="str">
        <f>IFERROR(VLOOKUP($B2065,成分・企業リスト!$B$3:$F$2151,3,FALSE),"")</f>
        <v>C</v>
      </c>
      <c r="E2065" s="106" t="str">
        <f>IFERROR(VLOOKUP($B2065,成分・企業リスト!$B$3:$F$2151,4,FALSE),"")</f>
        <v>内用薬</v>
      </c>
    </row>
    <row r="2066" spans="2:5" x14ac:dyDescent="0.4">
      <c r="B2066" s="108">
        <v>2062</v>
      </c>
      <c r="C2066" s="105" t="str">
        <f>IFERROR(VLOOKUP($B2066,成分・企業リスト!$B$3:$F$2151,5,FALSE),"")</f>
        <v>エンテカビル</v>
      </c>
      <c r="D2066" s="106" t="str">
        <f>IFERROR(VLOOKUP($B2066,成分・企業リスト!$B$3:$F$2151,3,FALSE),"")</f>
        <v>C</v>
      </c>
      <c r="E2066" s="106" t="str">
        <f>IFERROR(VLOOKUP($B2066,成分・企業リスト!$B$3:$F$2151,4,FALSE),"")</f>
        <v>内用薬</v>
      </c>
    </row>
    <row r="2067" spans="2:5" x14ac:dyDescent="0.4">
      <c r="B2067" s="108">
        <v>2063</v>
      </c>
      <c r="C2067" s="105" t="str">
        <f>IFERROR(VLOOKUP($B2067,成分・企業リスト!$B$3:$F$2151,5,FALSE),"")</f>
        <v>カルベジロール</v>
      </c>
      <c r="D2067" s="106" t="str">
        <f>IFERROR(VLOOKUP($B2067,成分・企業リスト!$B$3:$F$2151,3,FALSE),"")</f>
        <v>C</v>
      </c>
      <c r="E2067" s="106" t="str">
        <f>IFERROR(VLOOKUP($B2067,成分・企業リスト!$B$3:$F$2151,4,FALSE),"")</f>
        <v>内用薬</v>
      </c>
    </row>
    <row r="2068" spans="2:5" x14ac:dyDescent="0.4">
      <c r="B2068" s="108">
        <v>2064</v>
      </c>
      <c r="C2068" s="105" t="str">
        <f>IFERROR(VLOOKUP($B2068,成分・企業リスト!$B$3:$F$2151,5,FALSE),"")</f>
        <v>カンデサルタン　シレキセチル</v>
      </c>
      <c r="D2068" s="106" t="str">
        <f>IFERROR(VLOOKUP($B2068,成分・企業リスト!$B$3:$F$2151,3,FALSE),"")</f>
        <v>C</v>
      </c>
      <c r="E2068" s="106" t="str">
        <f>IFERROR(VLOOKUP($B2068,成分・企業リスト!$B$3:$F$2151,4,FALSE),"")</f>
        <v>内用薬</v>
      </c>
    </row>
    <row r="2069" spans="2:5" x14ac:dyDescent="0.4">
      <c r="B2069" s="108">
        <v>2065</v>
      </c>
      <c r="C2069" s="105" t="str">
        <f>IFERROR(VLOOKUP($B2069,成分・企業リスト!$B$3:$F$2151,5,FALSE),"")</f>
        <v>クエチアピンフマル酸塩</v>
      </c>
      <c r="D2069" s="106" t="str">
        <f>IFERROR(VLOOKUP($B2069,成分・企業リスト!$B$3:$F$2151,3,FALSE),"")</f>
        <v>C</v>
      </c>
      <c r="E2069" s="106" t="str">
        <f>IFERROR(VLOOKUP($B2069,成分・企業リスト!$B$3:$F$2151,4,FALSE),"")</f>
        <v>内用薬</v>
      </c>
    </row>
    <row r="2070" spans="2:5" x14ac:dyDescent="0.4">
      <c r="B2070" s="108">
        <v>2066</v>
      </c>
      <c r="C2070" s="105" t="str">
        <f>IFERROR(VLOOKUP($B2070,成分・企業リスト!$B$3:$F$2151,5,FALSE),"")</f>
        <v>クラリスロマイシン</v>
      </c>
      <c r="D2070" s="106" t="str">
        <f>IFERROR(VLOOKUP($B2070,成分・企業リスト!$B$3:$F$2151,3,FALSE),"")</f>
        <v>C</v>
      </c>
      <c r="E2070" s="106" t="str">
        <f>IFERROR(VLOOKUP($B2070,成分・企業リスト!$B$3:$F$2151,4,FALSE),"")</f>
        <v>内用薬</v>
      </c>
    </row>
    <row r="2071" spans="2:5" x14ac:dyDescent="0.4">
      <c r="B2071" s="108">
        <v>2067</v>
      </c>
      <c r="C2071" s="105" t="str">
        <f>IFERROR(VLOOKUP($B2071,成分・企業リスト!$B$3:$F$2151,5,FALSE),"")</f>
        <v>グリメピリド</v>
      </c>
      <c r="D2071" s="106" t="str">
        <f>IFERROR(VLOOKUP($B2071,成分・企業リスト!$B$3:$F$2151,3,FALSE),"")</f>
        <v>C</v>
      </c>
      <c r="E2071" s="106" t="str">
        <f>IFERROR(VLOOKUP($B2071,成分・企業リスト!$B$3:$F$2151,4,FALSE),"")</f>
        <v>内用薬</v>
      </c>
    </row>
    <row r="2072" spans="2:5" x14ac:dyDescent="0.4">
      <c r="B2072" s="108">
        <v>2068</v>
      </c>
      <c r="C2072" s="105" t="str">
        <f>IFERROR(VLOOKUP($B2072,成分・企業リスト!$B$3:$F$2151,5,FALSE),"")</f>
        <v>クロピドグレル硫酸塩</v>
      </c>
      <c r="D2072" s="106" t="str">
        <f>IFERROR(VLOOKUP($B2072,成分・企業リスト!$B$3:$F$2151,3,FALSE),"")</f>
        <v>C</v>
      </c>
      <c r="E2072" s="106" t="str">
        <f>IFERROR(VLOOKUP($B2072,成分・企業リスト!$B$3:$F$2151,4,FALSE),"")</f>
        <v>内用薬</v>
      </c>
    </row>
    <row r="2073" spans="2:5" x14ac:dyDescent="0.4">
      <c r="B2073" s="108">
        <v>2069</v>
      </c>
      <c r="C2073" s="105" t="str">
        <f>IFERROR(VLOOKUP($B2073,成分・企業リスト!$B$3:$F$2151,5,FALSE),"")</f>
        <v>クロルマジノン酢酸エステル</v>
      </c>
      <c r="D2073" s="106" t="str">
        <f>IFERROR(VLOOKUP($B2073,成分・企業リスト!$B$3:$F$2151,3,FALSE),"")</f>
        <v>C</v>
      </c>
      <c r="E2073" s="106" t="str">
        <f>IFERROR(VLOOKUP($B2073,成分・企業リスト!$B$3:$F$2151,4,FALSE),"")</f>
        <v>内用薬</v>
      </c>
    </row>
    <row r="2074" spans="2:5" x14ac:dyDescent="0.4">
      <c r="B2074" s="108">
        <v>2070</v>
      </c>
      <c r="C2074" s="105" t="str">
        <f>IFERROR(VLOOKUP($B2074,成分・企業リスト!$B$3:$F$2151,5,FALSE),"")</f>
        <v>サラゾスルファピリジン</v>
      </c>
      <c r="D2074" s="106" t="str">
        <f>IFERROR(VLOOKUP($B2074,成分・企業リスト!$B$3:$F$2151,3,FALSE),"")</f>
        <v>C</v>
      </c>
      <c r="E2074" s="106" t="str">
        <f>IFERROR(VLOOKUP($B2074,成分・企業リスト!$B$3:$F$2151,4,FALSE),"")</f>
        <v>内用薬</v>
      </c>
    </row>
    <row r="2075" spans="2:5" x14ac:dyDescent="0.4">
      <c r="B2075" s="108">
        <v>2071</v>
      </c>
      <c r="C2075" s="105" t="str">
        <f>IFERROR(VLOOKUP($B2075,成分・企業リスト!$B$3:$F$2151,5,FALSE),"")</f>
        <v>サルポグレラート塩酸塩</v>
      </c>
      <c r="D2075" s="106" t="str">
        <f>IFERROR(VLOOKUP($B2075,成分・企業リスト!$B$3:$F$2151,3,FALSE),"")</f>
        <v>C</v>
      </c>
      <c r="E2075" s="106" t="str">
        <f>IFERROR(VLOOKUP($B2075,成分・企業リスト!$B$3:$F$2151,4,FALSE),"")</f>
        <v>内用薬</v>
      </c>
    </row>
    <row r="2076" spans="2:5" x14ac:dyDescent="0.4">
      <c r="B2076" s="108">
        <v>2072</v>
      </c>
      <c r="C2076" s="105" t="str">
        <f>IFERROR(VLOOKUP($B2076,成分・企業リスト!$B$3:$F$2151,5,FALSE),"")</f>
        <v>シロスタゾール</v>
      </c>
      <c r="D2076" s="106" t="str">
        <f>IFERROR(VLOOKUP($B2076,成分・企業リスト!$B$3:$F$2151,3,FALSE),"")</f>
        <v>C</v>
      </c>
      <c r="E2076" s="106" t="str">
        <f>IFERROR(VLOOKUP($B2076,成分・企業リスト!$B$3:$F$2151,4,FALSE),"")</f>
        <v>内用薬</v>
      </c>
    </row>
    <row r="2077" spans="2:5" x14ac:dyDescent="0.4">
      <c r="B2077" s="108">
        <v>2073</v>
      </c>
      <c r="C2077" s="105" t="str">
        <f>IFERROR(VLOOKUP($B2077,成分・企業リスト!$B$3:$F$2151,5,FALSE),"")</f>
        <v>スピロノラクトン</v>
      </c>
      <c r="D2077" s="106" t="str">
        <f>IFERROR(VLOOKUP($B2077,成分・企業リスト!$B$3:$F$2151,3,FALSE),"")</f>
        <v>C</v>
      </c>
      <c r="E2077" s="106" t="str">
        <f>IFERROR(VLOOKUP($B2077,成分・企業リスト!$B$3:$F$2151,4,FALSE),"")</f>
        <v>内用薬</v>
      </c>
    </row>
    <row r="2078" spans="2:5" x14ac:dyDescent="0.4">
      <c r="B2078" s="108">
        <v>2074</v>
      </c>
      <c r="C2078" s="105" t="str">
        <f>IFERROR(VLOOKUP($B2078,成分・企業リスト!$B$3:$F$2151,5,FALSE),"")</f>
        <v>ドキサゾシンメシル酸塩</v>
      </c>
      <c r="D2078" s="106" t="str">
        <f>IFERROR(VLOOKUP($B2078,成分・企業リスト!$B$3:$F$2151,3,FALSE),"")</f>
        <v>C</v>
      </c>
      <c r="E2078" s="106" t="str">
        <f>IFERROR(VLOOKUP($B2078,成分・企業リスト!$B$3:$F$2151,4,FALSE),"")</f>
        <v>内用薬</v>
      </c>
    </row>
    <row r="2079" spans="2:5" x14ac:dyDescent="0.4">
      <c r="B2079" s="108">
        <v>2075</v>
      </c>
      <c r="C2079" s="105" t="str">
        <f>IFERROR(VLOOKUP($B2079,成分・企業リスト!$B$3:$F$2151,5,FALSE),"")</f>
        <v>トリクロルメチアジド</v>
      </c>
      <c r="D2079" s="106" t="str">
        <f>IFERROR(VLOOKUP($B2079,成分・企業リスト!$B$3:$F$2151,3,FALSE),"")</f>
        <v>C</v>
      </c>
      <c r="E2079" s="106" t="str">
        <f>IFERROR(VLOOKUP($B2079,成分・企業リスト!$B$3:$F$2151,4,FALSE),"")</f>
        <v>内用薬</v>
      </c>
    </row>
    <row r="2080" spans="2:5" x14ac:dyDescent="0.4">
      <c r="B2080" s="108">
        <v>2076</v>
      </c>
      <c r="C2080" s="105" t="str">
        <f>IFERROR(VLOOKUP($B2080,成分・企業リスト!$B$3:$F$2151,5,FALSE),"")</f>
        <v>ニトラゼパム</v>
      </c>
      <c r="D2080" s="106" t="str">
        <f>IFERROR(VLOOKUP($B2080,成分・企業リスト!$B$3:$F$2151,3,FALSE),"")</f>
        <v>C</v>
      </c>
      <c r="E2080" s="106" t="str">
        <f>IFERROR(VLOOKUP($B2080,成分・企業リスト!$B$3:$F$2151,4,FALSE),"")</f>
        <v>内用薬</v>
      </c>
    </row>
    <row r="2081" spans="2:5" x14ac:dyDescent="0.4">
      <c r="B2081" s="108">
        <v>2077</v>
      </c>
      <c r="C2081" s="105" t="str">
        <f>IFERROR(VLOOKUP($B2081,成分・企業リスト!$B$3:$F$2151,5,FALSE),"")</f>
        <v>バラシクロビル塩酸塩</v>
      </c>
      <c r="D2081" s="106" t="str">
        <f>IFERROR(VLOOKUP($B2081,成分・企業リスト!$B$3:$F$2151,3,FALSE),"")</f>
        <v>C</v>
      </c>
      <c r="E2081" s="106" t="str">
        <f>IFERROR(VLOOKUP($B2081,成分・企業リスト!$B$3:$F$2151,4,FALSE),"")</f>
        <v>内用薬</v>
      </c>
    </row>
    <row r="2082" spans="2:5" x14ac:dyDescent="0.4">
      <c r="B2082" s="108">
        <v>2078</v>
      </c>
      <c r="C2082" s="105" t="str">
        <f>IFERROR(VLOOKUP($B2082,成分・企業リスト!$B$3:$F$2151,5,FALSE),"")</f>
        <v>ビカルタミド</v>
      </c>
      <c r="D2082" s="106" t="str">
        <f>IFERROR(VLOOKUP($B2082,成分・企業リスト!$B$3:$F$2151,3,FALSE),"")</f>
        <v>C</v>
      </c>
      <c r="E2082" s="106" t="str">
        <f>IFERROR(VLOOKUP($B2082,成分・企業リスト!$B$3:$F$2151,4,FALSE),"")</f>
        <v>内用薬</v>
      </c>
    </row>
    <row r="2083" spans="2:5" x14ac:dyDescent="0.4">
      <c r="B2083" s="108">
        <v>2079</v>
      </c>
      <c r="C2083" s="105" t="str">
        <f>IFERROR(VLOOKUP($B2083,成分・企業リスト!$B$3:$F$2151,5,FALSE),"")</f>
        <v>プレガバリン</v>
      </c>
      <c r="D2083" s="106" t="str">
        <f>IFERROR(VLOOKUP($B2083,成分・企業リスト!$B$3:$F$2151,3,FALSE),"")</f>
        <v>C</v>
      </c>
      <c r="E2083" s="106" t="str">
        <f>IFERROR(VLOOKUP($B2083,成分・企業リスト!$B$3:$F$2151,4,FALSE),"")</f>
        <v>内用薬</v>
      </c>
    </row>
    <row r="2084" spans="2:5" x14ac:dyDescent="0.4">
      <c r="B2084" s="108">
        <v>2080</v>
      </c>
      <c r="C2084" s="105" t="str">
        <f>IFERROR(VLOOKUP($B2084,成分・企業リスト!$B$3:$F$2151,5,FALSE),"")</f>
        <v>フロセミド</v>
      </c>
      <c r="D2084" s="106" t="str">
        <f>IFERROR(VLOOKUP($B2084,成分・企業リスト!$B$3:$F$2151,3,FALSE),"")</f>
        <v>C</v>
      </c>
      <c r="E2084" s="106" t="str">
        <f>IFERROR(VLOOKUP($B2084,成分・企業リスト!$B$3:$F$2151,4,FALSE),"")</f>
        <v>内用薬</v>
      </c>
    </row>
    <row r="2085" spans="2:5" x14ac:dyDescent="0.4">
      <c r="B2085" s="108">
        <v>2081</v>
      </c>
      <c r="C2085" s="105" t="str">
        <f>IFERROR(VLOOKUP($B2085,成分・企業リスト!$B$3:$F$2151,5,FALSE),"")</f>
        <v>ベラパミル塩酸塩</v>
      </c>
      <c r="D2085" s="106" t="str">
        <f>IFERROR(VLOOKUP($B2085,成分・企業リスト!$B$3:$F$2151,3,FALSE),"")</f>
        <v>C</v>
      </c>
      <c r="E2085" s="106" t="str">
        <f>IFERROR(VLOOKUP($B2085,成分・企業リスト!$B$3:$F$2151,4,FALSE),"")</f>
        <v>内用薬</v>
      </c>
    </row>
    <row r="2086" spans="2:5" x14ac:dyDescent="0.4">
      <c r="B2086" s="108">
        <v>2082</v>
      </c>
      <c r="C2086" s="105" t="str">
        <f>IFERROR(VLOOKUP($B2086,成分・企業リスト!$B$3:$F$2151,5,FALSE),"")</f>
        <v>ベラプロストナトリウム</v>
      </c>
      <c r="D2086" s="106" t="str">
        <f>IFERROR(VLOOKUP($B2086,成分・企業リスト!$B$3:$F$2151,3,FALSE),"")</f>
        <v>C</v>
      </c>
      <c r="E2086" s="106" t="str">
        <f>IFERROR(VLOOKUP($B2086,成分・企業リスト!$B$3:$F$2151,4,FALSE),"")</f>
        <v>内用薬</v>
      </c>
    </row>
    <row r="2087" spans="2:5" x14ac:dyDescent="0.4">
      <c r="B2087" s="108">
        <v>2083</v>
      </c>
      <c r="C2087" s="105" t="str">
        <f>IFERROR(VLOOKUP($B2087,成分・企業リスト!$B$3:$F$2151,5,FALSE),"")</f>
        <v>ボリコナゾール</v>
      </c>
      <c r="D2087" s="106" t="str">
        <f>IFERROR(VLOOKUP($B2087,成分・企業リスト!$B$3:$F$2151,3,FALSE),"")</f>
        <v>C</v>
      </c>
      <c r="E2087" s="106" t="str">
        <f>IFERROR(VLOOKUP($B2087,成分・企業リスト!$B$3:$F$2151,4,FALSE),"")</f>
        <v>内用薬</v>
      </c>
    </row>
    <row r="2088" spans="2:5" x14ac:dyDescent="0.4">
      <c r="B2088" s="108">
        <v>2084</v>
      </c>
      <c r="C2088" s="105" t="str">
        <f>IFERROR(VLOOKUP($B2088,成分・企業リスト!$B$3:$F$2151,5,FALSE),"")</f>
        <v>ミコフェノール酸　モフェチル</v>
      </c>
      <c r="D2088" s="106" t="str">
        <f>IFERROR(VLOOKUP($B2088,成分・企業リスト!$B$3:$F$2151,3,FALSE),"")</f>
        <v>C</v>
      </c>
      <c r="E2088" s="106" t="str">
        <f>IFERROR(VLOOKUP($B2088,成分・企業リスト!$B$3:$F$2151,4,FALSE),"")</f>
        <v>内用薬</v>
      </c>
    </row>
    <row r="2089" spans="2:5" x14ac:dyDescent="0.4">
      <c r="B2089" s="108">
        <v>2085</v>
      </c>
      <c r="C2089" s="105" t="str">
        <f>IFERROR(VLOOKUP($B2089,成分・企業リスト!$B$3:$F$2151,5,FALSE),"")</f>
        <v>ミノドロン酸</v>
      </c>
      <c r="D2089" s="106" t="str">
        <f>IFERROR(VLOOKUP($B2089,成分・企業リスト!$B$3:$F$2151,3,FALSE),"")</f>
        <v>C</v>
      </c>
      <c r="E2089" s="106" t="str">
        <f>IFERROR(VLOOKUP($B2089,成分・企業リスト!$B$3:$F$2151,4,FALSE),"")</f>
        <v>内用薬</v>
      </c>
    </row>
    <row r="2090" spans="2:5" x14ac:dyDescent="0.4">
      <c r="B2090" s="108">
        <v>2086</v>
      </c>
      <c r="C2090" s="105" t="str">
        <f>IFERROR(VLOOKUP($B2090,成分・企業リスト!$B$3:$F$2151,5,FALSE),"")</f>
        <v>ミルタザピン</v>
      </c>
      <c r="D2090" s="106" t="str">
        <f>IFERROR(VLOOKUP($B2090,成分・企業リスト!$B$3:$F$2151,3,FALSE),"")</f>
        <v>C</v>
      </c>
      <c r="E2090" s="106" t="str">
        <f>IFERROR(VLOOKUP($B2090,成分・企業リスト!$B$3:$F$2151,4,FALSE),"")</f>
        <v>内用薬</v>
      </c>
    </row>
    <row r="2091" spans="2:5" x14ac:dyDescent="0.4">
      <c r="B2091" s="108">
        <v>2087</v>
      </c>
      <c r="C2091" s="105" t="str">
        <f>IFERROR(VLOOKUP($B2091,成分・企業リスト!$B$3:$F$2151,5,FALSE),"")</f>
        <v>モンテルカストナトリウム</v>
      </c>
      <c r="D2091" s="106" t="str">
        <f>IFERROR(VLOOKUP($B2091,成分・企業リスト!$B$3:$F$2151,3,FALSE),"")</f>
        <v>C</v>
      </c>
      <c r="E2091" s="106" t="str">
        <f>IFERROR(VLOOKUP($B2091,成分・企業リスト!$B$3:$F$2151,4,FALSE),"")</f>
        <v>内用薬</v>
      </c>
    </row>
    <row r="2092" spans="2:5" x14ac:dyDescent="0.4">
      <c r="B2092" s="108">
        <v>2088</v>
      </c>
      <c r="C2092" s="105" t="str">
        <f>IFERROR(VLOOKUP($B2092,成分・企業リスト!$B$3:$F$2151,5,FALSE),"")</f>
        <v>ラメルテオン</v>
      </c>
      <c r="D2092" s="106" t="str">
        <f>IFERROR(VLOOKUP($B2092,成分・企業リスト!$B$3:$F$2151,3,FALSE),"")</f>
        <v>C</v>
      </c>
      <c r="E2092" s="106" t="str">
        <f>IFERROR(VLOOKUP($B2092,成分・企業リスト!$B$3:$F$2151,4,FALSE),"")</f>
        <v>内用薬</v>
      </c>
    </row>
    <row r="2093" spans="2:5" x14ac:dyDescent="0.4">
      <c r="B2093" s="108">
        <v>2089</v>
      </c>
      <c r="C2093" s="105" t="str">
        <f>IFERROR(VLOOKUP($B2093,成分・企業リスト!$B$3:$F$2151,5,FALSE),"")</f>
        <v>ラロキシフェン塩酸塩</v>
      </c>
      <c r="D2093" s="106" t="str">
        <f>IFERROR(VLOOKUP($B2093,成分・企業リスト!$B$3:$F$2151,3,FALSE),"")</f>
        <v>C</v>
      </c>
      <c r="E2093" s="106" t="str">
        <f>IFERROR(VLOOKUP($B2093,成分・企業リスト!$B$3:$F$2151,4,FALSE),"")</f>
        <v>内用薬</v>
      </c>
    </row>
    <row r="2094" spans="2:5" x14ac:dyDescent="0.4">
      <c r="B2094" s="108">
        <v>2090</v>
      </c>
      <c r="C2094" s="105" t="str">
        <f>IFERROR(VLOOKUP($B2094,成分・企業リスト!$B$3:$F$2151,5,FALSE),"")</f>
        <v>レトロゾール</v>
      </c>
      <c r="D2094" s="106" t="str">
        <f>IFERROR(VLOOKUP($B2094,成分・企業リスト!$B$3:$F$2151,3,FALSE),"")</f>
        <v>C</v>
      </c>
      <c r="E2094" s="106" t="str">
        <f>IFERROR(VLOOKUP($B2094,成分・企業リスト!$B$3:$F$2151,4,FALSE),"")</f>
        <v>内用薬</v>
      </c>
    </row>
    <row r="2095" spans="2:5" x14ac:dyDescent="0.4">
      <c r="B2095" s="108">
        <v>2091</v>
      </c>
      <c r="C2095" s="105" t="str">
        <f>IFERROR(VLOOKUP($B2095,成分・企業リスト!$B$3:$F$2151,5,FALSE),"")</f>
        <v>レボセチリジン塩酸塩</v>
      </c>
      <c r="D2095" s="106" t="str">
        <f>IFERROR(VLOOKUP($B2095,成分・企業リスト!$B$3:$F$2151,3,FALSE),"")</f>
        <v>C</v>
      </c>
      <c r="E2095" s="106" t="str">
        <f>IFERROR(VLOOKUP($B2095,成分・企業リスト!$B$3:$F$2151,4,FALSE),"")</f>
        <v>内用薬</v>
      </c>
    </row>
    <row r="2096" spans="2:5" x14ac:dyDescent="0.4">
      <c r="B2096" s="108">
        <v>2092</v>
      </c>
      <c r="C2096" s="105" t="str">
        <f>IFERROR(VLOOKUP($B2096,成分・企業リスト!$B$3:$F$2151,5,FALSE),"")</f>
        <v>レボフロキサシン</v>
      </c>
      <c r="D2096" s="106" t="str">
        <f>IFERROR(VLOOKUP($B2096,成分・企業リスト!$B$3:$F$2151,3,FALSE),"")</f>
        <v>C</v>
      </c>
      <c r="E2096" s="106" t="str">
        <f>IFERROR(VLOOKUP($B2096,成分・企業リスト!$B$3:$F$2151,4,FALSE),"")</f>
        <v>内用薬</v>
      </c>
    </row>
    <row r="2097" spans="2:5" x14ac:dyDescent="0.4">
      <c r="B2097" s="108">
        <v>2093</v>
      </c>
      <c r="C2097" s="105" t="str">
        <f>IFERROR(VLOOKUP($B2097,成分・企業リスト!$B$3:$F$2151,5,FALSE),"")</f>
        <v>ロキソプロフェンナトリウム</v>
      </c>
      <c r="D2097" s="106" t="str">
        <f>IFERROR(VLOOKUP($B2097,成分・企業リスト!$B$3:$F$2151,3,FALSE),"")</f>
        <v>C</v>
      </c>
      <c r="E2097" s="106" t="str">
        <f>IFERROR(VLOOKUP($B2097,成分・企業リスト!$B$3:$F$2151,4,FALSE),"")</f>
        <v>内用薬</v>
      </c>
    </row>
    <row r="2098" spans="2:5" x14ac:dyDescent="0.4">
      <c r="B2098" s="108">
        <v>2094</v>
      </c>
      <c r="C2098" s="105" t="str">
        <f>IFERROR(VLOOKUP($B2098,成分・企業リスト!$B$3:$F$2151,5,FALSE),"")</f>
        <v>ロペラミド塩酸塩</v>
      </c>
      <c r="D2098" s="106" t="str">
        <f>IFERROR(VLOOKUP($B2098,成分・企業リスト!$B$3:$F$2151,3,FALSE),"")</f>
        <v>C</v>
      </c>
      <c r="E2098" s="106" t="str">
        <f>IFERROR(VLOOKUP($B2098,成分・企業リスト!$B$3:$F$2151,4,FALSE),"")</f>
        <v>内用薬</v>
      </c>
    </row>
    <row r="2099" spans="2:5" x14ac:dyDescent="0.4">
      <c r="B2099" s="108">
        <v>2095</v>
      </c>
      <c r="C2099" s="105" t="str">
        <f>IFERROR(VLOOKUP($B2099,成分・企業リスト!$B$3:$F$2151,5,FALSE),"")</f>
        <v>沈降炭酸カルシウム</v>
      </c>
      <c r="D2099" s="106" t="str">
        <f>IFERROR(VLOOKUP($B2099,成分・企業リスト!$B$3:$F$2151,3,FALSE),"")</f>
        <v>C</v>
      </c>
      <c r="E2099" s="106" t="str">
        <f>IFERROR(VLOOKUP($B2099,成分・企業リスト!$B$3:$F$2151,4,FALSE),"")</f>
        <v>内用薬</v>
      </c>
    </row>
    <row r="2100" spans="2:5" x14ac:dyDescent="0.4">
      <c r="B2100" s="108">
        <v>2096</v>
      </c>
      <c r="C2100" s="105" t="str">
        <f>IFERROR(VLOOKUP($B2100,成分・企業リスト!$B$3:$F$2151,5,FALSE),"")</f>
        <v>アシクロビル</v>
      </c>
      <c r="D2100" s="106" t="str">
        <f>IFERROR(VLOOKUP($B2100,成分・企業リスト!$B$3:$F$2151,3,FALSE),"")</f>
        <v>C</v>
      </c>
      <c r="E2100" s="106" t="str">
        <f>IFERROR(VLOOKUP($B2100,成分・企業リスト!$B$3:$F$2151,4,FALSE),"")</f>
        <v>注射薬</v>
      </c>
    </row>
    <row r="2101" spans="2:5" x14ac:dyDescent="0.4">
      <c r="B2101" s="108">
        <v>2097</v>
      </c>
      <c r="C2101" s="105" t="str">
        <f>IFERROR(VLOOKUP($B2101,成分・企業リスト!$B$3:$F$2151,5,FALSE),"")</f>
        <v>アルプロスタジル　アルファデクス</v>
      </c>
      <c r="D2101" s="106" t="str">
        <f>IFERROR(VLOOKUP($B2101,成分・企業リスト!$B$3:$F$2151,3,FALSE),"")</f>
        <v>C</v>
      </c>
      <c r="E2101" s="106" t="str">
        <f>IFERROR(VLOOKUP($B2101,成分・企業リスト!$B$3:$F$2151,4,FALSE),"")</f>
        <v>注射薬</v>
      </c>
    </row>
    <row r="2102" spans="2:5" x14ac:dyDescent="0.4">
      <c r="B2102" s="108">
        <v>2098</v>
      </c>
      <c r="C2102" s="105" t="str">
        <f>IFERROR(VLOOKUP($B2102,成分・企業リスト!$B$3:$F$2151,5,FALSE),"")</f>
        <v>イオヘキソール</v>
      </c>
      <c r="D2102" s="106" t="str">
        <f>IFERROR(VLOOKUP($B2102,成分・企業リスト!$B$3:$F$2151,3,FALSE),"")</f>
        <v>C</v>
      </c>
      <c r="E2102" s="106" t="str">
        <f>IFERROR(VLOOKUP($B2102,成分・企業リスト!$B$3:$F$2151,4,FALSE),"")</f>
        <v>注射薬</v>
      </c>
    </row>
    <row r="2103" spans="2:5" x14ac:dyDescent="0.4">
      <c r="B2103" s="108">
        <v>2099</v>
      </c>
      <c r="C2103" s="105" t="str">
        <f>IFERROR(VLOOKUP($B2103,成分・企業リスト!$B$3:$F$2151,5,FALSE),"")</f>
        <v>イリノテカン塩酸塩</v>
      </c>
      <c r="D2103" s="106" t="str">
        <f>IFERROR(VLOOKUP($B2103,成分・企業リスト!$B$3:$F$2151,3,FALSE),"")</f>
        <v>C</v>
      </c>
      <c r="E2103" s="106" t="str">
        <f>IFERROR(VLOOKUP($B2103,成分・企業リスト!$B$3:$F$2151,4,FALSE),"")</f>
        <v>注射薬</v>
      </c>
    </row>
    <row r="2104" spans="2:5" x14ac:dyDescent="0.4">
      <c r="B2104" s="108">
        <v>2100</v>
      </c>
      <c r="C2104" s="105" t="str">
        <f>IFERROR(VLOOKUP($B2104,成分・企業リスト!$B$3:$F$2151,5,FALSE),"")</f>
        <v>エトポシド</v>
      </c>
      <c r="D2104" s="106" t="str">
        <f>IFERROR(VLOOKUP($B2104,成分・企業リスト!$B$3:$F$2151,3,FALSE),"")</f>
        <v>C</v>
      </c>
      <c r="E2104" s="106" t="str">
        <f>IFERROR(VLOOKUP($B2104,成分・企業リスト!$B$3:$F$2151,4,FALSE),"")</f>
        <v>注射薬</v>
      </c>
    </row>
    <row r="2105" spans="2:5" x14ac:dyDescent="0.4">
      <c r="B2105" s="108">
        <v>2101</v>
      </c>
      <c r="C2105" s="105" t="str">
        <f>IFERROR(VLOOKUP($B2105,成分・企業リスト!$B$3:$F$2151,5,FALSE),"")</f>
        <v>エポプロステノールナトリウム</v>
      </c>
      <c r="D2105" s="106" t="str">
        <f>IFERROR(VLOOKUP($B2105,成分・企業リスト!$B$3:$F$2151,3,FALSE),"")</f>
        <v>C</v>
      </c>
      <c r="E2105" s="106" t="str">
        <f>IFERROR(VLOOKUP($B2105,成分・企業リスト!$B$3:$F$2151,4,FALSE),"")</f>
        <v>注射薬</v>
      </c>
    </row>
    <row r="2106" spans="2:5" x14ac:dyDescent="0.4">
      <c r="B2106" s="108">
        <v>2102</v>
      </c>
      <c r="C2106" s="105" t="str">
        <f>IFERROR(VLOOKUP($B2106,成分・企業リスト!$B$3:$F$2151,5,FALSE),"")</f>
        <v>クリンダマイシンリン酸エステル</v>
      </c>
      <c r="D2106" s="106" t="str">
        <f>IFERROR(VLOOKUP($B2106,成分・企業リスト!$B$3:$F$2151,3,FALSE),"")</f>
        <v>C</v>
      </c>
      <c r="E2106" s="106" t="str">
        <f>IFERROR(VLOOKUP($B2106,成分・企業リスト!$B$3:$F$2151,4,FALSE),"")</f>
        <v>注射薬</v>
      </c>
    </row>
    <row r="2107" spans="2:5" x14ac:dyDescent="0.4">
      <c r="B2107" s="108">
        <v>2103</v>
      </c>
      <c r="C2107" s="105" t="str">
        <f>IFERROR(VLOOKUP($B2107,成分・企業リスト!$B$3:$F$2151,5,FALSE),"")</f>
        <v>ジアゼパム</v>
      </c>
      <c r="D2107" s="106" t="str">
        <f>IFERROR(VLOOKUP($B2107,成分・企業リスト!$B$3:$F$2151,3,FALSE),"")</f>
        <v>C</v>
      </c>
      <c r="E2107" s="106" t="str">
        <f>IFERROR(VLOOKUP($B2107,成分・企業リスト!$B$3:$F$2151,4,FALSE),"")</f>
        <v>注射薬</v>
      </c>
    </row>
    <row r="2108" spans="2:5" x14ac:dyDescent="0.4">
      <c r="B2108" s="108">
        <v>2104</v>
      </c>
      <c r="C2108" s="105" t="str">
        <f>IFERROR(VLOOKUP($B2108,成分・企業リスト!$B$3:$F$2151,5,FALSE),"")</f>
        <v>シタラビン</v>
      </c>
      <c r="D2108" s="106" t="str">
        <f>IFERROR(VLOOKUP($B2108,成分・企業リスト!$B$3:$F$2151,3,FALSE),"")</f>
        <v>C</v>
      </c>
      <c r="E2108" s="106" t="str">
        <f>IFERROR(VLOOKUP($B2108,成分・企業リスト!$B$3:$F$2151,4,FALSE),"")</f>
        <v>注射薬</v>
      </c>
    </row>
    <row r="2109" spans="2:5" x14ac:dyDescent="0.4">
      <c r="B2109" s="108">
        <v>2105</v>
      </c>
      <c r="C2109" s="105" t="str">
        <f>IFERROR(VLOOKUP($B2109,成分・企業リスト!$B$3:$F$2151,5,FALSE),"")</f>
        <v>ゾレドロン酸</v>
      </c>
      <c r="D2109" s="106" t="str">
        <f>IFERROR(VLOOKUP($B2109,成分・企業リスト!$B$3:$F$2151,3,FALSE),"")</f>
        <v>C</v>
      </c>
      <c r="E2109" s="106" t="str">
        <f>IFERROR(VLOOKUP($B2109,成分・企業リスト!$B$3:$F$2151,4,FALSE),"")</f>
        <v>注射薬</v>
      </c>
    </row>
    <row r="2110" spans="2:5" x14ac:dyDescent="0.4">
      <c r="B2110" s="108">
        <v>2106</v>
      </c>
      <c r="C2110" s="105" t="str">
        <f>IFERROR(VLOOKUP($B2110,成分・企業リスト!$B$3:$F$2151,5,FALSE),"")</f>
        <v>トラネキサム酸</v>
      </c>
      <c r="D2110" s="106" t="str">
        <f>IFERROR(VLOOKUP($B2110,成分・企業リスト!$B$3:$F$2151,3,FALSE),"")</f>
        <v>C</v>
      </c>
      <c r="E2110" s="106" t="str">
        <f>IFERROR(VLOOKUP($B2110,成分・企業リスト!$B$3:$F$2151,4,FALSE),"")</f>
        <v>注射薬</v>
      </c>
    </row>
    <row r="2111" spans="2:5" x14ac:dyDescent="0.4">
      <c r="B2111" s="108">
        <v>2107</v>
      </c>
      <c r="C2111" s="105" t="str">
        <f>IFERROR(VLOOKUP($B2111,成分・企業リスト!$B$3:$F$2151,5,FALSE),"")</f>
        <v>ナファモスタットメシル酸塩</v>
      </c>
      <c r="D2111" s="106" t="str">
        <f>IFERROR(VLOOKUP($B2111,成分・企業リスト!$B$3:$F$2151,3,FALSE),"")</f>
        <v>C</v>
      </c>
      <c r="E2111" s="106" t="str">
        <f>IFERROR(VLOOKUP($B2111,成分・企業リスト!$B$3:$F$2151,4,FALSE),"")</f>
        <v>注射薬</v>
      </c>
    </row>
    <row r="2112" spans="2:5" x14ac:dyDescent="0.4">
      <c r="B2112" s="108">
        <v>2108</v>
      </c>
      <c r="C2112" s="105" t="str">
        <f>IFERROR(VLOOKUP($B2112,成分・企業リスト!$B$3:$F$2151,5,FALSE),"")</f>
        <v>ニカルジピン塩酸塩</v>
      </c>
      <c r="D2112" s="106" t="str">
        <f>IFERROR(VLOOKUP($B2112,成分・企業リスト!$B$3:$F$2151,3,FALSE),"")</f>
        <v>C</v>
      </c>
      <c r="E2112" s="106" t="str">
        <f>IFERROR(VLOOKUP($B2112,成分・企業リスト!$B$3:$F$2151,4,FALSE),"")</f>
        <v>注射薬</v>
      </c>
    </row>
    <row r="2113" spans="2:5" x14ac:dyDescent="0.4">
      <c r="B2113" s="108">
        <v>2109</v>
      </c>
      <c r="C2113" s="105" t="str">
        <f>IFERROR(VLOOKUP($B2113,成分・企業リスト!$B$3:$F$2151,5,FALSE),"")</f>
        <v>フロセミド</v>
      </c>
      <c r="D2113" s="106" t="str">
        <f>IFERROR(VLOOKUP($B2113,成分・企業リスト!$B$3:$F$2151,3,FALSE),"")</f>
        <v>C</v>
      </c>
      <c r="E2113" s="106" t="str">
        <f>IFERROR(VLOOKUP($B2113,成分・企業リスト!$B$3:$F$2151,4,FALSE),"")</f>
        <v>注射薬</v>
      </c>
    </row>
    <row r="2114" spans="2:5" x14ac:dyDescent="0.4">
      <c r="B2114" s="108">
        <v>2110</v>
      </c>
      <c r="C2114" s="105" t="str">
        <f>IFERROR(VLOOKUP($B2114,成分・企業リスト!$B$3:$F$2151,5,FALSE),"")</f>
        <v>ヘパリンナトリウム</v>
      </c>
      <c r="D2114" s="106" t="str">
        <f>IFERROR(VLOOKUP($B2114,成分・企業リスト!$B$3:$F$2151,3,FALSE),"")</f>
        <v>C</v>
      </c>
      <c r="E2114" s="106" t="str">
        <f>IFERROR(VLOOKUP($B2114,成分・企業リスト!$B$3:$F$2151,4,FALSE),"")</f>
        <v>注射薬</v>
      </c>
    </row>
    <row r="2115" spans="2:5" x14ac:dyDescent="0.4">
      <c r="B2115" s="108">
        <v>2111</v>
      </c>
      <c r="C2115" s="105" t="str">
        <f>IFERROR(VLOOKUP($B2115,成分・企業リスト!$B$3:$F$2151,5,FALSE),"")</f>
        <v>マキサカルシトール</v>
      </c>
      <c r="D2115" s="106" t="str">
        <f>IFERROR(VLOOKUP($B2115,成分・企業リスト!$B$3:$F$2151,3,FALSE),"")</f>
        <v>C</v>
      </c>
      <c r="E2115" s="106" t="str">
        <f>IFERROR(VLOOKUP($B2115,成分・企業リスト!$B$3:$F$2151,4,FALSE),"")</f>
        <v>注射薬</v>
      </c>
    </row>
    <row r="2116" spans="2:5" x14ac:dyDescent="0.4">
      <c r="B2116" s="108">
        <v>2112</v>
      </c>
      <c r="C2116" s="105" t="str">
        <f>IFERROR(VLOOKUP($B2116,成分・企業リスト!$B$3:$F$2151,5,FALSE),"")</f>
        <v>ミノサイクリン塩酸塩</v>
      </c>
      <c r="D2116" s="106" t="str">
        <f>IFERROR(VLOOKUP($B2116,成分・企業リスト!$B$3:$F$2151,3,FALSE),"")</f>
        <v>C</v>
      </c>
      <c r="E2116" s="106" t="str">
        <f>IFERROR(VLOOKUP($B2116,成分・企業リスト!$B$3:$F$2151,4,FALSE),"")</f>
        <v>注射薬</v>
      </c>
    </row>
    <row r="2117" spans="2:5" x14ac:dyDescent="0.4">
      <c r="B2117" s="108">
        <v>2113</v>
      </c>
      <c r="C2117" s="105" t="str">
        <f>IFERROR(VLOOKUP($B2117,成分・企業リスト!$B$3:$F$2151,5,FALSE),"")</f>
        <v>ミルリノン</v>
      </c>
      <c r="D2117" s="106" t="str">
        <f>IFERROR(VLOOKUP($B2117,成分・企業リスト!$B$3:$F$2151,3,FALSE),"")</f>
        <v>C</v>
      </c>
      <c r="E2117" s="106" t="str">
        <f>IFERROR(VLOOKUP($B2117,成分・企業リスト!$B$3:$F$2151,4,FALSE),"")</f>
        <v>注射薬</v>
      </c>
    </row>
    <row r="2118" spans="2:5" x14ac:dyDescent="0.4">
      <c r="B2118" s="108">
        <v>2114</v>
      </c>
      <c r="C2118" s="105" t="str">
        <f>IFERROR(VLOOKUP($B2118,成分・企業リスト!$B$3:$F$2151,5,FALSE),"")</f>
        <v>レボフロキサシン</v>
      </c>
      <c r="D2118" s="106" t="str">
        <f>IFERROR(VLOOKUP($B2118,成分・企業リスト!$B$3:$F$2151,3,FALSE),"")</f>
        <v>C</v>
      </c>
      <c r="E2118" s="106" t="str">
        <f>IFERROR(VLOOKUP($B2118,成分・企業リスト!$B$3:$F$2151,4,FALSE),"")</f>
        <v>注射薬</v>
      </c>
    </row>
    <row r="2119" spans="2:5" x14ac:dyDescent="0.4">
      <c r="B2119" s="108">
        <v>2115</v>
      </c>
      <c r="C2119" s="105" t="str">
        <f>IFERROR(VLOOKUP($B2119,成分・企業リスト!$B$3:$F$2151,5,FALSE),"")</f>
        <v>生理食塩液</v>
      </c>
      <c r="D2119" s="106" t="str">
        <f>IFERROR(VLOOKUP($B2119,成分・企業リスト!$B$3:$F$2151,3,FALSE),"")</f>
        <v>C</v>
      </c>
      <c r="E2119" s="106" t="str">
        <f>IFERROR(VLOOKUP($B2119,成分・企業リスト!$B$3:$F$2151,4,FALSE),"")</f>
        <v>注射薬</v>
      </c>
    </row>
    <row r="2120" spans="2:5" x14ac:dyDescent="0.4">
      <c r="B2120" s="108">
        <v>2116</v>
      </c>
      <c r="C2120" s="105" t="str">
        <f>IFERROR(VLOOKUP($B2120,成分・企業リスト!$B$3:$F$2151,5,FALSE),"")</f>
        <v>クロベタゾールプロピオン酸エステル</v>
      </c>
      <c r="D2120" s="106" t="str">
        <f>IFERROR(VLOOKUP($B2120,成分・企業リスト!$B$3:$F$2151,3,FALSE),"")</f>
        <v>C</v>
      </c>
      <c r="E2120" s="106" t="str">
        <f>IFERROR(VLOOKUP($B2120,成分・企業リスト!$B$3:$F$2151,4,FALSE),"")</f>
        <v>外用薬</v>
      </c>
    </row>
    <row r="2121" spans="2:5" x14ac:dyDescent="0.4">
      <c r="B2121" s="108">
        <v>2117</v>
      </c>
      <c r="C2121" s="105" t="str">
        <f>IFERROR(VLOOKUP($B2121,成分・企業リスト!$B$3:$F$2151,5,FALSE),"")</f>
        <v>ブデソニド</v>
      </c>
      <c r="D2121" s="106" t="str">
        <f>IFERROR(VLOOKUP($B2121,成分・企業リスト!$B$3:$F$2151,3,FALSE),"")</f>
        <v>C</v>
      </c>
      <c r="E2121" s="106" t="str">
        <f>IFERROR(VLOOKUP($B2121,成分・企業リスト!$B$3:$F$2151,4,FALSE),"")</f>
        <v>外用薬</v>
      </c>
    </row>
    <row r="2122" spans="2:5" x14ac:dyDescent="0.4">
      <c r="B2122" s="108">
        <v>2118</v>
      </c>
      <c r="C2122" s="105" t="str">
        <f>IFERROR(VLOOKUP($B2122,成分・企業リスト!$B$3:$F$2151,5,FALSE),"")</f>
        <v>精製ヒアルロン酸ナトリウム</v>
      </c>
      <c r="D2122" s="106" t="str">
        <f>IFERROR(VLOOKUP($B2122,成分・企業リスト!$B$3:$F$2151,3,FALSE),"")</f>
        <v>C</v>
      </c>
      <c r="E2122" s="106" t="str">
        <f>IFERROR(VLOOKUP($B2122,成分・企業リスト!$B$3:$F$2151,4,FALSE),"")</f>
        <v>外用薬</v>
      </c>
    </row>
    <row r="2123" spans="2:5" x14ac:dyDescent="0.4">
      <c r="B2123" s="108">
        <v>2119</v>
      </c>
      <c r="C2123" s="105" t="str">
        <f>IFERROR(VLOOKUP($B2123,成分・企業リスト!$B$3:$F$2151,5,FALSE),"")</f>
        <v>アシクロビル</v>
      </c>
      <c r="D2123" s="106" t="str">
        <f>IFERROR(VLOOKUP($B2123,成分・企業リスト!$B$3:$F$2151,3,FALSE),"")</f>
        <v>C</v>
      </c>
      <c r="E2123" s="106" t="str">
        <f>IFERROR(VLOOKUP($B2123,成分・企業リスト!$B$3:$F$2151,4,FALSE),"")</f>
        <v>内用薬</v>
      </c>
    </row>
    <row r="2124" spans="2:5" x14ac:dyDescent="0.4">
      <c r="B2124" s="108">
        <v>2120</v>
      </c>
      <c r="C2124" s="105" t="str">
        <f>IFERROR(VLOOKUP($B2124,成分・企業リスト!$B$3:$F$2151,5,FALSE),"")</f>
        <v>アジスロマイシン</v>
      </c>
      <c r="D2124" s="106" t="str">
        <f>IFERROR(VLOOKUP($B2124,成分・企業リスト!$B$3:$F$2151,3,FALSE),"")</f>
        <v>C</v>
      </c>
      <c r="E2124" s="106" t="str">
        <f>IFERROR(VLOOKUP($B2124,成分・企業リスト!$B$3:$F$2151,4,FALSE),"")</f>
        <v>内用薬</v>
      </c>
    </row>
    <row r="2125" spans="2:5" x14ac:dyDescent="0.4">
      <c r="B2125" s="108">
        <v>2121</v>
      </c>
      <c r="C2125" s="105" t="str">
        <f>IFERROR(VLOOKUP($B2125,成分・企業リスト!$B$3:$F$2151,5,FALSE),"")</f>
        <v>アセトアミノフェン</v>
      </c>
      <c r="D2125" s="106" t="str">
        <f>IFERROR(VLOOKUP($B2125,成分・企業リスト!$B$3:$F$2151,3,FALSE),"")</f>
        <v>C</v>
      </c>
      <c r="E2125" s="106" t="str">
        <f>IFERROR(VLOOKUP($B2125,成分・企業リスト!$B$3:$F$2151,4,FALSE),"")</f>
        <v>内用薬</v>
      </c>
    </row>
    <row r="2126" spans="2:5" x14ac:dyDescent="0.4">
      <c r="B2126" s="108">
        <v>2122</v>
      </c>
      <c r="C2126" s="105" t="str">
        <f>IFERROR(VLOOKUP($B2126,成分・企業リスト!$B$3:$F$2151,5,FALSE),"")</f>
        <v>アナストロゾール</v>
      </c>
      <c r="D2126" s="106" t="str">
        <f>IFERROR(VLOOKUP($B2126,成分・企業リスト!$B$3:$F$2151,3,FALSE),"")</f>
        <v>C</v>
      </c>
      <c r="E2126" s="106" t="str">
        <f>IFERROR(VLOOKUP($B2126,成分・企業リスト!$B$3:$F$2151,4,FALSE),"")</f>
        <v>内用薬</v>
      </c>
    </row>
    <row r="2127" spans="2:5" x14ac:dyDescent="0.4">
      <c r="B2127" s="108">
        <v>2123</v>
      </c>
      <c r="C2127" s="105" t="str">
        <f>IFERROR(VLOOKUP($B2127,成分・企業リスト!$B$3:$F$2151,5,FALSE),"")</f>
        <v>アモキシシリン</v>
      </c>
      <c r="D2127" s="106" t="str">
        <f>IFERROR(VLOOKUP($B2127,成分・企業リスト!$B$3:$F$2151,3,FALSE),"")</f>
        <v>C</v>
      </c>
      <c r="E2127" s="106" t="str">
        <f>IFERROR(VLOOKUP($B2127,成分・企業リスト!$B$3:$F$2151,4,FALSE),"")</f>
        <v>内用薬</v>
      </c>
    </row>
    <row r="2128" spans="2:5" x14ac:dyDescent="0.4">
      <c r="B2128" s="108">
        <v>2124</v>
      </c>
      <c r="C2128" s="105" t="str">
        <f>IFERROR(VLOOKUP($B2128,成分・企業リスト!$B$3:$F$2151,5,FALSE),"")</f>
        <v>アルファカルシドール</v>
      </c>
      <c r="D2128" s="106" t="str">
        <f>IFERROR(VLOOKUP($B2128,成分・企業リスト!$B$3:$F$2151,3,FALSE),"")</f>
        <v>C</v>
      </c>
      <c r="E2128" s="106" t="str">
        <f>IFERROR(VLOOKUP($B2128,成分・企業リスト!$B$3:$F$2151,4,FALSE),"")</f>
        <v>内用薬</v>
      </c>
    </row>
    <row r="2129" spans="2:5" x14ac:dyDescent="0.4">
      <c r="B2129" s="108">
        <v>2125</v>
      </c>
      <c r="C2129" s="105" t="str">
        <f>IFERROR(VLOOKUP($B2129,成分・企業リスト!$B$3:$F$2151,5,FALSE),"")</f>
        <v>オロパタジン塩酸塩</v>
      </c>
      <c r="D2129" s="106" t="str">
        <f>IFERROR(VLOOKUP($B2129,成分・企業リスト!$B$3:$F$2151,3,FALSE),"")</f>
        <v>C</v>
      </c>
      <c r="E2129" s="106" t="str">
        <f>IFERROR(VLOOKUP($B2129,成分・企業リスト!$B$3:$F$2151,4,FALSE),"")</f>
        <v>内用薬</v>
      </c>
    </row>
    <row r="2130" spans="2:5" x14ac:dyDescent="0.4">
      <c r="B2130" s="108">
        <v>2126</v>
      </c>
      <c r="C2130" s="105" t="str">
        <f>IFERROR(VLOOKUP($B2130,成分・企業リスト!$B$3:$F$2151,5,FALSE),"")</f>
        <v>カルシトリオール</v>
      </c>
      <c r="D2130" s="106" t="str">
        <f>IFERROR(VLOOKUP($B2130,成分・企業リスト!$B$3:$F$2151,3,FALSE),"")</f>
        <v>C</v>
      </c>
      <c r="E2130" s="106" t="str">
        <f>IFERROR(VLOOKUP($B2130,成分・企業リスト!$B$3:$F$2151,4,FALSE),"")</f>
        <v>内用薬</v>
      </c>
    </row>
    <row r="2131" spans="2:5" x14ac:dyDescent="0.4">
      <c r="B2131" s="108">
        <v>2127</v>
      </c>
      <c r="C2131" s="105" t="str">
        <f>IFERROR(VLOOKUP($B2131,成分・企業リスト!$B$3:$F$2151,5,FALSE),"")</f>
        <v>カンデサルタン　シレキセチル</v>
      </c>
      <c r="D2131" s="106" t="str">
        <f>IFERROR(VLOOKUP($B2131,成分・企業リスト!$B$3:$F$2151,3,FALSE),"")</f>
        <v>C</v>
      </c>
      <c r="E2131" s="106" t="str">
        <f>IFERROR(VLOOKUP($B2131,成分・企業リスト!$B$3:$F$2151,4,FALSE),"")</f>
        <v>内用薬</v>
      </c>
    </row>
    <row r="2132" spans="2:5" x14ac:dyDescent="0.4">
      <c r="B2132" s="108">
        <v>2128</v>
      </c>
      <c r="C2132" s="105" t="str">
        <f>IFERROR(VLOOKUP($B2132,成分・企業リスト!$B$3:$F$2151,5,FALSE),"")</f>
        <v>グリメピリド</v>
      </c>
      <c r="D2132" s="106" t="str">
        <f>IFERROR(VLOOKUP($B2132,成分・企業リスト!$B$3:$F$2151,3,FALSE),"")</f>
        <v>C</v>
      </c>
      <c r="E2132" s="106" t="str">
        <f>IFERROR(VLOOKUP($B2132,成分・企業リスト!$B$3:$F$2151,4,FALSE),"")</f>
        <v>内用薬</v>
      </c>
    </row>
    <row r="2133" spans="2:5" x14ac:dyDescent="0.4">
      <c r="B2133" s="108">
        <v>2129</v>
      </c>
      <c r="C2133" s="105" t="str">
        <f>IFERROR(VLOOKUP($B2133,成分・企業リスト!$B$3:$F$2151,5,FALSE),"")</f>
        <v>ゾルピデム酒石酸塩</v>
      </c>
      <c r="D2133" s="106" t="str">
        <f>IFERROR(VLOOKUP($B2133,成分・企業リスト!$B$3:$F$2151,3,FALSE),"")</f>
        <v>C</v>
      </c>
      <c r="E2133" s="106" t="str">
        <f>IFERROR(VLOOKUP($B2133,成分・企業リスト!$B$3:$F$2151,4,FALSE),"")</f>
        <v>内用薬</v>
      </c>
    </row>
    <row r="2134" spans="2:5" x14ac:dyDescent="0.4">
      <c r="B2134" s="108">
        <v>2130</v>
      </c>
      <c r="C2134" s="105" t="str">
        <f>IFERROR(VLOOKUP($B2134,成分・企業リスト!$B$3:$F$2151,5,FALSE),"")</f>
        <v>ニフェジピン</v>
      </c>
      <c r="D2134" s="106" t="str">
        <f>IFERROR(VLOOKUP($B2134,成分・企業リスト!$B$3:$F$2151,3,FALSE),"")</f>
        <v>C</v>
      </c>
      <c r="E2134" s="106" t="str">
        <f>IFERROR(VLOOKUP($B2134,成分・企業リスト!$B$3:$F$2151,4,FALSE),"")</f>
        <v>内用薬</v>
      </c>
    </row>
    <row r="2135" spans="2:5" x14ac:dyDescent="0.4">
      <c r="B2135" s="108">
        <v>2131</v>
      </c>
      <c r="C2135" s="105" t="str">
        <f>IFERROR(VLOOKUP($B2135,成分・企業リスト!$B$3:$F$2151,5,FALSE),"")</f>
        <v>プレドニゾロン</v>
      </c>
      <c r="D2135" s="106" t="str">
        <f>IFERROR(VLOOKUP($B2135,成分・企業リスト!$B$3:$F$2151,3,FALSE),"")</f>
        <v>C</v>
      </c>
      <c r="E2135" s="106" t="str">
        <f>IFERROR(VLOOKUP($B2135,成分・企業リスト!$B$3:$F$2151,4,FALSE),"")</f>
        <v>内用薬</v>
      </c>
    </row>
    <row r="2136" spans="2:5" x14ac:dyDescent="0.4">
      <c r="B2136" s="108">
        <v>2132</v>
      </c>
      <c r="C2136" s="105" t="str">
        <f>IFERROR(VLOOKUP($B2136,成分・企業リスト!$B$3:$F$2151,5,FALSE),"")</f>
        <v>メナテトレノン</v>
      </c>
      <c r="D2136" s="106" t="str">
        <f>IFERROR(VLOOKUP($B2136,成分・企業リスト!$B$3:$F$2151,3,FALSE),"")</f>
        <v>C</v>
      </c>
      <c r="E2136" s="106" t="str">
        <f>IFERROR(VLOOKUP($B2136,成分・企業リスト!$B$3:$F$2151,4,FALSE),"")</f>
        <v>内用薬</v>
      </c>
    </row>
    <row r="2137" spans="2:5" x14ac:dyDescent="0.4">
      <c r="B2137" s="108">
        <v>2133</v>
      </c>
      <c r="C2137" s="105" t="str">
        <f>IFERROR(VLOOKUP($B2137,成分・企業リスト!$B$3:$F$2151,5,FALSE),"")</f>
        <v>オメプラゾールナトリウム</v>
      </c>
      <c r="D2137" s="106" t="str">
        <f>IFERROR(VLOOKUP($B2137,成分・企業リスト!$B$3:$F$2151,3,FALSE),"")</f>
        <v>C</v>
      </c>
      <c r="E2137" s="106" t="str">
        <f>IFERROR(VLOOKUP($B2137,成分・企業リスト!$B$3:$F$2151,4,FALSE),"")</f>
        <v>注射薬</v>
      </c>
    </row>
    <row r="2138" spans="2:5" x14ac:dyDescent="0.4">
      <c r="B2138" s="108">
        <v>2134</v>
      </c>
      <c r="C2138" s="105" t="str">
        <f>IFERROR(VLOOKUP($B2138,成分・企業リスト!$B$3:$F$2151,5,FALSE),"")</f>
        <v>カルボプラチン</v>
      </c>
      <c r="D2138" s="106" t="str">
        <f>IFERROR(VLOOKUP($B2138,成分・企業リスト!$B$3:$F$2151,3,FALSE),"")</f>
        <v>C</v>
      </c>
      <c r="E2138" s="106" t="str">
        <f>IFERROR(VLOOKUP($B2138,成分・企業リスト!$B$3:$F$2151,4,FALSE),"")</f>
        <v>注射薬</v>
      </c>
    </row>
    <row r="2139" spans="2:5" x14ac:dyDescent="0.4">
      <c r="B2139" s="108">
        <v>2135</v>
      </c>
      <c r="C2139" s="105" t="str">
        <f>IFERROR(VLOOKUP($B2139,成分・企業リスト!$B$3:$F$2151,5,FALSE),"")</f>
        <v>ゲムシタビン塩酸塩</v>
      </c>
      <c r="D2139" s="106" t="str">
        <f>IFERROR(VLOOKUP($B2139,成分・企業リスト!$B$3:$F$2151,3,FALSE),"")</f>
        <v>C</v>
      </c>
      <c r="E2139" s="106" t="str">
        <f>IFERROR(VLOOKUP($B2139,成分・企業リスト!$B$3:$F$2151,4,FALSE),"")</f>
        <v>注射薬</v>
      </c>
    </row>
    <row r="2140" spans="2:5" x14ac:dyDescent="0.4">
      <c r="B2140" s="108">
        <v>2136</v>
      </c>
      <c r="C2140" s="105" t="str">
        <f>IFERROR(VLOOKUP($B2140,成分・企業リスト!$B$3:$F$2151,5,FALSE),"")</f>
        <v>ジアゼパム</v>
      </c>
      <c r="D2140" s="106" t="str">
        <f>IFERROR(VLOOKUP($B2140,成分・企業リスト!$B$3:$F$2151,3,FALSE),"")</f>
        <v>C</v>
      </c>
      <c r="E2140" s="106" t="str">
        <f>IFERROR(VLOOKUP($B2140,成分・企業リスト!$B$3:$F$2151,4,FALSE),"")</f>
        <v>注射薬</v>
      </c>
    </row>
    <row r="2141" spans="2:5" x14ac:dyDescent="0.4">
      <c r="B2141" s="108">
        <v>2137</v>
      </c>
      <c r="C2141" s="105" t="str">
        <f>IFERROR(VLOOKUP($B2141,成分・企業リスト!$B$3:$F$2151,5,FALSE),"")</f>
        <v>ヒドロコルチゾンコハク酸エステルナトリウム</v>
      </c>
      <c r="D2141" s="106" t="str">
        <f>IFERROR(VLOOKUP($B2141,成分・企業リスト!$B$3:$F$2151,3,FALSE),"")</f>
        <v>C</v>
      </c>
      <c r="E2141" s="106" t="str">
        <f>IFERROR(VLOOKUP($B2141,成分・企業リスト!$B$3:$F$2151,4,FALSE),"")</f>
        <v>注射薬</v>
      </c>
    </row>
    <row r="2142" spans="2:5" x14ac:dyDescent="0.4">
      <c r="B2142" s="108">
        <v>2138</v>
      </c>
      <c r="C2142" s="105" t="str">
        <f>IFERROR(VLOOKUP($B2142,成分・企業リスト!$B$3:$F$2151,5,FALSE),"")</f>
        <v>アシクロビル</v>
      </c>
      <c r="D2142" s="106" t="str">
        <f>IFERROR(VLOOKUP($B2142,成分・企業リスト!$B$3:$F$2151,3,FALSE),"")</f>
        <v>C</v>
      </c>
      <c r="E2142" s="106" t="str">
        <f>IFERROR(VLOOKUP($B2142,成分・企業リスト!$B$3:$F$2151,4,FALSE),"")</f>
        <v>外用薬</v>
      </c>
    </row>
    <row r="2143" spans="2:5" x14ac:dyDescent="0.4">
      <c r="B2143" s="108">
        <v>2139</v>
      </c>
      <c r="C2143" s="105" t="str">
        <f>IFERROR(VLOOKUP($B2143,成分・企業リスト!$B$3:$F$2151,5,FALSE),"")</f>
        <v>クロモグリク酸ナトリウム</v>
      </c>
      <c r="D2143" s="106" t="str">
        <f>IFERROR(VLOOKUP($B2143,成分・企業リスト!$B$3:$F$2151,3,FALSE),"")</f>
        <v>C</v>
      </c>
      <c r="E2143" s="106" t="str">
        <f>IFERROR(VLOOKUP($B2143,成分・企業リスト!$B$3:$F$2151,4,FALSE),"")</f>
        <v>外用薬</v>
      </c>
    </row>
    <row r="2144" spans="2:5" x14ac:dyDescent="0.4">
      <c r="B2144" s="108">
        <v>2140</v>
      </c>
      <c r="C2144" s="105" t="str">
        <f>IFERROR(VLOOKUP($B2144,成分・企業リスト!$B$3:$F$2151,5,FALSE),"")</f>
        <v>レボフロキサシン</v>
      </c>
      <c r="D2144" s="106" t="str">
        <f>IFERROR(VLOOKUP($B2144,成分・企業リスト!$B$3:$F$2151,3,FALSE),"")</f>
        <v>C</v>
      </c>
      <c r="E2144" s="106" t="str">
        <f>IFERROR(VLOOKUP($B2144,成分・企業リスト!$B$3:$F$2151,4,FALSE),"")</f>
        <v>外用薬</v>
      </c>
    </row>
    <row r="2145" spans="2:5" x14ac:dyDescent="0.4">
      <c r="B2145" s="108">
        <v>2141</v>
      </c>
      <c r="C2145" s="105" t="str">
        <f>IFERROR(VLOOKUP($B2145,成分・企業リスト!$B$3:$F$2151,5,FALSE),"")</f>
        <v>ボノプラザンフマル酸塩</v>
      </c>
      <c r="D2145" s="106" t="str">
        <f>IFERROR(VLOOKUP($B2145,成分・企業リスト!$B$3:$F$2151,3,FALSE),"")</f>
        <v>C</v>
      </c>
      <c r="E2145" s="106" t="str">
        <f>IFERROR(VLOOKUP($B2145,成分・企業リスト!$B$3:$F$2151,4,FALSE),"")</f>
        <v>内用薬</v>
      </c>
    </row>
    <row r="2146" spans="2:5" x14ac:dyDescent="0.4">
      <c r="B2146" s="108">
        <v>2142</v>
      </c>
      <c r="C2146" s="105" t="str">
        <f>IFERROR(VLOOKUP($B2146,成分・企業リスト!$B$3:$F$2151,5,FALSE),"")</f>
        <v>ラメルテオン</v>
      </c>
      <c r="D2146" s="106" t="str">
        <f>IFERROR(VLOOKUP($B2146,成分・企業リスト!$B$3:$F$2151,3,FALSE),"")</f>
        <v>C</v>
      </c>
      <c r="E2146" s="106" t="str">
        <f>IFERROR(VLOOKUP($B2146,成分・企業リスト!$B$3:$F$2151,4,FALSE),"")</f>
        <v>内用薬</v>
      </c>
    </row>
    <row r="2147" spans="2:5" x14ac:dyDescent="0.4">
      <c r="B2147" s="108">
        <v>2143</v>
      </c>
      <c r="C2147" s="105" t="str">
        <f>IFERROR(VLOOKUP($B2147,成分・企業リスト!$B$3:$F$2151,5,FALSE),"")</f>
        <v>リオチロニンナトリウム</v>
      </c>
      <c r="D2147" s="106" t="str">
        <f>IFERROR(VLOOKUP($B2147,成分・企業リスト!$B$3:$F$2151,3,FALSE),"")</f>
        <v>C</v>
      </c>
      <c r="E2147" s="106" t="str">
        <f>IFERROR(VLOOKUP($B2147,成分・企業リスト!$B$3:$F$2151,4,FALSE),"")</f>
        <v>内用薬</v>
      </c>
    </row>
    <row r="2148" spans="2:5" x14ac:dyDescent="0.4">
      <c r="B2148" s="108">
        <v>2144</v>
      </c>
      <c r="C2148" s="105" t="str">
        <f>IFERROR(VLOOKUP($B2148,成分・企業リスト!$B$3:$F$2151,5,FALSE),"")</f>
        <v>ペチジン塩酸塩</v>
      </c>
      <c r="D2148" s="106" t="str">
        <f>IFERROR(VLOOKUP($B2148,成分・企業リスト!$B$3:$F$2151,3,FALSE),"")</f>
        <v>C</v>
      </c>
      <c r="E2148" s="106" t="str">
        <f>IFERROR(VLOOKUP($B2148,成分・企業リスト!$B$3:$F$2151,4,FALSE),"")</f>
        <v>注射薬</v>
      </c>
    </row>
    <row r="2149" spans="2:5" x14ac:dyDescent="0.4">
      <c r="B2149" s="108">
        <v>2145</v>
      </c>
      <c r="C2149" s="105" t="str">
        <f>IFERROR(VLOOKUP($B2149,成分・企業リスト!$B$3:$F$2151,5,FALSE),"")</f>
        <v>モルヒネ塩酸塩</v>
      </c>
      <c r="D2149" s="106" t="str">
        <f>IFERROR(VLOOKUP($B2149,成分・企業リスト!$B$3:$F$2151,3,FALSE),"")</f>
        <v>C</v>
      </c>
      <c r="E2149" s="106" t="str">
        <f>IFERROR(VLOOKUP($B2149,成分・企業リスト!$B$3:$F$2151,4,FALSE),"")</f>
        <v>注射薬</v>
      </c>
    </row>
    <row r="2150" spans="2:5" x14ac:dyDescent="0.4">
      <c r="B2150" s="108">
        <v>2146</v>
      </c>
      <c r="C2150" s="105" t="str">
        <f>IFERROR(VLOOKUP($B2150,成分・企業リスト!$B$3:$F$2151,5,FALSE),"")</f>
        <v>リュープロレリン酢酸塩</v>
      </c>
      <c r="D2150" s="106" t="str">
        <f>IFERROR(VLOOKUP($B2150,成分・企業リスト!$B$3:$F$2151,3,FALSE),"")</f>
        <v>C</v>
      </c>
      <c r="E2150" s="106" t="str">
        <f>IFERROR(VLOOKUP($B2150,成分・企業リスト!$B$3:$F$2151,4,FALSE),"")</f>
        <v>注射薬</v>
      </c>
    </row>
    <row r="2151" spans="2:5" x14ac:dyDescent="0.4">
      <c r="B2151" s="108">
        <v>2147</v>
      </c>
      <c r="C2151" s="105" t="str">
        <f>IFERROR(VLOOKUP($B2151,成分・企業リスト!$B$3:$F$2151,5,FALSE),"")</f>
        <v>ロペラミド塩酸塩</v>
      </c>
      <c r="D2151" s="106" t="str">
        <f>IFERROR(VLOOKUP($B2151,成分・企業リスト!$B$3:$F$2151,3,FALSE),"")</f>
        <v>C</v>
      </c>
      <c r="E2151" s="106" t="str">
        <f>IFERROR(VLOOKUP($B2151,成分・企業リスト!$B$3:$F$2151,4,FALSE),"")</f>
        <v>内用薬</v>
      </c>
    </row>
    <row r="2152" spans="2:5" x14ac:dyDescent="0.4">
      <c r="B2152" s="108">
        <v>2148</v>
      </c>
      <c r="C2152" s="105" t="str">
        <f>IFERROR(VLOOKUP($B2152,成分・企業リスト!$B$3:$F$2151,5,FALSE),"")</f>
        <v>グリセリン</v>
      </c>
      <c r="D2152" s="106" t="str">
        <f>IFERROR(VLOOKUP($B2152,成分・企業リスト!$B$3:$F$2151,3,FALSE),"")</f>
        <v>C</v>
      </c>
      <c r="E2152" s="106" t="str">
        <f>IFERROR(VLOOKUP($B2152,成分・企業リスト!$B$3:$F$2151,4,FALSE),"")</f>
        <v>外用薬</v>
      </c>
    </row>
    <row r="2153" spans="2:5" x14ac:dyDescent="0.4">
      <c r="B2153" s="107">
        <v>2149</v>
      </c>
      <c r="C2153" s="105" t="str">
        <f>IFERROR(VLOOKUP($B2153,成分・企業リスト!$B$3:$F$2151,5,FALSE),"")</f>
        <v>リドカイン</v>
      </c>
      <c r="D2153" s="106" t="str">
        <f>IFERROR(VLOOKUP($B2153,成分・企業リスト!$B$3:$F$2151,3,FALSE),"")</f>
        <v>C</v>
      </c>
      <c r="E2153" s="106" t="str">
        <f>IFERROR(VLOOKUP($B2153,成分・企業リスト!$B$3:$F$2151,4,FALSE),"")</f>
        <v>外用薬</v>
      </c>
    </row>
  </sheetData>
  <protectedRanges>
    <protectedRange sqref="C2" name="範囲1"/>
  </protectedRanges>
  <autoFilter ref="C4:E4" xr:uid="{D06C2ED2-40EA-461C-A5A2-181E5003BFC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17344-49CF-48FD-96C3-3F0249B1A688}">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4"/>
      <c r="K2" s="151"/>
    </row>
    <row r="3" spans="1:11" ht="9" customHeight="1" x14ac:dyDescent="0.4">
      <c r="A3" s="164"/>
      <c r="B3" s="169"/>
      <c r="C3" s="169"/>
      <c r="D3" s="169"/>
      <c r="E3" s="169"/>
      <c r="F3" s="169"/>
      <c r="G3" s="169"/>
      <c r="H3" s="169"/>
      <c r="I3" s="169"/>
      <c r="J3" s="165"/>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UzMs9L4y+lLf9/Vxi6HSOsKamfEJ8tlNNz035Gdu3E3BhhjBkNq/J4OCLczdQZZzlNncfNzitxI7SexTM6+93w==" saltValue="/89yBk/AXxx3wwEaeeotuw=="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127:G127"/>
    <mergeCell ref="E146:G146"/>
    <mergeCell ref="B148:C148"/>
    <mergeCell ref="C150:G150"/>
    <mergeCell ref="E96:G96"/>
    <mergeCell ref="E100:G100"/>
    <mergeCell ref="E105:G105"/>
    <mergeCell ref="E111:G111"/>
    <mergeCell ref="E116:G116"/>
    <mergeCell ref="E121:G121"/>
    <mergeCell ref="E141:G141"/>
    <mergeCell ref="B3:I3"/>
    <mergeCell ref="B2:G2"/>
    <mergeCell ref="E88:G88"/>
    <mergeCell ref="B6:C6"/>
    <mergeCell ref="B10:C10"/>
    <mergeCell ref="E16:G16"/>
    <mergeCell ref="E26:G26"/>
    <mergeCell ref="E32:G32"/>
    <mergeCell ref="E38:G38"/>
    <mergeCell ref="E45:G45"/>
    <mergeCell ref="E65:G65"/>
    <mergeCell ref="E71:G71"/>
    <mergeCell ref="E78:G78"/>
    <mergeCell ref="E83:G83"/>
    <mergeCell ref="E59:G59"/>
    <mergeCell ref="E53:G53"/>
  </mergeCells>
  <phoneticPr fontId="3"/>
  <conditionalFormatting sqref="G1 G151:G1048576 G27:G47 G10:G19 G61:G140 G142:G149 G4:G7">
    <cfRule type="cellIs" dxfId="619" priority="36" operator="equal">
      <formula>$J$34</formula>
    </cfRule>
    <cfRule type="cellIs" dxfId="618" priority="37" operator="equal">
      <formula>$J$35</formula>
    </cfRule>
  </conditionalFormatting>
  <conditionalFormatting sqref="G20:G26">
    <cfRule type="cellIs" dxfId="617" priority="34" operator="equal">
      <formula>$J$34</formula>
    </cfRule>
    <cfRule type="cellIs" dxfId="616" priority="35" operator="equal">
      <formula>$J$35</formula>
    </cfRule>
  </conditionalFormatting>
  <conditionalFormatting sqref="G8:G9">
    <cfRule type="cellIs" dxfId="615" priority="32" operator="equal">
      <formula>$J$34</formula>
    </cfRule>
    <cfRule type="cellIs" dxfId="614" priority="33" operator="equal">
      <formula>$J$35</formula>
    </cfRule>
  </conditionalFormatting>
  <conditionalFormatting sqref="D7">
    <cfRule type="cellIs" dxfId="613" priority="16" operator="equal">
      <formula>$J$36</formula>
    </cfRule>
    <cfRule type="cellIs" dxfId="612" priority="25" operator="equal">
      <formula>"※「企業名・回答対象成分リスト」シートより選択ください。"</formula>
    </cfRule>
    <cfRule type="cellIs" dxfId="611" priority="30" operator="equal">
      <formula>$J$34</formula>
    </cfRule>
    <cfRule type="cellIs" dxfId="610" priority="31" operator="equal">
      <formula>$J$35</formula>
    </cfRule>
  </conditionalFormatting>
  <conditionalFormatting sqref="D8:D9">
    <cfRule type="cellIs" dxfId="609" priority="28" operator="equal">
      <formula>$J$34</formula>
    </cfRule>
    <cfRule type="cellIs" dxfId="608" priority="29" operator="equal">
      <formula>$J$35</formula>
    </cfRule>
  </conditionalFormatting>
  <conditionalFormatting sqref="E9">
    <cfRule type="cellIs" dxfId="607" priority="26" operator="equal">
      <formula>$J$34</formula>
    </cfRule>
    <cfRule type="cellIs" dxfId="606" priority="27" operator="equal">
      <formula>$J$35</formula>
    </cfRule>
  </conditionalFormatting>
  <conditionalFormatting sqref="E8">
    <cfRule type="cellIs" dxfId="605" priority="13" operator="equal">
      <formula>$J$39</formula>
    </cfRule>
    <cfRule type="cellIs" dxfId="604" priority="14" operator="equal">
      <formula>$J$38</formula>
    </cfRule>
    <cfRule type="cellIs" dxfId="603" priority="15" operator="equal">
      <formula>$J$37</formula>
    </cfRule>
    <cfRule type="cellIs" dxfId="602" priority="19" operator="equal">
      <formula>$J$34</formula>
    </cfRule>
    <cfRule type="cellIs" dxfId="601" priority="20" operator="equal">
      <formula>$J$35</formula>
    </cfRule>
  </conditionalFormatting>
  <conditionalFormatting sqref="G55:G59">
    <cfRule type="cellIs" dxfId="600" priority="10" operator="equal">
      <formula>$J$34</formula>
    </cfRule>
    <cfRule type="cellIs" dxfId="599" priority="11" operator="equal">
      <formula>$J$35</formula>
    </cfRule>
  </conditionalFormatting>
  <conditionalFormatting sqref="G48:G53">
    <cfRule type="cellIs" dxfId="598" priority="8" operator="equal">
      <formula>$J$34</formula>
    </cfRule>
    <cfRule type="cellIs" dxfId="597" priority="9" operator="equal">
      <formula>$J$35</formula>
    </cfRule>
  </conditionalFormatting>
  <conditionalFormatting sqref="G54">
    <cfRule type="cellIs" dxfId="596" priority="6" operator="equal">
      <formula>$J$34</formula>
    </cfRule>
    <cfRule type="cellIs" dxfId="595" priority="7" operator="equal">
      <formula>$J$35</formula>
    </cfRule>
  </conditionalFormatting>
  <conditionalFormatting sqref="G60">
    <cfRule type="cellIs" dxfId="594" priority="4" operator="equal">
      <formula>$J$34</formula>
    </cfRule>
    <cfRule type="cellIs" dxfId="593" priority="5" operator="equal">
      <formula>$J$35</formula>
    </cfRule>
  </conditionalFormatting>
  <conditionalFormatting sqref="D8">
    <cfRule type="expression" dxfId="592" priority="3">
      <formula>$E$8=$J$39</formula>
    </cfRule>
    <cfRule type="expression" dxfId="591" priority="55">
      <formula>$E$8=$J$38</formula>
    </cfRule>
  </conditionalFormatting>
  <conditionalFormatting sqref="G141">
    <cfRule type="cellIs" dxfId="590" priority="1" operator="equal">
      <formula>$J$34</formula>
    </cfRule>
    <cfRule type="cellIs" dxfId="589"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9217"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9218"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9219"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9220"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9221"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9222"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9223"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9224"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9225"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9226"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9227"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9228"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9229"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9230"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9231"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9232"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9233"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9234"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9235"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9236"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9242" r:id="rId24"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9243" r:id="rId25"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9244" r:id="rId26"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9245" r:id="rId27"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9246" r:id="rId28"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9247" r:id="rId29"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9248" r:id="rId30"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9249" r:id="rId31"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9250" r:id="rId32"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9251" r:id="rId33"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9252" r:id="rId34"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9253" r:id="rId35"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9254" r:id="rId36"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9255" r:id="rId37"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9256" r:id="rId38"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9257" r:id="rId39"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9258" r:id="rId40"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9265" r:id="rId41"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9266" r:id="rId42"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9267" r:id="rId43"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9268" r:id="rId44"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9269" r:id="rId45"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9270" r:id="rId46"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9271" r:id="rId47"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9272" r:id="rId48"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9273" r:id="rId49"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9274" r:id="rId50"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9275" r:id="rId51"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9276" r:id="rId52"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9277" r:id="rId53"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9278" r:id="rId54"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9279" r:id="rId55"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9280" r:id="rId56"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9281" r:id="rId57"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9282" r:id="rId58"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9283" r:id="rId59"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9284" r:id="rId60"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9285" r:id="rId61"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9286" r:id="rId62"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9287" r:id="rId63"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9288" r:id="rId64"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9289" r:id="rId65"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9290" r:id="rId66"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9291" r:id="rId67"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9292" r:id="rId68"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9293" r:id="rId69"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9294" r:id="rId70"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9295" r:id="rId71"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9298" r:id="rId72"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9300" r:id="rId73"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9301" r:id="rId74"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9302" r:id="rId75"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9303" r:id="rId76"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9305" r:id="rId77"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9306" r:id="rId78"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9307" r:id="rId79"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9308" r:id="rId80"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9309" r:id="rId81"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9310" r:id="rId82"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9311" r:id="rId83"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9313" r:id="rId84" name="Option Button 97">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9314" r:id="rId85" name="Option Button 98">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9315" r:id="rId86" name="Option Button 99">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9316" r:id="rId87" name="Option Button 100">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9317" r:id="rId88" name="Option Button 101">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9237" r:id="rId89"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9238" r:id="rId90"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9239" r:id="rId91"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9240" r:id="rId92"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9241" r:id="rId93"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9299" r:id="rId94"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9323" r:id="rId95" name="Option Button 107">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9324" r:id="rId96" name="Option Button 108">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9325" r:id="rId97" name="Option Button 109">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9326" r:id="rId98" name="Option Button 110">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9327" r:id="rId99" name="Option Button 111">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9330" r:id="rId100" name="Option Button 114">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9331" r:id="rId101" name="Option Button 115">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9332" r:id="rId102" name="Option Button 116">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9333" r:id="rId103" name="Option Button 117">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9319" r:id="rId104" name="Option Button 103">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9296" r:id="rId105"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9297" r:id="rId106"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9338" r:id="rId107" name="Group Box 122">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9339" r:id="rId108" name="Group Box 123">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9318" r:id="rId109" name="Option Button 102">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9320" r:id="rId110" name="Group Box 104">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9343" r:id="rId111" name="Option Button 127">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9344" r:id="rId112" name="Option Button 128">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9259" r:id="rId113"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9260" r:id="rId114"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9261" r:id="rId115"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9262" r:id="rId116"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9263" r:id="rId117"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9264" r:id="rId118"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9304" r:id="rId119"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9345" r:id="rId120" name="Check Box 129">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9346" r:id="rId121" name="Check Box 130">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9347" r:id="rId122" name="Check Box 131">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9348" r:id="rId123" name="Check Box 132">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9349" r:id="rId124" name="Check Box 133">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9350" r:id="rId125" name="Check Box 134">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9351" r:id="rId126" name="Check Box 135">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9352" r:id="rId127" name="Check Box 136">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9353" r:id="rId128" name="Check Box 137">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9354" r:id="rId129" name="Check Box 138">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9355" r:id="rId130" name="Check Box 139">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9356" r:id="rId131" name="Check Box 140">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9358" r:id="rId132" name="Check Box 142">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3022-ED5E-46AA-AFBA-7E2CA84B79E1}">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EcSjNvmaS0QY1IBw5mc4UDPsX/6t63jVw+hIY+kppSN+8y2Fu9NZKNjJOG+BxptINYkxibLSo+kkr5Vxxq3R6A==" saltValue="wL7DDjtPasoTMwiOUyeWCA=="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588" priority="29" operator="equal">
      <formula>$J$34</formula>
    </cfRule>
    <cfRule type="cellIs" dxfId="587" priority="30" operator="equal">
      <formula>$J$35</formula>
    </cfRule>
  </conditionalFormatting>
  <conditionalFormatting sqref="G20:G26">
    <cfRule type="cellIs" dxfId="586" priority="27" operator="equal">
      <formula>$J$34</formula>
    </cfRule>
    <cfRule type="cellIs" dxfId="585" priority="28" operator="equal">
      <formula>$J$35</formula>
    </cfRule>
  </conditionalFormatting>
  <conditionalFormatting sqref="G8:G9">
    <cfRule type="cellIs" dxfId="584" priority="25" operator="equal">
      <formula>$J$34</formula>
    </cfRule>
    <cfRule type="cellIs" dxfId="583" priority="26" operator="equal">
      <formula>$J$35</formula>
    </cfRule>
  </conditionalFormatting>
  <conditionalFormatting sqref="D7">
    <cfRule type="cellIs" dxfId="582" priority="15" operator="equal">
      <formula>$J$36</formula>
    </cfRule>
    <cfRule type="cellIs" dxfId="581" priority="18" operator="equal">
      <formula>"※「企業名・回答対象成分リスト」シートより選択ください。"</formula>
    </cfRule>
    <cfRule type="cellIs" dxfId="580" priority="23" operator="equal">
      <formula>$J$34</formula>
    </cfRule>
    <cfRule type="cellIs" dxfId="579" priority="24" operator="equal">
      <formula>$J$35</formula>
    </cfRule>
  </conditionalFormatting>
  <conditionalFormatting sqref="D8:D9">
    <cfRule type="cellIs" dxfId="578" priority="21" operator="equal">
      <formula>$J$34</formula>
    </cfRule>
    <cfRule type="cellIs" dxfId="577" priority="22" operator="equal">
      <formula>$J$35</formula>
    </cfRule>
  </conditionalFormatting>
  <conditionalFormatting sqref="E9">
    <cfRule type="cellIs" dxfId="576" priority="19" operator="equal">
      <formula>$J$34</formula>
    </cfRule>
    <cfRule type="cellIs" dxfId="575" priority="20" operator="equal">
      <formula>$J$35</formula>
    </cfRule>
  </conditionalFormatting>
  <conditionalFormatting sqref="E8">
    <cfRule type="cellIs" dxfId="574" priority="12" operator="equal">
      <formula>$J$39</formula>
    </cfRule>
    <cfRule type="cellIs" dxfId="573" priority="13" operator="equal">
      <formula>$J$38</formula>
    </cfRule>
    <cfRule type="cellIs" dxfId="572" priority="14" operator="equal">
      <formula>$J$37</formula>
    </cfRule>
    <cfRule type="cellIs" dxfId="571" priority="16" operator="equal">
      <formula>$J$34</formula>
    </cfRule>
    <cfRule type="cellIs" dxfId="570" priority="17" operator="equal">
      <formula>$J$35</formula>
    </cfRule>
  </conditionalFormatting>
  <conditionalFormatting sqref="G55:G59">
    <cfRule type="cellIs" dxfId="569" priority="10" operator="equal">
      <formula>$J$34</formula>
    </cfRule>
    <cfRule type="cellIs" dxfId="568" priority="11" operator="equal">
      <formula>$J$35</formula>
    </cfRule>
  </conditionalFormatting>
  <conditionalFormatting sqref="G48:G53">
    <cfRule type="cellIs" dxfId="567" priority="8" operator="equal">
      <formula>$J$34</formula>
    </cfRule>
    <cfRule type="cellIs" dxfId="566" priority="9" operator="equal">
      <formula>$J$35</formula>
    </cfRule>
  </conditionalFormatting>
  <conditionalFormatting sqref="G54">
    <cfRule type="cellIs" dxfId="565" priority="6" operator="equal">
      <formula>$J$34</formula>
    </cfRule>
    <cfRule type="cellIs" dxfId="564" priority="7" operator="equal">
      <formula>$J$35</formula>
    </cfRule>
  </conditionalFormatting>
  <conditionalFormatting sqref="G60">
    <cfRule type="cellIs" dxfId="563" priority="4" operator="equal">
      <formula>$J$34</formula>
    </cfRule>
    <cfRule type="cellIs" dxfId="562" priority="5" operator="equal">
      <formula>$J$35</formula>
    </cfRule>
  </conditionalFormatting>
  <conditionalFormatting sqref="D8">
    <cfRule type="expression" dxfId="561" priority="3">
      <formula>$E$8=$J$39</formula>
    </cfRule>
    <cfRule type="expression" dxfId="560" priority="31">
      <formula>$E$8=$J$38</formula>
    </cfRule>
  </conditionalFormatting>
  <conditionalFormatting sqref="G141">
    <cfRule type="cellIs" dxfId="559" priority="1" operator="equal">
      <formula>$J$34</formula>
    </cfRule>
    <cfRule type="cellIs" dxfId="558"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17410"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17411"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17414"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17415"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17416"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17417"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17418"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17419"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17420"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17421"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17422"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17423"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17424"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17425"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17426"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17427"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17428"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17429"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17430"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17431"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17432"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17433"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17434"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17435"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17436"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17437"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17438"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17439"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17440"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17441"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17442"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17443"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17444"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17445"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17446"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17447"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17448"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17449"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17450"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17451"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17452"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17453"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17454"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17455"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17456"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17457"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17458"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17459"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17460"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17461"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17462"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17463"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17464"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17465"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17466"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17467"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17468"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17469"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17470"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17471"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17472"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17473"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17474"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17475"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17476"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17477"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17478"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17479"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17480"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17481"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17482"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17483"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17484"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17485"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17486"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17487"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17488"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17489"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17490"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17491"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17492"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17493"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17494"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17495"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17496"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17497"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17498"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17499"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17500"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17501"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17502"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17503"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17504"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17505"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17506"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17507"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17508"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17509"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17510"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17511"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17512"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17513"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17514"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17515"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17516"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17517"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17518"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17519"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17520"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17521"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17522"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17523"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17524"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17525"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17526"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17527"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17528"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17529"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17530"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17531"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17532"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17533"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17534"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17535"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17536"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17537"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A124F-0520-4732-9134-494D01F065F4}">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w3F0PWCsHkUrBLDBssT8PsMr/NKqc6zK+1xNxZiAsxJkoyt1G2lqxt+7ZB4FijdSNS48nXTSAogeFgq5FRlq+w==" saltValue="WoQ4+qzs4VKUoT+x8+D+0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557" priority="29" operator="equal">
      <formula>$J$34</formula>
    </cfRule>
    <cfRule type="cellIs" dxfId="556" priority="30" operator="equal">
      <formula>$J$35</formula>
    </cfRule>
  </conditionalFormatting>
  <conditionalFormatting sqref="G20:G26">
    <cfRule type="cellIs" dxfId="555" priority="27" operator="equal">
      <formula>$J$34</formula>
    </cfRule>
    <cfRule type="cellIs" dxfId="554" priority="28" operator="equal">
      <formula>$J$35</formula>
    </cfRule>
  </conditionalFormatting>
  <conditionalFormatting sqref="G8:G9">
    <cfRule type="cellIs" dxfId="553" priority="25" operator="equal">
      <formula>$J$34</formula>
    </cfRule>
    <cfRule type="cellIs" dxfId="552" priority="26" operator="equal">
      <formula>$J$35</formula>
    </cfRule>
  </conditionalFormatting>
  <conditionalFormatting sqref="D7">
    <cfRule type="cellIs" dxfId="551" priority="15" operator="equal">
      <formula>$J$36</formula>
    </cfRule>
    <cfRule type="cellIs" dxfId="550" priority="18" operator="equal">
      <formula>"※「企業名・回答対象成分リスト」シートより選択ください。"</formula>
    </cfRule>
    <cfRule type="cellIs" dxfId="549" priority="23" operator="equal">
      <formula>$J$34</formula>
    </cfRule>
    <cfRule type="cellIs" dxfId="548" priority="24" operator="equal">
      <formula>$J$35</formula>
    </cfRule>
  </conditionalFormatting>
  <conditionalFormatting sqref="D8:D9">
    <cfRule type="cellIs" dxfId="547" priority="21" operator="equal">
      <formula>$J$34</formula>
    </cfRule>
    <cfRule type="cellIs" dxfId="546" priority="22" operator="equal">
      <formula>$J$35</formula>
    </cfRule>
  </conditionalFormatting>
  <conditionalFormatting sqref="E9">
    <cfRule type="cellIs" dxfId="545" priority="19" operator="equal">
      <formula>$J$34</formula>
    </cfRule>
    <cfRule type="cellIs" dxfId="544" priority="20" operator="equal">
      <formula>$J$35</formula>
    </cfRule>
  </conditionalFormatting>
  <conditionalFormatting sqref="E8">
    <cfRule type="cellIs" dxfId="543" priority="12" operator="equal">
      <formula>$J$39</formula>
    </cfRule>
    <cfRule type="cellIs" dxfId="542" priority="13" operator="equal">
      <formula>$J$38</formula>
    </cfRule>
    <cfRule type="cellIs" dxfId="541" priority="14" operator="equal">
      <formula>$J$37</formula>
    </cfRule>
    <cfRule type="cellIs" dxfId="540" priority="16" operator="equal">
      <formula>$J$34</formula>
    </cfRule>
    <cfRule type="cellIs" dxfId="539" priority="17" operator="equal">
      <formula>$J$35</formula>
    </cfRule>
  </conditionalFormatting>
  <conditionalFormatting sqref="G55:G59">
    <cfRule type="cellIs" dxfId="538" priority="10" operator="equal">
      <formula>$J$34</formula>
    </cfRule>
    <cfRule type="cellIs" dxfId="537" priority="11" operator="equal">
      <formula>$J$35</formula>
    </cfRule>
  </conditionalFormatting>
  <conditionalFormatting sqref="G48:G53">
    <cfRule type="cellIs" dxfId="536" priority="8" operator="equal">
      <formula>$J$34</formula>
    </cfRule>
    <cfRule type="cellIs" dxfId="535" priority="9" operator="equal">
      <formula>$J$35</formula>
    </cfRule>
  </conditionalFormatting>
  <conditionalFormatting sqref="G54">
    <cfRule type="cellIs" dxfId="534" priority="6" operator="equal">
      <formula>$J$34</formula>
    </cfRule>
    <cfRule type="cellIs" dxfId="533" priority="7" operator="equal">
      <formula>$J$35</formula>
    </cfRule>
  </conditionalFormatting>
  <conditionalFormatting sqref="G60">
    <cfRule type="cellIs" dxfId="532" priority="4" operator="equal">
      <formula>$J$34</formula>
    </cfRule>
    <cfRule type="cellIs" dxfId="531" priority="5" operator="equal">
      <formula>$J$35</formula>
    </cfRule>
  </conditionalFormatting>
  <conditionalFormatting sqref="D8">
    <cfRule type="expression" dxfId="530" priority="3">
      <formula>$E$8=$J$39</formula>
    </cfRule>
    <cfRule type="expression" dxfId="529" priority="31">
      <formula>$E$8=$J$38</formula>
    </cfRule>
  </conditionalFormatting>
  <conditionalFormatting sqref="G141">
    <cfRule type="cellIs" dxfId="528" priority="1" operator="equal">
      <formula>$J$34</formula>
    </cfRule>
    <cfRule type="cellIs" dxfId="527"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18433"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18434"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18435"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18436"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18437"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18438"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18439"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18440"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18441"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18442"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18443"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18444"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18445"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18446"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18447"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18448"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18449"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18450"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18451"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18452"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18453"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18454"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18455"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18456"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18457"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18458"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18459"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18460"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18461"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18462"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18463"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18464"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18465"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18466"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18467"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18468"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18469"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18470"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18471"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18472"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18473"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18474"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18475"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18476"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18477"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18478"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18479"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18480"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18481"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18482"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18483"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18484"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18485"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18486"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18487"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18488"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18489"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18490"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18491"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18492"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18493"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18494"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18495"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18496"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18497"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18498"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18499"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18500"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18501"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18502"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18503"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18504"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18505"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18506"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18507"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18508"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18509"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18510"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18511"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18512"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18513"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18514"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18515"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18516"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18517"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18518"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18519"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18520"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18521"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18522"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18523"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18524"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18525"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18526"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18527"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18528"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18529"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18530"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18531"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18532"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18533"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18534"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18535"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18536"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18537"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18538"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18539"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18540"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18541"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18542"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18543"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18544"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18545"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18546"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18547"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18548"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18549"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18550"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18551"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18552"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18553"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18554"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18555"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18556"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18557"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18558"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18559"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18560"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18561"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80FFC-C332-4A40-A6AA-E451EB7F3285}">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526" priority="29" operator="equal">
      <formula>$J$34</formula>
    </cfRule>
    <cfRule type="cellIs" dxfId="525" priority="30" operator="equal">
      <formula>$J$35</formula>
    </cfRule>
  </conditionalFormatting>
  <conditionalFormatting sqref="G20:G26">
    <cfRule type="cellIs" dxfId="524" priority="27" operator="equal">
      <formula>$J$34</formula>
    </cfRule>
    <cfRule type="cellIs" dxfId="523" priority="28" operator="equal">
      <formula>$J$35</formula>
    </cfRule>
  </conditionalFormatting>
  <conditionalFormatting sqref="G8:G9">
    <cfRule type="cellIs" dxfId="522" priority="25" operator="equal">
      <formula>$J$34</formula>
    </cfRule>
    <cfRule type="cellIs" dxfId="521" priority="26" operator="equal">
      <formula>$J$35</formula>
    </cfRule>
  </conditionalFormatting>
  <conditionalFormatting sqref="D7">
    <cfRule type="cellIs" dxfId="520" priority="15" operator="equal">
      <formula>$J$36</formula>
    </cfRule>
    <cfRule type="cellIs" dxfId="519" priority="18" operator="equal">
      <formula>"※「企業名・回答対象成分リスト」シートより選択ください。"</formula>
    </cfRule>
    <cfRule type="cellIs" dxfId="518" priority="23" operator="equal">
      <formula>$J$34</formula>
    </cfRule>
    <cfRule type="cellIs" dxfId="517" priority="24" operator="equal">
      <formula>$J$35</formula>
    </cfRule>
  </conditionalFormatting>
  <conditionalFormatting sqref="D8:D9">
    <cfRule type="cellIs" dxfId="516" priority="21" operator="equal">
      <formula>$J$34</formula>
    </cfRule>
    <cfRule type="cellIs" dxfId="515" priority="22" operator="equal">
      <formula>$J$35</formula>
    </cfRule>
  </conditionalFormatting>
  <conditionalFormatting sqref="E9">
    <cfRule type="cellIs" dxfId="514" priority="19" operator="equal">
      <formula>$J$34</formula>
    </cfRule>
    <cfRule type="cellIs" dxfId="513" priority="20" operator="equal">
      <formula>$J$35</formula>
    </cfRule>
  </conditionalFormatting>
  <conditionalFormatting sqref="E8">
    <cfRule type="cellIs" dxfId="512" priority="12" operator="equal">
      <formula>$J$39</formula>
    </cfRule>
    <cfRule type="cellIs" dxfId="511" priority="13" operator="equal">
      <formula>$J$38</formula>
    </cfRule>
    <cfRule type="cellIs" dxfId="510" priority="14" operator="equal">
      <formula>$J$37</formula>
    </cfRule>
    <cfRule type="cellIs" dxfId="509" priority="16" operator="equal">
      <formula>$J$34</formula>
    </cfRule>
    <cfRule type="cellIs" dxfId="508" priority="17" operator="equal">
      <formula>$J$35</formula>
    </cfRule>
  </conditionalFormatting>
  <conditionalFormatting sqref="G55:G59">
    <cfRule type="cellIs" dxfId="507" priority="10" operator="equal">
      <formula>$J$34</formula>
    </cfRule>
    <cfRule type="cellIs" dxfId="506" priority="11" operator="equal">
      <formula>$J$35</formula>
    </cfRule>
  </conditionalFormatting>
  <conditionalFormatting sqref="G48:G53">
    <cfRule type="cellIs" dxfId="505" priority="8" operator="equal">
      <formula>$J$34</formula>
    </cfRule>
    <cfRule type="cellIs" dxfId="504" priority="9" operator="equal">
      <formula>$J$35</formula>
    </cfRule>
  </conditionalFormatting>
  <conditionalFormatting sqref="G54">
    <cfRule type="cellIs" dxfId="503" priority="6" operator="equal">
      <formula>$J$34</formula>
    </cfRule>
    <cfRule type="cellIs" dxfId="502" priority="7" operator="equal">
      <formula>$J$35</formula>
    </cfRule>
  </conditionalFormatting>
  <conditionalFormatting sqref="G60">
    <cfRule type="cellIs" dxfId="501" priority="4" operator="equal">
      <formula>$J$34</formula>
    </cfRule>
    <cfRule type="cellIs" dxfId="500" priority="5" operator="equal">
      <formula>$J$35</formula>
    </cfRule>
  </conditionalFormatting>
  <conditionalFormatting sqref="D8">
    <cfRule type="expression" dxfId="499" priority="3">
      <formula>$E$8=$J$39</formula>
    </cfRule>
    <cfRule type="expression" dxfId="498" priority="31">
      <formula>$E$8=$J$38</formula>
    </cfRule>
  </conditionalFormatting>
  <conditionalFormatting sqref="G141">
    <cfRule type="cellIs" dxfId="497" priority="1" operator="equal">
      <formula>$J$34</formula>
    </cfRule>
    <cfRule type="cellIs" dxfId="496"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19457"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19458"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19459"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19460"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19461"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19462"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19463"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19464"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19465"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19466"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19467"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19468"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19469"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19470"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19471"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19472"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19473"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19474"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19475"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19476"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19477"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19478"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19479"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19480"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19481"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19482"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19483"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19484"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19485"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19486"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19487"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19488"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19489"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19490"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19491"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19492"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19493"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19494"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19495"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19496"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19497"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19498"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19499"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19500"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19501"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19502"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19503"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19504"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19505"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19506"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19507"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19508"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19509"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19510"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19511"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19512"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19513"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19514"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19515"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19516"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19517"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19518"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19519"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19520"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19521"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19522"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19523"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19524"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19525"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19526"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19527"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19528"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19529"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19530"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19531"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19532"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19533"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19534"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19535"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19536"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19537"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19538"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19539"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19540"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19541"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19542"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19543"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19544"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19545"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19546"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19547"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19548"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19549"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19550"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19551"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19552"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19553"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19554"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19555"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19556"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19557"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19558"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19559"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19560"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19561"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19562"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19563"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19564"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19565"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19566"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19567"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19568"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19569"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19570"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19571"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19572"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19573"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19574"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19575"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19576"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19577"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19578"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19579"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19580"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19581"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19582"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19583"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19584"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19585"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E1031-4A41-44F7-995D-730E5C577C51}">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495" priority="29" operator="equal">
      <formula>$J$34</formula>
    </cfRule>
    <cfRule type="cellIs" dxfId="494" priority="30" operator="equal">
      <formula>$J$35</formula>
    </cfRule>
  </conditionalFormatting>
  <conditionalFormatting sqref="G20:G26">
    <cfRule type="cellIs" dxfId="493" priority="27" operator="equal">
      <formula>$J$34</formula>
    </cfRule>
    <cfRule type="cellIs" dxfId="492" priority="28" operator="equal">
      <formula>$J$35</formula>
    </cfRule>
  </conditionalFormatting>
  <conditionalFormatting sqref="G8:G9">
    <cfRule type="cellIs" dxfId="491" priority="25" operator="equal">
      <formula>$J$34</formula>
    </cfRule>
    <cfRule type="cellIs" dxfId="490" priority="26" operator="equal">
      <formula>$J$35</formula>
    </cfRule>
  </conditionalFormatting>
  <conditionalFormatting sqref="D7">
    <cfRule type="cellIs" dxfId="489" priority="15" operator="equal">
      <formula>$J$36</formula>
    </cfRule>
    <cfRule type="cellIs" dxfId="488" priority="18" operator="equal">
      <formula>"※「企業名・回答対象成分リスト」シートより選択ください。"</formula>
    </cfRule>
    <cfRule type="cellIs" dxfId="487" priority="23" operator="equal">
      <formula>$J$34</formula>
    </cfRule>
    <cfRule type="cellIs" dxfId="486" priority="24" operator="equal">
      <formula>$J$35</formula>
    </cfRule>
  </conditionalFormatting>
  <conditionalFormatting sqref="D8:D9">
    <cfRule type="cellIs" dxfId="485" priority="21" operator="equal">
      <formula>$J$34</formula>
    </cfRule>
    <cfRule type="cellIs" dxfId="484" priority="22" operator="equal">
      <formula>$J$35</formula>
    </cfRule>
  </conditionalFormatting>
  <conditionalFormatting sqref="E9">
    <cfRule type="cellIs" dxfId="483" priority="19" operator="equal">
      <formula>$J$34</formula>
    </cfRule>
    <cfRule type="cellIs" dxfId="482" priority="20" operator="equal">
      <formula>$J$35</formula>
    </cfRule>
  </conditionalFormatting>
  <conditionalFormatting sqref="E8">
    <cfRule type="cellIs" dxfId="481" priority="12" operator="equal">
      <formula>$J$39</formula>
    </cfRule>
    <cfRule type="cellIs" dxfId="480" priority="13" operator="equal">
      <formula>$J$38</formula>
    </cfRule>
    <cfRule type="cellIs" dxfId="479" priority="14" operator="equal">
      <formula>$J$37</formula>
    </cfRule>
    <cfRule type="cellIs" dxfId="478" priority="16" operator="equal">
      <formula>$J$34</formula>
    </cfRule>
    <cfRule type="cellIs" dxfId="477" priority="17" operator="equal">
      <formula>$J$35</formula>
    </cfRule>
  </conditionalFormatting>
  <conditionalFormatting sqref="G55:G59">
    <cfRule type="cellIs" dxfId="476" priority="10" operator="equal">
      <formula>$J$34</formula>
    </cfRule>
    <cfRule type="cellIs" dxfId="475" priority="11" operator="equal">
      <formula>$J$35</formula>
    </cfRule>
  </conditionalFormatting>
  <conditionalFormatting sqref="G48:G53">
    <cfRule type="cellIs" dxfId="474" priority="8" operator="equal">
      <formula>$J$34</formula>
    </cfRule>
    <cfRule type="cellIs" dxfId="473" priority="9" operator="equal">
      <formula>$J$35</formula>
    </cfRule>
  </conditionalFormatting>
  <conditionalFormatting sqref="G54">
    <cfRule type="cellIs" dxfId="472" priority="6" operator="equal">
      <formula>$J$34</formula>
    </cfRule>
    <cfRule type="cellIs" dxfId="471" priority="7" operator="equal">
      <formula>$J$35</formula>
    </cfRule>
  </conditionalFormatting>
  <conditionalFormatting sqref="G60">
    <cfRule type="cellIs" dxfId="470" priority="4" operator="equal">
      <formula>$J$34</formula>
    </cfRule>
    <cfRule type="cellIs" dxfId="469" priority="5" operator="equal">
      <formula>$J$35</formula>
    </cfRule>
  </conditionalFormatting>
  <conditionalFormatting sqref="D8">
    <cfRule type="expression" dxfId="468" priority="3">
      <formula>$E$8=$J$39</formula>
    </cfRule>
    <cfRule type="expression" dxfId="467" priority="31">
      <formula>$E$8=$J$38</formula>
    </cfRule>
  </conditionalFormatting>
  <conditionalFormatting sqref="G141">
    <cfRule type="cellIs" dxfId="466" priority="1" operator="equal">
      <formula>$J$34</formula>
    </cfRule>
    <cfRule type="cellIs" dxfId="465"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0481"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0482"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0483"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0484"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0485"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0486"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0487"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0488"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0489"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0490"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0491"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0492"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0493"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0494"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0495"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0496"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0497"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0498"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0499"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0500"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0501"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0502"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0503"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0504"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0505"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0506"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0507"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0508"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0509"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0510"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0511"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0512"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0513"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0514"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0515"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0516"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0517"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0518"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0519"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0520"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0521"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0522"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0523"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0524"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0525"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0526"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0527"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0528"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0529"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0530"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0531"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0532"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0533"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0534"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0535"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0536"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0537"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0538"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0539"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0540"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0541"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0542"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0543"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0544"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0545"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0546"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0547"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0548"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0549"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0550"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0551"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0552"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0553"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0554"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0555"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0556"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0557"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0558"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0559"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0560"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0561"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0562"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0563"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0564"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0565"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0566"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0567"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0568"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0569"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0570"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0571"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0572"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0573"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0574"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0575"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0576"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0577"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0578"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0579"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0580"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0581"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0582"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0583"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0584"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0585"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0586"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0587"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0588"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0589"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0590"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0591"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0592"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0593"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0594"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0595"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0596"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0597"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0598"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0599"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0600"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0601"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0602"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0603"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0604"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0605"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0606"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0607"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0608"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0609"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5690E-489E-4E5B-B81D-A77F43949950}">
  <sheetPr>
    <tabColor theme="9" tint="0.79998168889431442"/>
    <pageSetUpPr fitToPage="1"/>
  </sheetPr>
  <dimension ref="A1:K150"/>
  <sheetViews>
    <sheetView showGridLines="0" zoomScaleNormal="100" workbookViewId="0">
      <pane ySplit="11" topLeftCell="A12" activePane="bottomLeft" state="frozen"/>
      <selection activeCell="E32" sqref="E32"/>
      <selection pane="bottomLeft"/>
    </sheetView>
  </sheetViews>
  <sheetFormatPr defaultColWidth="8.75" defaultRowHeight="15.75" x14ac:dyDescent="0.4"/>
  <cols>
    <col min="1" max="1" width="1.625" style="35" customWidth="1"/>
    <col min="2" max="2" width="3.125" style="35" customWidth="1"/>
    <col min="3" max="3" width="19.625" style="48" customWidth="1"/>
    <col min="4" max="4" width="14.875" style="8" customWidth="1"/>
    <col min="5" max="5" width="50.25" style="48" customWidth="1"/>
    <col min="6" max="6" width="7.5" style="8" customWidth="1"/>
    <col min="7" max="7" width="75.75" style="77" customWidth="1"/>
    <col min="8" max="8" width="14.625" style="35" customWidth="1"/>
    <col min="9" max="9" width="8.125" style="28" hidden="1" customWidth="1"/>
    <col min="10" max="10" width="7.375" style="1" hidden="1" customWidth="1"/>
    <col min="11" max="11" width="8.75" style="35" hidden="1" customWidth="1"/>
    <col min="12" max="16384" width="8.75" style="35"/>
  </cols>
  <sheetData>
    <row r="1" spans="1:11" ht="21" x14ac:dyDescent="0.4">
      <c r="B1" s="91" t="s">
        <v>814</v>
      </c>
      <c r="C1" s="36"/>
      <c r="D1" s="2"/>
      <c r="E1" s="36"/>
      <c r="F1" s="2"/>
    </row>
    <row r="2" spans="1:11" ht="32.25" customHeight="1" x14ac:dyDescent="0.4">
      <c r="A2" s="163"/>
      <c r="B2" s="170" t="s">
        <v>899</v>
      </c>
      <c r="C2" s="170"/>
      <c r="D2" s="170"/>
      <c r="E2" s="170"/>
      <c r="F2" s="170"/>
      <c r="G2" s="170"/>
      <c r="H2" s="55"/>
      <c r="I2" s="55"/>
      <c r="J2" s="167"/>
      <c r="K2" s="151"/>
    </row>
    <row r="3" spans="1:11" ht="9" customHeight="1" x14ac:dyDescent="0.4">
      <c r="A3" s="167"/>
      <c r="B3" s="169"/>
      <c r="C3" s="169"/>
      <c r="D3" s="169"/>
      <c r="E3" s="169"/>
      <c r="F3" s="169"/>
      <c r="G3" s="169"/>
      <c r="H3" s="169"/>
      <c r="I3" s="169"/>
      <c r="J3" s="166"/>
    </row>
    <row r="4" spans="1:11" x14ac:dyDescent="0.4">
      <c r="A4" s="37"/>
      <c r="C4" s="38" t="s">
        <v>264</v>
      </c>
      <c r="D4" s="3"/>
      <c r="E4" s="30"/>
      <c r="F4" s="3"/>
    </row>
    <row r="5" spans="1:11" ht="19.5" customHeight="1" x14ac:dyDescent="0.4">
      <c r="A5" s="39"/>
      <c r="B5" s="40" t="s">
        <v>0</v>
      </c>
      <c r="C5" s="135" t="s">
        <v>1</v>
      </c>
      <c r="D5" s="136"/>
      <c r="E5" s="137"/>
      <c r="F5" s="138"/>
      <c r="G5" s="139"/>
    </row>
    <row r="6" spans="1:11" ht="19.5" customHeight="1" x14ac:dyDescent="0.4">
      <c r="A6" s="39"/>
      <c r="B6" s="172" t="s">
        <v>272</v>
      </c>
      <c r="C6" s="173"/>
      <c r="D6" s="124"/>
      <c r="E6" s="125"/>
      <c r="F6" s="126"/>
      <c r="G6" s="127"/>
    </row>
    <row r="7" spans="1:11" ht="30.75" customHeight="1" thickBot="1" x14ac:dyDescent="0.45">
      <c r="A7" s="39"/>
      <c r="B7" s="128">
        <v>1</v>
      </c>
      <c r="C7" s="116" t="s">
        <v>762</v>
      </c>
      <c r="D7" s="120" t="str">
        <f>IF('(別紙2)回答対象成分'!$C$2="(すべて)",$J$36,'(別紙2)回答対象成分'!$C$2)</f>
        <v>※「(別紙2)回答対象成分」シートのＣ2セルより企業名を選択ください。</v>
      </c>
      <c r="E7" s="118"/>
      <c r="F7" s="111"/>
      <c r="G7" s="79"/>
    </row>
    <row r="8" spans="1:11" ht="30.75" customHeight="1" thickTop="1" thickBot="1" x14ac:dyDescent="0.45">
      <c r="A8" s="39"/>
      <c r="B8" s="129">
        <v>2</v>
      </c>
      <c r="C8" s="117" t="s">
        <v>773</v>
      </c>
      <c r="D8" s="121"/>
      <c r="E8" s="143" t="str">
        <f>IF($D$8="",$J$37,IF($D$7=$J$36,$J$39,IF(COUNTIF('(別紙2)回答対象成分'!$B$5:$B$2153,$D$8)=0,$J$38,"")))</f>
        <v>※「(別紙2)回答対象成分」シートのB列の該当4桁IDを入力し、成分名および区分を確認ください。</v>
      </c>
      <c r="F8" s="123"/>
      <c r="G8" s="122"/>
      <c r="H8" s="151"/>
    </row>
    <row r="9" spans="1:11" ht="30.75" customHeight="1" thickTop="1" x14ac:dyDescent="0.4">
      <c r="A9" s="39"/>
      <c r="B9" s="130"/>
      <c r="C9" s="117" t="s">
        <v>767</v>
      </c>
      <c r="D9" s="144" t="str">
        <f>IFERROR(IF($E$8=$J$39,"",VLOOKUP($D$8,成分・企業リスト!$B$3:$G$2151,5,FALSE)),"")</f>
        <v/>
      </c>
      <c r="E9" s="112"/>
      <c r="F9" s="119" t="s">
        <v>763</v>
      </c>
      <c r="G9" s="113" t="str">
        <f>IF($D$8="","",IF($E$8=$J$39,"","カテゴリー"&amp;VLOOKUP($D$8,成分・企業リスト!$B$3:$G$2151,3,FALSE)&amp;"・"&amp;VLOOKUP($D$8,成分・企業リスト!$B$3:$G$2151,4,FALSE)))</f>
        <v/>
      </c>
      <c r="I9" s="28" t="s">
        <v>34</v>
      </c>
      <c r="J9" s="1">
        <f>IF($D$7=$J$36,0,VLOOKUP($D$7,成分・企業リスト!$C$3:$G$2151,5,FALSE))</f>
        <v>0</v>
      </c>
    </row>
    <row r="10" spans="1:11" ht="19.5" customHeight="1" x14ac:dyDescent="0.4">
      <c r="A10" s="39"/>
      <c r="B10" s="174" t="s">
        <v>816</v>
      </c>
      <c r="C10" s="175"/>
      <c r="D10" s="114"/>
      <c r="E10" s="115"/>
      <c r="F10" s="102"/>
      <c r="G10" s="93"/>
      <c r="I10" s="88" t="s">
        <v>35</v>
      </c>
      <c r="J10" s="140">
        <f>IF($D$9="",0,$D$9)</f>
        <v>0</v>
      </c>
    </row>
    <row r="11" spans="1:11" ht="19.5" customHeight="1" x14ac:dyDescent="0.4">
      <c r="A11" s="39"/>
      <c r="B11" s="44"/>
      <c r="C11" s="45" t="s">
        <v>774</v>
      </c>
      <c r="D11" s="6"/>
      <c r="E11" s="41"/>
      <c r="F11" s="4"/>
      <c r="G11" s="78"/>
      <c r="I11" s="88" t="s">
        <v>36</v>
      </c>
      <c r="J11" s="110">
        <f>IF($D$9="",0,$D$8)</f>
        <v>0</v>
      </c>
    </row>
    <row r="12" spans="1:11" ht="19.5" customHeight="1" x14ac:dyDescent="0.4">
      <c r="A12" s="39"/>
      <c r="B12" s="46">
        <v>1</v>
      </c>
      <c r="C12" s="47" t="s">
        <v>775</v>
      </c>
      <c r="D12" s="7"/>
      <c r="F12" s="9" t="s">
        <v>2</v>
      </c>
      <c r="G12" s="80" t="str">
        <f>IF($J$12=1,$C$13,IF($J$12=2,$C$14,IF($J$12=3,$C$15,IF($J$12=4,IF($E$16=0,$J$34,$E$16),$J$35))))</f>
        <v>※未回答</v>
      </c>
      <c r="I12" s="88">
        <v>1</v>
      </c>
      <c r="J12" s="29">
        <v>0</v>
      </c>
      <c r="K12" s="35">
        <f>$E$16</f>
        <v>0</v>
      </c>
    </row>
    <row r="13" spans="1:11" ht="19.5" customHeight="1" x14ac:dyDescent="0.4">
      <c r="A13" s="39"/>
      <c r="B13" s="46"/>
      <c r="C13" s="49" t="s">
        <v>279</v>
      </c>
      <c r="D13" s="10"/>
      <c r="E13" s="50"/>
      <c r="F13" s="11"/>
      <c r="G13" s="76"/>
      <c r="I13" s="89" t="s">
        <v>30</v>
      </c>
      <c r="J13" s="29">
        <v>0</v>
      </c>
      <c r="K13" s="35">
        <f>$E$26</f>
        <v>0</v>
      </c>
    </row>
    <row r="14" spans="1:11" ht="19.5" customHeight="1" x14ac:dyDescent="0.4">
      <c r="A14" s="39"/>
      <c r="B14" s="46"/>
      <c r="C14" s="49" t="s">
        <v>280</v>
      </c>
      <c r="D14" s="10"/>
      <c r="E14" s="50"/>
      <c r="F14" s="11"/>
      <c r="G14" s="76"/>
      <c r="I14" s="89" t="s">
        <v>31</v>
      </c>
      <c r="J14" s="29">
        <v>0</v>
      </c>
      <c r="K14" s="35">
        <f>$E$32</f>
        <v>0</v>
      </c>
    </row>
    <row r="15" spans="1:11" ht="19.5" customHeight="1" thickBot="1" x14ac:dyDescent="0.45">
      <c r="A15" s="39"/>
      <c r="B15" s="46"/>
      <c r="C15" s="49" t="s">
        <v>281</v>
      </c>
      <c r="D15" s="12"/>
      <c r="E15" s="51"/>
      <c r="F15" s="13"/>
      <c r="G15" s="81"/>
      <c r="I15" s="89" t="s">
        <v>273</v>
      </c>
      <c r="J15" s="29">
        <v>0</v>
      </c>
      <c r="K15" s="35">
        <f>$E$38</f>
        <v>0</v>
      </c>
    </row>
    <row r="16" spans="1:11" ht="19.5" customHeight="1" thickTop="1" thickBot="1" x14ac:dyDescent="0.45">
      <c r="A16" s="39"/>
      <c r="B16" s="46"/>
      <c r="C16" s="52" t="s">
        <v>3</v>
      </c>
      <c r="D16" s="14" t="s">
        <v>4</v>
      </c>
      <c r="E16" s="171"/>
      <c r="F16" s="171"/>
      <c r="G16" s="171"/>
      <c r="I16" s="88">
        <v>3</v>
      </c>
      <c r="J16" s="29">
        <v>0</v>
      </c>
      <c r="K16" s="35">
        <f>$E$45</f>
        <v>0</v>
      </c>
    </row>
    <row r="17" spans="1:11" ht="19.5" customHeight="1" thickTop="1" x14ac:dyDescent="0.4">
      <c r="A17" s="39"/>
      <c r="B17" s="53">
        <v>2</v>
      </c>
      <c r="C17" s="54" t="s">
        <v>284</v>
      </c>
      <c r="D17" s="15"/>
      <c r="E17" s="55"/>
      <c r="F17" s="17"/>
      <c r="G17" s="82"/>
      <c r="I17" s="88" t="s">
        <v>777</v>
      </c>
      <c r="J17" s="29">
        <v>0</v>
      </c>
      <c r="K17" s="35">
        <f>$E$53</f>
        <v>0</v>
      </c>
    </row>
    <row r="18" spans="1:11" ht="19.5" customHeight="1" x14ac:dyDescent="0.4">
      <c r="A18" s="39"/>
      <c r="B18" s="46"/>
      <c r="C18" s="56" t="s">
        <v>282</v>
      </c>
      <c r="D18" s="15"/>
      <c r="E18" s="55"/>
      <c r="F18" s="16"/>
      <c r="G18" s="82"/>
      <c r="I18" s="89" t="s">
        <v>778</v>
      </c>
      <c r="J18" s="29">
        <v>0</v>
      </c>
      <c r="K18" s="35">
        <f>$E$59</f>
        <v>0</v>
      </c>
    </row>
    <row r="19" spans="1:11" ht="19.5" customHeight="1" x14ac:dyDescent="0.4">
      <c r="A19" s="39"/>
      <c r="B19" s="46"/>
      <c r="C19" s="47" t="s">
        <v>283</v>
      </c>
      <c r="D19" s="7"/>
      <c r="E19" s="57"/>
      <c r="F19" s="18"/>
      <c r="G19" s="80"/>
      <c r="I19" s="88" t="s">
        <v>779</v>
      </c>
      <c r="J19" s="29">
        <v>0</v>
      </c>
      <c r="K19" s="35">
        <f t="shared" ref="K19" si="0">$E$65</f>
        <v>0</v>
      </c>
    </row>
    <row r="20" spans="1:11" ht="19.5" customHeight="1" x14ac:dyDescent="0.4">
      <c r="A20" s="39"/>
      <c r="B20" s="46"/>
      <c r="C20" s="58" t="s">
        <v>915</v>
      </c>
      <c r="D20" s="19"/>
      <c r="E20" s="50"/>
      <c r="F20" s="9" t="s">
        <v>2</v>
      </c>
      <c r="G20" s="76" t="str">
        <f>IF($J$13=1,$C$28,IF($J$13=2,$C$29,IF($J$13=3,$C$30,IF($J$13=4,$C$31,IF($J$13=5,$C$25,IF($J$13=6,IF($E$26=0,$J$34,$E$26),$J$35))))))</f>
        <v>※未回答</v>
      </c>
      <c r="I20" s="88">
        <v>5</v>
      </c>
      <c r="J20" s="29">
        <v>0</v>
      </c>
      <c r="K20" s="35">
        <f>$E$71</f>
        <v>0</v>
      </c>
    </row>
    <row r="21" spans="1:11" ht="19.5" customHeight="1" x14ac:dyDescent="0.4">
      <c r="A21" s="39"/>
      <c r="B21" s="46"/>
      <c r="C21" s="49" t="s">
        <v>5</v>
      </c>
      <c r="D21" s="11"/>
      <c r="E21" s="50"/>
      <c r="F21" s="11"/>
      <c r="G21" s="76"/>
      <c r="I21" s="88" t="s">
        <v>32</v>
      </c>
      <c r="J21" s="29">
        <v>0</v>
      </c>
      <c r="K21" s="35">
        <f>$E$78</f>
        <v>0</v>
      </c>
    </row>
    <row r="22" spans="1:11" ht="19.5" customHeight="1" x14ac:dyDescent="0.4">
      <c r="A22" s="39"/>
      <c r="B22" s="46"/>
      <c r="C22" s="49" t="s">
        <v>6</v>
      </c>
      <c r="D22" s="11"/>
      <c r="E22" s="50"/>
      <c r="F22" s="11"/>
      <c r="G22" s="76"/>
      <c r="I22" s="88" t="s">
        <v>33</v>
      </c>
      <c r="J22" s="29">
        <v>0</v>
      </c>
      <c r="K22" s="35">
        <f>$E$83</f>
        <v>0</v>
      </c>
    </row>
    <row r="23" spans="1:11" ht="19.5" customHeight="1" x14ac:dyDescent="0.4">
      <c r="A23" s="39"/>
      <c r="B23" s="46"/>
      <c r="C23" s="49" t="s">
        <v>7</v>
      </c>
      <c r="D23" s="11"/>
      <c r="E23" s="50"/>
      <c r="F23" s="11"/>
      <c r="G23" s="76"/>
      <c r="I23" s="88" t="s">
        <v>274</v>
      </c>
      <c r="J23" s="29">
        <v>0</v>
      </c>
      <c r="K23" s="35">
        <f>$E$88</f>
        <v>0</v>
      </c>
    </row>
    <row r="24" spans="1:11" ht="19.5" customHeight="1" x14ac:dyDescent="0.4">
      <c r="A24" s="39"/>
      <c r="B24" s="46"/>
      <c r="C24" s="49" t="s">
        <v>8</v>
      </c>
      <c r="D24" s="11"/>
      <c r="E24" s="50"/>
      <c r="F24" s="11"/>
      <c r="G24" s="76"/>
      <c r="I24" s="88">
        <v>7</v>
      </c>
      <c r="J24" s="29">
        <v>0</v>
      </c>
      <c r="K24" s="35">
        <f>$E$96</f>
        <v>0</v>
      </c>
    </row>
    <row r="25" spans="1:11" ht="19.5" customHeight="1" thickBot="1" x14ac:dyDescent="0.45">
      <c r="A25" s="39"/>
      <c r="B25" s="46"/>
      <c r="C25" s="59" t="s">
        <v>253</v>
      </c>
      <c r="D25" s="13"/>
      <c r="E25" s="60"/>
      <c r="F25" s="34"/>
      <c r="G25" s="83"/>
      <c r="I25" s="88">
        <v>8</v>
      </c>
      <c r="J25" s="29">
        <v>0</v>
      </c>
      <c r="K25" s="35">
        <f>$E$100</f>
        <v>0</v>
      </c>
    </row>
    <row r="26" spans="1:11" ht="19.5" customHeight="1" thickTop="1" thickBot="1" x14ac:dyDescent="0.45">
      <c r="A26" s="39"/>
      <c r="B26" s="46"/>
      <c r="C26" s="61" t="s">
        <v>3</v>
      </c>
      <c r="D26" s="20" t="s">
        <v>4</v>
      </c>
      <c r="E26" s="171"/>
      <c r="F26" s="171"/>
      <c r="G26" s="171"/>
      <c r="I26" s="88">
        <v>9</v>
      </c>
      <c r="J26" s="29">
        <v>0</v>
      </c>
      <c r="K26" s="35">
        <f>$E$105</f>
        <v>0</v>
      </c>
    </row>
    <row r="27" spans="1:11" ht="19.5" customHeight="1" thickTop="1" x14ac:dyDescent="0.4">
      <c r="A27" s="39"/>
      <c r="B27" s="46"/>
      <c r="C27" s="58" t="s">
        <v>765</v>
      </c>
      <c r="D27" s="19"/>
      <c r="E27" s="50"/>
      <c r="F27" s="9" t="s">
        <v>2</v>
      </c>
      <c r="G27" s="76" t="str">
        <f>IF($J$14=1,$C$28,IF($J$14=2,$C$29,IF($J$14=3,$C$30,IF($J$14=4,$C$31,IF($J$14=5,IF($E$32=0,$J$34,$E$32),$J$35)))))</f>
        <v>※未回答</v>
      </c>
      <c r="I27" s="88">
        <v>10</v>
      </c>
      <c r="J27" s="29">
        <v>0</v>
      </c>
      <c r="K27" s="35">
        <f>$E$111</f>
        <v>0</v>
      </c>
    </row>
    <row r="28" spans="1:11" ht="19.5" customHeight="1" x14ac:dyDescent="0.4">
      <c r="A28" s="39"/>
      <c r="B28" s="46"/>
      <c r="C28" s="49" t="s">
        <v>5</v>
      </c>
      <c r="D28" s="11"/>
      <c r="E28" s="50"/>
      <c r="F28" s="11"/>
      <c r="G28" s="76"/>
      <c r="I28" s="88">
        <v>11</v>
      </c>
      <c r="J28" s="29">
        <v>0</v>
      </c>
      <c r="K28" s="35">
        <f>$E$116</f>
        <v>0</v>
      </c>
    </row>
    <row r="29" spans="1:11" ht="19.5" customHeight="1" x14ac:dyDescent="0.4">
      <c r="A29" s="39"/>
      <c r="B29" s="46"/>
      <c r="C29" s="49" t="s">
        <v>6</v>
      </c>
      <c r="D29" s="11"/>
      <c r="E29" s="50"/>
      <c r="F29" s="11"/>
      <c r="G29" s="76"/>
      <c r="I29" s="88">
        <v>12</v>
      </c>
      <c r="J29" s="29">
        <v>0</v>
      </c>
      <c r="K29" s="35">
        <f>$E$121</f>
        <v>0</v>
      </c>
    </row>
    <row r="30" spans="1:11" ht="19.5" customHeight="1" x14ac:dyDescent="0.4">
      <c r="A30" s="39"/>
      <c r="B30" s="46"/>
      <c r="C30" s="49" t="s">
        <v>7</v>
      </c>
      <c r="D30" s="11"/>
      <c r="E30" s="50"/>
      <c r="F30" s="11"/>
      <c r="G30" s="76"/>
      <c r="I30" s="88">
        <v>13</v>
      </c>
      <c r="J30" s="29">
        <v>0</v>
      </c>
      <c r="K30" s="35">
        <f>$E$127</f>
        <v>0</v>
      </c>
    </row>
    <row r="31" spans="1:11" ht="19.5" customHeight="1" thickBot="1" x14ac:dyDescent="0.45">
      <c r="A31" s="39"/>
      <c r="B31" s="46"/>
      <c r="C31" s="49" t="s">
        <v>8</v>
      </c>
      <c r="D31" s="11"/>
      <c r="E31" s="50"/>
      <c r="F31" s="11"/>
      <c r="G31" s="76"/>
      <c r="I31" s="88">
        <v>14</v>
      </c>
      <c r="J31" s="29">
        <v>0</v>
      </c>
      <c r="K31" s="35">
        <f>$E$146</f>
        <v>0</v>
      </c>
    </row>
    <row r="32" spans="1:11" ht="19.5" customHeight="1" thickTop="1" thickBot="1" x14ac:dyDescent="0.45">
      <c r="A32" s="39"/>
      <c r="B32" s="46"/>
      <c r="C32" s="61" t="s">
        <v>3</v>
      </c>
      <c r="D32" s="20" t="s">
        <v>4</v>
      </c>
      <c r="E32" s="171"/>
      <c r="F32" s="171"/>
      <c r="G32" s="171"/>
      <c r="I32" s="88">
        <v>15</v>
      </c>
      <c r="J32" s="29">
        <f>$F$147</f>
        <v>0</v>
      </c>
    </row>
    <row r="33" spans="1:10" ht="19.5" customHeight="1" thickTop="1" x14ac:dyDescent="0.4">
      <c r="A33" s="39"/>
      <c r="B33" s="46"/>
      <c r="C33" s="62" t="s">
        <v>766</v>
      </c>
      <c r="D33" s="21"/>
      <c r="E33" s="50"/>
      <c r="F33" s="9" t="s">
        <v>2</v>
      </c>
      <c r="G33" s="76" t="str">
        <f>IF($J$15=1,$C$28,IF($J$15=2,$C$29,IF($J$15=3,$C$30,IF($J$15=4,$C$31,IF($J$15=5,IF($E$38=0,$J$34,$E$38),$J$35)))))</f>
        <v>※未回答</v>
      </c>
      <c r="I33" s="88">
        <v>16</v>
      </c>
      <c r="J33" s="29">
        <f>$C$150</f>
        <v>0</v>
      </c>
    </row>
    <row r="34" spans="1:10" ht="19.5" customHeight="1" x14ac:dyDescent="0.4">
      <c r="A34" s="39"/>
      <c r="B34" s="46"/>
      <c r="C34" s="49" t="s">
        <v>5</v>
      </c>
      <c r="D34" s="11"/>
      <c r="E34" s="50"/>
      <c r="F34" s="11"/>
      <c r="G34" s="76"/>
      <c r="I34" s="88"/>
      <c r="J34" s="90" t="s">
        <v>771</v>
      </c>
    </row>
    <row r="35" spans="1:10" ht="19.5" customHeight="1" x14ac:dyDescent="0.4">
      <c r="A35" s="39"/>
      <c r="B35" s="46"/>
      <c r="C35" s="49" t="s">
        <v>6</v>
      </c>
      <c r="D35" s="11"/>
      <c r="E35" s="50"/>
      <c r="F35" s="11"/>
      <c r="G35" s="76"/>
      <c r="I35" s="88"/>
      <c r="J35" s="29" t="s">
        <v>772</v>
      </c>
    </row>
    <row r="36" spans="1:10" ht="19.5" customHeight="1" x14ac:dyDescent="0.4">
      <c r="A36" s="39"/>
      <c r="B36" s="46"/>
      <c r="C36" s="49" t="s">
        <v>7</v>
      </c>
      <c r="D36" s="11"/>
      <c r="E36" s="50"/>
      <c r="F36" s="11"/>
      <c r="G36" s="76"/>
      <c r="J36" s="131" t="s">
        <v>911</v>
      </c>
    </row>
    <row r="37" spans="1:10" ht="19.5" customHeight="1" thickBot="1" x14ac:dyDescent="0.45">
      <c r="A37" s="39"/>
      <c r="B37" s="46"/>
      <c r="C37" s="49" t="s">
        <v>8</v>
      </c>
      <c r="D37" s="11"/>
      <c r="E37" s="50"/>
      <c r="F37" s="11"/>
      <c r="G37" s="76"/>
      <c r="J37" s="131" t="s">
        <v>912</v>
      </c>
    </row>
    <row r="38" spans="1:10" ht="19.5" customHeight="1" thickTop="1" thickBot="1" x14ac:dyDescent="0.45">
      <c r="A38" s="39"/>
      <c r="B38" s="46"/>
      <c r="C38" s="52" t="s">
        <v>3</v>
      </c>
      <c r="D38" s="14" t="s">
        <v>4</v>
      </c>
      <c r="E38" s="171"/>
      <c r="F38" s="171"/>
      <c r="G38" s="171"/>
      <c r="J38" s="131" t="s">
        <v>770</v>
      </c>
    </row>
    <row r="39" spans="1:10" ht="19.5" customHeight="1" thickTop="1" x14ac:dyDescent="0.4">
      <c r="A39" s="39"/>
      <c r="B39" s="53">
        <v>3</v>
      </c>
      <c r="C39" s="63" t="s">
        <v>787</v>
      </c>
      <c r="D39" s="22"/>
      <c r="E39" s="64"/>
      <c r="F39" s="9" t="s">
        <v>2</v>
      </c>
      <c r="G39" s="84" t="str">
        <f>IF($J$16=1,$C$40,IF($J$16=2,$C$41,IF($J$16=3,$C$42,IF($J$16=4,$C$43,IF($J$16=5,$C$44,IF($J$16=6,IF($E$45=0,$J$34,$E$45),$J$35))))))</f>
        <v>※未回答</v>
      </c>
      <c r="J39" s="131" t="s">
        <v>913</v>
      </c>
    </row>
    <row r="40" spans="1:10" ht="19.5" customHeight="1" x14ac:dyDescent="0.4">
      <c r="A40" s="39"/>
      <c r="B40" s="46"/>
      <c r="C40" s="49" t="s">
        <v>254</v>
      </c>
      <c r="D40" s="10"/>
      <c r="E40" s="50"/>
      <c r="F40" s="11"/>
      <c r="G40" s="76"/>
      <c r="I40" s="161" t="s">
        <v>871</v>
      </c>
      <c r="J40" s="29" t="b">
        <v>0</v>
      </c>
    </row>
    <row r="41" spans="1:10" ht="19.5" customHeight="1" x14ac:dyDescent="0.4">
      <c r="A41" s="39"/>
      <c r="B41" s="46"/>
      <c r="C41" s="49" t="s">
        <v>255</v>
      </c>
      <c r="D41" s="10"/>
      <c r="E41" s="50"/>
      <c r="F41" s="11"/>
      <c r="G41" s="76"/>
      <c r="I41" s="161" t="s">
        <v>872</v>
      </c>
      <c r="J41" s="29" t="b">
        <v>0</v>
      </c>
    </row>
    <row r="42" spans="1:10" ht="19.5" customHeight="1" x14ac:dyDescent="0.4">
      <c r="A42" s="39"/>
      <c r="B42" s="46"/>
      <c r="C42" s="49" t="s">
        <v>256</v>
      </c>
      <c r="D42" s="10"/>
      <c r="E42" s="50"/>
      <c r="F42" s="11"/>
      <c r="G42" s="76"/>
      <c r="I42" s="161" t="s">
        <v>873</v>
      </c>
      <c r="J42" s="29" t="b">
        <v>0</v>
      </c>
    </row>
    <row r="43" spans="1:10" ht="19.5" customHeight="1" x14ac:dyDescent="0.4">
      <c r="A43" s="39"/>
      <c r="B43" s="46"/>
      <c r="C43" s="49" t="s">
        <v>257</v>
      </c>
      <c r="D43" s="10"/>
      <c r="E43" s="50"/>
      <c r="F43" s="11"/>
      <c r="G43" s="76"/>
      <c r="I43" s="161" t="s">
        <v>874</v>
      </c>
      <c r="J43" s="29" t="b">
        <v>0</v>
      </c>
    </row>
    <row r="44" spans="1:10" ht="19.5" customHeight="1" thickBot="1" x14ac:dyDescent="0.45">
      <c r="A44" s="39"/>
      <c r="B44" s="46"/>
      <c r="C44" s="49" t="s">
        <v>9</v>
      </c>
      <c r="D44" s="11"/>
      <c r="E44" s="50"/>
      <c r="F44" s="11"/>
      <c r="G44" s="76"/>
      <c r="I44" s="161" t="s">
        <v>875</v>
      </c>
      <c r="J44" s="29" t="b">
        <v>0</v>
      </c>
    </row>
    <row r="45" spans="1:10" ht="19.5" customHeight="1" thickTop="1" thickBot="1" x14ac:dyDescent="0.45">
      <c r="A45" s="39"/>
      <c r="B45" s="46"/>
      <c r="C45" s="52" t="s">
        <v>3</v>
      </c>
      <c r="D45" s="14" t="s">
        <v>4</v>
      </c>
      <c r="E45" s="171"/>
      <c r="F45" s="171"/>
      <c r="G45" s="171"/>
      <c r="I45" s="161" t="s">
        <v>876</v>
      </c>
      <c r="J45" s="29" t="b">
        <v>0</v>
      </c>
    </row>
    <row r="46" spans="1:10" ht="19.5" customHeight="1" thickTop="1" x14ac:dyDescent="0.4">
      <c r="A46" s="39"/>
      <c r="B46" s="53">
        <v>4</v>
      </c>
      <c r="C46" s="63" t="s">
        <v>776</v>
      </c>
      <c r="D46" s="19"/>
      <c r="E46" s="50"/>
      <c r="F46" s="9" t="s">
        <v>2</v>
      </c>
      <c r="G46" s="76" t="str">
        <f>IF($J$17=1,$C$61,IF($J$17=2,$C$62,IF($J$17=3,$C$63,IF($J$17=4,$C$64,IF($J$17=5,$C$52,IF($J$17=6,IF($E$53=0,$J$34,$E$53),$J$35))))))</f>
        <v>※未回答</v>
      </c>
      <c r="I46" s="161" t="s">
        <v>877</v>
      </c>
      <c r="J46" s="29" t="b">
        <v>0</v>
      </c>
    </row>
    <row r="47" spans="1:10" ht="19.5" customHeight="1" x14ac:dyDescent="0.4">
      <c r="A47" s="39"/>
      <c r="B47" s="46"/>
      <c r="C47" s="58" t="s">
        <v>265</v>
      </c>
      <c r="D47" s="19"/>
      <c r="E47" s="50"/>
      <c r="F47" s="9"/>
      <c r="G47" s="76"/>
      <c r="I47" s="161" t="s">
        <v>878</v>
      </c>
      <c r="J47" s="29" t="b">
        <v>0</v>
      </c>
    </row>
    <row r="48" spans="1:10" ht="19.5" customHeight="1" x14ac:dyDescent="0.4">
      <c r="A48" s="39"/>
      <c r="B48" s="46"/>
      <c r="C48" s="49" t="s">
        <v>258</v>
      </c>
      <c r="D48" s="10"/>
      <c r="E48" s="50"/>
      <c r="F48" s="11"/>
      <c r="G48" s="76"/>
      <c r="I48" s="161" t="s">
        <v>879</v>
      </c>
      <c r="J48" s="29" t="b">
        <v>0</v>
      </c>
    </row>
    <row r="49" spans="1:10" ht="19.5" customHeight="1" x14ac:dyDescent="0.4">
      <c r="A49" s="39"/>
      <c r="B49" s="46"/>
      <c r="C49" s="49" t="s">
        <v>10</v>
      </c>
      <c r="D49" s="10"/>
      <c r="E49" s="50"/>
      <c r="F49" s="11"/>
      <c r="G49" s="76"/>
      <c r="I49" s="161" t="s">
        <v>880</v>
      </c>
      <c r="J49" s="29" t="b">
        <v>0</v>
      </c>
    </row>
    <row r="50" spans="1:10" ht="19.5" customHeight="1" x14ac:dyDescent="0.4">
      <c r="A50" s="39"/>
      <c r="B50" s="46"/>
      <c r="C50" s="49" t="s">
        <v>11</v>
      </c>
      <c r="D50" s="10"/>
      <c r="E50" s="50"/>
      <c r="F50" s="11"/>
      <c r="G50" s="76"/>
      <c r="I50" s="161" t="s">
        <v>881</v>
      </c>
      <c r="J50" s="29" t="b">
        <v>0</v>
      </c>
    </row>
    <row r="51" spans="1:10" ht="19.5" customHeight="1" x14ac:dyDescent="0.4">
      <c r="A51" s="39"/>
      <c r="B51" s="46"/>
      <c r="C51" s="49" t="s">
        <v>12</v>
      </c>
      <c r="D51" s="10"/>
      <c r="E51" s="50"/>
      <c r="F51" s="11"/>
      <c r="G51" s="76"/>
      <c r="I51" s="161" t="s">
        <v>882</v>
      </c>
      <c r="J51" s="29" t="b">
        <v>0</v>
      </c>
    </row>
    <row r="52" spans="1:10" ht="19.5" customHeight="1" thickBot="1" x14ac:dyDescent="0.45">
      <c r="A52" s="39"/>
      <c r="B52" s="46"/>
      <c r="C52" s="59" t="s">
        <v>253</v>
      </c>
      <c r="D52" s="12"/>
      <c r="E52" s="60"/>
      <c r="F52" s="34"/>
      <c r="G52" s="83"/>
      <c r="I52" s="161" t="s">
        <v>883</v>
      </c>
      <c r="J52" s="29" t="b">
        <v>0</v>
      </c>
    </row>
    <row r="53" spans="1:10" ht="19.5" customHeight="1" thickTop="1" thickBot="1" x14ac:dyDescent="0.45">
      <c r="A53" s="39"/>
      <c r="B53" s="46"/>
      <c r="C53" s="52" t="s">
        <v>3</v>
      </c>
      <c r="D53" s="14" t="s">
        <v>4</v>
      </c>
      <c r="E53" s="176"/>
      <c r="F53" s="177"/>
      <c r="G53" s="178"/>
      <c r="I53" s="28" t="s">
        <v>897</v>
      </c>
      <c r="J53" s="1">
        <f>$E$141</f>
        <v>0</v>
      </c>
    </row>
    <row r="54" spans="1:10" ht="19.5" customHeight="1" thickTop="1" x14ac:dyDescent="0.4">
      <c r="A54" s="39"/>
      <c r="B54" s="46"/>
      <c r="C54" s="58" t="s">
        <v>765</v>
      </c>
      <c r="D54" s="19"/>
      <c r="E54" s="50"/>
      <c r="F54" s="9" t="s">
        <v>2</v>
      </c>
      <c r="G54" s="76" t="str">
        <f>IF($J$18=1,$C$61,IF($J$18=2,$C$62,IF($J$18=3,$C$63,IF($J$18=4,$C$64,IF($J$18=5,IF($E$59=0,$J$34,$E$59),$J$35)))))</f>
        <v>※未回答</v>
      </c>
    </row>
    <row r="55" spans="1:10" ht="19.5" customHeight="1" x14ac:dyDescent="0.4">
      <c r="A55" s="39"/>
      <c r="B55" s="46"/>
      <c r="C55" s="49" t="s">
        <v>258</v>
      </c>
      <c r="D55" s="10"/>
      <c r="E55" s="50"/>
      <c r="F55" s="11"/>
      <c r="G55" s="76"/>
      <c r="I55" s="88"/>
      <c r="J55" s="29"/>
    </row>
    <row r="56" spans="1:10" ht="19.5" customHeight="1" x14ac:dyDescent="0.4">
      <c r="A56" s="39"/>
      <c r="B56" s="46"/>
      <c r="C56" s="49" t="s">
        <v>10</v>
      </c>
      <c r="D56" s="10"/>
      <c r="E56" s="50"/>
      <c r="F56" s="11"/>
      <c r="G56" s="76"/>
    </row>
    <row r="57" spans="1:10" ht="19.5" customHeight="1" x14ac:dyDescent="0.4">
      <c r="A57" s="39"/>
      <c r="B57" s="46"/>
      <c r="C57" s="49" t="s">
        <v>11</v>
      </c>
      <c r="D57" s="10"/>
      <c r="E57" s="50"/>
      <c r="F57" s="11"/>
      <c r="G57" s="76"/>
    </row>
    <row r="58" spans="1:10" ht="19.5" customHeight="1" thickBot="1" x14ac:dyDescent="0.45">
      <c r="A58" s="39"/>
      <c r="B58" s="46"/>
      <c r="C58" s="49" t="s">
        <v>12</v>
      </c>
      <c r="D58" s="10"/>
      <c r="E58" s="50"/>
      <c r="F58" s="11"/>
      <c r="G58" s="76"/>
    </row>
    <row r="59" spans="1:10" ht="19.5" customHeight="1" thickTop="1" thickBot="1" x14ac:dyDescent="0.45">
      <c r="A59" s="39"/>
      <c r="B59" s="46"/>
      <c r="C59" s="52" t="s">
        <v>3</v>
      </c>
      <c r="D59" s="14" t="s">
        <v>4</v>
      </c>
      <c r="E59" s="176"/>
      <c r="F59" s="177"/>
      <c r="G59" s="178"/>
    </row>
    <row r="60" spans="1:10" ht="19.5" customHeight="1" thickTop="1" x14ac:dyDescent="0.4">
      <c r="A60" s="39"/>
      <c r="B60" s="46"/>
      <c r="C60" s="62" t="s">
        <v>766</v>
      </c>
      <c r="D60" s="21"/>
      <c r="E60" s="50"/>
      <c r="F60" s="9" t="s">
        <v>2</v>
      </c>
      <c r="G60" s="76" t="str">
        <f>IF($J$19=1,$C$61,IF($J$19=2,$C$62,IF($J$19=3,$C$63,IF($J$19=4,$C$64,IF($J$19=5,IF($E$65=0,$J$34,$E$65),$J$35)))))</f>
        <v>※未回答</v>
      </c>
    </row>
    <row r="61" spans="1:10" ht="19.5" customHeight="1" x14ac:dyDescent="0.4">
      <c r="A61" s="39"/>
      <c r="B61" s="46"/>
      <c r="C61" s="49" t="s">
        <v>258</v>
      </c>
      <c r="D61" s="10"/>
      <c r="E61" s="50"/>
      <c r="F61" s="11"/>
      <c r="G61" s="76"/>
      <c r="I61" s="88"/>
      <c r="J61" s="29"/>
    </row>
    <row r="62" spans="1:10" ht="19.5" customHeight="1" x14ac:dyDescent="0.4">
      <c r="A62" s="39"/>
      <c r="B62" s="46"/>
      <c r="C62" s="49" t="s">
        <v>10</v>
      </c>
      <c r="D62" s="10"/>
      <c r="E62" s="50"/>
      <c r="F62" s="11"/>
      <c r="G62" s="76"/>
    </row>
    <row r="63" spans="1:10" ht="19.5" customHeight="1" x14ac:dyDescent="0.4">
      <c r="A63" s="39"/>
      <c r="B63" s="46"/>
      <c r="C63" s="49" t="s">
        <v>11</v>
      </c>
      <c r="D63" s="10"/>
      <c r="E63" s="50"/>
      <c r="F63" s="11"/>
      <c r="G63" s="76"/>
    </row>
    <row r="64" spans="1:10" ht="19.5" customHeight="1" thickBot="1" x14ac:dyDescent="0.45">
      <c r="A64" s="39"/>
      <c r="B64" s="46"/>
      <c r="C64" s="49" t="s">
        <v>12</v>
      </c>
      <c r="D64" s="10"/>
      <c r="E64" s="50"/>
      <c r="F64" s="11"/>
      <c r="G64" s="76"/>
    </row>
    <row r="65" spans="1:7" ht="19.5" customHeight="1" thickTop="1" thickBot="1" x14ac:dyDescent="0.45">
      <c r="A65" s="39"/>
      <c r="B65" s="65"/>
      <c r="C65" s="52" t="s">
        <v>3</v>
      </c>
      <c r="D65" s="14" t="s">
        <v>4</v>
      </c>
      <c r="E65" s="176"/>
      <c r="F65" s="177"/>
      <c r="G65" s="178"/>
    </row>
    <row r="66" spans="1:7" ht="19.5" customHeight="1" thickTop="1" x14ac:dyDescent="0.4">
      <c r="A66" s="39"/>
      <c r="B66" s="53">
        <v>5</v>
      </c>
      <c r="C66" s="63" t="s">
        <v>781</v>
      </c>
      <c r="D66" s="22"/>
      <c r="E66" s="64"/>
      <c r="F66" s="9" t="s">
        <v>2</v>
      </c>
      <c r="G66" s="84" t="str">
        <f>IF($J$20=1,$C$67,IF($J$20=2,$C$68,IF($J$20=3,$C$69,IF($J$20=4,$C$70,IF($J$20=5,IF($E$71=0,$J$34,$E$71),$J$35)))))</f>
        <v>※未回答</v>
      </c>
    </row>
    <row r="67" spans="1:7" ht="19.5" customHeight="1" x14ac:dyDescent="0.4">
      <c r="A67" s="39"/>
      <c r="B67" s="46"/>
      <c r="C67" s="49" t="s">
        <v>260</v>
      </c>
      <c r="D67" s="10"/>
      <c r="E67" s="50"/>
      <c r="F67" s="11"/>
      <c r="G67" s="76"/>
    </row>
    <row r="68" spans="1:7" ht="19.5" customHeight="1" x14ac:dyDescent="0.4">
      <c r="A68" s="39"/>
      <c r="B68" s="46"/>
      <c r="C68" s="49" t="s">
        <v>285</v>
      </c>
      <c r="D68" s="10"/>
      <c r="E68" s="50"/>
      <c r="F68" s="11"/>
      <c r="G68" s="76"/>
    </row>
    <row r="69" spans="1:7" ht="19.5" customHeight="1" x14ac:dyDescent="0.4">
      <c r="A69" s="39"/>
      <c r="B69" s="46"/>
      <c r="C69" s="49" t="s">
        <v>277</v>
      </c>
      <c r="D69" s="10"/>
      <c r="E69" s="50"/>
      <c r="F69" s="11"/>
      <c r="G69" s="76"/>
    </row>
    <row r="70" spans="1:7" ht="19.5" customHeight="1" thickBot="1" x14ac:dyDescent="0.45">
      <c r="A70" s="39"/>
      <c r="B70" s="46"/>
      <c r="C70" s="49" t="s">
        <v>261</v>
      </c>
      <c r="D70" s="10"/>
      <c r="E70" s="50"/>
      <c r="F70" s="11"/>
      <c r="G70" s="76"/>
    </row>
    <row r="71" spans="1:7" ht="19.5" customHeight="1" thickTop="1" thickBot="1" x14ac:dyDescent="0.45">
      <c r="A71" s="39"/>
      <c r="B71" s="46"/>
      <c r="C71" s="52" t="s">
        <v>3</v>
      </c>
      <c r="D71" s="14" t="s">
        <v>4</v>
      </c>
      <c r="E71" s="171"/>
      <c r="F71" s="171"/>
      <c r="G71" s="171"/>
    </row>
    <row r="72" spans="1:7" ht="19.5" customHeight="1" thickTop="1" x14ac:dyDescent="0.4">
      <c r="A72" s="39"/>
      <c r="B72" s="53">
        <v>6</v>
      </c>
      <c r="C72" s="63" t="s">
        <v>266</v>
      </c>
      <c r="D72" s="22"/>
      <c r="E72" s="64"/>
      <c r="F72" s="9"/>
      <c r="G72" s="84"/>
    </row>
    <row r="73" spans="1:7" ht="19.5" customHeight="1" x14ac:dyDescent="0.4">
      <c r="A73" s="39"/>
      <c r="B73" s="46"/>
      <c r="C73" s="62" t="s">
        <v>915</v>
      </c>
      <c r="D73" s="19"/>
      <c r="E73" s="50"/>
      <c r="F73" s="9" t="s">
        <v>2</v>
      </c>
      <c r="G73" s="76" t="str">
        <f>IF($J$21=1,$C$74,IF($J$21=2,$C$75,IF($J$21=3,$C$76,IF($J$21=4,$C$77,IF($J$21=5,IF($E$78=0,$J$34,$E$78),$J$35)))))</f>
        <v>※未回答</v>
      </c>
    </row>
    <row r="74" spans="1:7" ht="19.5" customHeight="1" x14ac:dyDescent="0.4">
      <c r="A74" s="39"/>
      <c r="B74" s="46"/>
      <c r="C74" s="49" t="s">
        <v>260</v>
      </c>
      <c r="D74" s="10"/>
      <c r="E74" s="50"/>
      <c r="F74" s="11"/>
      <c r="G74" s="76"/>
    </row>
    <row r="75" spans="1:7" ht="19.5" customHeight="1" x14ac:dyDescent="0.4">
      <c r="A75" s="39"/>
      <c r="B75" s="46"/>
      <c r="C75" s="49" t="s">
        <v>286</v>
      </c>
      <c r="D75" s="10"/>
      <c r="E75" s="50"/>
      <c r="F75" s="11"/>
      <c r="G75" s="76"/>
    </row>
    <row r="76" spans="1:7" ht="19.5" customHeight="1" x14ac:dyDescent="0.4">
      <c r="A76" s="39"/>
      <c r="B76" s="46"/>
      <c r="C76" s="49" t="s">
        <v>287</v>
      </c>
      <c r="D76" s="10"/>
      <c r="E76" s="50"/>
      <c r="F76" s="11"/>
      <c r="G76" s="76"/>
    </row>
    <row r="77" spans="1:7" ht="19.5" customHeight="1" thickBot="1" x14ac:dyDescent="0.45">
      <c r="A77" s="39"/>
      <c r="B77" s="46"/>
      <c r="C77" s="49" t="s">
        <v>262</v>
      </c>
      <c r="D77" s="12"/>
      <c r="E77" s="60"/>
      <c r="F77" s="34"/>
      <c r="G77" s="85"/>
    </row>
    <row r="78" spans="1:7" ht="19.5" customHeight="1" thickTop="1" thickBot="1" x14ac:dyDescent="0.45">
      <c r="A78" s="39"/>
      <c r="B78" s="65"/>
      <c r="C78" s="52" t="s">
        <v>3</v>
      </c>
      <c r="D78" s="14" t="s">
        <v>4</v>
      </c>
      <c r="E78" s="171"/>
      <c r="F78" s="171"/>
      <c r="G78" s="171"/>
    </row>
    <row r="79" spans="1:7" ht="19.5" customHeight="1" thickTop="1" x14ac:dyDescent="0.4">
      <c r="A79" s="39"/>
      <c r="B79" s="46"/>
      <c r="C79" s="58" t="s">
        <v>765</v>
      </c>
      <c r="D79" s="19"/>
      <c r="E79" s="50"/>
      <c r="F79" s="9" t="s">
        <v>2</v>
      </c>
      <c r="G79" s="76" t="str">
        <f>IF($J$22=1,$C$74,IF($J$22=2,$C$75,IF($J$22=3,$C$76,IF($J$22=4,IF($E$83=0,$J$34,$E$83),$J$35))))</f>
        <v>※未回答</v>
      </c>
    </row>
    <row r="80" spans="1:7" ht="19.5" customHeight="1" x14ac:dyDescent="0.4">
      <c r="A80" s="39"/>
      <c r="B80" s="46"/>
      <c r="C80" s="49" t="s">
        <v>259</v>
      </c>
      <c r="D80" s="10"/>
      <c r="E80" s="50"/>
      <c r="F80" s="11"/>
      <c r="G80" s="76"/>
    </row>
    <row r="81" spans="1:8" ht="19.5" customHeight="1" x14ac:dyDescent="0.4">
      <c r="A81" s="39"/>
      <c r="B81" s="46"/>
      <c r="C81" s="49" t="s">
        <v>286</v>
      </c>
      <c r="D81" s="10"/>
      <c r="E81" s="50"/>
      <c r="F81" s="11"/>
      <c r="G81" s="76"/>
    </row>
    <row r="82" spans="1:8" ht="19.5" customHeight="1" thickBot="1" x14ac:dyDescent="0.45">
      <c r="A82" s="39"/>
      <c r="B82" s="46"/>
      <c r="C82" s="49" t="s">
        <v>287</v>
      </c>
      <c r="D82" s="10"/>
      <c r="E82" s="50"/>
      <c r="F82" s="11"/>
      <c r="G82" s="76"/>
    </row>
    <row r="83" spans="1:8" ht="19.5" customHeight="1" thickTop="1" thickBot="1" x14ac:dyDescent="0.45">
      <c r="A83" s="39"/>
      <c r="B83" s="46"/>
      <c r="C83" s="52" t="s">
        <v>3</v>
      </c>
      <c r="D83" s="14" t="s">
        <v>4</v>
      </c>
      <c r="E83" s="171"/>
      <c r="F83" s="171"/>
      <c r="G83" s="171"/>
    </row>
    <row r="84" spans="1:8" ht="19.5" customHeight="1" thickTop="1" x14ac:dyDescent="0.4">
      <c r="A84" s="39"/>
      <c r="B84" s="46"/>
      <c r="C84" s="62" t="s">
        <v>766</v>
      </c>
      <c r="D84" s="19"/>
      <c r="E84" s="50"/>
      <c r="F84" s="9" t="s">
        <v>2</v>
      </c>
      <c r="G84" s="76" t="str">
        <f>IF($J$23=1,$C$74,IF($J$23=2,$C$75,IF($J$23=3,$C$76,IF($J$23=4,IF($E$88=0,$J$34,$E$88),$J$35))))</f>
        <v>※未回答</v>
      </c>
    </row>
    <row r="85" spans="1:8" ht="19.5" customHeight="1" x14ac:dyDescent="0.4">
      <c r="A85" s="39"/>
      <c r="B85" s="46"/>
      <c r="C85" s="49" t="s">
        <v>259</v>
      </c>
      <c r="D85" s="10"/>
      <c r="E85" s="50"/>
      <c r="F85" s="11"/>
      <c r="G85" s="76"/>
    </row>
    <row r="86" spans="1:8" ht="19.5" customHeight="1" x14ac:dyDescent="0.4">
      <c r="A86" s="39"/>
      <c r="B86" s="46"/>
      <c r="C86" s="49" t="s">
        <v>286</v>
      </c>
      <c r="D86" s="10"/>
      <c r="E86" s="50"/>
      <c r="F86" s="11"/>
      <c r="G86" s="76"/>
    </row>
    <row r="87" spans="1:8" ht="19.5" customHeight="1" thickBot="1" x14ac:dyDescent="0.45">
      <c r="A87" s="39"/>
      <c r="B87" s="46"/>
      <c r="C87" s="49" t="s">
        <v>287</v>
      </c>
      <c r="D87" s="10"/>
      <c r="E87" s="50"/>
      <c r="F87" s="11"/>
      <c r="G87" s="76"/>
    </row>
    <row r="88" spans="1:8" ht="19.5" customHeight="1" thickTop="1" thickBot="1" x14ac:dyDescent="0.45">
      <c r="A88" s="39"/>
      <c r="B88" s="46"/>
      <c r="C88" s="66" t="s">
        <v>3</v>
      </c>
      <c r="D88" s="14" t="s">
        <v>4</v>
      </c>
      <c r="E88" s="171"/>
      <c r="F88" s="171"/>
      <c r="G88" s="171"/>
    </row>
    <row r="89" spans="1:8" ht="19.5" customHeight="1" thickTop="1" x14ac:dyDescent="0.4">
      <c r="A89" s="39"/>
      <c r="B89" s="53">
        <v>7</v>
      </c>
      <c r="C89" s="63" t="s">
        <v>901</v>
      </c>
      <c r="D89" s="22"/>
      <c r="E89" s="64"/>
      <c r="F89" s="9" t="s">
        <v>2</v>
      </c>
      <c r="G89" s="84" t="str">
        <f>IF($J$24=1,$C$90,IF($J$24=2,$C$91,IF($J$24=3,$C$92,IF($J$24=4,$C$93,IF($J$24=5,$C$94,IF($J$24=6,$C$95,IF($J$24=7,IF($E$96=0,$J$34,$E$96),$J$35)))))))</f>
        <v>※未回答</v>
      </c>
      <c r="H89" s="151"/>
    </row>
    <row r="90" spans="1:8" ht="19.5" customHeight="1" x14ac:dyDescent="0.4">
      <c r="A90" s="39"/>
      <c r="B90" s="46"/>
      <c r="C90" s="49" t="s">
        <v>782</v>
      </c>
      <c r="D90" s="10"/>
      <c r="E90" s="50"/>
      <c r="F90" s="11"/>
      <c r="G90" s="76"/>
    </row>
    <row r="91" spans="1:8" ht="19.5" customHeight="1" x14ac:dyDescent="0.4">
      <c r="A91" s="39"/>
      <c r="B91" s="46"/>
      <c r="C91" s="49" t="s">
        <v>783</v>
      </c>
      <c r="D91" s="10"/>
      <c r="E91" s="50"/>
      <c r="F91" s="11"/>
      <c r="G91" s="76"/>
    </row>
    <row r="92" spans="1:8" ht="19.5" customHeight="1" x14ac:dyDescent="0.4">
      <c r="A92" s="39"/>
      <c r="B92" s="46"/>
      <c r="C92" s="49" t="s">
        <v>784</v>
      </c>
      <c r="D92" s="10"/>
      <c r="E92" s="50"/>
      <c r="F92" s="11"/>
      <c r="G92" s="76"/>
    </row>
    <row r="93" spans="1:8" ht="19.5" customHeight="1" x14ac:dyDescent="0.4">
      <c r="A93" s="39"/>
      <c r="B93" s="46"/>
      <c r="C93" s="49" t="s">
        <v>785</v>
      </c>
      <c r="D93" s="10"/>
      <c r="E93" s="50"/>
      <c r="F93" s="11"/>
      <c r="G93" s="76"/>
    </row>
    <row r="94" spans="1:8" ht="19.5" customHeight="1" x14ac:dyDescent="0.4">
      <c r="A94" s="39"/>
      <c r="B94" s="46"/>
      <c r="C94" s="49" t="s">
        <v>786</v>
      </c>
      <c r="D94" s="10"/>
      <c r="E94" s="50"/>
      <c r="F94" s="11"/>
      <c r="G94" s="76"/>
    </row>
    <row r="95" spans="1:8" ht="19.5" customHeight="1" thickBot="1" x14ac:dyDescent="0.45">
      <c r="A95" s="39"/>
      <c r="B95" s="46"/>
      <c r="C95" s="49" t="s">
        <v>13</v>
      </c>
      <c r="D95" s="10"/>
      <c r="E95" s="50"/>
      <c r="F95" s="11"/>
      <c r="G95" s="76"/>
    </row>
    <row r="96" spans="1:8" ht="19.5" customHeight="1" thickTop="1" thickBot="1" x14ac:dyDescent="0.45">
      <c r="A96" s="39"/>
      <c r="B96" s="46"/>
      <c r="C96" s="66" t="s">
        <v>3</v>
      </c>
      <c r="D96" s="14" t="s">
        <v>4</v>
      </c>
      <c r="E96" s="171"/>
      <c r="F96" s="171"/>
      <c r="G96" s="171"/>
    </row>
    <row r="97" spans="2:7" ht="19.5" customHeight="1" thickTop="1" x14ac:dyDescent="0.4">
      <c r="B97" s="53">
        <v>8</v>
      </c>
      <c r="C97" s="63" t="s">
        <v>288</v>
      </c>
      <c r="D97" s="23"/>
      <c r="E97" s="64"/>
      <c r="F97" s="9" t="s">
        <v>2</v>
      </c>
      <c r="G97" s="84" t="str">
        <f>IF($J$25=1,$C$98,IF($J$25=2,$C$99,IF($J$25=3,IF($E$100=0,$J$34,$E$100),$J$35)))</f>
        <v>※未回答</v>
      </c>
    </row>
    <row r="98" spans="2:7" ht="19.5" customHeight="1" x14ac:dyDescent="0.4">
      <c r="B98" s="46"/>
      <c r="C98" s="49" t="s">
        <v>14</v>
      </c>
      <c r="D98" s="10"/>
      <c r="E98" s="50"/>
      <c r="F98" s="11"/>
      <c r="G98" s="76"/>
    </row>
    <row r="99" spans="2:7" ht="19.5" customHeight="1" thickBot="1" x14ac:dyDescent="0.45">
      <c r="B99" s="46"/>
      <c r="C99" s="49" t="s">
        <v>15</v>
      </c>
      <c r="D99" s="10"/>
      <c r="E99" s="50"/>
      <c r="F99" s="11"/>
      <c r="G99" s="76"/>
    </row>
    <row r="100" spans="2:7" ht="19.5" customHeight="1" thickTop="1" thickBot="1" x14ac:dyDescent="0.45">
      <c r="B100" s="65"/>
      <c r="C100" s="66" t="s">
        <v>3</v>
      </c>
      <c r="D100" s="14" t="s">
        <v>4</v>
      </c>
      <c r="E100" s="171"/>
      <c r="F100" s="171"/>
      <c r="G100" s="171"/>
    </row>
    <row r="101" spans="2:7" ht="19.5" customHeight="1" thickTop="1" x14ac:dyDescent="0.4">
      <c r="B101" s="46">
        <v>9</v>
      </c>
      <c r="C101" s="67" t="s">
        <v>278</v>
      </c>
      <c r="D101" s="24"/>
      <c r="E101" s="68"/>
      <c r="F101" s="9" t="s">
        <v>2</v>
      </c>
      <c r="G101" s="86" t="str">
        <f>IF($J$26=1,$C$102,IF($J$26=2,$C$103,IF($J$26=3,$C$104,IF($J$26=4,IF($E$105=0,$J$34,$E$105),$J$35))))</f>
        <v>※未回答</v>
      </c>
    </row>
    <row r="102" spans="2:7" ht="19.5" customHeight="1" x14ac:dyDescent="0.4">
      <c r="B102" s="46"/>
      <c r="C102" s="49" t="s">
        <v>16</v>
      </c>
      <c r="D102" s="11"/>
      <c r="E102" s="50"/>
      <c r="F102" s="11"/>
      <c r="G102" s="76"/>
    </row>
    <row r="103" spans="2:7" ht="19.5" customHeight="1" x14ac:dyDescent="0.4">
      <c r="B103" s="46"/>
      <c r="C103" s="49" t="s">
        <v>263</v>
      </c>
      <c r="D103" s="11"/>
      <c r="E103" s="50"/>
      <c r="F103" s="11"/>
      <c r="G103" s="76"/>
    </row>
    <row r="104" spans="2:7" ht="19.5" customHeight="1" thickBot="1" x14ac:dyDescent="0.45">
      <c r="B104" s="46"/>
      <c r="C104" s="49" t="s">
        <v>17</v>
      </c>
      <c r="D104" s="11"/>
      <c r="E104" s="50"/>
      <c r="F104" s="11"/>
      <c r="G104" s="76"/>
    </row>
    <row r="105" spans="2:7" ht="19.5" customHeight="1" thickTop="1" thickBot="1" x14ac:dyDescent="0.45">
      <c r="B105" s="46"/>
      <c r="C105" s="66" t="s">
        <v>3</v>
      </c>
      <c r="D105" s="14" t="s">
        <v>4</v>
      </c>
      <c r="E105" s="171"/>
      <c r="F105" s="171"/>
      <c r="G105" s="171"/>
    </row>
    <row r="106" spans="2:7" ht="19.5" customHeight="1" thickTop="1" x14ac:dyDescent="0.4">
      <c r="B106" s="53">
        <v>10</v>
      </c>
      <c r="C106" s="67" t="s">
        <v>267</v>
      </c>
      <c r="D106" s="24"/>
      <c r="E106" s="68"/>
      <c r="F106" s="9" t="s">
        <v>2</v>
      </c>
      <c r="G106" s="86" t="str">
        <f>IF($J$27=1,$C$107,IF($J$27=2,$C$108,IF($J$27=3,$C$109,IF($J$27=4,$C$110,IF($J$27=5,IF($E$111=0,$J$34,$E$111),$J$35)))))</f>
        <v>※未回答</v>
      </c>
    </row>
    <row r="107" spans="2:7" ht="19.5" customHeight="1" x14ac:dyDescent="0.4">
      <c r="B107" s="46"/>
      <c r="C107" s="49" t="s">
        <v>18</v>
      </c>
      <c r="D107" s="10"/>
      <c r="E107" s="50"/>
      <c r="F107" s="11"/>
      <c r="G107" s="76"/>
    </row>
    <row r="108" spans="2:7" ht="19.5" customHeight="1" x14ac:dyDescent="0.4">
      <c r="B108" s="46"/>
      <c r="C108" s="49" t="s">
        <v>19</v>
      </c>
      <c r="D108" s="10"/>
      <c r="E108" s="50"/>
      <c r="F108" s="11"/>
      <c r="G108" s="76"/>
    </row>
    <row r="109" spans="2:7" ht="19.5" customHeight="1" x14ac:dyDescent="0.4">
      <c r="B109" s="46"/>
      <c r="C109" s="49" t="s">
        <v>20</v>
      </c>
      <c r="D109" s="10"/>
      <c r="E109" s="50"/>
      <c r="F109" s="11"/>
      <c r="G109" s="76"/>
    </row>
    <row r="110" spans="2:7" ht="19.5" customHeight="1" thickBot="1" x14ac:dyDescent="0.45">
      <c r="B110" s="46"/>
      <c r="C110" s="49" t="s">
        <v>21</v>
      </c>
      <c r="D110" s="11"/>
      <c r="E110" s="50"/>
      <c r="F110" s="11"/>
      <c r="G110" s="76"/>
    </row>
    <row r="111" spans="2:7" ht="19.5" customHeight="1" thickTop="1" thickBot="1" x14ac:dyDescent="0.45">
      <c r="B111" s="65"/>
      <c r="C111" s="66" t="s">
        <v>3</v>
      </c>
      <c r="D111" s="14" t="s">
        <v>4</v>
      </c>
      <c r="E111" s="171"/>
      <c r="F111" s="171"/>
      <c r="G111" s="171"/>
    </row>
    <row r="112" spans="2:7" ht="19.5" customHeight="1" thickTop="1" x14ac:dyDescent="0.4">
      <c r="B112" s="46">
        <v>11</v>
      </c>
      <c r="C112" s="67" t="s">
        <v>268</v>
      </c>
      <c r="D112" s="24"/>
      <c r="E112" s="68"/>
      <c r="F112" s="9" t="s">
        <v>2</v>
      </c>
      <c r="G112" s="86" t="str">
        <f>IF($J$28=1,$C$113,IF($J$28=2,$C$114,IF($J$28=3,$C$115,IF($J$28=4,IF($E$116=0,$J$34,$E$116),$J$35))))</f>
        <v>※未回答</v>
      </c>
    </row>
    <row r="113" spans="2:8" ht="19.5" customHeight="1" x14ac:dyDescent="0.4">
      <c r="B113" s="46"/>
      <c r="C113" s="49" t="s">
        <v>22</v>
      </c>
      <c r="D113" s="11"/>
      <c r="E113" s="50"/>
      <c r="F113" s="11"/>
      <c r="G113" s="76"/>
    </row>
    <row r="114" spans="2:8" ht="19.5" customHeight="1" x14ac:dyDescent="0.4">
      <c r="B114" s="46"/>
      <c r="C114" s="49" t="s">
        <v>23</v>
      </c>
      <c r="D114" s="11"/>
      <c r="E114" s="50"/>
      <c r="F114" s="11"/>
      <c r="G114" s="76"/>
    </row>
    <row r="115" spans="2:8" ht="19.5" customHeight="1" thickBot="1" x14ac:dyDescent="0.45">
      <c r="B115" s="46"/>
      <c r="C115" s="49" t="s">
        <v>24</v>
      </c>
      <c r="D115" s="11"/>
      <c r="E115" s="50"/>
      <c r="F115" s="11"/>
      <c r="G115" s="76"/>
    </row>
    <row r="116" spans="2:8" ht="19.5" customHeight="1" thickTop="1" thickBot="1" x14ac:dyDescent="0.45">
      <c r="B116" s="46"/>
      <c r="C116" s="66" t="s">
        <v>3</v>
      </c>
      <c r="D116" s="14" t="s">
        <v>4</v>
      </c>
      <c r="E116" s="171"/>
      <c r="F116" s="171"/>
      <c r="G116" s="171"/>
    </row>
    <row r="117" spans="2:8" ht="19.5" customHeight="1" thickTop="1" x14ac:dyDescent="0.4">
      <c r="B117" s="53">
        <v>12</v>
      </c>
      <c r="C117" s="69" t="s">
        <v>269</v>
      </c>
      <c r="D117" s="22"/>
      <c r="E117" s="64"/>
      <c r="F117" s="9" t="s">
        <v>2</v>
      </c>
      <c r="G117" s="84" t="str">
        <f>IF($J$29=1,$C$118,IF($J$29=2,$C$119,IF($J$29=3,$C$120,IF($J$29=4,IF($E$121=0,$J$34,$E$121),$J$35))))</f>
        <v>※未回答</v>
      </c>
    </row>
    <row r="118" spans="2:8" ht="19.5" customHeight="1" x14ac:dyDescent="0.4">
      <c r="B118" s="46"/>
      <c r="C118" s="49" t="s">
        <v>25</v>
      </c>
      <c r="D118" s="11"/>
      <c r="E118" s="50"/>
      <c r="F118" s="11"/>
      <c r="G118" s="76"/>
    </row>
    <row r="119" spans="2:8" ht="19.5" customHeight="1" x14ac:dyDescent="0.4">
      <c r="B119" s="46"/>
      <c r="C119" s="49" t="s">
        <v>780</v>
      </c>
      <c r="D119" s="11"/>
      <c r="E119" s="50"/>
      <c r="F119" s="11"/>
      <c r="G119" s="76"/>
    </row>
    <row r="120" spans="2:8" ht="19.5" customHeight="1" thickBot="1" x14ac:dyDescent="0.45">
      <c r="B120" s="46"/>
      <c r="C120" s="49" t="s">
        <v>26</v>
      </c>
      <c r="D120" s="11"/>
      <c r="E120" s="50"/>
      <c r="F120" s="11"/>
      <c r="G120" s="76"/>
    </row>
    <row r="121" spans="2:8" ht="19.5" customHeight="1" thickTop="1" thickBot="1" x14ac:dyDescent="0.45">
      <c r="B121" s="65"/>
      <c r="C121" s="66" t="s">
        <v>3</v>
      </c>
      <c r="D121" s="14" t="s">
        <v>4</v>
      </c>
      <c r="E121" s="171"/>
      <c r="F121" s="171"/>
      <c r="G121" s="171"/>
    </row>
    <row r="122" spans="2:8" ht="19.5" customHeight="1" thickTop="1" x14ac:dyDescent="0.4">
      <c r="B122" s="53">
        <v>13</v>
      </c>
      <c r="C122" s="63" t="s">
        <v>815</v>
      </c>
      <c r="D122" s="23"/>
      <c r="E122" s="64"/>
      <c r="F122" s="9" t="s">
        <v>2</v>
      </c>
      <c r="G122" s="84" t="str">
        <f>IF($J$30=1,$C$123,IF($J$30=2,$C$124,IF($J$30=3,$C$125,IF($J$30=4,$C$126,IF($J$30=5,IF($E$127=0,$J$34,$E$127),$J$35)))))</f>
        <v>※未回答</v>
      </c>
    </row>
    <row r="123" spans="2:8" ht="19.5" customHeight="1" x14ac:dyDescent="0.4">
      <c r="B123" s="46"/>
      <c r="C123" s="49" t="s">
        <v>902</v>
      </c>
      <c r="D123" s="11"/>
      <c r="E123" s="50"/>
      <c r="F123" s="11"/>
      <c r="G123" s="76"/>
    </row>
    <row r="124" spans="2:8" ht="19.5" customHeight="1" x14ac:dyDescent="0.4">
      <c r="B124" s="46"/>
      <c r="C124" s="49" t="s">
        <v>903</v>
      </c>
      <c r="D124" s="11"/>
      <c r="E124" s="50"/>
      <c r="F124" s="11"/>
      <c r="G124" s="76"/>
    </row>
    <row r="125" spans="2:8" ht="19.5" customHeight="1" x14ac:dyDescent="0.4">
      <c r="B125" s="46"/>
      <c r="C125" s="49" t="s">
        <v>904</v>
      </c>
      <c r="D125" s="10"/>
      <c r="E125" s="50"/>
      <c r="F125" s="11"/>
      <c r="G125" s="76"/>
    </row>
    <row r="126" spans="2:8" ht="19.5" customHeight="1" thickBot="1" x14ac:dyDescent="0.45">
      <c r="B126" s="46"/>
      <c r="C126" s="49" t="s">
        <v>905</v>
      </c>
      <c r="D126" s="11"/>
      <c r="E126" s="50"/>
      <c r="F126" s="11"/>
      <c r="G126" s="76"/>
      <c r="H126" s="152"/>
    </row>
    <row r="127" spans="2:8" ht="19.5" customHeight="1" thickTop="1" thickBot="1" x14ac:dyDescent="0.45">
      <c r="B127" s="46"/>
      <c r="C127" s="52" t="s">
        <v>906</v>
      </c>
      <c r="D127" s="20" t="s">
        <v>4</v>
      </c>
      <c r="E127" s="171"/>
      <c r="F127" s="171"/>
      <c r="G127" s="171"/>
    </row>
    <row r="128" spans="2:8" ht="19.5" customHeight="1" thickTop="1" x14ac:dyDescent="0.4">
      <c r="B128" s="46"/>
      <c r="C128" s="160" t="s">
        <v>907</v>
      </c>
      <c r="D128" s="153"/>
      <c r="E128" s="154"/>
      <c r="F128" s="157"/>
      <c r="G128" s="158"/>
    </row>
    <row r="129" spans="2:7" ht="19.5" customHeight="1" x14ac:dyDescent="0.4">
      <c r="B129" s="46"/>
      <c r="C129" s="49" t="s">
        <v>817</v>
      </c>
      <c r="D129" s="155"/>
      <c r="E129" s="156"/>
      <c r="F129" s="156"/>
      <c r="G129" s="159"/>
    </row>
    <row r="130" spans="2:7" ht="19.5" customHeight="1" x14ac:dyDescent="0.4">
      <c r="B130" s="46"/>
      <c r="C130" s="49" t="s">
        <v>818</v>
      </c>
      <c r="D130" s="155"/>
      <c r="E130" s="156"/>
      <c r="F130" s="156"/>
      <c r="G130" s="159"/>
    </row>
    <row r="131" spans="2:7" ht="19.5" customHeight="1" x14ac:dyDescent="0.4">
      <c r="B131" s="46"/>
      <c r="C131" s="49" t="s">
        <v>819</v>
      </c>
      <c r="D131" s="155"/>
      <c r="E131" s="156"/>
      <c r="F131" s="156"/>
      <c r="G131" s="159"/>
    </row>
    <row r="132" spans="2:7" ht="19.5" customHeight="1" x14ac:dyDescent="0.4">
      <c r="B132" s="46"/>
      <c r="C132" s="49" t="s">
        <v>820</v>
      </c>
      <c r="D132" s="155"/>
      <c r="E132" s="156"/>
      <c r="F132" s="156"/>
      <c r="G132" s="159"/>
    </row>
    <row r="133" spans="2:7" ht="19.5" customHeight="1" x14ac:dyDescent="0.4">
      <c r="B133" s="46"/>
      <c r="C133" s="49" t="s">
        <v>821</v>
      </c>
      <c r="D133" s="155"/>
      <c r="E133" s="156"/>
      <c r="F133" s="156"/>
      <c r="G133" s="159"/>
    </row>
    <row r="134" spans="2:7" ht="19.5" customHeight="1" x14ac:dyDescent="0.4">
      <c r="B134" s="46"/>
      <c r="C134" s="49" t="s">
        <v>822</v>
      </c>
      <c r="D134" s="155"/>
      <c r="E134" s="156"/>
      <c r="F134" s="156"/>
      <c r="G134" s="159"/>
    </row>
    <row r="135" spans="2:7" ht="19.5" customHeight="1" x14ac:dyDescent="0.4">
      <c r="B135" s="46"/>
      <c r="C135" s="49" t="s">
        <v>823</v>
      </c>
      <c r="D135" s="155"/>
      <c r="E135" s="156"/>
      <c r="F135" s="156"/>
      <c r="G135" s="159"/>
    </row>
    <row r="136" spans="2:7" ht="19.5" customHeight="1" x14ac:dyDescent="0.4">
      <c r="B136" s="46"/>
      <c r="C136" s="49" t="s">
        <v>824</v>
      </c>
      <c r="D136" s="155"/>
      <c r="E136" s="156"/>
      <c r="F136" s="156"/>
      <c r="G136" s="159"/>
    </row>
    <row r="137" spans="2:7" ht="19.5" customHeight="1" x14ac:dyDescent="0.4">
      <c r="B137" s="46"/>
      <c r="C137" s="49" t="s">
        <v>825</v>
      </c>
      <c r="D137" s="155"/>
      <c r="E137" s="156"/>
      <c r="F137" s="156"/>
      <c r="G137" s="159"/>
    </row>
    <row r="138" spans="2:7" ht="19.5" customHeight="1" x14ac:dyDescent="0.4">
      <c r="B138" s="46"/>
      <c r="C138" s="49" t="s">
        <v>826</v>
      </c>
      <c r="D138" s="155"/>
      <c r="E138" s="156"/>
      <c r="F138" s="156"/>
      <c r="G138" s="159"/>
    </row>
    <row r="139" spans="2:7" ht="19.5" customHeight="1" x14ac:dyDescent="0.4">
      <c r="B139" s="46"/>
      <c r="C139" s="49" t="s">
        <v>827</v>
      </c>
      <c r="D139" s="155"/>
      <c r="E139" s="156"/>
      <c r="F139" s="156"/>
      <c r="G139" s="159"/>
    </row>
    <row r="140" spans="2:7" ht="19.5" customHeight="1" thickBot="1" x14ac:dyDescent="0.45">
      <c r="B140" s="46"/>
      <c r="C140" s="49" t="s">
        <v>828</v>
      </c>
      <c r="D140" s="155"/>
      <c r="E140" s="156"/>
      <c r="F140" s="156"/>
      <c r="G140" s="159"/>
    </row>
    <row r="141" spans="2:7" ht="19.5" customHeight="1" thickTop="1" thickBot="1" x14ac:dyDescent="0.45">
      <c r="B141" s="46"/>
      <c r="C141" s="49" t="s">
        <v>898</v>
      </c>
      <c r="D141" s="20"/>
      <c r="E141" s="171"/>
      <c r="F141" s="171"/>
      <c r="G141" s="171"/>
    </row>
    <row r="142" spans="2:7" ht="19.5" customHeight="1" thickTop="1" x14ac:dyDescent="0.4">
      <c r="B142" s="53">
        <v>14</v>
      </c>
      <c r="C142" s="63" t="s">
        <v>270</v>
      </c>
      <c r="D142" s="23"/>
      <c r="E142" s="64"/>
      <c r="F142" s="9" t="s">
        <v>2</v>
      </c>
      <c r="G142" s="80" t="str">
        <f>IF($J$31=1,$C$143,IF($J$31=2,$C$144,IF($J$31=3,$C$145,IF($J$31=4,IF($E$146=0,$J$34,$E$146),$J$35))))</f>
        <v>※未回答</v>
      </c>
    </row>
    <row r="143" spans="2:7" ht="19.5" customHeight="1" x14ac:dyDescent="0.4">
      <c r="B143" s="46"/>
      <c r="C143" s="49" t="s">
        <v>27</v>
      </c>
      <c r="D143" s="11"/>
      <c r="E143" s="50"/>
      <c r="F143" s="11"/>
      <c r="G143" s="76"/>
    </row>
    <row r="144" spans="2:7" ht="19.5" customHeight="1" x14ac:dyDescent="0.4">
      <c r="B144" s="46"/>
      <c r="C144" s="49" t="s">
        <v>28</v>
      </c>
      <c r="D144" s="10"/>
      <c r="E144" s="50"/>
      <c r="F144" s="11"/>
      <c r="G144" s="76"/>
    </row>
    <row r="145" spans="2:7" ht="19.5" customHeight="1" thickBot="1" x14ac:dyDescent="0.45">
      <c r="B145" s="46"/>
      <c r="C145" s="49" t="s">
        <v>29</v>
      </c>
      <c r="D145" s="11"/>
      <c r="E145" s="50"/>
      <c r="F145" s="11"/>
      <c r="G145" s="76"/>
    </row>
    <row r="146" spans="2:7" ht="19.5" customHeight="1" thickTop="1" thickBot="1" x14ac:dyDescent="0.45">
      <c r="B146" s="65"/>
      <c r="C146" s="70" t="s">
        <v>3</v>
      </c>
      <c r="D146" s="14" t="s">
        <v>4</v>
      </c>
      <c r="E146" s="171"/>
      <c r="F146" s="171"/>
      <c r="G146" s="171"/>
    </row>
    <row r="147" spans="2:7" ht="19.5" customHeight="1" thickTop="1" thickBot="1" x14ac:dyDescent="0.45">
      <c r="B147" s="71">
        <v>15</v>
      </c>
      <c r="C147" s="42" t="s">
        <v>271</v>
      </c>
      <c r="D147" s="25"/>
      <c r="E147" s="72" t="s">
        <v>275</v>
      </c>
      <c r="F147" s="162"/>
      <c r="G147" s="79" t="str">
        <f>IF($F$147="",$J$35,"")</f>
        <v>※未回答</v>
      </c>
    </row>
    <row r="148" spans="2:7" ht="19.5" customHeight="1" thickTop="1" x14ac:dyDescent="0.4">
      <c r="B148" s="179" t="s">
        <v>769</v>
      </c>
      <c r="C148" s="180"/>
      <c r="D148" s="26"/>
      <c r="E148" s="73"/>
      <c r="F148" s="4"/>
      <c r="G148" s="87"/>
    </row>
    <row r="149" spans="2:7" ht="19.5" customHeight="1" x14ac:dyDescent="0.4">
      <c r="B149" s="74">
        <v>16</v>
      </c>
      <c r="C149" s="75" t="s">
        <v>805</v>
      </c>
      <c r="D149" s="27"/>
      <c r="E149" s="43"/>
      <c r="F149" s="5"/>
      <c r="G149" s="79"/>
    </row>
    <row r="150" spans="2:7" ht="40.5" customHeight="1" x14ac:dyDescent="0.4">
      <c r="B150" s="71"/>
      <c r="C150" s="181"/>
      <c r="D150" s="182"/>
      <c r="E150" s="182"/>
      <c r="F150" s="182"/>
      <c r="G150" s="183"/>
    </row>
  </sheetData>
  <sheetProtection algorithmName="SHA-512" hashValue="kXB3qYBVgEmY6WxaxYTKMmAdy7b6deCHvwyoAqjdoyiUOZ1OgGfjvJYAGYV3zJckFYzeM3T5QpUVSeEGRgz+Iw==" saltValue="YabMmIbswJ2S+jZsjnDjZQ==" spinCount="100000" sheet="1" objects="1" scenarios="1"/>
  <protectedRanges>
    <protectedRange sqref="E141:G141" name="質問13※"/>
    <protectedRange sqref="C150" name="自由回答"/>
    <protectedRange sqref="F147" name="シェア"/>
    <protectedRange sqref="E146" name="質問14"/>
    <protectedRange sqref="E127:E141" name="質問13"/>
    <protectedRange sqref="E116" name="質問11"/>
    <protectedRange sqref="E121" name="質問12"/>
    <protectedRange sqref="E111:G111" name="質問10"/>
    <protectedRange sqref="E78" name="質問6①"/>
    <protectedRange sqref="E71" name="質問5"/>
    <protectedRange sqref="E65 E59 E53" name="質問4"/>
    <protectedRange sqref="E45" name="質問3"/>
    <protectedRange sqref="E38" name="質問2③"/>
    <protectedRange sqref="E32:G32" name="質問2②"/>
    <protectedRange sqref="E16:G16" name="質問1"/>
    <protectedRange sqref="E26:G26" name="質問2①"/>
    <protectedRange sqref="E83:G83" name="質問6②"/>
    <protectedRange sqref="E88" name="質問6③"/>
    <protectedRange sqref="E96" name="質問7"/>
    <protectedRange sqref="E100" name="質問8"/>
    <protectedRange sqref="E105" name="質問9"/>
    <protectedRange sqref="D8" name="ID"/>
  </protectedRanges>
  <mergeCells count="27">
    <mergeCell ref="E26:G26"/>
    <mergeCell ref="B2:G2"/>
    <mergeCell ref="B3:I3"/>
    <mergeCell ref="B6:C6"/>
    <mergeCell ref="B10:C10"/>
    <mergeCell ref="E16:G16"/>
    <mergeCell ref="E100:G100"/>
    <mergeCell ref="E32:G32"/>
    <mergeCell ref="E38:G38"/>
    <mergeCell ref="E45:G45"/>
    <mergeCell ref="E53:G53"/>
    <mergeCell ref="E59:G59"/>
    <mergeCell ref="E65:G65"/>
    <mergeCell ref="E71:G71"/>
    <mergeCell ref="E78:G78"/>
    <mergeCell ref="E83:G83"/>
    <mergeCell ref="E88:G88"/>
    <mergeCell ref="E96:G96"/>
    <mergeCell ref="E146:G146"/>
    <mergeCell ref="B148:C148"/>
    <mergeCell ref="C150:G150"/>
    <mergeCell ref="E105:G105"/>
    <mergeCell ref="E111:G111"/>
    <mergeCell ref="E116:G116"/>
    <mergeCell ref="E121:G121"/>
    <mergeCell ref="E127:G127"/>
    <mergeCell ref="E141:G141"/>
  </mergeCells>
  <phoneticPr fontId="3"/>
  <conditionalFormatting sqref="G1 G151:G1048576 G27:G47 G10:G19 G61:G140 G142:G149 G4:G7">
    <cfRule type="cellIs" dxfId="464" priority="29" operator="equal">
      <formula>$J$34</formula>
    </cfRule>
    <cfRule type="cellIs" dxfId="463" priority="30" operator="equal">
      <formula>$J$35</formula>
    </cfRule>
  </conditionalFormatting>
  <conditionalFormatting sqref="G20:G26">
    <cfRule type="cellIs" dxfId="462" priority="27" operator="equal">
      <formula>$J$34</formula>
    </cfRule>
    <cfRule type="cellIs" dxfId="461" priority="28" operator="equal">
      <formula>$J$35</formula>
    </cfRule>
  </conditionalFormatting>
  <conditionalFormatting sqref="G8:G9">
    <cfRule type="cellIs" dxfId="460" priority="25" operator="equal">
      <formula>$J$34</formula>
    </cfRule>
    <cfRule type="cellIs" dxfId="459" priority="26" operator="equal">
      <formula>$J$35</formula>
    </cfRule>
  </conditionalFormatting>
  <conditionalFormatting sqref="D7">
    <cfRule type="cellIs" dxfId="458" priority="15" operator="equal">
      <formula>$J$36</formula>
    </cfRule>
    <cfRule type="cellIs" dxfId="457" priority="18" operator="equal">
      <formula>"※「企業名・回答対象成分リスト」シートより選択ください。"</formula>
    </cfRule>
    <cfRule type="cellIs" dxfId="456" priority="23" operator="equal">
      <formula>$J$34</formula>
    </cfRule>
    <cfRule type="cellIs" dxfId="455" priority="24" operator="equal">
      <formula>$J$35</formula>
    </cfRule>
  </conditionalFormatting>
  <conditionalFormatting sqref="D8:D9">
    <cfRule type="cellIs" dxfId="454" priority="21" operator="equal">
      <formula>$J$34</formula>
    </cfRule>
    <cfRule type="cellIs" dxfId="453" priority="22" operator="equal">
      <formula>$J$35</formula>
    </cfRule>
  </conditionalFormatting>
  <conditionalFormatting sqref="E9">
    <cfRule type="cellIs" dxfId="452" priority="19" operator="equal">
      <formula>$J$34</formula>
    </cfRule>
    <cfRule type="cellIs" dxfId="451" priority="20" operator="equal">
      <formula>$J$35</formula>
    </cfRule>
  </conditionalFormatting>
  <conditionalFormatting sqref="E8">
    <cfRule type="cellIs" dxfId="450" priority="12" operator="equal">
      <formula>$J$39</formula>
    </cfRule>
    <cfRule type="cellIs" dxfId="449" priority="13" operator="equal">
      <formula>$J$38</formula>
    </cfRule>
    <cfRule type="cellIs" dxfId="448" priority="14" operator="equal">
      <formula>$J$37</formula>
    </cfRule>
    <cfRule type="cellIs" dxfId="447" priority="16" operator="equal">
      <formula>$J$34</formula>
    </cfRule>
    <cfRule type="cellIs" dxfId="446" priority="17" operator="equal">
      <formula>$J$35</formula>
    </cfRule>
  </conditionalFormatting>
  <conditionalFormatting sqref="G55:G59">
    <cfRule type="cellIs" dxfId="445" priority="10" operator="equal">
      <formula>$J$34</formula>
    </cfRule>
    <cfRule type="cellIs" dxfId="444" priority="11" operator="equal">
      <formula>$J$35</formula>
    </cfRule>
  </conditionalFormatting>
  <conditionalFormatting sqref="G48:G53">
    <cfRule type="cellIs" dxfId="443" priority="8" operator="equal">
      <formula>$J$34</formula>
    </cfRule>
    <cfRule type="cellIs" dxfId="442" priority="9" operator="equal">
      <formula>$J$35</formula>
    </cfRule>
  </conditionalFormatting>
  <conditionalFormatting sqref="G54">
    <cfRule type="cellIs" dxfId="441" priority="6" operator="equal">
      <formula>$J$34</formula>
    </cfRule>
    <cfRule type="cellIs" dxfId="440" priority="7" operator="equal">
      <formula>$J$35</formula>
    </cfRule>
  </conditionalFormatting>
  <conditionalFormatting sqref="G60">
    <cfRule type="cellIs" dxfId="439" priority="4" operator="equal">
      <formula>$J$34</formula>
    </cfRule>
    <cfRule type="cellIs" dxfId="438" priority="5" operator="equal">
      <formula>$J$35</formula>
    </cfRule>
  </conditionalFormatting>
  <conditionalFormatting sqref="D8">
    <cfRule type="expression" dxfId="437" priority="3">
      <formula>$E$8=$J$39</formula>
    </cfRule>
    <cfRule type="expression" dxfId="436" priority="31">
      <formula>$E$8=$J$38</formula>
    </cfRule>
  </conditionalFormatting>
  <conditionalFormatting sqref="G141">
    <cfRule type="cellIs" dxfId="435" priority="1" operator="equal">
      <formula>$J$34</formula>
    </cfRule>
    <cfRule type="cellIs" dxfId="434" priority="2" operator="equal">
      <formula>$J$35</formula>
    </cfRule>
  </conditionalFormatting>
  <printOptions horizontalCentered="1"/>
  <pageMargins left="0.23622047244094491" right="0.23622047244094491" top="0.74803149606299213" bottom="0.74803149606299213"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1505" r:id="rId4" name="Option Button 1">
              <controlPr defaultSize="0" autoFill="0" autoLine="0" autoPict="0">
                <anchor moveWithCells="1">
                  <from>
                    <xdr:col>2</xdr:col>
                    <xdr:colOff>333375</xdr:colOff>
                    <xdr:row>12</xdr:row>
                    <xdr:rowOff>0</xdr:rowOff>
                  </from>
                  <to>
                    <xdr:col>2</xdr:col>
                    <xdr:colOff>542925</xdr:colOff>
                    <xdr:row>13</xdr:row>
                    <xdr:rowOff>0</xdr:rowOff>
                  </to>
                </anchor>
              </controlPr>
            </control>
          </mc:Choice>
        </mc:AlternateContent>
        <mc:AlternateContent xmlns:mc="http://schemas.openxmlformats.org/markup-compatibility/2006">
          <mc:Choice Requires="x14">
            <control shapeId="21506" r:id="rId5" name="Option Button 2">
              <controlPr defaultSize="0" autoFill="0" autoLine="0" autoPict="0">
                <anchor moveWithCells="1">
                  <from>
                    <xdr:col>2</xdr:col>
                    <xdr:colOff>333375</xdr:colOff>
                    <xdr:row>13</xdr:row>
                    <xdr:rowOff>0</xdr:rowOff>
                  </from>
                  <to>
                    <xdr:col>2</xdr:col>
                    <xdr:colOff>542925</xdr:colOff>
                    <xdr:row>14</xdr:row>
                    <xdr:rowOff>0</xdr:rowOff>
                  </to>
                </anchor>
              </controlPr>
            </control>
          </mc:Choice>
        </mc:AlternateContent>
        <mc:AlternateContent xmlns:mc="http://schemas.openxmlformats.org/markup-compatibility/2006">
          <mc:Choice Requires="x14">
            <control shapeId="21507" r:id="rId6" name="Option Button 3">
              <controlPr defaultSize="0" autoFill="0" autoLine="0" autoPict="0">
                <anchor moveWithCells="1">
                  <from>
                    <xdr:col>2</xdr:col>
                    <xdr:colOff>333375</xdr:colOff>
                    <xdr:row>14</xdr:row>
                    <xdr:rowOff>9525</xdr:rowOff>
                  </from>
                  <to>
                    <xdr:col>2</xdr:col>
                    <xdr:colOff>542925</xdr:colOff>
                    <xdr:row>15</xdr:row>
                    <xdr:rowOff>9525</xdr:rowOff>
                  </to>
                </anchor>
              </controlPr>
            </control>
          </mc:Choice>
        </mc:AlternateContent>
        <mc:AlternateContent xmlns:mc="http://schemas.openxmlformats.org/markup-compatibility/2006">
          <mc:Choice Requires="x14">
            <control shapeId="21508" r:id="rId7" name="Option Button 4">
              <controlPr defaultSize="0" autoFill="0" autoLine="0" autoPict="0">
                <anchor moveWithCells="1">
                  <from>
                    <xdr:col>2</xdr:col>
                    <xdr:colOff>333375</xdr:colOff>
                    <xdr:row>15</xdr:row>
                    <xdr:rowOff>0</xdr:rowOff>
                  </from>
                  <to>
                    <xdr:col>2</xdr:col>
                    <xdr:colOff>542925</xdr:colOff>
                    <xdr:row>16</xdr:row>
                    <xdr:rowOff>0</xdr:rowOff>
                  </to>
                </anchor>
              </controlPr>
            </control>
          </mc:Choice>
        </mc:AlternateContent>
        <mc:AlternateContent xmlns:mc="http://schemas.openxmlformats.org/markup-compatibility/2006">
          <mc:Choice Requires="x14">
            <control shapeId="21509" r:id="rId8" name="Option Button 5">
              <controlPr defaultSize="0" autoFill="0" autoLine="0" autoPict="0">
                <anchor moveWithCells="1">
                  <from>
                    <xdr:col>2</xdr:col>
                    <xdr:colOff>333375</xdr:colOff>
                    <xdr:row>27</xdr:row>
                    <xdr:rowOff>0</xdr:rowOff>
                  </from>
                  <to>
                    <xdr:col>2</xdr:col>
                    <xdr:colOff>542925</xdr:colOff>
                    <xdr:row>28</xdr:row>
                    <xdr:rowOff>0</xdr:rowOff>
                  </to>
                </anchor>
              </controlPr>
            </control>
          </mc:Choice>
        </mc:AlternateContent>
        <mc:AlternateContent xmlns:mc="http://schemas.openxmlformats.org/markup-compatibility/2006">
          <mc:Choice Requires="x14">
            <control shapeId="21510" r:id="rId9" name="Option Button 6">
              <controlPr defaultSize="0" autoFill="0" autoLine="0" autoPict="0">
                <anchor moveWithCells="1">
                  <from>
                    <xdr:col>2</xdr:col>
                    <xdr:colOff>333375</xdr:colOff>
                    <xdr:row>28</xdr:row>
                    <xdr:rowOff>0</xdr:rowOff>
                  </from>
                  <to>
                    <xdr:col>2</xdr:col>
                    <xdr:colOff>542925</xdr:colOff>
                    <xdr:row>29</xdr:row>
                    <xdr:rowOff>0</xdr:rowOff>
                  </to>
                </anchor>
              </controlPr>
            </control>
          </mc:Choice>
        </mc:AlternateContent>
        <mc:AlternateContent xmlns:mc="http://schemas.openxmlformats.org/markup-compatibility/2006">
          <mc:Choice Requires="x14">
            <control shapeId="21511" r:id="rId10" name="Option Button 7">
              <controlPr defaultSize="0" autoFill="0" autoLine="0" autoPict="0">
                <anchor moveWithCells="1">
                  <from>
                    <xdr:col>2</xdr:col>
                    <xdr:colOff>333375</xdr:colOff>
                    <xdr:row>29</xdr:row>
                    <xdr:rowOff>0</xdr:rowOff>
                  </from>
                  <to>
                    <xdr:col>2</xdr:col>
                    <xdr:colOff>542925</xdr:colOff>
                    <xdr:row>30</xdr:row>
                    <xdr:rowOff>0</xdr:rowOff>
                  </to>
                </anchor>
              </controlPr>
            </control>
          </mc:Choice>
        </mc:AlternateContent>
        <mc:AlternateContent xmlns:mc="http://schemas.openxmlformats.org/markup-compatibility/2006">
          <mc:Choice Requires="x14">
            <control shapeId="21512" r:id="rId11" name="Option Button 8">
              <controlPr defaultSize="0" autoFill="0" autoLine="0" autoPict="0">
                <anchor moveWithCells="1">
                  <from>
                    <xdr:col>2</xdr:col>
                    <xdr:colOff>333375</xdr:colOff>
                    <xdr:row>30</xdr:row>
                    <xdr:rowOff>0</xdr:rowOff>
                  </from>
                  <to>
                    <xdr:col>2</xdr:col>
                    <xdr:colOff>542925</xdr:colOff>
                    <xdr:row>31</xdr:row>
                    <xdr:rowOff>0</xdr:rowOff>
                  </to>
                </anchor>
              </controlPr>
            </control>
          </mc:Choice>
        </mc:AlternateContent>
        <mc:AlternateContent xmlns:mc="http://schemas.openxmlformats.org/markup-compatibility/2006">
          <mc:Choice Requires="x14">
            <control shapeId="21513" r:id="rId12" name="Option Button 9">
              <controlPr defaultSize="0" autoFill="0" autoLine="0" autoPict="0">
                <anchor moveWithCells="1">
                  <from>
                    <xdr:col>2</xdr:col>
                    <xdr:colOff>333375</xdr:colOff>
                    <xdr:row>31</xdr:row>
                    <xdr:rowOff>0</xdr:rowOff>
                  </from>
                  <to>
                    <xdr:col>2</xdr:col>
                    <xdr:colOff>542925</xdr:colOff>
                    <xdr:row>32</xdr:row>
                    <xdr:rowOff>0</xdr:rowOff>
                  </to>
                </anchor>
              </controlPr>
            </control>
          </mc:Choice>
        </mc:AlternateContent>
        <mc:AlternateContent xmlns:mc="http://schemas.openxmlformats.org/markup-compatibility/2006">
          <mc:Choice Requires="x14">
            <control shapeId="21514" r:id="rId13" name="Option Button 10">
              <controlPr defaultSize="0" autoFill="0" autoLine="0" autoPict="0">
                <anchor moveWithCells="1">
                  <from>
                    <xdr:col>2</xdr:col>
                    <xdr:colOff>333375</xdr:colOff>
                    <xdr:row>33</xdr:row>
                    <xdr:rowOff>0</xdr:rowOff>
                  </from>
                  <to>
                    <xdr:col>2</xdr:col>
                    <xdr:colOff>542925</xdr:colOff>
                    <xdr:row>34</xdr:row>
                    <xdr:rowOff>0</xdr:rowOff>
                  </to>
                </anchor>
              </controlPr>
            </control>
          </mc:Choice>
        </mc:AlternateContent>
        <mc:AlternateContent xmlns:mc="http://schemas.openxmlformats.org/markup-compatibility/2006">
          <mc:Choice Requires="x14">
            <control shapeId="21515" r:id="rId14" name="Option Button 11">
              <controlPr defaultSize="0" autoFill="0" autoLine="0" autoPict="0">
                <anchor moveWithCells="1">
                  <from>
                    <xdr:col>2</xdr:col>
                    <xdr:colOff>333375</xdr:colOff>
                    <xdr:row>34</xdr:row>
                    <xdr:rowOff>0</xdr:rowOff>
                  </from>
                  <to>
                    <xdr:col>2</xdr:col>
                    <xdr:colOff>542925</xdr:colOff>
                    <xdr:row>35</xdr:row>
                    <xdr:rowOff>0</xdr:rowOff>
                  </to>
                </anchor>
              </controlPr>
            </control>
          </mc:Choice>
        </mc:AlternateContent>
        <mc:AlternateContent xmlns:mc="http://schemas.openxmlformats.org/markup-compatibility/2006">
          <mc:Choice Requires="x14">
            <control shapeId="21516" r:id="rId15" name="Option Button 12">
              <controlPr defaultSize="0" autoFill="0" autoLine="0" autoPict="0">
                <anchor moveWithCells="1">
                  <from>
                    <xdr:col>2</xdr:col>
                    <xdr:colOff>333375</xdr:colOff>
                    <xdr:row>35</xdr:row>
                    <xdr:rowOff>0</xdr:rowOff>
                  </from>
                  <to>
                    <xdr:col>2</xdr:col>
                    <xdr:colOff>542925</xdr:colOff>
                    <xdr:row>36</xdr:row>
                    <xdr:rowOff>0</xdr:rowOff>
                  </to>
                </anchor>
              </controlPr>
            </control>
          </mc:Choice>
        </mc:AlternateContent>
        <mc:AlternateContent xmlns:mc="http://schemas.openxmlformats.org/markup-compatibility/2006">
          <mc:Choice Requires="x14">
            <control shapeId="21517" r:id="rId16" name="Option Button 13">
              <controlPr defaultSize="0" autoFill="0" autoLine="0" autoPict="0">
                <anchor moveWithCells="1">
                  <from>
                    <xdr:col>2</xdr:col>
                    <xdr:colOff>333375</xdr:colOff>
                    <xdr:row>36</xdr:row>
                    <xdr:rowOff>0</xdr:rowOff>
                  </from>
                  <to>
                    <xdr:col>2</xdr:col>
                    <xdr:colOff>542925</xdr:colOff>
                    <xdr:row>37</xdr:row>
                    <xdr:rowOff>0</xdr:rowOff>
                  </to>
                </anchor>
              </controlPr>
            </control>
          </mc:Choice>
        </mc:AlternateContent>
        <mc:AlternateContent xmlns:mc="http://schemas.openxmlformats.org/markup-compatibility/2006">
          <mc:Choice Requires="x14">
            <control shapeId="21518" r:id="rId17" name="Option Button 14">
              <controlPr defaultSize="0" autoFill="0" autoLine="0" autoPict="0">
                <anchor moveWithCells="1">
                  <from>
                    <xdr:col>2</xdr:col>
                    <xdr:colOff>333375</xdr:colOff>
                    <xdr:row>37</xdr:row>
                    <xdr:rowOff>0</xdr:rowOff>
                  </from>
                  <to>
                    <xdr:col>2</xdr:col>
                    <xdr:colOff>542925</xdr:colOff>
                    <xdr:row>38</xdr:row>
                    <xdr:rowOff>0</xdr:rowOff>
                  </to>
                </anchor>
              </controlPr>
            </control>
          </mc:Choice>
        </mc:AlternateContent>
        <mc:AlternateContent xmlns:mc="http://schemas.openxmlformats.org/markup-compatibility/2006">
          <mc:Choice Requires="x14">
            <control shapeId="21519" r:id="rId18" name="Option Button 15">
              <controlPr defaultSize="0" autoFill="0" autoLine="0" autoPict="0">
                <anchor moveWithCells="1">
                  <from>
                    <xdr:col>2</xdr:col>
                    <xdr:colOff>333375</xdr:colOff>
                    <xdr:row>39</xdr:row>
                    <xdr:rowOff>0</xdr:rowOff>
                  </from>
                  <to>
                    <xdr:col>2</xdr:col>
                    <xdr:colOff>542925</xdr:colOff>
                    <xdr:row>40</xdr:row>
                    <xdr:rowOff>0</xdr:rowOff>
                  </to>
                </anchor>
              </controlPr>
            </control>
          </mc:Choice>
        </mc:AlternateContent>
        <mc:AlternateContent xmlns:mc="http://schemas.openxmlformats.org/markup-compatibility/2006">
          <mc:Choice Requires="x14">
            <control shapeId="21520" r:id="rId19" name="Option Button 16">
              <controlPr defaultSize="0" autoFill="0" autoLine="0" autoPict="0">
                <anchor moveWithCells="1">
                  <from>
                    <xdr:col>2</xdr:col>
                    <xdr:colOff>333375</xdr:colOff>
                    <xdr:row>40</xdr:row>
                    <xdr:rowOff>0</xdr:rowOff>
                  </from>
                  <to>
                    <xdr:col>2</xdr:col>
                    <xdr:colOff>542925</xdr:colOff>
                    <xdr:row>41</xdr:row>
                    <xdr:rowOff>0</xdr:rowOff>
                  </to>
                </anchor>
              </controlPr>
            </control>
          </mc:Choice>
        </mc:AlternateContent>
        <mc:AlternateContent xmlns:mc="http://schemas.openxmlformats.org/markup-compatibility/2006">
          <mc:Choice Requires="x14">
            <control shapeId="21521" r:id="rId20" name="Option Button 17">
              <controlPr defaultSize="0" autoFill="0" autoLine="0" autoPict="0">
                <anchor moveWithCells="1">
                  <from>
                    <xdr:col>2</xdr:col>
                    <xdr:colOff>333375</xdr:colOff>
                    <xdr:row>41</xdr:row>
                    <xdr:rowOff>0</xdr:rowOff>
                  </from>
                  <to>
                    <xdr:col>2</xdr:col>
                    <xdr:colOff>542925</xdr:colOff>
                    <xdr:row>42</xdr:row>
                    <xdr:rowOff>0</xdr:rowOff>
                  </to>
                </anchor>
              </controlPr>
            </control>
          </mc:Choice>
        </mc:AlternateContent>
        <mc:AlternateContent xmlns:mc="http://schemas.openxmlformats.org/markup-compatibility/2006">
          <mc:Choice Requires="x14">
            <control shapeId="21522" r:id="rId21" name="Option Button 18">
              <controlPr defaultSize="0" autoFill="0" autoLine="0" autoPict="0">
                <anchor moveWithCells="1">
                  <from>
                    <xdr:col>2</xdr:col>
                    <xdr:colOff>333375</xdr:colOff>
                    <xdr:row>42</xdr:row>
                    <xdr:rowOff>0</xdr:rowOff>
                  </from>
                  <to>
                    <xdr:col>2</xdr:col>
                    <xdr:colOff>542925</xdr:colOff>
                    <xdr:row>43</xdr:row>
                    <xdr:rowOff>0</xdr:rowOff>
                  </to>
                </anchor>
              </controlPr>
            </control>
          </mc:Choice>
        </mc:AlternateContent>
        <mc:AlternateContent xmlns:mc="http://schemas.openxmlformats.org/markup-compatibility/2006">
          <mc:Choice Requires="x14">
            <control shapeId="21523" r:id="rId22" name="Option Button 19">
              <controlPr defaultSize="0" autoFill="0" autoLine="0" autoPict="0">
                <anchor moveWithCells="1">
                  <from>
                    <xdr:col>2</xdr:col>
                    <xdr:colOff>333375</xdr:colOff>
                    <xdr:row>43</xdr:row>
                    <xdr:rowOff>0</xdr:rowOff>
                  </from>
                  <to>
                    <xdr:col>2</xdr:col>
                    <xdr:colOff>542925</xdr:colOff>
                    <xdr:row>44</xdr:row>
                    <xdr:rowOff>0</xdr:rowOff>
                  </to>
                </anchor>
              </controlPr>
            </control>
          </mc:Choice>
        </mc:AlternateContent>
        <mc:AlternateContent xmlns:mc="http://schemas.openxmlformats.org/markup-compatibility/2006">
          <mc:Choice Requires="x14">
            <control shapeId="21524" r:id="rId23" name="Option Button 20">
              <controlPr defaultSize="0" autoFill="0" autoLine="0" autoPict="0">
                <anchor moveWithCells="1">
                  <from>
                    <xdr:col>2</xdr:col>
                    <xdr:colOff>333375</xdr:colOff>
                    <xdr:row>44</xdr:row>
                    <xdr:rowOff>0</xdr:rowOff>
                  </from>
                  <to>
                    <xdr:col>2</xdr:col>
                    <xdr:colOff>542925</xdr:colOff>
                    <xdr:row>45</xdr:row>
                    <xdr:rowOff>0</xdr:rowOff>
                  </to>
                </anchor>
              </controlPr>
            </control>
          </mc:Choice>
        </mc:AlternateContent>
        <mc:AlternateContent xmlns:mc="http://schemas.openxmlformats.org/markup-compatibility/2006">
          <mc:Choice Requires="x14">
            <control shapeId="21525" r:id="rId24" name="Option Button 21">
              <controlPr defaultSize="0" autoFill="0" autoLine="0" autoPict="0">
                <anchor moveWithCells="1">
                  <from>
                    <xdr:col>2</xdr:col>
                    <xdr:colOff>333375</xdr:colOff>
                    <xdr:row>60</xdr:row>
                    <xdr:rowOff>0</xdr:rowOff>
                  </from>
                  <to>
                    <xdr:col>2</xdr:col>
                    <xdr:colOff>542925</xdr:colOff>
                    <xdr:row>61</xdr:row>
                    <xdr:rowOff>0</xdr:rowOff>
                  </to>
                </anchor>
              </controlPr>
            </control>
          </mc:Choice>
        </mc:AlternateContent>
        <mc:AlternateContent xmlns:mc="http://schemas.openxmlformats.org/markup-compatibility/2006">
          <mc:Choice Requires="x14">
            <control shapeId="21526" r:id="rId25" name="Option Button 22">
              <controlPr defaultSize="0" autoFill="0" autoLine="0" autoPict="0">
                <anchor moveWithCells="1">
                  <from>
                    <xdr:col>2</xdr:col>
                    <xdr:colOff>333375</xdr:colOff>
                    <xdr:row>61</xdr:row>
                    <xdr:rowOff>0</xdr:rowOff>
                  </from>
                  <to>
                    <xdr:col>2</xdr:col>
                    <xdr:colOff>542925</xdr:colOff>
                    <xdr:row>62</xdr:row>
                    <xdr:rowOff>0</xdr:rowOff>
                  </to>
                </anchor>
              </controlPr>
            </control>
          </mc:Choice>
        </mc:AlternateContent>
        <mc:AlternateContent xmlns:mc="http://schemas.openxmlformats.org/markup-compatibility/2006">
          <mc:Choice Requires="x14">
            <control shapeId="21527" r:id="rId26" name="Option Button 23">
              <controlPr defaultSize="0" autoFill="0" autoLine="0" autoPict="0">
                <anchor moveWithCells="1">
                  <from>
                    <xdr:col>2</xdr:col>
                    <xdr:colOff>333375</xdr:colOff>
                    <xdr:row>62</xdr:row>
                    <xdr:rowOff>0</xdr:rowOff>
                  </from>
                  <to>
                    <xdr:col>2</xdr:col>
                    <xdr:colOff>542925</xdr:colOff>
                    <xdr:row>63</xdr:row>
                    <xdr:rowOff>0</xdr:rowOff>
                  </to>
                </anchor>
              </controlPr>
            </control>
          </mc:Choice>
        </mc:AlternateContent>
        <mc:AlternateContent xmlns:mc="http://schemas.openxmlformats.org/markup-compatibility/2006">
          <mc:Choice Requires="x14">
            <control shapeId="21528" r:id="rId27" name="Option Button 24">
              <controlPr defaultSize="0" autoFill="0" autoLine="0" autoPict="0">
                <anchor moveWithCells="1">
                  <from>
                    <xdr:col>2</xdr:col>
                    <xdr:colOff>333375</xdr:colOff>
                    <xdr:row>63</xdr:row>
                    <xdr:rowOff>0</xdr:rowOff>
                  </from>
                  <to>
                    <xdr:col>2</xdr:col>
                    <xdr:colOff>542925</xdr:colOff>
                    <xdr:row>64</xdr:row>
                    <xdr:rowOff>0</xdr:rowOff>
                  </to>
                </anchor>
              </controlPr>
            </control>
          </mc:Choice>
        </mc:AlternateContent>
        <mc:AlternateContent xmlns:mc="http://schemas.openxmlformats.org/markup-compatibility/2006">
          <mc:Choice Requires="x14">
            <control shapeId="21529" r:id="rId28" name="Option Button 25">
              <controlPr defaultSize="0" autoFill="0" autoLine="0" autoPict="0">
                <anchor moveWithCells="1">
                  <from>
                    <xdr:col>2</xdr:col>
                    <xdr:colOff>333375</xdr:colOff>
                    <xdr:row>64</xdr:row>
                    <xdr:rowOff>0</xdr:rowOff>
                  </from>
                  <to>
                    <xdr:col>2</xdr:col>
                    <xdr:colOff>542925</xdr:colOff>
                    <xdr:row>65</xdr:row>
                    <xdr:rowOff>0</xdr:rowOff>
                  </to>
                </anchor>
              </controlPr>
            </control>
          </mc:Choice>
        </mc:AlternateContent>
        <mc:AlternateContent xmlns:mc="http://schemas.openxmlformats.org/markup-compatibility/2006">
          <mc:Choice Requires="x14">
            <control shapeId="21530" r:id="rId29" name="Option Button 26">
              <controlPr defaultSize="0" autoFill="0" autoLine="0" autoPict="0">
                <anchor moveWithCells="1">
                  <from>
                    <xdr:col>2</xdr:col>
                    <xdr:colOff>333375</xdr:colOff>
                    <xdr:row>66</xdr:row>
                    <xdr:rowOff>0</xdr:rowOff>
                  </from>
                  <to>
                    <xdr:col>2</xdr:col>
                    <xdr:colOff>542925</xdr:colOff>
                    <xdr:row>67</xdr:row>
                    <xdr:rowOff>0</xdr:rowOff>
                  </to>
                </anchor>
              </controlPr>
            </control>
          </mc:Choice>
        </mc:AlternateContent>
        <mc:AlternateContent xmlns:mc="http://schemas.openxmlformats.org/markup-compatibility/2006">
          <mc:Choice Requires="x14">
            <control shapeId="21531" r:id="rId30" name="Option Button 27">
              <controlPr defaultSize="0" autoFill="0" autoLine="0" autoPict="0">
                <anchor moveWithCells="1">
                  <from>
                    <xdr:col>2</xdr:col>
                    <xdr:colOff>333375</xdr:colOff>
                    <xdr:row>67</xdr:row>
                    <xdr:rowOff>0</xdr:rowOff>
                  </from>
                  <to>
                    <xdr:col>2</xdr:col>
                    <xdr:colOff>542925</xdr:colOff>
                    <xdr:row>68</xdr:row>
                    <xdr:rowOff>0</xdr:rowOff>
                  </to>
                </anchor>
              </controlPr>
            </control>
          </mc:Choice>
        </mc:AlternateContent>
        <mc:AlternateContent xmlns:mc="http://schemas.openxmlformats.org/markup-compatibility/2006">
          <mc:Choice Requires="x14">
            <control shapeId="21532" r:id="rId31" name="Option Button 28">
              <controlPr defaultSize="0" autoFill="0" autoLine="0" autoPict="0">
                <anchor moveWithCells="1">
                  <from>
                    <xdr:col>2</xdr:col>
                    <xdr:colOff>333375</xdr:colOff>
                    <xdr:row>68</xdr:row>
                    <xdr:rowOff>0</xdr:rowOff>
                  </from>
                  <to>
                    <xdr:col>2</xdr:col>
                    <xdr:colOff>542925</xdr:colOff>
                    <xdr:row>69</xdr:row>
                    <xdr:rowOff>0</xdr:rowOff>
                  </to>
                </anchor>
              </controlPr>
            </control>
          </mc:Choice>
        </mc:AlternateContent>
        <mc:AlternateContent xmlns:mc="http://schemas.openxmlformats.org/markup-compatibility/2006">
          <mc:Choice Requires="x14">
            <control shapeId="21533" r:id="rId32" name="Option Button 29">
              <controlPr defaultSize="0" autoFill="0" autoLine="0" autoPict="0">
                <anchor moveWithCells="1">
                  <from>
                    <xdr:col>2</xdr:col>
                    <xdr:colOff>333375</xdr:colOff>
                    <xdr:row>69</xdr:row>
                    <xdr:rowOff>0</xdr:rowOff>
                  </from>
                  <to>
                    <xdr:col>2</xdr:col>
                    <xdr:colOff>542925</xdr:colOff>
                    <xdr:row>70</xdr:row>
                    <xdr:rowOff>0</xdr:rowOff>
                  </to>
                </anchor>
              </controlPr>
            </control>
          </mc:Choice>
        </mc:AlternateContent>
        <mc:AlternateContent xmlns:mc="http://schemas.openxmlformats.org/markup-compatibility/2006">
          <mc:Choice Requires="x14">
            <control shapeId="21534" r:id="rId33" name="Option Button 30">
              <controlPr defaultSize="0" autoFill="0" autoLine="0" autoPict="0">
                <anchor moveWithCells="1">
                  <from>
                    <xdr:col>2</xdr:col>
                    <xdr:colOff>333375</xdr:colOff>
                    <xdr:row>70</xdr:row>
                    <xdr:rowOff>0</xdr:rowOff>
                  </from>
                  <to>
                    <xdr:col>2</xdr:col>
                    <xdr:colOff>542925</xdr:colOff>
                    <xdr:row>71</xdr:row>
                    <xdr:rowOff>0</xdr:rowOff>
                  </to>
                </anchor>
              </controlPr>
            </control>
          </mc:Choice>
        </mc:AlternateContent>
        <mc:AlternateContent xmlns:mc="http://schemas.openxmlformats.org/markup-compatibility/2006">
          <mc:Choice Requires="x14">
            <control shapeId="21535" r:id="rId34" name="Option Button 31">
              <controlPr defaultSize="0" autoFill="0" autoLine="0" autoPict="0">
                <anchor moveWithCells="1">
                  <from>
                    <xdr:col>2</xdr:col>
                    <xdr:colOff>333375</xdr:colOff>
                    <xdr:row>73</xdr:row>
                    <xdr:rowOff>9525</xdr:rowOff>
                  </from>
                  <to>
                    <xdr:col>2</xdr:col>
                    <xdr:colOff>542925</xdr:colOff>
                    <xdr:row>74</xdr:row>
                    <xdr:rowOff>9525</xdr:rowOff>
                  </to>
                </anchor>
              </controlPr>
            </control>
          </mc:Choice>
        </mc:AlternateContent>
        <mc:AlternateContent xmlns:mc="http://schemas.openxmlformats.org/markup-compatibility/2006">
          <mc:Choice Requires="x14">
            <control shapeId="21536" r:id="rId35" name="Option Button 32">
              <controlPr defaultSize="0" autoFill="0" autoLine="0" autoPict="0">
                <anchor moveWithCells="1">
                  <from>
                    <xdr:col>2</xdr:col>
                    <xdr:colOff>333375</xdr:colOff>
                    <xdr:row>74</xdr:row>
                    <xdr:rowOff>9525</xdr:rowOff>
                  </from>
                  <to>
                    <xdr:col>2</xdr:col>
                    <xdr:colOff>542925</xdr:colOff>
                    <xdr:row>75</xdr:row>
                    <xdr:rowOff>9525</xdr:rowOff>
                  </to>
                </anchor>
              </controlPr>
            </control>
          </mc:Choice>
        </mc:AlternateContent>
        <mc:AlternateContent xmlns:mc="http://schemas.openxmlformats.org/markup-compatibility/2006">
          <mc:Choice Requires="x14">
            <control shapeId="21537" r:id="rId36" name="Option Button 33">
              <controlPr defaultSize="0" autoFill="0" autoLine="0" autoPict="0">
                <anchor moveWithCells="1">
                  <from>
                    <xdr:col>2</xdr:col>
                    <xdr:colOff>333375</xdr:colOff>
                    <xdr:row>75</xdr:row>
                    <xdr:rowOff>9525</xdr:rowOff>
                  </from>
                  <to>
                    <xdr:col>2</xdr:col>
                    <xdr:colOff>542925</xdr:colOff>
                    <xdr:row>76</xdr:row>
                    <xdr:rowOff>9525</xdr:rowOff>
                  </to>
                </anchor>
              </controlPr>
            </control>
          </mc:Choice>
        </mc:AlternateContent>
        <mc:AlternateContent xmlns:mc="http://schemas.openxmlformats.org/markup-compatibility/2006">
          <mc:Choice Requires="x14">
            <control shapeId="21538" r:id="rId37" name="Option Button 34">
              <controlPr defaultSize="0" autoFill="0" autoLine="0" autoPict="0">
                <anchor moveWithCells="1">
                  <from>
                    <xdr:col>2</xdr:col>
                    <xdr:colOff>333375</xdr:colOff>
                    <xdr:row>76</xdr:row>
                    <xdr:rowOff>9525</xdr:rowOff>
                  </from>
                  <to>
                    <xdr:col>2</xdr:col>
                    <xdr:colOff>542925</xdr:colOff>
                    <xdr:row>77</xdr:row>
                    <xdr:rowOff>9525</xdr:rowOff>
                  </to>
                </anchor>
              </controlPr>
            </control>
          </mc:Choice>
        </mc:AlternateContent>
        <mc:AlternateContent xmlns:mc="http://schemas.openxmlformats.org/markup-compatibility/2006">
          <mc:Choice Requires="x14">
            <control shapeId="21539" r:id="rId38" name="Option Button 35">
              <controlPr defaultSize="0" autoFill="0" autoLine="0" autoPict="0">
                <anchor moveWithCells="1">
                  <from>
                    <xdr:col>2</xdr:col>
                    <xdr:colOff>333375</xdr:colOff>
                    <xdr:row>79</xdr:row>
                    <xdr:rowOff>0</xdr:rowOff>
                  </from>
                  <to>
                    <xdr:col>2</xdr:col>
                    <xdr:colOff>542925</xdr:colOff>
                    <xdr:row>80</xdr:row>
                    <xdr:rowOff>0</xdr:rowOff>
                  </to>
                </anchor>
              </controlPr>
            </control>
          </mc:Choice>
        </mc:AlternateContent>
        <mc:AlternateContent xmlns:mc="http://schemas.openxmlformats.org/markup-compatibility/2006">
          <mc:Choice Requires="x14">
            <control shapeId="21540" r:id="rId39" name="Option Button 36">
              <controlPr defaultSize="0" autoFill="0" autoLine="0" autoPict="0">
                <anchor moveWithCells="1">
                  <from>
                    <xdr:col>2</xdr:col>
                    <xdr:colOff>333375</xdr:colOff>
                    <xdr:row>80</xdr:row>
                    <xdr:rowOff>0</xdr:rowOff>
                  </from>
                  <to>
                    <xdr:col>2</xdr:col>
                    <xdr:colOff>542925</xdr:colOff>
                    <xdr:row>81</xdr:row>
                    <xdr:rowOff>0</xdr:rowOff>
                  </to>
                </anchor>
              </controlPr>
            </control>
          </mc:Choice>
        </mc:AlternateContent>
        <mc:AlternateContent xmlns:mc="http://schemas.openxmlformats.org/markup-compatibility/2006">
          <mc:Choice Requires="x14">
            <control shapeId="21541" r:id="rId40" name="Option Button 37">
              <controlPr defaultSize="0" autoFill="0" autoLine="0" autoPict="0">
                <anchor moveWithCells="1">
                  <from>
                    <xdr:col>2</xdr:col>
                    <xdr:colOff>333375</xdr:colOff>
                    <xdr:row>81</xdr:row>
                    <xdr:rowOff>0</xdr:rowOff>
                  </from>
                  <to>
                    <xdr:col>2</xdr:col>
                    <xdr:colOff>542925</xdr:colOff>
                    <xdr:row>82</xdr:row>
                    <xdr:rowOff>0</xdr:rowOff>
                  </to>
                </anchor>
              </controlPr>
            </control>
          </mc:Choice>
        </mc:AlternateContent>
        <mc:AlternateContent xmlns:mc="http://schemas.openxmlformats.org/markup-compatibility/2006">
          <mc:Choice Requires="x14">
            <control shapeId="21542" r:id="rId41" name="Option Button 38">
              <controlPr defaultSize="0" autoFill="0" autoLine="0" autoPict="0">
                <anchor moveWithCells="1">
                  <from>
                    <xdr:col>2</xdr:col>
                    <xdr:colOff>333375</xdr:colOff>
                    <xdr:row>82</xdr:row>
                    <xdr:rowOff>0</xdr:rowOff>
                  </from>
                  <to>
                    <xdr:col>2</xdr:col>
                    <xdr:colOff>542925</xdr:colOff>
                    <xdr:row>83</xdr:row>
                    <xdr:rowOff>0</xdr:rowOff>
                  </to>
                </anchor>
              </controlPr>
            </control>
          </mc:Choice>
        </mc:AlternateContent>
        <mc:AlternateContent xmlns:mc="http://schemas.openxmlformats.org/markup-compatibility/2006">
          <mc:Choice Requires="x14">
            <control shapeId="21543" r:id="rId42" name="Option Button 39">
              <controlPr defaultSize="0" autoFill="0" autoLine="0" autoPict="0">
                <anchor moveWithCells="1">
                  <from>
                    <xdr:col>2</xdr:col>
                    <xdr:colOff>333375</xdr:colOff>
                    <xdr:row>84</xdr:row>
                    <xdr:rowOff>0</xdr:rowOff>
                  </from>
                  <to>
                    <xdr:col>2</xdr:col>
                    <xdr:colOff>542925</xdr:colOff>
                    <xdr:row>85</xdr:row>
                    <xdr:rowOff>0</xdr:rowOff>
                  </to>
                </anchor>
              </controlPr>
            </control>
          </mc:Choice>
        </mc:AlternateContent>
        <mc:AlternateContent xmlns:mc="http://schemas.openxmlformats.org/markup-compatibility/2006">
          <mc:Choice Requires="x14">
            <control shapeId="21544" r:id="rId43" name="Option Button 40">
              <controlPr defaultSize="0" autoFill="0" autoLine="0" autoPict="0">
                <anchor moveWithCells="1">
                  <from>
                    <xdr:col>2</xdr:col>
                    <xdr:colOff>333375</xdr:colOff>
                    <xdr:row>85</xdr:row>
                    <xdr:rowOff>0</xdr:rowOff>
                  </from>
                  <to>
                    <xdr:col>2</xdr:col>
                    <xdr:colOff>542925</xdr:colOff>
                    <xdr:row>86</xdr:row>
                    <xdr:rowOff>0</xdr:rowOff>
                  </to>
                </anchor>
              </controlPr>
            </control>
          </mc:Choice>
        </mc:AlternateContent>
        <mc:AlternateContent xmlns:mc="http://schemas.openxmlformats.org/markup-compatibility/2006">
          <mc:Choice Requires="x14">
            <control shapeId="21545" r:id="rId44" name="Option Button 41">
              <controlPr defaultSize="0" autoFill="0" autoLine="0" autoPict="0">
                <anchor moveWithCells="1">
                  <from>
                    <xdr:col>2</xdr:col>
                    <xdr:colOff>333375</xdr:colOff>
                    <xdr:row>86</xdr:row>
                    <xdr:rowOff>0</xdr:rowOff>
                  </from>
                  <to>
                    <xdr:col>2</xdr:col>
                    <xdr:colOff>542925</xdr:colOff>
                    <xdr:row>87</xdr:row>
                    <xdr:rowOff>0</xdr:rowOff>
                  </to>
                </anchor>
              </controlPr>
            </control>
          </mc:Choice>
        </mc:AlternateContent>
        <mc:AlternateContent xmlns:mc="http://schemas.openxmlformats.org/markup-compatibility/2006">
          <mc:Choice Requires="x14">
            <control shapeId="21546" r:id="rId45" name="Option Button 42">
              <controlPr defaultSize="0" autoFill="0" autoLine="0" autoPict="0">
                <anchor moveWithCells="1">
                  <from>
                    <xdr:col>2</xdr:col>
                    <xdr:colOff>333375</xdr:colOff>
                    <xdr:row>87</xdr:row>
                    <xdr:rowOff>0</xdr:rowOff>
                  </from>
                  <to>
                    <xdr:col>2</xdr:col>
                    <xdr:colOff>542925</xdr:colOff>
                    <xdr:row>88</xdr:row>
                    <xdr:rowOff>0</xdr:rowOff>
                  </to>
                </anchor>
              </controlPr>
            </control>
          </mc:Choice>
        </mc:AlternateContent>
        <mc:AlternateContent xmlns:mc="http://schemas.openxmlformats.org/markup-compatibility/2006">
          <mc:Choice Requires="x14">
            <control shapeId="21547" r:id="rId46" name="Option Button 43">
              <controlPr defaultSize="0" autoFill="0" autoLine="0" autoPict="0">
                <anchor moveWithCells="1">
                  <from>
                    <xdr:col>2</xdr:col>
                    <xdr:colOff>333375</xdr:colOff>
                    <xdr:row>89</xdr:row>
                    <xdr:rowOff>0</xdr:rowOff>
                  </from>
                  <to>
                    <xdr:col>2</xdr:col>
                    <xdr:colOff>542925</xdr:colOff>
                    <xdr:row>90</xdr:row>
                    <xdr:rowOff>0</xdr:rowOff>
                  </to>
                </anchor>
              </controlPr>
            </control>
          </mc:Choice>
        </mc:AlternateContent>
        <mc:AlternateContent xmlns:mc="http://schemas.openxmlformats.org/markup-compatibility/2006">
          <mc:Choice Requires="x14">
            <control shapeId="21548" r:id="rId47" name="Option Button 44">
              <controlPr defaultSize="0" autoFill="0" autoLine="0" autoPict="0">
                <anchor moveWithCells="1">
                  <from>
                    <xdr:col>2</xdr:col>
                    <xdr:colOff>333375</xdr:colOff>
                    <xdr:row>90</xdr:row>
                    <xdr:rowOff>9525</xdr:rowOff>
                  </from>
                  <to>
                    <xdr:col>2</xdr:col>
                    <xdr:colOff>542925</xdr:colOff>
                    <xdr:row>91</xdr:row>
                    <xdr:rowOff>9525</xdr:rowOff>
                  </to>
                </anchor>
              </controlPr>
            </control>
          </mc:Choice>
        </mc:AlternateContent>
        <mc:AlternateContent xmlns:mc="http://schemas.openxmlformats.org/markup-compatibility/2006">
          <mc:Choice Requires="x14">
            <control shapeId="21549" r:id="rId48" name="Option Button 45">
              <controlPr defaultSize="0" autoFill="0" autoLine="0" autoPict="0">
                <anchor moveWithCells="1">
                  <from>
                    <xdr:col>2</xdr:col>
                    <xdr:colOff>333375</xdr:colOff>
                    <xdr:row>91</xdr:row>
                    <xdr:rowOff>9525</xdr:rowOff>
                  </from>
                  <to>
                    <xdr:col>2</xdr:col>
                    <xdr:colOff>542925</xdr:colOff>
                    <xdr:row>92</xdr:row>
                    <xdr:rowOff>9525</xdr:rowOff>
                  </to>
                </anchor>
              </controlPr>
            </control>
          </mc:Choice>
        </mc:AlternateContent>
        <mc:AlternateContent xmlns:mc="http://schemas.openxmlformats.org/markup-compatibility/2006">
          <mc:Choice Requires="x14">
            <control shapeId="21550" r:id="rId49" name="Option Button 46">
              <controlPr defaultSize="0" autoFill="0" autoLine="0" autoPict="0">
                <anchor moveWithCells="1">
                  <from>
                    <xdr:col>2</xdr:col>
                    <xdr:colOff>333375</xdr:colOff>
                    <xdr:row>92</xdr:row>
                    <xdr:rowOff>9525</xdr:rowOff>
                  </from>
                  <to>
                    <xdr:col>2</xdr:col>
                    <xdr:colOff>542925</xdr:colOff>
                    <xdr:row>93</xdr:row>
                    <xdr:rowOff>9525</xdr:rowOff>
                  </to>
                </anchor>
              </controlPr>
            </control>
          </mc:Choice>
        </mc:AlternateContent>
        <mc:AlternateContent xmlns:mc="http://schemas.openxmlformats.org/markup-compatibility/2006">
          <mc:Choice Requires="x14">
            <control shapeId="21551" r:id="rId50" name="Option Button 47">
              <controlPr defaultSize="0" autoFill="0" autoLine="0" autoPict="0">
                <anchor moveWithCells="1">
                  <from>
                    <xdr:col>2</xdr:col>
                    <xdr:colOff>333375</xdr:colOff>
                    <xdr:row>93</xdr:row>
                    <xdr:rowOff>9525</xdr:rowOff>
                  </from>
                  <to>
                    <xdr:col>2</xdr:col>
                    <xdr:colOff>542925</xdr:colOff>
                    <xdr:row>94</xdr:row>
                    <xdr:rowOff>9525</xdr:rowOff>
                  </to>
                </anchor>
              </controlPr>
            </control>
          </mc:Choice>
        </mc:AlternateContent>
        <mc:AlternateContent xmlns:mc="http://schemas.openxmlformats.org/markup-compatibility/2006">
          <mc:Choice Requires="x14">
            <control shapeId="21552" r:id="rId51" name="Option Button 48">
              <controlPr defaultSize="0" autoFill="0" autoLine="0" autoPict="0">
                <anchor moveWithCells="1">
                  <from>
                    <xdr:col>2</xdr:col>
                    <xdr:colOff>333375</xdr:colOff>
                    <xdr:row>94</xdr:row>
                    <xdr:rowOff>0</xdr:rowOff>
                  </from>
                  <to>
                    <xdr:col>2</xdr:col>
                    <xdr:colOff>542925</xdr:colOff>
                    <xdr:row>95</xdr:row>
                    <xdr:rowOff>0</xdr:rowOff>
                  </to>
                </anchor>
              </controlPr>
            </control>
          </mc:Choice>
        </mc:AlternateContent>
        <mc:AlternateContent xmlns:mc="http://schemas.openxmlformats.org/markup-compatibility/2006">
          <mc:Choice Requires="x14">
            <control shapeId="21553" r:id="rId52" name="Option Button 49">
              <controlPr defaultSize="0" autoFill="0" autoLine="0" autoPict="0">
                <anchor moveWithCells="1">
                  <from>
                    <xdr:col>2</xdr:col>
                    <xdr:colOff>333375</xdr:colOff>
                    <xdr:row>95</xdr:row>
                    <xdr:rowOff>0</xdr:rowOff>
                  </from>
                  <to>
                    <xdr:col>2</xdr:col>
                    <xdr:colOff>542925</xdr:colOff>
                    <xdr:row>96</xdr:row>
                    <xdr:rowOff>0</xdr:rowOff>
                  </to>
                </anchor>
              </controlPr>
            </control>
          </mc:Choice>
        </mc:AlternateContent>
        <mc:AlternateContent xmlns:mc="http://schemas.openxmlformats.org/markup-compatibility/2006">
          <mc:Choice Requires="x14">
            <control shapeId="21554" r:id="rId53" name="Option Button 50">
              <controlPr defaultSize="0" autoFill="0" autoLine="0" autoPict="0">
                <anchor moveWithCells="1">
                  <from>
                    <xdr:col>2</xdr:col>
                    <xdr:colOff>333375</xdr:colOff>
                    <xdr:row>97</xdr:row>
                    <xdr:rowOff>0</xdr:rowOff>
                  </from>
                  <to>
                    <xdr:col>2</xdr:col>
                    <xdr:colOff>542925</xdr:colOff>
                    <xdr:row>98</xdr:row>
                    <xdr:rowOff>0</xdr:rowOff>
                  </to>
                </anchor>
              </controlPr>
            </control>
          </mc:Choice>
        </mc:AlternateContent>
        <mc:AlternateContent xmlns:mc="http://schemas.openxmlformats.org/markup-compatibility/2006">
          <mc:Choice Requires="x14">
            <control shapeId="21555" r:id="rId54" name="Option Button 51">
              <controlPr defaultSize="0" autoFill="0" autoLine="0" autoPict="0">
                <anchor moveWithCells="1">
                  <from>
                    <xdr:col>2</xdr:col>
                    <xdr:colOff>333375</xdr:colOff>
                    <xdr:row>98</xdr:row>
                    <xdr:rowOff>0</xdr:rowOff>
                  </from>
                  <to>
                    <xdr:col>2</xdr:col>
                    <xdr:colOff>542925</xdr:colOff>
                    <xdr:row>99</xdr:row>
                    <xdr:rowOff>0</xdr:rowOff>
                  </to>
                </anchor>
              </controlPr>
            </control>
          </mc:Choice>
        </mc:AlternateContent>
        <mc:AlternateContent xmlns:mc="http://schemas.openxmlformats.org/markup-compatibility/2006">
          <mc:Choice Requires="x14">
            <control shapeId="21556" r:id="rId55" name="Option Button 52">
              <controlPr defaultSize="0" autoFill="0" autoLine="0" autoPict="0">
                <anchor moveWithCells="1">
                  <from>
                    <xdr:col>2</xdr:col>
                    <xdr:colOff>333375</xdr:colOff>
                    <xdr:row>98</xdr:row>
                    <xdr:rowOff>247650</xdr:rowOff>
                  </from>
                  <to>
                    <xdr:col>2</xdr:col>
                    <xdr:colOff>542925</xdr:colOff>
                    <xdr:row>100</xdr:row>
                    <xdr:rowOff>0</xdr:rowOff>
                  </to>
                </anchor>
              </controlPr>
            </control>
          </mc:Choice>
        </mc:AlternateContent>
        <mc:AlternateContent xmlns:mc="http://schemas.openxmlformats.org/markup-compatibility/2006">
          <mc:Choice Requires="x14">
            <control shapeId="21557" r:id="rId56" name="Option Button 53">
              <controlPr defaultSize="0" autoFill="0" autoLine="0" autoPict="0">
                <anchor moveWithCells="1">
                  <from>
                    <xdr:col>2</xdr:col>
                    <xdr:colOff>333375</xdr:colOff>
                    <xdr:row>101</xdr:row>
                    <xdr:rowOff>0</xdr:rowOff>
                  </from>
                  <to>
                    <xdr:col>2</xdr:col>
                    <xdr:colOff>542925</xdr:colOff>
                    <xdr:row>102</xdr:row>
                    <xdr:rowOff>0</xdr:rowOff>
                  </to>
                </anchor>
              </controlPr>
            </control>
          </mc:Choice>
        </mc:AlternateContent>
        <mc:AlternateContent xmlns:mc="http://schemas.openxmlformats.org/markup-compatibility/2006">
          <mc:Choice Requires="x14">
            <control shapeId="21558" r:id="rId57" name="Option Button 54">
              <controlPr defaultSize="0" autoFill="0" autoLine="0" autoPict="0">
                <anchor moveWithCells="1">
                  <from>
                    <xdr:col>2</xdr:col>
                    <xdr:colOff>333375</xdr:colOff>
                    <xdr:row>102</xdr:row>
                    <xdr:rowOff>0</xdr:rowOff>
                  </from>
                  <to>
                    <xdr:col>2</xdr:col>
                    <xdr:colOff>542925</xdr:colOff>
                    <xdr:row>103</xdr:row>
                    <xdr:rowOff>0</xdr:rowOff>
                  </to>
                </anchor>
              </controlPr>
            </control>
          </mc:Choice>
        </mc:AlternateContent>
        <mc:AlternateContent xmlns:mc="http://schemas.openxmlformats.org/markup-compatibility/2006">
          <mc:Choice Requires="x14">
            <control shapeId="21559" r:id="rId58" name="Option Button 55">
              <controlPr defaultSize="0" autoFill="0" autoLine="0" autoPict="0">
                <anchor moveWithCells="1">
                  <from>
                    <xdr:col>2</xdr:col>
                    <xdr:colOff>333375</xdr:colOff>
                    <xdr:row>103</xdr:row>
                    <xdr:rowOff>0</xdr:rowOff>
                  </from>
                  <to>
                    <xdr:col>2</xdr:col>
                    <xdr:colOff>542925</xdr:colOff>
                    <xdr:row>104</xdr:row>
                    <xdr:rowOff>0</xdr:rowOff>
                  </to>
                </anchor>
              </controlPr>
            </control>
          </mc:Choice>
        </mc:AlternateContent>
        <mc:AlternateContent xmlns:mc="http://schemas.openxmlformats.org/markup-compatibility/2006">
          <mc:Choice Requires="x14">
            <control shapeId="21560" r:id="rId59" name="Option Button 56">
              <controlPr defaultSize="0" autoFill="0" autoLine="0" autoPict="0">
                <anchor moveWithCells="1">
                  <from>
                    <xdr:col>2</xdr:col>
                    <xdr:colOff>333375</xdr:colOff>
                    <xdr:row>104</xdr:row>
                    <xdr:rowOff>9525</xdr:rowOff>
                  </from>
                  <to>
                    <xdr:col>2</xdr:col>
                    <xdr:colOff>542925</xdr:colOff>
                    <xdr:row>105</xdr:row>
                    <xdr:rowOff>9525</xdr:rowOff>
                  </to>
                </anchor>
              </controlPr>
            </control>
          </mc:Choice>
        </mc:AlternateContent>
        <mc:AlternateContent xmlns:mc="http://schemas.openxmlformats.org/markup-compatibility/2006">
          <mc:Choice Requires="x14">
            <control shapeId="21561" r:id="rId60" name="Option Button 57">
              <controlPr defaultSize="0" autoFill="0" autoLine="0" autoPict="0">
                <anchor moveWithCells="1">
                  <from>
                    <xdr:col>2</xdr:col>
                    <xdr:colOff>333375</xdr:colOff>
                    <xdr:row>106</xdr:row>
                    <xdr:rowOff>0</xdr:rowOff>
                  </from>
                  <to>
                    <xdr:col>2</xdr:col>
                    <xdr:colOff>542925</xdr:colOff>
                    <xdr:row>107</xdr:row>
                    <xdr:rowOff>0</xdr:rowOff>
                  </to>
                </anchor>
              </controlPr>
            </control>
          </mc:Choice>
        </mc:AlternateContent>
        <mc:AlternateContent xmlns:mc="http://schemas.openxmlformats.org/markup-compatibility/2006">
          <mc:Choice Requires="x14">
            <control shapeId="21562" r:id="rId61" name="Option Button 58">
              <controlPr defaultSize="0" autoFill="0" autoLine="0" autoPict="0">
                <anchor moveWithCells="1">
                  <from>
                    <xdr:col>2</xdr:col>
                    <xdr:colOff>333375</xdr:colOff>
                    <xdr:row>107</xdr:row>
                    <xdr:rowOff>0</xdr:rowOff>
                  </from>
                  <to>
                    <xdr:col>2</xdr:col>
                    <xdr:colOff>542925</xdr:colOff>
                    <xdr:row>108</xdr:row>
                    <xdr:rowOff>0</xdr:rowOff>
                  </to>
                </anchor>
              </controlPr>
            </control>
          </mc:Choice>
        </mc:AlternateContent>
        <mc:AlternateContent xmlns:mc="http://schemas.openxmlformats.org/markup-compatibility/2006">
          <mc:Choice Requires="x14">
            <control shapeId="21563" r:id="rId62" name="Option Button 59">
              <controlPr defaultSize="0" autoFill="0" autoLine="0" autoPict="0">
                <anchor moveWithCells="1">
                  <from>
                    <xdr:col>2</xdr:col>
                    <xdr:colOff>333375</xdr:colOff>
                    <xdr:row>108</xdr:row>
                    <xdr:rowOff>0</xdr:rowOff>
                  </from>
                  <to>
                    <xdr:col>2</xdr:col>
                    <xdr:colOff>542925</xdr:colOff>
                    <xdr:row>109</xdr:row>
                    <xdr:rowOff>0</xdr:rowOff>
                  </to>
                </anchor>
              </controlPr>
            </control>
          </mc:Choice>
        </mc:AlternateContent>
        <mc:AlternateContent xmlns:mc="http://schemas.openxmlformats.org/markup-compatibility/2006">
          <mc:Choice Requires="x14">
            <control shapeId="21564" r:id="rId63" name="Option Button 60">
              <controlPr defaultSize="0" autoFill="0" autoLine="0" autoPict="0">
                <anchor moveWithCells="1">
                  <from>
                    <xdr:col>2</xdr:col>
                    <xdr:colOff>333375</xdr:colOff>
                    <xdr:row>109</xdr:row>
                    <xdr:rowOff>0</xdr:rowOff>
                  </from>
                  <to>
                    <xdr:col>2</xdr:col>
                    <xdr:colOff>542925</xdr:colOff>
                    <xdr:row>110</xdr:row>
                    <xdr:rowOff>0</xdr:rowOff>
                  </to>
                </anchor>
              </controlPr>
            </control>
          </mc:Choice>
        </mc:AlternateContent>
        <mc:AlternateContent xmlns:mc="http://schemas.openxmlformats.org/markup-compatibility/2006">
          <mc:Choice Requires="x14">
            <control shapeId="21565" r:id="rId64" name="Option Button 61">
              <controlPr defaultSize="0" autoFill="0" autoLine="0" autoPict="0">
                <anchor moveWithCells="1">
                  <from>
                    <xdr:col>2</xdr:col>
                    <xdr:colOff>333375</xdr:colOff>
                    <xdr:row>110</xdr:row>
                    <xdr:rowOff>9525</xdr:rowOff>
                  </from>
                  <to>
                    <xdr:col>2</xdr:col>
                    <xdr:colOff>542925</xdr:colOff>
                    <xdr:row>111</xdr:row>
                    <xdr:rowOff>9525</xdr:rowOff>
                  </to>
                </anchor>
              </controlPr>
            </control>
          </mc:Choice>
        </mc:AlternateContent>
        <mc:AlternateContent xmlns:mc="http://schemas.openxmlformats.org/markup-compatibility/2006">
          <mc:Choice Requires="x14">
            <control shapeId="21566" r:id="rId65" name="Option Button 62">
              <controlPr defaultSize="0" autoFill="0" autoLine="0" autoPict="0">
                <anchor moveWithCells="1">
                  <from>
                    <xdr:col>2</xdr:col>
                    <xdr:colOff>333375</xdr:colOff>
                    <xdr:row>112</xdr:row>
                    <xdr:rowOff>0</xdr:rowOff>
                  </from>
                  <to>
                    <xdr:col>2</xdr:col>
                    <xdr:colOff>542925</xdr:colOff>
                    <xdr:row>113</xdr:row>
                    <xdr:rowOff>0</xdr:rowOff>
                  </to>
                </anchor>
              </controlPr>
            </control>
          </mc:Choice>
        </mc:AlternateContent>
        <mc:AlternateContent xmlns:mc="http://schemas.openxmlformats.org/markup-compatibility/2006">
          <mc:Choice Requires="x14">
            <control shapeId="21567" r:id="rId66" name="Option Button 63">
              <controlPr defaultSize="0" autoFill="0" autoLine="0" autoPict="0">
                <anchor moveWithCells="1">
                  <from>
                    <xdr:col>2</xdr:col>
                    <xdr:colOff>333375</xdr:colOff>
                    <xdr:row>113</xdr:row>
                    <xdr:rowOff>0</xdr:rowOff>
                  </from>
                  <to>
                    <xdr:col>2</xdr:col>
                    <xdr:colOff>542925</xdr:colOff>
                    <xdr:row>114</xdr:row>
                    <xdr:rowOff>0</xdr:rowOff>
                  </to>
                </anchor>
              </controlPr>
            </control>
          </mc:Choice>
        </mc:AlternateContent>
        <mc:AlternateContent xmlns:mc="http://schemas.openxmlformats.org/markup-compatibility/2006">
          <mc:Choice Requires="x14">
            <control shapeId="21568" r:id="rId67" name="Option Button 64">
              <controlPr defaultSize="0" autoFill="0" autoLine="0" autoPict="0">
                <anchor moveWithCells="1">
                  <from>
                    <xdr:col>2</xdr:col>
                    <xdr:colOff>333375</xdr:colOff>
                    <xdr:row>114</xdr:row>
                    <xdr:rowOff>9525</xdr:rowOff>
                  </from>
                  <to>
                    <xdr:col>2</xdr:col>
                    <xdr:colOff>542925</xdr:colOff>
                    <xdr:row>115</xdr:row>
                    <xdr:rowOff>9525</xdr:rowOff>
                  </to>
                </anchor>
              </controlPr>
            </control>
          </mc:Choice>
        </mc:AlternateContent>
        <mc:AlternateContent xmlns:mc="http://schemas.openxmlformats.org/markup-compatibility/2006">
          <mc:Choice Requires="x14">
            <control shapeId="21569" r:id="rId68" name="Option Button 65">
              <controlPr defaultSize="0" autoFill="0" autoLine="0" autoPict="0">
                <anchor moveWithCells="1">
                  <from>
                    <xdr:col>2</xdr:col>
                    <xdr:colOff>333375</xdr:colOff>
                    <xdr:row>115</xdr:row>
                    <xdr:rowOff>9525</xdr:rowOff>
                  </from>
                  <to>
                    <xdr:col>2</xdr:col>
                    <xdr:colOff>542925</xdr:colOff>
                    <xdr:row>116</xdr:row>
                    <xdr:rowOff>9525</xdr:rowOff>
                  </to>
                </anchor>
              </controlPr>
            </control>
          </mc:Choice>
        </mc:AlternateContent>
        <mc:AlternateContent xmlns:mc="http://schemas.openxmlformats.org/markup-compatibility/2006">
          <mc:Choice Requires="x14">
            <control shapeId="21570" r:id="rId69" name="Option Button 66">
              <controlPr defaultSize="0" autoFill="0" autoLine="0" autoPict="0">
                <anchor moveWithCells="1">
                  <from>
                    <xdr:col>2</xdr:col>
                    <xdr:colOff>333375</xdr:colOff>
                    <xdr:row>117</xdr:row>
                    <xdr:rowOff>0</xdr:rowOff>
                  </from>
                  <to>
                    <xdr:col>2</xdr:col>
                    <xdr:colOff>542925</xdr:colOff>
                    <xdr:row>118</xdr:row>
                    <xdr:rowOff>0</xdr:rowOff>
                  </to>
                </anchor>
              </controlPr>
            </control>
          </mc:Choice>
        </mc:AlternateContent>
        <mc:AlternateContent xmlns:mc="http://schemas.openxmlformats.org/markup-compatibility/2006">
          <mc:Choice Requires="x14">
            <control shapeId="21571" r:id="rId70" name="Option Button 67">
              <controlPr defaultSize="0" autoFill="0" autoLine="0" autoPict="0">
                <anchor moveWithCells="1">
                  <from>
                    <xdr:col>2</xdr:col>
                    <xdr:colOff>333375</xdr:colOff>
                    <xdr:row>118</xdr:row>
                    <xdr:rowOff>0</xdr:rowOff>
                  </from>
                  <to>
                    <xdr:col>2</xdr:col>
                    <xdr:colOff>542925</xdr:colOff>
                    <xdr:row>119</xdr:row>
                    <xdr:rowOff>0</xdr:rowOff>
                  </to>
                </anchor>
              </controlPr>
            </control>
          </mc:Choice>
        </mc:AlternateContent>
        <mc:AlternateContent xmlns:mc="http://schemas.openxmlformats.org/markup-compatibility/2006">
          <mc:Choice Requires="x14">
            <control shapeId="21572" r:id="rId71" name="Option Button 68">
              <controlPr defaultSize="0" autoFill="0" autoLine="0" autoPict="0">
                <anchor moveWithCells="1">
                  <from>
                    <xdr:col>2</xdr:col>
                    <xdr:colOff>333375</xdr:colOff>
                    <xdr:row>119</xdr:row>
                    <xdr:rowOff>0</xdr:rowOff>
                  </from>
                  <to>
                    <xdr:col>2</xdr:col>
                    <xdr:colOff>542925</xdr:colOff>
                    <xdr:row>120</xdr:row>
                    <xdr:rowOff>0</xdr:rowOff>
                  </to>
                </anchor>
              </controlPr>
            </control>
          </mc:Choice>
        </mc:AlternateContent>
        <mc:AlternateContent xmlns:mc="http://schemas.openxmlformats.org/markup-compatibility/2006">
          <mc:Choice Requires="x14">
            <control shapeId="21573" r:id="rId72" name="Option Button 69">
              <controlPr defaultSize="0" autoFill="0" autoLine="0" autoPict="0">
                <anchor moveWithCells="1">
                  <from>
                    <xdr:col>2</xdr:col>
                    <xdr:colOff>333375</xdr:colOff>
                    <xdr:row>120</xdr:row>
                    <xdr:rowOff>9525</xdr:rowOff>
                  </from>
                  <to>
                    <xdr:col>2</xdr:col>
                    <xdr:colOff>542925</xdr:colOff>
                    <xdr:row>121</xdr:row>
                    <xdr:rowOff>9525</xdr:rowOff>
                  </to>
                </anchor>
              </controlPr>
            </control>
          </mc:Choice>
        </mc:AlternateContent>
        <mc:AlternateContent xmlns:mc="http://schemas.openxmlformats.org/markup-compatibility/2006">
          <mc:Choice Requires="x14">
            <control shapeId="21574" r:id="rId73" name="Option Button 70">
              <controlPr defaultSize="0" autoFill="0" autoLine="0" autoPict="0">
                <anchor moveWithCells="1">
                  <from>
                    <xdr:col>2</xdr:col>
                    <xdr:colOff>333375</xdr:colOff>
                    <xdr:row>122</xdr:row>
                    <xdr:rowOff>9525</xdr:rowOff>
                  </from>
                  <to>
                    <xdr:col>2</xdr:col>
                    <xdr:colOff>542925</xdr:colOff>
                    <xdr:row>123</xdr:row>
                    <xdr:rowOff>9525</xdr:rowOff>
                  </to>
                </anchor>
              </controlPr>
            </control>
          </mc:Choice>
        </mc:AlternateContent>
        <mc:AlternateContent xmlns:mc="http://schemas.openxmlformats.org/markup-compatibility/2006">
          <mc:Choice Requires="x14">
            <control shapeId="21575" r:id="rId74" name="Option Button 71">
              <controlPr defaultSize="0" autoFill="0" autoLine="0" autoPict="0">
                <anchor moveWithCells="1">
                  <from>
                    <xdr:col>2</xdr:col>
                    <xdr:colOff>333375</xdr:colOff>
                    <xdr:row>123</xdr:row>
                    <xdr:rowOff>9525</xdr:rowOff>
                  </from>
                  <to>
                    <xdr:col>2</xdr:col>
                    <xdr:colOff>542925</xdr:colOff>
                    <xdr:row>124</xdr:row>
                    <xdr:rowOff>9525</xdr:rowOff>
                  </to>
                </anchor>
              </controlPr>
            </control>
          </mc:Choice>
        </mc:AlternateContent>
        <mc:AlternateContent xmlns:mc="http://schemas.openxmlformats.org/markup-compatibility/2006">
          <mc:Choice Requires="x14">
            <control shapeId="21576" r:id="rId75" name="Option Button 72">
              <controlPr defaultSize="0" autoFill="0" autoLine="0" autoPict="0">
                <anchor moveWithCells="1">
                  <from>
                    <xdr:col>2</xdr:col>
                    <xdr:colOff>333375</xdr:colOff>
                    <xdr:row>124</xdr:row>
                    <xdr:rowOff>9525</xdr:rowOff>
                  </from>
                  <to>
                    <xdr:col>2</xdr:col>
                    <xdr:colOff>542925</xdr:colOff>
                    <xdr:row>125</xdr:row>
                    <xdr:rowOff>9525</xdr:rowOff>
                  </to>
                </anchor>
              </controlPr>
            </control>
          </mc:Choice>
        </mc:AlternateContent>
        <mc:AlternateContent xmlns:mc="http://schemas.openxmlformats.org/markup-compatibility/2006">
          <mc:Choice Requires="x14">
            <control shapeId="21577" r:id="rId76" name="Option Button 73">
              <controlPr defaultSize="0" autoFill="0" autoLine="0" autoPict="0">
                <anchor moveWithCells="1">
                  <from>
                    <xdr:col>2</xdr:col>
                    <xdr:colOff>333375</xdr:colOff>
                    <xdr:row>125</xdr:row>
                    <xdr:rowOff>0</xdr:rowOff>
                  </from>
                  <to>
                    <xdr:col>2</xdr:col>
                    <xdr:colOff>542925</xdr:colOff>
                    <xdr:row>126</xdr:row>
                    <xdr:rowOff>0</xdr:rowOff>
                  </to>
                </anchor>
              </controlPr>
            </control>
          </mc:Choice>
        </mc:AlternateContent>
        <mc:AlternateContent xmlns:mc="http://schemas.openxmlformats.org/markup-compatibility/2006">
          <mc:Choice Requires="x14">
            <control shapeId="21578" r:id="rId77" name="Option Button 74">
              <controlPr defaultSize="0" autoFill="0" autoLine="0" autoPict="0">
                <anchor moveWithCells="1">
                  <from>
                    <xdr:col>2</xdr:col>
                    <xdr:colOff>333375</xdr:colOff>
                    <xdr:row>142</xdr:row>
                    <xdr:rowOff>0</xdr:rowOff>
                  </from>
                  <to>
                    <xdr:col>2</xdr:col>
                    <xdr:colOff>542925</xdr:colOff>
                    <xdr:row>143</xdr:row>
                    <xdr:rowOff>0</xdr:rowOff>
                  </to>
                </anchor>
              </controlPr>
            </control>
          </mc:Choice>
        </mc:AlternateContent>
        <mc:AlternateContent xmlns:mc="http://schemas.openxmlformats.org/markup-compatibility/2006">
          <mc:Choice Requires="x14">
            <control shapeId="21579" r:id="rId78" name="Option Button 75">
              <controlPr defaultSize="0" autoFill="0" autoLine="0" autoPict="0">
                <anchor moveWithCells="1">
                  <from>
                    <xdr:col>2</xdr:col>
                    <xdr:colOff>333375</xdr:colOff>
                    <xdr:row>143</xdr:row>
                    <xdr:rowOff>0</xdr:rowOff>
                  </from>
                  <to>
                    <xdr:col>2</xdr:col>
                    <xdr:colOff>542925</xdr:colOff>
                    <xdr:row>144</xdr:row>
                    <xdr:rowOff>0</xdr:rowOff>
                  </to>
                </anchor>
              </controlPr>
            </control>
          </mc:Choice>
        </mc:AlternateContent>
        <mc:AlternateContent xmlns:mc="http://schemas.openxmlformats.org/markup-compatibility/2006">
          <mc:Choice Requires="x14">
            <control shapeId="21580" r:id="rId79" name="Option Button 76">
              <controlPr defaultSize="0" autoFill="0" autoLine="0" autoPict="0">
                <anchor moveWithCells="1">
                  <from>
                    <xdr:col>2</xdr:col>
                    <xdr:colOff>333375</xdr:colOff>
                    <xdr:row>144</xdr:row>
                    <xdr:rowOff>9525</xdr:rowOff>
                  </from>
                  <to>
                    <xdr:col>2</xdr:col>
                    <xdr:colOff>542925</xdr:colOff>
                    <xdr:row>145</xdr:row>
                    <xdr:rowOff>9525</xdr:rowOff>
                  </to>
                </anchor>
              </controlPr>
            </control>
          </mc:Choice>
        </mc:AlternateContent>
        <mc:AlternateContent xmlns:mc="http://schemas.openxmlformats.org/markup-compatibility/2006">
          <mc:Choice Requires="x14">
            <control shapeId="21581" r:id="rId80" name="Option Button 77">
              <controlPr defaultSize="0" autoFill="0" autoLine="0" autoPict="0">
                <anchor moveWithCells="1">
                  <from>
                    <xdr:col>2</xdr:col>
                    <xdr:colOff>333375</xdr:colOff>
                    <xdr:row>145</xdr:row>
                    <xdr:rowOff>9525</xdr:rowOff>
                  </from>
                  <to>
                    <xdr:col>2</xdr:col>
                    <xdr:colOff>542925</xdr:colOff>
                    <xdr:row>146</xdr:row>
                    <xdr:rowOff>9525</xdr:rowOff>
                  </to>
                </anchor>
              </controlPr>
            </control>
          </mc:Choice>
        </mc:AlternateContent>
        <mc:AlternateContent xmlns:mc="http://schemas.openxmlformats.org/markup-compatibility/2006">
          <mc:Choice Requires="x14">
            <control shapeId="21582" r:id="rId81" name="Option Button 78">
              <controlPr defaultSize="0" autoFill="0" autoLine="0" autoPict="0">
                <anchor moveWithCells="1">
                  <from>
                    <xdr:col>2</xdr:col>
                    <xdr:colOff>333375</xdr:colOff>
                    <xdr:row>126</xdr:row>
                    <xdr:rowOff>0</xdr:rowOff>
                  </from>
                  <to>
                    <xdr:col>2</xdr:col>
                    <xdr:colOff>542925</xdr:colOff>
                    <xdr:row>127</xdr:row>
                    <xdr:rowOff>0</xdr:rowOff>
                  </to>
                </anchor>
              </controlPr>
            </control>
          </mc:Choice>
        </mc:AlternateContent>
        <mc:AlternateContent xmlns:mc="http://schemas.openxmlformats.org/markup-compatibility/2006">
          <mc:Choice Requires="x14">
            <control shapeId="21583" r:id="rId82" name="Group Box 79">
              <controlPr defaultSize="0" autoFill="0" autoPict="0">
                <anchor moveWithCells="1">
                  <from>
                    <xdr:col>2</xdr:col>
                    <xdr:colOff>257175</xdr:colOff>
                    <xdr:row>11</xdr:row>
                    <xdr:rowOff>209550</xdr:rowOff>
                  </from>
                  <to>
                    <xdr:col>2</xdr:col>
                    <xdr:colOff>666750</xdr:colOff>
                    <xdr:row>16</xdr:row>
                    <xdr:rowOff>28575</xdr:rowOff>
                  </to>
                </anchor>
              </controlPr>
            </control>
          </mc:Choice>
        </mc:AlternateContent>
        <mc:AlternateContent xmlns:mc="http://schemas.openxmlformats.org/markup-compatibility/2006">
          <mc:Choice Requires="x14">
            <control shapeId="21584" r:id="rId83" name="Group Box 80">
              <controlPr defaultSize="0" autoFill="0" autoPict="0">
                <anchor moveWithCells="1">
                  <from>
                    <xdr:col>2</xdr:col>
                    <xdr:colOff>238125</xdr:colOff>
                    <xdr:row>26</xdr:row>
                    <xdr:rowOff>123825</xdr:rowOff>
                  </from>
                  <to>
                    <xdr:col>2</xdr:col>
                    <xdr:colOff>685800</xdr:colOff>
                    <xdr:row>32</xdr:row>
                    <xdr:rowOff>95250</xdr:rowOff>
                  </to>
                </anchor>
              </controlPr>
            </control>
          </mc:Choice>
        </mc:AlternateContent>
        <mc:AlternateContent xmlns:mc="http://schemas.openxmlformats.org/markup-compatibility/2006">
          <mc:Choice Requires="x14">
            <control shapeId="21585" r:id="rId84" name="Group Box 81">
              <controlPr defaultSize="0" autoFill="0" autoPict="0">
                <anchor moveWithCells="1">
                  <from>
                    <xdr:col>2</xdr:col>
                    <xdr:colOff>219075</xdr:colOff>
                    <xdr:row>32</xdr:row>
                    <xdr:rowOff>209550</xdr:rowOff>
                  </from>
                  <to>
                    <xdr:col>2</xdr:col>
                    <xdr:colOff>676275</xdr:colOff>
                    <xdr:row>38</xdr:row>
                    <xdr:rowOff>76200</xdr:rowOff>
                  </to>
                </anchor>
              </controlPr>
            </control>
          </mc:Choice>
        </mc:AlternateContent>
        <mc:AlternateContent xmlns:mc="http://schemas.openxmlformats.org/markup-compatibility/2006">
          <mc:Choice Requires="x14">
            <control shapeId="21586" r:id="rId85" name="Group Box 82">
              <controlPr defaultSize="0" autoFill="0" autoPict="0">
                <anchor moveWithCells="1">
                  <from>
                    <xdr:col>2</xdr:col>
                    <xdr:colOff>209550</xdr:colOff>
                    <xdr:row>39</xdr:row>
                    <xdr:rowOff>0</xdr:rowOff>
                  </from>
                  <to>
                    <xdr:col>2</xdr:col>
                    <xdr:colOff>638175</xdr:colOff>
                    <xdr:row>45</xdr:row>
                    <xdr:rowOff>180975</xdr:rowOff>
                  </to>
                </anchor>
              </controlPr>
            </control>
          </mc:Choice>
        </mc:AlternateContent>
        <mc:AlternateContent xmlns:mc="http://schemas.openxmlformats.org/markup-compatibility/2006">
          <mc:Choice Requires="x14">
            <control shapeId="21587" r:id="rId86" name="Group Box 83">
              <controlPr defaultSize="0" autoFill="0" autoPict="0">
                <anchor moveWithCells="1">
                  <from>
                    <xdr:col>2</xdr:col>
                    <xdr:colOff>209550</xdr:colOff>
                    <xdr:row>45</xdr:row>
                    <xdr:rowOff>171450</xdr:rowOff>
                  </from>
                  <to>
                    <xdr:col>2</xdr:col>
                    <xdr:colOff>657225</xdr:colOff>
                    <xdr:row>53</xdr:row>
                    <xdr:rowOff>57150</xdr:rowOff>
                  </to>
                </anchor>
              </controlPr>
            </control>
          </mc:Choice>
        </mc:AlternateContent>
        <mc:AlternateContent xmlns:mc="http://schemas.openxmlformats.org/markup-compatibility/2006">
          <mc:Choice Requires="x14">
            <control shapeId="21588" r:id="rId87" name="Group Box 84">
              <controlPr defaultSize="0" autoFill="0" autoPict="0">
                <anchor moveWithCells="1">
                  <from>
                    <xdr:col>2</xdr:col>
                    <xdr:colOff>200025</xdr:colOff>
                    <xdr:row>65</xdr:row>
                    <xdr:rowOff>0</xdr:rowOff>
                  </from>
                  <to>
                    <xdr:col>2</xdr:col>
                    <xdr:colOff>666750</xdr:colOff>
                    <xdr:row>71</xdr:row>
                    <xdr:rowOff>57150</xdr:rowOff>
                  </to>
                </anchor>
              </controlPr>
            </control>
          </mc:Choice>
        </mc:AlternateContent>
        <mc:AlternateContent xmlns:mc="http://schemas.openxmlformats.org/markup-compatibility/2006">
          <mc:Choice Requires="x14">
            <control shapeId="21589" r:id="rId88" name="Group Box 85">
              <controlPr defaultSize="0" autoFill="0" autoPict="0">
                <anchor moveWithCells="1">
                  <from>
                    <xdr:col>2</xdr:col>
                    <xdr:colOff>285750</xdr:colOff>
                    <xdr:row>72</xdr:row>
                    <xdr:rowOff>161925</xdr:rowOff>
                  </from>
                  <to>
                    <xdr:col>2</xdr:col>
                    <xdr:colOff>657225</xdr:colOff>
                    <xdr:row>78</xdr:row>
                    <xdr:rowOff>28575</xdr:rowOff>
                  </to>
                </anchor>
              </controlPr>
            </control>
          </mc:Choice>
        </mc:AlternateContent>
        <mc:AlternateContent xmlns:mc="http://schemas.openxmlformats.org/markup-compatibility/2006">
          <mc:Choice Requires="x14">
            <control shapeId="21590" r:id="rId89" name="Group Box 86">
              <controlPr defaultSize="0" autoFill="0" autoPict="0">
                <anchor moveWithCells="1">
                  <from>
                    <xdr:col>2</xdr:col>
                    <xdr:colOff>228600</xdr:colOff>
                    <xdr:row>78</xdr:row>
                    <xdr:rowOff>180975</xdr:rowOff>
                  </from>
                  <to>
                    <xdr:col>2</xdr:col>
                    <xdr:colOff>647700</xdr:colOff>
                    <xdr:row>83</xdr:row>
                    <xdr:rowOff>76200</xdr:rowOff>
                  </to>
                </anchor>
              </controlPr>
            </control>
          </mc:Choice>
        </mc:AlternateContent>
        <mc:AlternateContent xmlns:mc="http://schemas.openxmlformats.org/markup-compatibility/2006">
          <mc:Choice Requires="x14">
            <control shapeId="21591" r:id="rId90" name="Group Box 87">
              <controlPr defaultSize="0" autoFill="0" autoPict="0">
                <anchor moveWithCells="1">
                  <from>
                    <xdr:col>2</xdr:col>
                    <xdr:colOff>219075</xdr:colOff>
                    <xdr:row>83</xdr:row>
                    <xdr:rowOff>57150</xdr:rowOff>
                  </from>
                  <to>
                    <xdr:col>2</xdr:col>
                    <xdr:colOff>685800</xdr:colOff>
                    <xdr:row>88</xdr:row>
                    <xdr:rowOff>28575</xdr:rowOff>
                  </to>
                </anchor>
              </controlPr>
            </control>
          </mc:Choice>
        </mc:AlternateContent>
        <mc:AlternateContent xmlns:mc="http://schemas.openxmlformats.org/markup-compatibility/2006">
          <mc:Choice Requires="x14">
            <control shapeId="21592" r:id="rId91" name="Group Box 88">
              <controlPr defaultSize="0" autoFill="0" autoPict="0">
                <anchor moveWithCells="1">
                  <from>
                    <xdr:col>2</xdr:col>
                    <xdr:colOff>200025</xdr:colOff>
                    <xdr:row>88</xdr:row>
                    <xdr:rowOff>114300</xdr:rowOff>
                  </from>
                  <to>
                    <xdr:col>2</xdr:col>
                    <xdr:colOff>733425</xdr:colOff>
                    <xdr:row>96</xdr:row>
                    <xdr:rowOff>104775</xdr:rowOff>
                  </to>
                </anchor>
              </controlPr>
            </control>
          </mc:Choice>
        </mc:AlternateContent>
        <mc:AlternateContent xmlns:mc="http://schemas.openxmlformats.org/markup-compatibility/2006">
          <mc:Choice Requires="x14">
            <control shapeId="21593" r:id="rId92" name="Group Box 89">
              <controlPr defaultSize="0" autoFill="0" autoPict="0">
                <anchor moveWithCells="1">
                  <from>
                    <xdr:col>2</xdr:col>
                    <xdr:colOff>209550</xdr:colOff>
                    <xdr:row>96</xdr:row>
                    <xdr:rowOff>161925</xdr:rowOff>
                  </from>
                  <to>
                    <xdr:col>2</xdr:col>
                    <xdr:colOff>666750</xdr:colOff>
                    <xdr:row>100</xdr:row>
                    <xdr:rowOff>152400</xdr:rowOff>
                  </to>
                </anchor>
              </controlPr>
            </control>
          </mc:Choice>
        </mc:AlternateContent>
        <mc:AlternateContent xmlns:mc="http://schemas.openxmlformats.org/markup-compatibility/2006">
          <mc:Choice Requires="x14">
            <control shapeId="21594" r:id="rId93" name="Group Box 90">
              <controlPr defaultSize="0" autoFill="0" autoPict="0">
                <anchor moveWithCells="1">
                  <from>
                    <xdr:col>2</xdr:col>
                    <xdr:colOff>161925</xdr:colOff>
                    <xdr:row>100</xdr:row>
                    <xdr:rowOff>161925</xdr:rowOff>
                  </from>
                  <to>
                    <xdr:col>2</xdr:col>
                    <xdr:colOff>666750</xdr:colOff>
                    <xdr:row>105</xdr:row>
                    <xdr:rowOff>19050</xdr:rowOff>
                  </to>
                </anchor>
              </controlPr>
            </control>
          </mc:Choice>
        </mc:AlternateContent>
        <mc:AlternateContent xmlns:mc="http://schemas.openxmlformats.org/markup-compatibility/2006">
          <mc:Choice Requires="x14">
            <control shapeId="21595" r:id="rId94" name="Group Box 91">
              <controlPr defaultSize="0" autoFill="0" autoPict="0">
                <anchor moveWithCells="1">
                  <from>
                    <xdr:col>2</xdr:col>
                    <xdr:colOff>228600</xdr:colOff>
                    <xdr:row>105</xdr:row>
                    <xdr:rowOff>114300</xdr:rowOff>
                  </from>
                  <to>
                    <xdr:col>2</xdr:col>
                    <xdr:colOff>733425</xdr:colOff>
                    <xdr:row>111</xdr:row>
                    <xdr:rowOff>114300</xdr:rowOff>
                  </to>
                </anchor>
              </controlPr>
            </control>
          </mc:Choice>
        </mc:AlternateContent>
        <mc:AlternateContent xmlns:mc="http://schemas.openxmlformats.org/markup-compatibility/2006">
          <mc:Choice Requires="x14">
            <control shapeId="21596" r:id="rId95" name="Group Box 92">
              <controlPr defaultSize="0" autoFill="0" autoPict="0">
                <anchor moveWithCells="1">
                  <from>
                    <xdr:col>2</xdr:col>
                    <xdr:colOff>152400</xdr:colOff>
                    <xdr:row>111</xdr:row>
                    <xdr:rowOff>95250</xdr:rowOff>
                  </from>
                  <to>
                    <xdr:col>2</xdr:col>
                    <xdr:colOff>704850</xdr:colOff>
                    <xdr:row>116</xdr:row>
                    <xdr:rowOff>47625</xdr:rowOff>
                  </to>
                </anchor>
              </controlPr>
            </control>
          </mc:Choice>
        </mc:AlternateContent>
        <mc:AlternateContent xmlns:mc="http://schemas.openxmlformats.org/markup-compatibility/2006">
          <mc:Choice Requires="x14">
            <control shapeId="21597" r:id="rId96" name="Group Box 93">
              <controlPr defaultSize="0" autoFill="0" autoPict="0">
                <anchor moveWithCells="1">
                  <from>
                    <xdr:col>2</xdr:col>
                    <xdr:colOff>171450</xdr:colOff>
                    <xdr:row>116</xdr:row>
                    <xdr:rowOff>152400</xdr:rowOff>
                  </from>
                  <to>
                    <xdr:col>2</xdr:col>
                    <xdr:colOff>666750</xdr:colOff>
                    <xdr:row>121</xdr:row>
                    <xdr:rowOff>38100</xdr:rowOff>
                  </to>
                </anchor>
              </controlPr>
            </control>
          </mc:Choice>
        </mc:AlternateContent>
        <mc:AlternateContent xmlns:mc="http://schemas.openxmlformats.org/markup-compatibility/2006">
          <mc:Choice Requires="x14">
            <control shapeId="21598" r:id="rId97" name="Group Box 94">
              <controlPr defaultSize="0" autoFill="0" autoPict="0">
                <anchor moveWithCells="1">
                  <from>
                    <xdr:col>2</xdr:col>
                    <xdr:colOff>161925</xdr:colOff>
                    <xdr:row>121</xdr:row>
                    <xdr:rowOff>142875</xdr:rowOff>
                  </from>
                  <to>
                    <xdr:col>2</xdr:col>
                    <xdr:colOff>723900</xdr:colOff>
                    <xdr:row>127</xdr:row>
                    <xdr:rowOff>142875</xdr:rowOff>
                  </to>
                </anchor>
              </controlPr>
            </control>
          </mc:Choice>
        </mc:AlternateContent>
        <mc:AlternateContent xmlns:mc="http://schemas.openxmlformats.org/markup-compatibility/2006">
          <mc:Choice Requires="x14">
            <control shapeId="21599" r:id="rId98" name="Group Box 95">
              <controlPr defaultSize="0" autoFill="0" autoPict="0">
                <anchor moveWithCells="1">
                  <from>
                    <xdr:col>2</xdr:col>
                    <xdr:colOff>171450</xdr:colOff>
                    <xdr:row>141</xdr:row>
                    <xdr:rowOff>171450</xdr:rowOff>
                  </from>
                  <to>
                    <xdr:col>2</xdr:col>
                    <xdr:colOff>762000</xdr:colOff>
                    <xdr:row>146</xdr:row>
                    <xdr:rowOff>57150</xdr:rowOff>
                  </to>
                </anchor>
              </controlPr>
            </control>
          </mc:Choice>
        </mc:AlternateContent>
        <mc:AlternateContent xmlns:mc="http://schemas.openxmlformats.org/markup-compatibility/2006">
          <mc:Choice Requires="x14">
            <control shapeId="21600" r:id="rId99" name="Option Button 96">
              <controlPr defaultSize="0" autoFill="0" autoLine="0" autoPict="0">
                <anchor moveWithCells="1">
                  <from>
                    <xdr:col>2</xdr:col>
                    <xdr:colOff>333375</xdr:colOff>
                    <xdr:row>20</xdr:row>
                    <xdr:rowOff>0</xdr:rowOff>
                  </from>
                  <to>
                    <xdr:col>2</xdr:col>
                    <xdr:colOff>542925</xdr:colOff>
                    <xdr:row>21</xdr:row>
                    <xdr:rowOff>0</xdr:rowOff>
                  </to>
                </anchor>
              </controlPr>
            </control>
          </mc:Choice>
        </mc:AlternateContent>
        <mc:AlternateContent xmlns:mc="http://schemas.openxmlformats.org/markup-compatibility/2006">
          <mc:Choice Requires="x14">
            <control shapeId="21601" r:id="rId100" name="Option Button 97">
              <controlPr defaultSize="0" autoFill="0" autoLine="0" autoPict="0">
                <anchor moveWithCells="1">
                  <from>
                    <xdr:col>2</xdr:col>
                    <xdr:colOff>333375</xdr:colOff>
                    <xdr:row>21</xdr:row>
                    <xdr:rowOff>0</xdr:rowOff>
                  </from>
                  <to>
                    <xdr:col>2</xdr:col>
                    <xdr:colOff>542925</xdr:colOff>
                    <xdr:row>22</xdr:row>
                    <xdr:rowOff>0</xdr:rowOff>
                  </to>
                </anchor>
              </controlPr>
            </control>
          </mc:Choice>
        </mc:AlternateContent>
        <mc:AlternateContent xmlns:mc="http://schemas.openxmlformats.org/markup-compatibility/2006">
          <mc:Choice Requires="x14">
            <control shapeId="21602" r:id="rId101" name="Option Button 98">
              <controlPr defaultSize="0" autoFill="0" autoLine="0" autoPict="0">
                <anchor moveWithCells="1">
                  <from>
                    <xdr:col>2</xdr:col>
                    <xdr:colOff>333375</xdr:colOff>
                    <xdr:row>22</xdr:row>
                    <xdr:rowOff>0</xdr:rowOff>
                  </from>
                  <to>
                    <xdr:col>2</xdr:col>
                    <xdr:colOff>542925</xdr:colOff>
                    <xdr:row>23</xdr:row>
                    <xdr:rowOff>0</xdr:rowOff>
                  </to>
                </anchor>
              </controlPr>
            </control>
          </mc:Choice>
        </mc:AlternateContent>
        <mc:AlternateContent xmlns:mc="http://schemas.openxmlformats.org/markup-compatibility/2006">
          <mc:Choice Requires="x14">
            <control shapeId="21603" r:id="rId102" name="Option Button 99">
              <controlPr defaultSize="0" autoFill="0" autoLine="0" autoPict="0">
                <anchor moveWithCells="1">
                  <from>
                    <xdr:col>2</xdr:col>
                    <xdr:colOff>333375</xdr:colOff>
                    <xdr:row>23</xdr:row>
                    <xdr:rowOff>0</xdr:rowOff>
                  </from>
                  <to>
                    <xdr:col>2</xdr:col>
                    <xdr:colOff>542925</xdr:colOff>
                    <xdr:row>24</xdr:row>
                    <xdr:rowOff>0</xdr:rowOff>
                  </to>
                </anchor>
              </controlPr>
            </control>
          </mc:Choice>
        </mc:AlternateContent>
        <mc:AlternateContent xmlns:mc="http://schemas.openxmlformats.org/markup-compatibility/2006">
          <mc:Choice Requires="x14">
            <control shapeId="21604" r:id="rId103" name="Option Button 100">
              <controlPr defaultSize="0" autoFill="0" autoLine="0" autoPict="0">
                <anchor moveWithCells="1">
                  <from>
                    <xdr:col>2</xdr:col>
                    <xdr:colOff>333375</xdr:colOff>
                    <xdr:row>77</xdr:row>
                    <xdr:rowOff>9525</xdr:rowOff>
                  </from>
                  <to>
                    <xdr:col>2</xdr:col>
                    <xdr:colOff>542925</xdr:colOff>
                    <xdr:row>78</xdr:row>
                    <xdr:rowOff>9525</xdr:rowOff>
                  </to>
                </anchor>
              </controlPr>
            </control>
          </mc:Choice>
        </mc:AlternateContent>
        <mc:AlternateContent xmlns:mc="http://schemas.openxmlformats.org/markup-compatibility/2006">
          <mc:Choice Requires="x14">
            <control shapeId="21605" r:id="rId104" name="Option Button 101">
              <controlPr defaultSize="0" autoFill="0" autoLine="0" autoPict="0">
                <anchor moveWithCells="1">
                  <from>
                    <xdr:col>2</xdr:col>
                    <xdr:colOff>333375</xdr:colOff>
                    <xdr:row>24</xdr:row>
                    <xdr:rowOff>9525</xdr:rowOff>
                  </from>
                  <to>
                    <xdr:col>2</xdr:col>
                    <xdr:colOff>542925</xdr:colOff>
                    <xdr:row>25</xdr:row>
                    <xdr:rowOff>9525</xdr:rowOff>
                  </to>
                </anchor>
              </controlPr>
            </control>
          </mc:Choice>
        </mc:AlternateContent>
        <mc:AlternateContent xmlns:mc="http://schemas.openxmlformats.org/markup-compatibility/2006">
          <mc:Choice Requires="x14">
            <control shapeId="21606" r:id="rId105" name="Option Button 102">
              <controlPr defaultSize="0" autoFill="0" autoLine="0" autoPict="0">
                <anchor moveWithCells="1">
                  <from>
                    <xdr:col>2</xdr:col>
                    <xdr:colOff>333375</xdr:colOff>
                    <xdr:row>25</xdr:row>
                    <xdr:rowOff>9525</xdr:rowOff>
                  </from>
                  <to>
                    <xdr:col>2</xdr:col>
                    <xdr:colOff>542925</xdr:colOff>
                    <xdr:row>26</xdr:row>
                    <xdr:rowOff>9525</xdr:rowOff>
                  </to>
                </anchor>
              </controlPr>
            </control>
          </mc:Choice>
        </mc:AlternateContent>
        <mc:AlternateContent xmlns:mc="http://schemas.openxmlformats.org/markup-compatibility/2006">
          <mc:Choice Requires="x14">
            <control shapeId="21607" r:id="rId106" name="Group Box 103">
              <controlPr defaultSize="0" autoFill="0" autoPict="0">
                <anchor moveWithCells="1">
                  <from>
                    <xdr:col>2</xdr:col>
                    <xdr:colOff>228600</xdr:colOff>
                    <xdr:row>19</xdr:row>
                    <xdr:rowOff>114300</xdr:rowOff>
                  </from>
                  <to>
                    <xdr:col>2</xdr:col>
                    <xdr:colOff>685800</xdr:colOff>
                    <xdr:row>26</xdr:row>
                    <xdr:rowOff>28575</xdr:rowOff>
                  </to>
                </anchor>
              </controlPr>
            </control>
          </mc:Choice>
        </mc:AlternateContent>
        <mc:AlternateContent xmlns:mc="http://schemas.openxmlformats.org/markup-compatibility/2006">
          <mc:Choice Requires="x14">
            <control shapeId="21608" r:id="rId107" name="Option Button 104">
              <controlPr defaultSize="0" autoFill="0" autoLine="0" autoPict="0">
                <anchor moveWithCells="1">
                  <from>
                    <xdr:col>2</xdr:col>
                    <xdr:colOff>333375</xdr:colOff>
                    <xdr:row>54</xdr:row>
                    <xdr:rowOff>0</xdr:rowOff>
                  </from>
                  <to>
                    <xdr:col>2</xdr:col>
                    <xdr:colOff>542925</xdr:colOff>
                    <xdr:row>55</xdr:row>
                    <xdr:rowOff>0</xdr:rowOff>
                  </to>
                </anchor>
              </controlPr>
            </control>
          </mc:Choice>
        </mc:AlternateContent>
        <mc:AlternateContent xmlns:mc="http://schemas.openxmlformats.org/markup-compatibility/2006">
          <mc:Choice Requires="x14">
            <control shapeId="21609" r:id="rId108" name="Option Button 105">
              <controlPr defaultSize="0" autoFill="0" autoLine="0" autoPict="0">
                <anchor moveWithCells="1">
                  <from>
                    <xdr:col>2</xdr:col>
                    <xdr:colOff>333375</xdr:colOff>
                    <xdr:row>55</xdr:row>
                    <xdr:rowOff>0</xdr:rowOff>
                  </from>
                  <to>
                    <xdr:col>2</xdr:col>
                    <xdr:colOff>542925</xdr:colOff>
                    <xdr:row>56</xdr:row>
                    <xdr:rowOff>0</xdr:rowOff>
                  </to>
                </anchor>
              </controlPr>
            </control>
          </mc:Choice>
        </mc:AlternateContent>
        <mc:AlternateContent xmlns:mc="http://schemas.openxmlformats.org/markup-compatibility/2006">
          <mc:Choice Requires="x14">
            <control shapeId="21610" r:id="rId109" name="Option Button 106">
              <controlPr defaultSize="0" autoFill="0" autoLine="0" autoPict="0">
                <anchor moveWithCells="1">
                  <from>
                    <xdr:col>2</xdr:col>
                    <xdr:colOff>333375</xdr:colOff>
                    <xdr:row>56</xdr:row>
                    <xdr:rowOff>0</xdr:rowOff>
                  </from>
                  <to>
                    <xdr:col>2</xdr:col>
                    <xdr:colOff>542925</xdr:colOff>
                    <xdr:row>57</xdr:row>
                    <xdr:rowOff>0</xdr:rowOff>
                  </to>
                </anchor>
              </controlPr>
            </control>
          </mc:Choice>
        </mc:AlternateContent>
        <mc:AlternateContent xmlns:mc="http://schemas.openxmlformats.org/markup-compatibility/2006">
          <mc:Choice Requires="x14">
            <control shapeId="21611" r:id="rId110" name="Option Button 107">
              <controlPr defaultSize="0" autoFill="0" autoLine="0" autoPict="0">
                <anchor moveWithCells="1">
                  <from>
                    <xdr:col>2</xdr:col>
                    <xdr:colOff>333375</xdr:colOff>
                    <xdr:row>57</xdr:row>
                    <xdr:rowOff>0</xdr:rowOff>
                  </from>
                  <to>
                    <xdr:col>2</xdr:col>
                    <xdr:colOff>542925</xdr:colOff>
                    <xdr:row>58</xdr:row>
                    <xdr:rowOff>0</xdr:rowOff>
                  </to>
                </anchor>
              </controlPr>
            </control>
          </mc:Choice>
        </mc:AlternateContent>
        <mc:AlternateContent xmlns:mc="http://schemas.openxmlformats.org/markup-compatibility/2006">
          <mc:Choice Requires="x14">
            <control shapeId="21612" r:id="rId111" name="Option Button 108">
              <controlPr defaultSize="0" autoFill="0" autoLine="0" autoPict="0">
                <anchor moveWithCells="1">
                  <from>
                    <xdr:col>2</xdr:col>
                    <xdr:colOff>333375</xdr:colOff>
                    <xdr:row>58</xdr:row>
                    <xdr:rowOff>0</xdr:rowOff>
                  </from>
                  <to>
                    <xdr:col>2</xdr:col>
                    <xdr:colOff>542925</xdr:colOff>
                    <xdr:row>59</xdr:row>
                    <xdr:rowOff>0</xdr:rowOff>
                  </to>
                </anchor>
              </controlPr>
            </control>
          </mc:Choice>
        </mc:AlternateContent>
        <mc:AlternateContent xmlns:mc="http://schemas.openxmlformats.org/markup-compatibility/2006">
          <mc:Choice Requires="x14">
            <control shapeId="21613" r:id="rId112" name="Option Button 109">
              <controlPr defaultSize="0" autoFill="0" autoLine="0" autoPict="0">
                <anchor moveWithCells="1">
                  <from>
                    <xdr:col>2</xdr:col>
                    <xdr:colOff>333375</xdr:colOff>
                    <xdr:row>47</xdr:row>
                    <xdr:rowOff>0</xdr:rowOff>
                  </from>
                  <to>
                    <xdr:col>2</xdr:col>
                    <xdr:colOff>542925</xdr:colOff>
                    <xdr:row>48</xdr:row>
                    <xdr:rowOff>0</xdr:rowOff>
                  </to>
                </anchor>
              </controlPr>
            </control>
          </mc:Choice>
        </mc:AlternateContent>
        <mc:AlternateContent xmlns:mc="http://schemas.openxmlformats.org/markup-compatibility/2006">
          <mc:Choice Requires="x14">
            <control shapeId="21614" r:id="rId113" name="Option Button 110">
              <controlPr defaultSize="0" autoFill="0" autoLine="0" autoPict="0">
                <anchor moveWithCells="1">
                  <from>
                    <xdr:col>2</xdr:col>
                    <xdr:colOff>333375</xdr:colOff>
                    <xdr:row>48</xdr:row>
                    <xdr:rowOff>0</xdr:rowOff>
                  </from>
                  <to>
                    <xdr:col>2</xdr:col>
                    <xdr:colOff>542925</xdr:colOff>
                    <xdr:row>49</xdr:row>
                    <xdr:rowOff>0</xdr:rowOff>
                  </to>
                </anchor>
              </controlPr>
            </control>
          </mc:Choice>
        </mc:AlternateContent>
        <mc:AlternateContent xmlns:mc="http://schemas.openxmlformats.org/markup-compatibility/2006">
          <mc:Choice Requires="x14">
            <control shapeId="21615" r:id="rId114" name="Option Button 111">
              <controlPr defaultSize="0" autoFill="0" autoLine="0" autoPict="0">
                <anchor moveWithCells="1">
                  <from>
                    <xdr:col>2</xdr:col>
                    <xdr:colOff>333375</xdr:colOff>
                    <xdr:row>49</xdr:row>
                    <xdr:rowOff>0</xdr:rowOff>
                  </from>
                  <to>
                    <xdr:col>2</xdr:col>
                    <xdr:colOff>542925</xdr:colOff>
                    <xdr:row>50</xdr:row>
                    <xdr:rowOff>0</xdr:rowOff>
                  </to>
                </anchor>
              </controlPr>
            </control>
          </mc:Choice>
        </mc:AlternateContent>
        <mc:AlternateContent xmlns:mc="http://schemas.openxmlformats.org/markup-compatibility/2006">
          <mc:Choice Requires="x14">
            <control shapeId="21616" r:id="rId115" name="Option Button 112">
              <controlPr defaultSize="0" autoFill="0" autoLine="0" autoPict="0">
                <anchor moveWithCells="1">
                  <from>
                    <xdr:col>2</xdr:col>
                    <xdr:colOff>333375</xdr:colOff>
                    <xdr:row>50</xdr:row>
                    <xdr:rowOff>0</xdr:rowOff>
                  </from>
                  <to>
                    <xdr:col>2</xdr:col>
                    <xdr:colOff>542925</xdr:colOff>
                    <xdr:row>51</xdr:row>
                    <xdr:rowOff>0</xdr:rowOff>
                  </to>
                </anchor>
              </controlPr>
            </control>
          </mc:Choice>
        </mc:AlternateContent>
        <mc:AlternateContent xmlns:mc="http://schemas.openxmlformats.org/markup-compatibility/2006">
          <mc:Choice Requires="x14">
            <control shapeId="21617" r:id="rId116" name="Group Box 113">
              <controlPr defaultSize="0" autoFill="0" autoPict="0">
                <anchor moveWithCells="1">
                  <from>
                    <xdr:col>2</xdr:col>
                    <xdr:colOff>228600</xdr:colOff>
                    <xdr:row>53</xdr:row>
                    <xdr:rowOff>190500</xdr:rowOff>
                  </from>
                  <to>
                    <xdr:col>2</xdr:col>
                    <xdr:colOff>638175</xdr:colOff>
                    <xdr:row>59</xdr:row>
                    <xdr:rowOff>38100</xdr:rowOff>
                  </to>
                </anchor>
              </controlPr>
            </control>
          </mc:Choice>
        </mc:AlternateContent>
        <mc:AlternateContent xmlns:mc="http://schemas.openxmlformats.org/markup-compatibility/2006">
          <mc:Choice Requires="x14">
            <control shapeId="21618" r:id="rId117" name="Group Box 114">
              <controlPr defaultSize="0" autoFill="0" autoPict="0">
                <anchor moveWithCells="1">
                  <from>
                    <xdr:col>2</xdr:col>
                    <xdr:colOff>247650</xdr:colOff>
                    <xdr:row>59</xdr:row>
                    <xdr:rowOff>228600</xdr:rowOff>
                  </from>
                  <to>
                    <xdr:col>2</xdr:col>
                    <xdr:colOff>657225</xdr:colOff>
                    <xdr:row>65</xdr:row>
                    <xdr:rowOff>47625</xdr:rowOff>
                  </to>
                </anchor>
              </controlPr>
            </control>
          </mc:Choice>
        </mc:AlternateContent>
        <mc:AlternateContent xmlns:mc="http://schemas.openxmlformats.org/markup-compatibility/2006">
          <mc:Choice Requires="x14">
            <control shapeId="21619" r:id="rId118" name="Option Button 115">
              <controlPr defaultSize="0" autoFill="0" autoLine="0" autoPict="0">
                <anchor moveWithCells="1">
                  <from>
                    <xdr:col>2</xdr:col>
                    <xdr:colOff>333375</xdr:colOff>
                    <xdr:row>51</xdr:row>
                    <xdr:rowOff>9525</xdr:rowOff>
                  </from>
                  <to>
                    <xdr:col>2</xdr:col>
                    <xdr:colOff>542925</xdr:colOff>
                    <xdr:row>52</xdr:row>
                    <xdr:rowOff>9525</xdr:rowOff>
                  </to>
                </anchor>
              </controlPr>
            </control>
          </mc:Choice>
        </mc:AlternateContent>
        <mc:AlternateContent xmlns:mc="http://schemas.openxmlformats.org/markup-compatibility/2006">
          <mc:Choice Requires="x14">
            <control shapeId="21620" r:id="rId119" name="Option Button 116">
              <controlPr defaultSize="0" autoFill="0" autoLine="0" autoPict="0">
                <anchor moveWithCells="1">
                  <from>
                    <xdr:col>2</xdr:col>
                    <xdr:colOff>333375</xdr:colOff>
                    <xdr:row>52</xdr:row>
                    <xdr:rowOff>0</xdr:rowOff>
                  </from>
                  <to>
                    <xdr:col>2</xdr:col>
                    <xdr:colOff>542925</xdr:colOff>
                    <xdr:row>53</xdr:row>
                    <xdr:rowOff>0</xdr:rowOff>
                  </to>
                </anchor>
              </controlPr>
            </control>
          </mc:Choice>
        </mc:AlternateContent>
        <mc:AlternateContent xmlns:mc="http://schemas.openxmlformats.org/markup-compatibility/2006">
          <mc:Choice Requires="x14">
            <control shapeId="21621" r:id="rId120" name="Check Box 117">
              <controlPr defaultSize="0" autoFill="0" autoLine="0" autoPict="0">
                <anchor moveWithCells="1">
                  <from>
                    <xdr:col>2</xdr:col>
                    <xdr:colOff>342900</xdr:colOff>
                    <xdr:row>128</xdr:row>
                    <xdr:rowOff>0</xdr:rowOff>
                  </from>
                  <to>
                    <xdr:col>2</xdr:col>
                    <xdr:colOff>552450</xdr:colOff>
                    <xdr:row>129</xdr:row>
                    <xdr:rowOff>0</xdr:rowOff>
                  </to>
                </anchor>
              </controlPr>
            </control>
          </mc:Choice>
        </mc:AlternateContent>
        <mc:AlternateContent xmlns:mc="http://schemas.openxmlformats.org/markup-compatibility/2006">
          <mc:Choice Requires="x14">
            <control shapeId="21622" r:id="rId121" name="Check Box 118">
              <controlPr defaultSize="0" autoFill="0" autoLine="0" autoPict="0">
                <anchor moveWithCells="1">
                  <from>
                    <xdr:col>2</xdr:col>
                    <xdr:colOff>342900</xdr:colOff>
                    <xdr:row>129</xdr:row>
                    <xdr:rowOff>0</xdr:rowOff>
                  </from>
                  <to>
                    <xdr:col>2</xdr:col>
                    <xdr:colOff>552450</xdr:colOff>
                    <xdr:row>130</xdr:row>
                    <xdr:rowOff>0</xdr:rowOff>
                  </to>
                </anchor>
              </controlPr>
            </control>
          </mc:Choice>
        </mc:AlternateContent>
        <mc:AlternateContent xmlns:mc="http://schemas.openxmlformats.org/markup-compatibility/2006">
          <mc:Choice Requires="x14">
            <control shapeId="21623" r:id="rId122" name="Check Box 119">
              <controlPr defaultSize="0" autoFill="0" autoLine="0" autoPict="0">
                <anchor moveWithCells="1">
                  <from>
                    <xdr:col>2</xdr:col>
                    <xdr:colOff>342900</xdr:colOff>
                    <xdr:row>130</xdr:row>
                    <xdr:rowOff>0</xdr:rowOff>
                  </from>
                  <to>
                    <xdr:col>2</xdr:col>
                    <xdr:colOff>552450</xdr:colOff>
                    <xdr:row>131</xdr:row>
                    <xdr:rowOff>0</xdr:rowOff>
                  </to>
                </anchor>
              </controlPr>
            </control>
          </mc:Choice>
        </mc:AlternateContent>
        <mc:AlternateContent xmlns:mc="http://schemas.openxmlformats.org/markup-compatibility/2006">
          <mc:Choice Requires="x14">
            <control shapeId="21624" r:id="rId123" name="Check Box 120">
              <controlPr defaultSize="0" autoFill="0" autoLine="0" autoPict="0">
                <anchor moveWithCells="1">
                  <from>
                    <xdr:col>2</xdr:col>
                    <xdr:colOff>342900</xdr:colOff>
                    <xdr:row>131</xdr:row>
                    <xdr:rowOff>0</xdr:rowOff>
                  </from>
                  <to>
                    <xdr:col>2</xdr:col>
                    <xdr:colOff>552450</xdr:colOff>
                    <xdr:row>132</xdr:row>
                    <xdr:rowOff>0</xdr:rowOff>
                  </to>
                </anchor>
              </controlPr>
            </control>
          </mc:Choice>
        </mc:AlternateContent>
        <mc:AlternateContent xmlns:mc="http://schemas.openxmlformats.org/markup-compatibility/2006">
          <mc:Choice Requires="x14">
            <control shapeId="21625" r:id="rId124" name="Check Box 121">
              <controlPr defaultSize="0" autoFill="0" autoLine="0" autoPict="0">
                <anchor moveWithCells="1">
                  <from>
                    <xdr:col>2</xdr:col>
                    <xdr:colOff>342900</xdr:colOff>
                    <xdr:row>132</xdr:row>
                    <xdr:rowOff>0</xdr:rowOff>
                  </from>
                  <to>
                    <xdr:col>2</xdr:col>
                    <xdr:colOff>552450</xdr:colOff>
                    <xdr:row>133</xdr:row>
                    <xdr:rowOff>0</xdr:rowOff>
                  </to>
                </anchor>
              </controlPr>
            </control>
          </mc:Choice>
        </mc:AlternateContent>
        <mc:AlternateContent xmlns:mc="http://schemas.openxmlformats.org/markup-compatibility/2006">
          <mc:Choice Requires="x14">
            <control shapeId="21626" r:id="rId125" name="Check Box 122">
              <controlPr defaultSize="0" autoFill="0" autoLine="0" autoPict="0">
                <anchor moveWithCells="1">
                  <from>
                    <xdr:col>2</xdr:col>
                    <xdr:colOff>342900</xdr:colOff>
                    <xdr:row>133</xdr:row>
                    <xdr:rowOff>0</xdr:rowOff>
                  </from>
                  <to>
                    <xdr:col>2</xdr:col>
                    <xdr:colOff>552450</xdr:colOff>
                    <xdr:row>134</xdr:row>
                    <xdr:rowOff>0</xdr:rowOff>
                  </to>
                </anchor>
              </controlPr>
            </control>
          </mc:Choice>
        </mc:AlternateContent>
        <mc:AlternateContent xmlns:mc="http://schemas.openxmlformats.org/markup-compatibility/2006">
          <mc:Choice Requires="x14">
            <control shapeId="21627" r:id="rId126" name="Check Box 123">
              <controlPr defaultSize="0" autoFill="0" autoLine="0" autoPict="0">
                <anchor moveWithCells="1">
                  <from>
                    <xdr:col>2</xdr:col>
                    <xdr:colOff>342900</xdr:colOff>
                    <xdr:row>134</xdr:row>
                    <xdr:rowOff>0</xdr:rowOff>
                  </from>
                  <to>
                    <xdr:col>2</xdr:col>
                    <xdr:colOff>552450</xdr:colOff>
                    <xdr:row>135</xdr:row>
                    <xdr:rowOff>0</xdr:rowOff>
                  </to>
                </anchor>
              </controlPr>
            </control>
          </mc:Choice>
        </mc:AlternateContent>
        <mc:AlternateContent xmlns:mc="http://schemas.openxmlformats.org/markup-compatibility/2006">
          <mc:Choice Requires="x14">
            <control shapeId="21628" r:id="rId127" name="Check Box 124">
              <controlPr defaultSize="0" autoFill="0" autoLine="0" autoPict="0">
                <anchor moveWithCells="1">
                  <from>
                    <xdr:col>2</xdr:col>
                    <xdr:colOff>342900</xdr:colOff>
                    <xdr:row>135</xdr:row>
                    <xdr:rowOff>0</xdr:rowOff>
                  </from>
                  <to>
                    <xdr:col>2</xdr:col>
                    <xdr:colOff>552450</xdr:colOff>
                    <xdr:row>136</xdr:row>
                    <xdr:rowOff>0</xdr:rowOff>
                  </to>
                </anchor>
              </controlPr>
            </control>
          </mc:Choice>
        </mc:AlternateContent>
        <mc:AlternateContent xmlns:mc="http://schemas.openxmlformats.org/markup-compatibility/2006">
          <mc:Choice Requires="x14">
            <control shapeId="21629" r:id="rId128" name="Check Box 125">
              <controlPr defaultSize="0" autoFill="0" autoLine="0" autoPict="0">
                <anchor moveWithCells="1">
                  <from>
                    <xdr:col>2</xdr:col>
                    <xdr:colOff>342900</xdr:colOff>
                    <xdr:row>136</xdr:row>
                    <xdr:rowOff>0</xdr:rowOff>
                  </from>
                  <to>
                    <xdr:col>2</xdr:col>
                    <xdr:colOff>552450</xdr:colOff>
                    <xdr:row>137</xdr:row>
                    <xdr:rowOff>0</xdr:rowOff>
                  </to>
                </anchor>
              </controlPr>
            </control>
          </mc:Choice>
        </mc:AlternateContent>
        <mc:AlternateContent xmlns:mc="http://schemas.openxmlformats.org/markup-compatibility/2006">
          <mc:Choice Requires="x14">
            <control shapeId="21630" r:id="rId129" name="Check Box 126">
              <controlPr defaultSize="0" autoFill="0" autoLine="0" autoPict="0">
                <anchor moveWithCells="1">
                  <from>
                    <xdr:col>2</xdr:col>
                    <xdr:colOff>342900</xdr:colOff>
                    <xdr:row>137</xdr:row>
                    <xdr:rowOff>0</xdr:rowOff>
                  </from>
                  <to>
                    <xdr:col>2</xdr:col>
                    <xdr:colOff>552450</xdr:colOff>
                    <xdr:row>138</xdr:row>
                    <xdr:rowOff>0</xdr:rowOff>
                  </to>
                </anchor>
              </controlPr>
            </control>
          </mc:Choice>
        </mc:AlternateContent>
        <mc:AlternateContent xmlns:mc="http://schemas.openxmlformats.org/markup-compatibility/2006">
          <mc:Choice Requires="x14">
            <control shapeId="21631" r:id="rId130" name="Check Box 127">
              <controlPr defaultSize="0" autoFill="0" autoLine="0" autoPict="0">
                <anchor moveWithCells="1">
                  <from>
                    <xdr:col>2</xdr:col>
                    <xdr:colOff>342900</xdr:colOff>
                    <xdr:row>138</xdr:row>
                    <xdr:rowOff>0</xdr:rowOff>
                  </from>
                  <to>
                    <xdr:col>2</xdr:col>
                    <xdr:colOff>552450</xdr:colOff>
                    <xdr:row>139</xdr:row>
                    <xdr:rowOff>0</xdr:rowOff>
                  </to>
                </anchor>
              </controlPr>
            </control>
          </mc:Choice>
        </mc:AlternateContent>
        <mc:AlternateContent xmlns:mc="http://schemas.openxmlformats.org/markup-compatibility/2006">
          <mc:Choice Requires="x14">
            <control shapeId="21632" r:id="rId131" name="Check Box 128">
              <controlPr defaultSize="0" autoFill="0" autoLine="0" autoPict="0">
                <anchor moveWithCells="1">
                  <from>
                    <xdr:col>2</xdr:col>
                    <xdr:colOff>342900</xdr:colOff>
                    <xdr:row>139</xdr:row>
                    <xdr:rowOff>0</xdr:rowOff>
                  </from>
                  <to>
                    <xdr:col>2</xdr:col>
                    <xdr:colOff>552450</xdr:colOff>
                    <xdr:row>140</xdr:row>
                    <xdr:rowOff>0</xdr:rowOff>
                  </to>
                </anchor>
              </controlPr>
            </control>
          </mc:Choice>
        </mc:AlternateContent>
        <mc:AlternateContent xmlns:mc="http://schemas.openxmlformats.org/markup-compatibility/2006">
          <mc:Choice Requires="x14">
            <control shapeId="21633" r:id="rId132" name="Check Box 129">
              <controlPr defaultSize="0" autoFill="0" autoLine="0" autoPict="0">
                <anchor moveWithCells="1">
                  <from>
                    <xdr:col>2</xdr:col>
                    <xdr:colOff>342900</xdr:colOff>
                    <xdr:row>140</xdr:row>
                    <xdr:rowOff>0</xdr:rowOff>
                  </from>
                  <to>
                    <xdr:col>2</xdr:col>
                    <xdr:colOff>552450</xdr:colOff>
                    <xdr:row>141</xdr:row>
                    <xdr:rowOff>0</xdr:rowOff>
                  </to>
                </anchor>
              </controlPr>
            </control>
          </mc:Choice>
        </mc:AlternateContent>
      </controls>
    </mc:Choice>
  </mc:AlternateConten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37d0bc-1a17-4bb9-8c7b-4bce4832c3ec" xsi:nil="true"/>
    <lcf76f155ced4ddcb4097134ff3c332f xmlns="c8f7c881-c4df-4a2a-8aef-37e62890f94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8385DEF3CDF2B4E9B46123788FDF989" ma:contentTypeVersion="11" ma:contentTypeDescription="新しいドキュメントを作成します。" ma:contentTypeScope="" ma:versionID="e2218d4760e0174cf513b5b4ef14d393">
  <xsd:schema xmlns:xsd="http://www.w3.org/2001/XMLSchema" xmlns:xs="http://www.w3.org/2001/XMLSchema" xmlns:p="http://schemas.microsoft.com/office/2006/metadata/properties" xmlns:ns2="c8f7c881-c4df-4a2a-8aef-37e62890f948" xmlns:ns3="cf37d0bc-1a17-4bb9-8c7b-4bce4832c3ec" targetNamespace="http://schemas.microsoft.com/office/2006/metadata/properties" ma:root="true" ma:fieldsID="7dd036a6c0be1c75a76c8b7a06857618" ns2:_="" ns3:_="">
    <xsd:import namespace="c8f7c881-c4df-4a2a-8aef-37e62890f948"/>
    <xsd:import namespace="cf37d0bc-1a17-4bb9-8c7b-4bce4832c3e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7c881-c4df-4a2a-8aef-37e62890f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37d0bc-1a17-4bb9-8c7b-4bce4832c3e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8866af-b14f-4fc5-bc5c-9796967cf481}" ma:internalName="TaxCatchAll" ma:showField="CatchAllData" ma:web="cf37d0bc-1a17-4bb9-8c7b-4bce4832c3e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B73B78-5A81-4E95-9F3E-A422F5F82264}">
  <ds:schemaRefs>
    <ds:schemaRef ds:uri="http://schemas.microsoft.com/office/2006/metadata/properties"/>
    <ds:schemaRef ds:uri="http://schemas.microsoft.com/office/infopath/2007/PartnerControls"/>
    <ds:schemaRef ds:uri="http://purl.org/dc/elements/1.1/"/>
    <ds:schemaRef ds:uri="http://www.w3.org/XML/1998/namespace"/>
    <ds:schemaRef ds:uri="cf37d0bc-1a17-4bb9-8c7b-4bce4832c3ec"/>
    <ds:schemaRef ds:uri="c8f7c881-c4df-4a2a-8aef-37e62890f948"/>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DC2B0F37-CF31-4A2A-BAEC-7F8ACD280F91}">
  <ds:schemaRefs>
    <ds:schemaRef ds:uri="http://schemas.microsoft.com/sharepoint/v3/contenttype/forms"/>
  </ds:schemaRefs>
</ds:datastoreItem>
</file>

<file path=customXml/itemProps3.xml><?xml version="1.0" encoding="utf-8"?>
<ds:datastoreItem xmlns:ds="http://schemas.openxmlformats.org/officeDocument/2006/customXml" ds:itemID="{0685777A-6AAE-45BE-9E68-6A1323C7A1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20</vt:i4>
      </vt:variant>
    </vt:vector>
  </HeadingPairs>
  <TitlesOfParts>
    <vt:vector size="47" baseType="lpstr">
      <vt:lpstr>成分・企業リスト</vt:lpstr>
      <vt:lpstr>(別紙1)用語の定義</vt:lpstr>
      <vt:lpstr>(別紙2)回答対象成分</vt:lpstr>
      <vt:lpstr>(別紙3)設問・回答(1)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以降集計用シートの為、記入しないでください⇒</vt:lpstr>
      <vt:lpstr>データ①</vt:lpstr>
      <vt:lpstr>データ②</vt:lpstr>
      <vt:lpstr>データ③</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'(別紙3)設問・回答(1)'!Print_Area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Dong, Shenglu</dc:creator>
  <cp:lastModifiedBy>Administrator</cp:lastModifiedBy>
  <dcterms:created xsi:type="dcterms:W3CDTF">2022-09-14T07:26:21Z</dcterms:created>
  <dcterms:modified xsi:type="dcterms:W3CDTF">2022-09-23T05:12:04Z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2022-09-14T07:26:22Z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5edc821a-9c07-430b-bfd2-5c95e5d7f962</vt:lpwstr>
  </property>
  <property fmtid="{D5CDD505-2E9C-101B-9397-08002B2CF9AE}" pid="8" name="MSIP_Label_ea60d57e-af5b-4752-ac57-3e4f28ca11dc_ContentBits">
    <vt:lpwstr>0</vt:lpwstr>
  </property>
  <property fmtid="{D5CDD505-2E9C-101B-9397-08002B2CF9AE}" pid="9" name="ContentTypeId">
    <vt:lpwstr>0x010100A8385DEF3CDF2B4E9B46123788FDF989</vt:lpwstr>
  </property>
  <property fmtid="{D5CDD505-2E9C-101B-9397-08002B2CF9AE}" pid="10" name="MediaServiceImageTags">
    <vt:lpwstr/>
  </property>
</Properties>
</file>