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495222\Desktop\新しいフォルダー\"/>
    </mc:Choice>
  </mc:AlternateContent>
  <xr:revisionPtr revIDLastSave="0" documentId="13_ncr:1_{97971D7F-4F7F-431E-BCCE-98A34D5937A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8.4.1現在" sheetId="8" r:id="rId1"/>
  </sheets>
  <definedNames>
    <definedName name="_xlnm._FilterDatabase" localSheetId="0" hidden="1">'R8.4.1現在'!$C$4:$C$41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8" l="1"/>
  <c r="N41" i="8" s="1"/>
  <c r="M39" i="8"/>
  <c r="M41" i="8" s="1"/>
  <c r="L39" i="8"/>
  <c r="L41" i="8" s="1"/>
  <c r="K39" i="8"/>
  <c r="K41" i="8" s="1"/>
  <c r="J39" i="8"/>
  <c r="J41" i="8" s="1"/>
  <c r="I39" i="8"/>
  <c r="I41" i="8" s="1"/>
  <c r="H39" i="8"/>
  <c r="H41" i="8" s="1"/>
  <c r="G39" i="8"/>
  <c r="G41" i="8" s="1"/>
  <c r="F39" i="8"/>
  <c r="F41" i="8" s="1"/>
  <c r="E39" i="8"/>
  <c r="E41" i="8" s="1"/>
  <c r="D39" i="8"/>
  <c r="D41" i="8" s="1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O7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6" i="8"/>
  <c r="B7" i="8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O39" i="8" l="1"/>
  <c r="O40" i="8"/>
  <c r="P6" i="8"/>
  <c r="P39" i="8" s="1"/>
  <c r="P40" i="8"/>
  <c r="P41" i="8" l="1"/>
  <c r="O41" i="8"/>
</calcChain>
</file>

<file path=xl/sharedStrings.xml><?xml version="1.0" encoding="utf-8"?>
<sst xmlns="http://schemas.openxmlformats.org/spreadsheetml/2006/main" count="54" uniqueCount="52">
  <si>
    <t>計</t>
    <rPh sb="0" eb="1">
      <t>ケイ</t>
    </rPh>
    <phoneticPr fontId="2"/>
  </si>
  <si>
    <t>横浜市</t>
    <rPh sb="0" eb="3">
      <t>ヨコハマシ</t>
    </rPh>
    <phoneticPr fontId="2"/>
  </si>
  <si>
    <t>川崎市</t>
    <rPh sb="0" eb="3">
      <t>カワサキシ</t>
    </rPh>
    <phoneticPr fontId="2"/>
  </si>
  <si>
    <t>鎌倉市</t>
    <rPh sb="0" eb="3">
      <t>カマクラシ</t>
    </rPh>
    <phoneticPr fontId="2"/>
  </si>
  <si>
    <t>藤沢市</t>
    <rPh sb="0" eb="3">
      <t>フジサワシ</t>
    </rPh>
    <phoneticPr fontId="2"/>
  </si>
  <si>
    <t>茅ヶ崎市</t>
    <rPh sb="0" eb="4">
      <t>チガサキシ</t>
    </rPh>
    <phoneticPr fontId="2"/>
  </si>
  <si>
    <t>逗子市</t>
    <rPh sb="0" eb="3">
      <t>ズシシ</t>
    </rPh>
    <phoneticPr fontId="2"/>
  </si>
  <si>
    <t>三浦市</t>
    <rPh sb="0" eb="3">
      <t>ミウラシ</t>
    </rPh>
    <phoneticPr fontId="2"/>
  </si>
  <si>
    <t>葉山町</t>
    <rPh sb="0" eb="3">
      <t>ハヤママチ</t>
    </rPh>
    <phoneticPr fontId="2"/>
  </si>
  <si>
    <t>寒川町</t>
    <rPh sb="0" eb="3">
      <t>サムカワマチ</t>
    </rPh>
    <phoneticPr fontId="2"/>
  </si>
  <si>
    <t>厚木市</t>
    <rPh sb="0" eb="3">
      <t>アツギシ</t>
    </rPh>
    <phoneticPr fontId="2"/>
  </si>
  <si>
    <t>大和市</t>
    <rPh sb="0" eb="3">
      <t>ヤマトシ</t>
    </rPh>
    <phoneticPr fontId="2"/>
  </si>
  <si>
    <t>海老名市</t>
    <rPh sb="0" eb="4">
      <t>エビナシ</t>
    </rPh>
    <phoneticPr fontId="2"/>
  </si>
  <si>
    <t>座間市</t>
    <rPh sb="0" eb="3">
      <t>ザマシ</t>
    </rPh>
    <phoneticPr fontId="2"/>
  </si>
  <si>
    <t>綾瀬市</t>
    <rPh sb="0" eb="3">
      <t>アヤセシ</t>
    </rPh>
    <phoneticPr fontId="2"/>
  </si>
  <si>
    <t>愛川町</t>
    <rPh sb="0" eb="3">
      <t>アイカワマチ</t>
    </rPh>
    <phoneticPr fontId="2"/>
  </si>
  <si>
    <t>清川村</t>
    <rPh sb="0" eb="3">
      <t>キヨカワムラ</t>
    </rPh>
    <phoneticPr fontId="2"/>
  </si>
  <si>
    <t>平塚市</t>
    <rPh sb="0" eb="2">
      <t>ヒラツカ</t>
    </rPh>
    <rPh sb="2" eb="3">
      <t>シ</t>
    </rPh>
    <phoneticPr fontId="2"/>
  </si>
  <si>
    <t>秦野市</t>
    <rPh sb="0" eb="3">
      <t>ハダノシ</t>
    </rPh>
    <phoneticPr fontId="2"/>
  </si>
  <si>
    <t>伊勢原市</t>
    <rPh sb="0" eb="4">
      <t>イセハラシ</t>
    </rPh>
    <phoneticPr fontId="2"/>
  </si>
  <si>
    <t>大磯町</t>
    <rPh sb="0" eb="3">
      <t>オオイソマチ</t>
    </rPh>
    <phoneticPr fontId="2"/>
  </si>
  <si>
    <t>二宮町</t>
    <rPh sb="0" eb="3">
      <t>ニノミヤマチ</t>
    </rPh>
    <phoneticPr fontId="2"/>
  </si>
  <si>
    <t>南足柄市</t>
    <rPh sb="0" eb="4">
      <t>ミナミアシガラシ</t>
    </rPh>
    <phoneticPr fontId="2"/>
  </si>
  <si>
    <t>中井町</t>
    <rPh sb="0" eb="3">
      <t>ナカイマチ</t>
    </rPh>
    <phoneticPr fontId="2"/>
  </si>
  <si>
    <t>大井町</t>
    <rPh sb="0" eb="3">
      <t>オオイマチ</t>
    </rPh>
    <phoneticPr fontId="2"/>
  </si>
  <si>
    <t>松田町</t>
    <rPh sb="0" eb="3">
      <t>マツダマチ</t>
    </rPh>
    <phoneticPr fontId="2"/>
  </si>
  <si>
    <t>山北町</t>
    <rPh sb="0" eb="3">
      <t>ヤマキタマチ</t>
    </rPh>
    <phoneticPr fontId="2"/>
  </si>
  <si>
    <t>開成町</t>
    <rPh sb="0" eb="3">
      <t>カイセイマチ</t>
    </rPh>
    <phoneticPr fontId="2"/>
  </si>
  <si>
    <t>小田原市</t>
    <rPh sb="0" eb="4">
      <t>オダワラシ</t>
    </rPh>
    <phoneticPr fontId="2"/>
  </si>
  <si>
    <t>箱根町</t>
    <rPh sb="0" eb="3">
      <t>ハコネマチ</t>
    </rPh>
    <phoneticPr fontId="2"/>
  </si>
  <si>
    <t>真鶴町</t>
    <rPh sb="0" eb="2">
      <t>マナヅル</t>
    </rPh>
    <rPh sb="2" eb="3">
      <t>マチ</t>
    </rPh>
    <phoneticPr fontId="2"/>
  </si>
  <si>
    <t>湯河原町</t>
    <rPh sb="0" eb="4">
      <t>ユガワラマチ</t>
    </rPh>
    <phoneticPr fontId="2"/>
  </si>
  <si>
    <t>相模原市</t>
    <rPh sb="0" eb="3">
      <t>サガミハラ</t>
    </rPh>
    <rPh sb="3" eb="4">
      <t>シ</t>
    </rPh>
    <phoneticPr fontId="2"/>
  </si>
  <si>
    <t>横須賀市</t>
    <rPh sb="0" eb="3">
      <t>ヨコスカ</t>
    </rPh>
    <rPh sb="3" eb="4">
      <t>シ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</si>
  <si>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</si>
  <si>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</si>
  <si>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</si>
  <si>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高校</t>
    <rPh sb="0" eb="2">
      <t>コウコウ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</si>
  <si>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</si>
  <si>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</si>
  <si>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>神奈川県</t>
    <rPh sb="0" eb="4">
      <t>カナガワケン</t>
    </rPh>
    <phoneticPr fontId="2"/>
  </si>
  <si>
    <t>義務教育学校</t>
    <rPh sb="0" eb="2">
      <t>ギム</t>
    </rPh>
    <rPh sb="2" eb="4">
      <t>キョウイク</t>
    </rPh>
    <rPh sb="4" eb="6">
      <t>ガッコウ</t>
    </rPh>
    <phoneticPr fontId="2"/>
  </si>
  <si>
    <t>設置者</t>
    <rPh sb="0" eb="2">
      <t>セッチ</t>
    </rPh>
    <rPh sb="2" eb="3">
      <t>シャ</t>
    </rPh>
    <phoneticPr fontId="2"/>
  </si>
  <si>
    <t>市町村合計</t>
    <rPh sb="0" eb="3">
      <t>シチョウソン</t>
    </rPh>
    <rPh sb="3" eb="5">
      <t>ゴウケイ</t>
    </rPh>
    <phoneticPr fontId="2"/>
  </si>
  <si>
    <t>市　　　町　　　村</t>
    <rPh sb="0" eb="1">
      <t>シ</t>
    </rPh>
    <rPh sb="4" eb="5">
      <t>マチ</t>
    </rPh>
    <rPh sb="8" eb="9">
      <t>ムラ</t>
    </rPh>
    <phoneticPr fontId="2"/>
  </si>
  <si>
    <t>合　　計</t>
    <rPh sb="0" eb="1">
      <t>ゴウ</t>
    </rPh>
    <rPh sb="3" eb="4">
      <t>ケイ</t>
    </rPh>
    <phoneticPr fontId="2"/>
  </si>
  <si>
    <t>区　分</t>
    <rPh sb="0" eb="1">
      <t>ク</t>
    </rPh>
    <rPh sb="2" eb="3">
      <t>ブン</t>
    </rPh>
    <phoneticPr fontId="2"/>
  </si>
  <si>
    <t>分校</t>
    <rPh sb="0" eb="1">
      <t>ブン</t>
    </rPh>
    <rPh sb="1" eb="2">
      <t>コウ</t>
    </rPh>
    <phoneticPr fontId="2"/>
  </si>
  <si>
    <t>分校</t>
    <rPh sb="0" eb="1">
      <t>ブ</t>
    </rPh>
    <rPh sb="1" eb="2">
      <t>コウ</t>
    </rPh>
    <phoneticPr fontId="2"/>
  </si>
  <si>
    <t>分校計</t>
    <rPh sb="0" eb="1">
      <t>ブン</t>
    </rPh>
    <rPh sb="1" eb="2">
      <t>コウ</t>
    </rPh>
    <rPh sb="2" eb="3">
      <t>ケイ</t>
    </rPh>
    <phoneticPr fontId="2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</si>
  <si>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</si>
  <si>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市町村別公立学校数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</si>
</sst>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5">
    <xf numFmtId="0" fontId="0" fillId="0" borderId="0" xfId="0">
      <alignment vertical="center"/>
    </xf>
    <xf numFmtId="0" fontId="1" fillId="0" borderId="0" xfId="1"/>
    <xf numFmtId="0" fontId="4" fillId="0" borderId="0" xfId="1" applyFont="1"/>
    <xf numFmtId="0" fontId="1" fillId="0" borderId="1" xfId="1" applyFont="1" applyFill="1" applyBorder="1" applyAlignment="1">
      <alignment vertical="center" wrapText="1"/>
    </xf>
    <xf numFmtId="0" fontId="1" fillId="0" borderId="0" xfId="1" applyAlignment="1">
      <alignment vertical="center"/>
    </xf>
    <xf numFmtId="176" fontId="1" fillId="0" borderId="0" xfId="1" applyNumberFormat="1" applyBorder="1" applyAlignment="1">
      <alignment horizontal="left" vertical="center"/>
    </xf>
    <xf numFmtId="0" fontId="1" fillId="0" borderId="0" xfId="1" applyFill="1" applyBorder="1" applyAlignment="1">
      <alignment vertical="center"/>
    </xf>
    <xf numFmtId="176" fontId="1" fillId="0" borderId="0" xfId="1" applyNumberFormat="1" applyFont="1" applyBorder="1" applyAlignment="1">
      <alignment horizontal="right" vertical="center"/>
    </xf>
    <xf numFmtId="0" fontId="1" fillId="2" borderId="1" xfId="1" applyFont="1" applyFill="1" applyBorder="1" applyAlignment="1">
      <alignment vertical="center"/>
    </xf>
    <xf numFmtId="0" fontId="1" fillId="0" borderId="0" xfId="1" applyFill="1"/>
    <xf numFmtId="0" fontId="0" fillId="0" borderId="0" xfId="1" applyFont="1" applyFill="1"/>
    <xf numFmtId="0" fontId="1" fillId="0" borderId="0" xfId="1" applyBorder="1" applyAlignment="1">
      <alignment vertical="center"/>
    </xf>
    <xf numFmtId="0" fontId="5" fillId="0" borderId="0" xfId="1" applyFont="1" applyBorder="1" applyAlignment="1">
      <alignment vertical="center"/>
    </xf>
    <xf numFmtId="0" fontId="4" fillId="0" borderId="0" xfId="1" applyFont="1" applyBorder="1"/>
    <xf numFmtId="0" fontId="1" fillId="3" borderId="6" xfId="1" applyNumberFormat="1" applyFont="1" applyFill="1" applyBorder="1" applyAlignment="1">
      <alignment vertical="center"/>
    </xf>
    <xf numFmtId="38" fontId="1" fillId="3" borderId="1" xfId="1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" fillId="0" borderId="6" xfId="1" applyNumberFormat="1" applyFont="1" applyBorder="1" applyAlignment="1">
      <alignment vertical="center"/>
    </xf>
    <xf numFmtId="0" fontId="1" fillId="0" borderId="3" xfId="1" applyNumberFormat="1" applyFont="1" applyBorder="1" applyAlignment="1">
      <alignment vertical="center"/>
    </xf>
    <xf numFmtId="0" fontId="1" fillId="2" borderId="3" xfId="1" applyFont="1" applyFill="1" applyBorder="1" applyAlignment="1">
      <alignment vertical="center"/>
    </xf>
    <xf numFmtId="0" fontId="1" fillId="0" borderId="1" xfId="1" applyNumberFormat="1" applyFont="1" applyBorder="1" applyAlignment="1">
      <alignment vertical="center"/>
    </xf>
    <xf numFmtId="0" fontId="1" fillId="0" borderId="1" xfId="1" applyFont="1" applyFill="1" applyBorder="1" applyAlignment="1">
      <alignment vertical="center"/>
    </xf>
    <xf numFmtId="0" fontId="1" fillId="0" borderId="5" xfId="1" applyFont="1" applyFill="1" applyBorder="1" applyAlignment="1">
      <alignment vertical="center"/>
    </xf>
    <xf numFmtId="0" fontId="1" fillId="2" borderId="1" xfId="1" applyNumberFormat="1" applyFont="1" applyFill="1" applyBorder="1" applyAlignment="1">
      <alignment vertical="center"/>
    </xf>
    <xf numFmtId="0" fontId="1" fillId="0" borderId="3" xfId="1" applyFont="1" applyBorder="1" applyAlignment="1">
      <alignment vertical="center"/>
    </xf>
    <xf numFmtId="0" fontId="1" fillId="0" borderId="6" xfId="1" applyFont="1" applyFill="1" applyBorder="1" applyAlignment="1">
      <alignment vertical="center"/>
    </xf>
    <xf numFmtId="0" fontId="1" fillId="0" borderId="6" xfId="1" applyNumberFormat="1" applyFont="1" applyFill="1" applyBorder="1" applyAlignment="1">
      <alignment vertical="center"/>
    </xf>
    <xf numFmtId="0" fontId="1" fillId="2" borderId="6" xfId="1" applyNumberFormat="1" applyFont="1" applyFill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" fillId="0" borderId="7" xfId="1" applyNumberFormat="1" applyFont="1" applyBorder="1" applyAlignment="1">
      <alignment vertical="center"/>
    </xf>
    <xf numFmtId="0" fontId="1" fillId="0" borderId="4" xfId="1" applyFont="1" applyFill="1" applyBorder="1" applyAlignment="1">
      <alignment vertical="center"/>
    </xf>
    <xf numFmtId="0" fontId="1" fillId="2" borderId="3" xfId="1" applyNumberFormat="1" applyFont="1" applyFill="1" applyBorder="1" applyAlignment="1">
      <alignment vertical="center"/>
    </xf>
    <xf numFmtId="0" fontId="1" fillId="0" borderId="3" xfId="1" applyFont="1" applyFill="1" applyBorder="1" applyAlignment="1">
      <alignment vertical="center"/>
    </xf>
    <xf numFmtId="0" fontId="1" fillId="2" borderId="1" xfId="1" applyFont="1" applyFill="1" applyBorder="1" applyAlignment="1">
      <alignment vertical="center" wrapText="1"/>
    </xf>
    <xf numFmtId="0" fontId="1" fillId="2" borderId="5" xfId="1" applyFont="1" applyFill="1" applyBorder="1" applyAlignment="1">
      <alignment vertical="center" wrapText="1"/>
    </xf>
    <xf numFmtId="0" fontId="1" fillId="0" borderId="5" xfId="1" applyFont="1" applyFill="1" applyBorder="1" applyAlignment="1">
      <alignment vertical="center" wrapText="1"/>
    </xf>
    <xf numFmtId="0" fontId="1" fillId="0" borderId="1" xfId="1" applyNumberFormat="1" applyFont="1" applyFill="1" applyBorder="1" applyAlignment="1">
      <alignment vertical="center"/>
    </xf>
    <xf numFmtId="0" fontId="1" fillId="0" borderId="3" xfId="1" applyNumberFormat="1" applyFont="1" applyFill="1" applyBorder="1" applyAlignment="1">
      <alignment vertical="center"/>
    </xf>
    <xf numFmtId="3" fontId="1" fillId="3" borderId="6" xfId="1" applyNumberFormat="1" applyFont="1" applyFill="1" applyBorder="1" applyAlignment="1">
      <alignment vertical="center"/>
    </xf>
    <xf numFmtId="0" fontId="1" fillId="4" borderId="1" xfId="1" applyFont="1" applyFill="1" applyBorder="1" applyAlignment="1">
      <alignment vertical="center"/>
    </xf>
    <xf numFmtId="0" fontId="1" fillId="4" borderId="6" xfId="1" applyFont="1" applyFill="1" applyBorder="1" applyAlignment="1">
      <alignment vertical="center"/>
    </xf>
    <xf numFmtId="0" fontId="1" fillId="4" borderId="6" xfId="1" applyNumberFormat="1" applyFont="1" applyFill="1" applyBorder="1" applyAlignment="1">
      <alignment vertical="center"/>
    </xf>
    <xf numFmtId="0" fontId="1" fillId="4" borderId="1" xfId="1" applyNumberFormat="1" applyFont="1" applyFill="1" applyBorder="1" applyAlignment="1">
      <alignment vertical="center"/>
    </xf>
    <xf numFmtId="0" fontId="1" fillId="4" borderId="3" xfId="1" applyNumberFormat="1" applyFont="1" applyFill="1" applyBorder="1" applyAlignment="1">
      <alignment vertical="center"/>
    </xf>
    <xf numFmtId="0" fontId="1" fillId="4" borderId="1" xfId="1" applyFont="1" applyFill="1" applyBorder="1" applyAlignment="1">
      <alignment vertical="center" wrapText="1"/>
    </xf>
    <xf numFmtId="0" fontId="7" fillId="0" borderId="0" xfId="1" applyFont="1" applyFill="1" applyAlignment="1"/>
    <xf numFmtId="0" fontId="8" fillId="0" borderId="6" xfId="1" applyNumberFormat="1" applyFont="1" applyFill="1" applyBorder="1" applyAlignment="1">
      <alignment vertical="center"/>
    </xf>
    <xf numFmtId="0" fontId="8" fillId="0" borderId="1" xfId="1" applyNumberFormat="1" applyFont="1" applyFill="1" applyBorder="1" applyAlignment="1">
      <alignment vertical="center"/>
    </xf>
    <xf numFmtId="0" fontId="8" fillId="0" borderId="1" xfId="1" applyFont="1" applyFill="1" applyBorder="1" applyAlignment="1">
      <alignment vertical="center"/>
    </xf>
    <xf numFmtId="0" fontId="8" fillId="0" borderId="5" xfId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horizontal="right" vertical="center"/>
    </xf>
    <xf numFmtId="0" fontId="1" fillId="3" borderId="5" xfId="1" applyFont="1" applyFill="1" applyBorder="1" applyAlignment="1">
      <alignment horizontal="center"/>
    </xf>
    <xf numFmtId="0" fontId="1" fillId="3" borderId="10" xfId="1" applyFont="1" applyFill="1" applyBorder="1" applyAlignment="1">
      <alignment horizontal="center"/>
    </xf>
    <xf numFmtId="0" fontId="1" fillId="3" borderId="7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0" fillId="0" borderId="5" xfId="1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0" fillId="2" borderId="2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2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/>
    </xf>
    <xf numFmtId="0" fontId="1" fillId="3" borderId="11" xfId="1" applyFont="1" applyFill="1" applyBorder="1" applyAlignment="1">
      <alignment horizontal="center"/>
    </xf>
    <xf numFmtId="0" fontId="1" fillId="3" borderId="12" xfId="1" applyFont="1" applyFill="1" applyBorder="1" applyAlignment="1">
      <alignment horizontal="center"/>
    </xf>
    <xf numFmtId="0" fontId="1" fillId="3" borderId="6" xfId="1" applyFont="1" applyFill="1" applyBorder="1" applyAlignment="1">
      <alignment horizontal="center" vertical="center" textRotation="255"/>
    </xf>
  </cellXfs>
  <cellStyles count="2">
    <cellStyle name="標準" xfId="0" builtinId="0"/>
    <cellStyle name="標準_【資料２】H21優良教職員表彰候補者一覧表（人数）" xfId="1" xr:uid="{00000000-0005-0000-0000-000001000000}"/>
  </cellStyles>
  <dxfs count="0"/>
  <tableStyles count="0" defaultTableStyle="TableStyleMedium9" defaultPivotStyle="PivotStyleLight16"/>
  <colors>
    <mruColors>
      <color rgb="FF66FFFF"/>
      <color rgb="FFCCFFFF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628650</xdr:colOff>
      <xdr:row>0</xdr:row>
      <xdr:rowOff>0</xdr:rowOff>
    </xdr:to>
    <xdr:sp macro="" textlink="">
      <xdr:nvSpPr>
        <xdr:cNvPr id="6145" name="Rectangle 1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>
          <a:spLocks noChangeArrowheads="1"/>
        </xdr:cNvSpPr>
      </xdr:nvSpPr>
      <xdr:spPr bwMode="auto">
        <a:xfrm>
          <a:off x="5829300" y="0"/>
          <a:ext cx="628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8"/>
  </sheetPr>
  <dimension ref="A1:U42"/>
  <sheetViews>
    <sheetView showGridLines="0" tabSelected="1" zoomScaleNormal="100" zoomScaleSheetLayoutView="100" workbookViewId="0"/>
  </sheetViews>
  <sheetFormatPr defaultColWidth="9" defaultRowHeight="13" x14ac:dyDescent="0.2"/>
  <cols>
    <col min="1" max="1" width="3.36328125" style="1" customWidth="1"/>
    <col min="2" max="2" width="4" style="4" customWidth="1"/>
    <col min="3" max="3" width="10" style="4" customWidth="1"/>
    <col min="4" max="13" width="6.6328125" style="4" customWidth="1"/>
    <col min="14" max="14" width="6.08984375" style="4" customWidth="1"/>
    <col min="15" max="15" width="10.7265625" style="4" customWidth="1"/>
    <col min="16" max="16" width="9.453125" style="4" customWidth="1"/>
    <col min="17" max="16384" width="9" style="1"/>
  </cols>
  <sheetData>
    <row r="1" spans="1:21" s="2" customFormat="1" ht="19.5" customHeight="1" x14ac:dyDescent="0.2">
      <c r="A1" s="46" t="s">
        <v>51</v>
      </c>
      <c r="B1" s="46"/>
      <c r="C1" s="46"/>
      <c r="D1" s="46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  <c r="P1" s="12"/>
    </row>
    <row r="2" spans="1:21" ht="13.25" customHeight="1" x14ac:dyDescent="0.2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51" t="s">
        <v>50</v>
      </c>
      <c r="P2" s="51"/>
      <c r="Q2" s="7"/>
      <c r="R2" s="7"/>
      <c r="S2" s="7"/>
    </row>
    <row r="3" spans="1:21" ht="6" customHeight="1" x14ac:dyDescent="0.2">
      <c r="O3" s="5"/>
      <c r="P3" s="5"/>
    </row>
    <row r="4" spans="1:21" x14ac:dyDescent="0.2">
      <c r="A4" s="65"/>
      <c r="B4" s="66"/>
      <c r="C4" s="69" t="s">
        <v>42</v>
      </c>
      <c r="D4" s="58" t="s">
        <v>46</v>
      </c>
      <c r="E4" s="59"/>
      <c r="F4" s="59"/>
      <c r="G4" s="59"/>
      <c r="H4" s="59"/>
      <c r="I4" s="59"/>
      <c r="J4" s="59"/>
      <c r="K4" s="59"/>
      <c r="L4" s="59"/>
      <c r="M4" s="59"/>
      <c r="N4" s="60"/>
      <c r="O4" s="63" t="s">
        <v>0</v>
      </c>
      <c r="P4" s="61" t="s">
        <v>49</v>
      </c>
    </row>
    <row r="5" spans="1:21" ht="19" x14ac:dyDescent="0.2">
      <c r="A5" s="67"/>
      <c r="B5" s="68"/>
      <c r="C5" s="70"/>
      <c r="D5" s="16" t="s">
        <v>34</v>
      </c>
      <c r="E5" s="16" t="s">
        <v>35</v>
      </c>
      <c r="F5" s="17" t="s">
        <v>47</v>
      </c>
      <c r="G5" s="16" t="s">
        <v>36</v>
      </c>
      <c r="H5" s="17" t="s">
        <v>48</v>
      </c>
      <c r="I5" s="16" t="s">
        <v>41</v>
      </c>
      <c r="J5" s="16" t="s">
        <v>37</v>
      </c>
      <c r="K5" s="17" t="s">
        <v>48</v>
      </c>
      <c r="L5" s="16" t="s">
        <v>39</v>
      </c>
      <c r="M5" s="16" t="s">
        <v>38</v>
      </c>
      <c r="N5" s="17" t="s">
        <v>48</v>
      </c>
      <c r="O5" s="64"/>
      <c r="P5" s="62"/>
    </row>
    <row r="6" spans="1:21" ht="16" customHeight="1" x14ac:dyDescent="0.2">
      <c r="A6" s="74" t="s">
        <v>44</v>
      </c>
      <c r="B6" s="25">
        <v>1</v>
      </c>
      <c r="C6" s="26" t="s">
        <v>1</v>
      </c>
      <c r="D6" s="47">
        <v>0</v>
      </c>
      <c r="E6" s="48">
        <v>333</v>
      </c>
      <c r="F6" s="42">
        <v>2</v>
      </c>
      <c r="G6" s="27">
        <v>143</v>
      </c>
      <c r="H6" s="28">
        <v>1</v>
      </c>
      <c r="I6" s="27">
        <v>3</v>
      </c>
      <c r="J6" s="18">
        <v>9</v>
      </c>
      <c r="K6" s="28"/>
      <c r="L6" s="27">
        <v>0</v>
      </c>
      <c r="M6" s="27">
        <v>13</v>
      </c>
      <c r="N6" s="42"/>
      <c r="O6" s="26">
        <f>D6+E6+G6+I6+J6+L6+M6</f>
        <v>501</v>
      </c>
      <c r="P6" s="41">
        <f>F6+H6+K6+N6</f>
        <v>3</v>
      </c>
      <c r="Q6" s="9"/>
      <c r="R6" s="9"/>
      <c r="S6" s="9"/>
      <c r="T6" s="9"/>
      <c r="U6" s="9"/>
    </row>
    <row r="7" spans="1:21" ht="16" customHeight="1" x14ac:dyDescent="0.2">
      <c r="A7" s="74"/>
      <c r="B7" s="29">
        <f>B6+1</f>
        <v>2</v>
      </c>
      <c r="C7" s="22" t="s">
        <v>2</v>
      </c>
      <c r="D7" s="48">
        <v>0</v>
      </c>
      <c r="E7" s="48">
        <v>115</v>
      </c>
      <c r="F7" s="24"/>
      <c r="G7" s="37">
        <v>52</v>
      </c>
      <c r="H7" s="24"/>
      <c r="I7" s="21">
        <v>0</v>
      </c>
      <c r="J7" s="21">
        <v>5</v>
      </c>
      <c r="K7" s="24"/>
      <c r="L7" s="21">
        <v>0</v>
      </c>
      <c r="M7" s="21">
        <v>3</v>
      </c>
      <c r="N7" s="43">
        <v>1</v>
      </c>
      <c r="O7" s="22">
        <f>D7+E7+G7+I7+J7+L7+M7</f>
        <v>175</v>
      </c>
      <c r="P7" s="8">
        <f t="shared" ref="P7:P38" si="0">F7+H7+K7+N7</f>
        <v>1</v>
      </c>
      <c r="Q7" s="9"/>
      <c r="R7" s="9"/>
      <c r="S7" s="9"/>
      <c r="T7" s="9"/>
      <c r="U7" s="9"/>
    </row>
    <row r="8" spans="1:21" ht="16" customHeight="1" x14ac:dyDescent="0.2">
      <c r="A8" s="74"/>
      <c r="B8" s="29">
        <f t="shared" ref="B8:B38" si="1">B7+1</f>
        <v>3</v>
      </c>
      <c r="C8" s="22" t="s">
        <v>32</v>
      </c>
      <c r="D8" s="48">
        <v>0</v>
      </c>
      <c r="E8" s="48">
        <v>67</v>
      </c>
      <c r="F8" s="24"/>
      <c r="G8" s="37">
        <v>34</v>
      </c>
      <c r="H8" s="43">
        <v>1</v>
      </c>
      <c r="I8" s="37">
        <v>2</v>
      </c>
      <c r="J8" s="21">
        <v>0</v>
      </c>
      <c r="K8" s="24"/>
      <c r="L8" s="21">
        <v>0</v>
      </c>
      <c r="M8" s="21">
        <v>0</v>
      </c>
      <c r="N8" s="43"/>
      <c r="O8" s="22">
        <f t="shared" ref="O8:O38" si="2">D8+E8+G8+I8+J8+L8+M8</f>
        <v>103</v>
      </c>
      <c r="P8" s="40">
        <f t="shared" si="0"/>
        <v>1</v>
      </c>
      <c r="Q8" s="9"/>
      <c r="R8" s="9"/>
      <c r="S8" s="9"/>
      <c r="T8" s="9"/>
      <c r="U8" s="9"/>
    </row>
    <row r="9" spans="1:21" ht="16" customHeight="1" x14ac:dyDescent="0.2">
      <c r="A9" s="74"/>
      <c r="B9" s="29">
        <f t="shared" si="1"/>
        <v>4</v>
      </c>
      <c r="C9" s="22" t="s">
        <v>33</v>
      </c>
      <c r="D9" s="48">
        <v>0</v>
      </c>
      <c r="E9" s="48">
        <v>44</v>
      </c>
      <c r="F9" s="24"/>
      <c r="G9" s="37">
        <v>23</v>
      </c>
      <c r="H9" s="24"/>
      <c r="I9" s="21">
        <v>0</v>
      </c>
      <c r="J9" s="21">
        <v>1</v>
      </c>
      <c r="K9" s="24"/>
      <c r="L9" s="21">
        <v>0</v>
      </c>
      <c r="M9" s="21">
        <v>2</v>
      </c>
      <c r="N9" s="43"/>
      <c r="O9" s="22">
        <f t="shared" si="2"/>
        <v>70</v>
      </c>
      <c r="P9" s="8">
        <f t="shared" si="0"/>
        <v>0</v>
      </c>
      <c r="Q9" s="9"/>
      <c r="R9" s="9"/>
      <c r="S9" s="9"/>
      <c r="T9" s="9"/>
      <c r="U9" s="9"/>
    </row>
    <row r="10" spans="1:21" ht="16" customHeight="1" x14ac:dyDescent="0.2">
      <c r="A10" s="74"/>
      <c r="B10" s="29">
        <f t="shared" si="1"/>
        <v>5</v>
      </c>
      <c r="C10" s="23" t="s">
        <v>17</v>
      </c>
      <c r="D10" s="48">
        <v>1</v>
      </c>
      <c r="E10" s="48">
        <v>28</v>
      </c>
      <c r="F10" s="24">
        <v>1</v>
      </c>
      <c r="G10" s="37">
        <v>15</v>
      </c>
      <c r="H10" s="24">
        <v>1</v>
      </c>
      <c r="I10" s="29">
        <v>0</v>
      </c>
      <c r="J10" s="29">
        <v>0</v>
      </c>
      <c r="K10" s="8"/>
      <c r="L10" s="21">
        <v>0</v>
      </c>
      <c r="M10" s="21">
        <v>0</v>
      </c>
      <c r="N10" s="43"/>
      <c r="O10" s="22">
        <f t="shared" si="2"/>
        <v>44</v>
      </c>
      <c r="P10" s="8">
        <f t="shared" si="0"/>
        <v>2</v>
      </c>
      <c r="Q10" s="9"/>
      <c r="R10" s="9"/>
      <c r="S10" s="9"/>
      <c r="T10" s="9"/>
      <c r="U10" s="9"/>
    </row>
    <row r="11" spans="1:21" ht="16" customHeight="1" x14ac:dyDescent="0.2">
      <c r="A11" s="74"/>
      <c r="B11" s="29">
        <f t="shared" si="1"/>
        <v>6</v>
      </c>
      <c r="C11" s="23" t="s">
        <v>3</v>
      </c>
      <c r="D11" s="48">
        <v>0</v>
      </c>
      <c r="E11" s="48">
        <v>16</v>
      </c>
      <c r="F11" s="24"/>
      <c r="G11" s="37">
        <v>9</v>
      </c>
      <c r="H11" s="43">
        <v>1</v>
      </c>
      <c r="I11" s="21">
        <v>0</v>
      </c>
      <c r="J11" s="21">
        <v>0</v>
      </c>
      <c r="K11" s="24"/>
      <c r="L11" s="30">
        <v>0</v>
      </c>
      <c r="M11" s="30">
        <v>0</v>
      </c>
      <c r="N11" s="43"/>
      <c r="O11" s="22">
        <f t="shared" si="2"/>
        <v>25</v>
      </c>
      <c r="P11" s="40">
        <f t="shared" si="0"/>
        <v>1</v>
      </c>
      <c r="Q11" s="9"/>
      <c r="R11" s="9"/>
      <c r="S11" s="9"/>
      <c r="T11" s="10"/>
      <c r="U11" s="9"/>
    </row>
    <row r="12" spans="1:21" ht="16" customHeight="1" x14ac:dyDescent="0.2">
      <c r="A12" s="74"/>
      <c r="B12" s="29">
        <f t="shared" si="1"/>
        <v>7</v>
      </c>
      <c r="C12" s="23" t="s">
        <v>4</v>
      </c>
      <c r="D12" s="48">
        <v>0</v>
      </c>
      <c r="E12" s="48">
        <v>35</v>
      </c>
      <c r="F12" s="24"/>
      <c r="G12" s="37">
        <v>19</v>
      </c>
      <c r="H12" s="24"/>
      <c r="I12" s="21">
        <v>0</v>
      </c>
      <c r="J12" s="21">
        <v>0</v>
      </c>
      <c r="K12" s="24"/>
      <c r="L12" s="30">
        <v>0</v>
      </c>
      <c r="M12" s="30">
        <v>1</v>
      </c>
      <c r="N12" s="43"/>
      <c r="O12" s="22">
        <f t="shared" si="2"/>
        <v>55</v>
      </c>
      <c r="P12" s="8">
        <f t="shared" si="0"/>
        <v>0</v>
      </c>
      <c r="Q12" s="9"/>
      <c r="R12" s="9"/>
      <c r="S12" s="9"/>
      <c r="T12" s="9"/>
      <c r="U12" s="9"/>
    </row>
    <row r="13" spans="1:21" ht="16" customHeight="1" x14ac:dyDescent="0.2">
      <c r="A13" s="74"/>
      <c r="B13" s="29">
        <f t="shared" si="1"/>
        <v>8</v>
      </c>
      <c r="C13" s="23" t="s">
        <v>28</v>
      </c>
      <c r="D13" s="49">
        <v>4</v>
      </c>
      <c r="E13" s="48">
        <v>25</v>
      </c>
      <c r="F13" s="24"/>
      <c r="G13" s="37">
        <v>11</v>
      </c>
      <c r="H13" s="24"/>
      <c r="I13" s="21">
        <v>0</v>
      </c>
      <c r="J13" s="21">
        <v>0</v>
      </c>
      <c r="K13" s="24"/>
      <c r="L13" s="21">
        <v>0</v>
      </c>
      <c r="M13" s="21">
        <v>0</v>
      </c>
      <c r="N13" s="43"/>
      <c r="O13" s="22">
        <f t="shared" si="2"/>
        <v>40</v>
      </c>
      <c r="P13" s="8">
        <f t="shared" si="0"/>
        <v>0</v>
      </c>
      <c r="Q13" s="9"/>
      <c r="R13" s="9"/>
      <c r="S13" s="9"/>
      <c r="T13" s="9"/>
      <c r="U13" s="9"/>
    </row>
    <row r="14" spans="1:21" ht="16" customHeight="1" x14ac:dyDescent="0.2">
      <c r="A14" s="74"/>
      <c r="B14" s="29">
        <f t="shared" si="1"/>
        <v>9</v>
      </c>
      <c r="C14" s="23" t="s">
        <v>5</v>
      </c>
      <c r="D14" s="48">
        <v>0</v>
      </c>
      <c r="E14" s="48">
        <v>19</v>
      </c>
      <c r="F14" s="24"/>
      <c r="G14" s="37">
        <v>13</v>
      </c>
      <c r="H14" s="24"/>
      <c r="I14" s="21">
        <v>0</v>
      </c>
      <c r="J14" s="21">
        <v>0</v>
      </c>
      <c r="K14" s="24"/>
      <c r="L14" s="30">
        <v>0</v>
      </c>
      <c r="M14" s="30">
        <v>0</v>
      </c>
      <c r="N14" s="43"/>
      <c r="O14" s="22">
        <f t="shared" si="2"/>
        <v>32</v>
      </c>
      <c r="P14" s="8">
        <f t="shared" si="0"/>
        <v>0</v>
      </c>
      <c r="Q14" s="9"/>
      <c r="R14" s="9"/>
      <c r="S14" s="9"/>
      <c r="T14" s="9"/>
      <c r="U14" s="9"/>
    </row>
    <row r="15" spans="1:21" ht="16" customHeight="1" x14ac:dyDescent="0.2">
      <c r="A15" s="74"/>
      <c r="B15" s="29">
        <f t="shared" si="1"/>
        <v>10</v>
      </c>
      <c r="C15" s="23" t="s">
        <v>6</v>
      </c>
      <c r="D15" s="48">
        <v>0</v>
      </c>
      <c r="E15" s="48">
        <v>5</v>
      </c>
      <c r="F15" s="24"/>
      <c r="G15" s="37">
        <v>3</v>
      </c>
      <c r="H15" s="24"/>
      <c r="I15" s="21">
        <v>0</v>
      </c>
      <c r="J15" s="21">
        <v>0</v>
      </c>
      <c r="K15" s="24"/>
      <c r="L15" s="30">
        <v>0</v>
      </c>
      <c r="M15" s="30">
        <v>0</v>
      </c>
      <c r="N15" s="43"/>
      <c r="O15" s="22">
        <f t="shared" si="2"/>
        <v>8</v>
      </c>
      <c r="P15" s="8">
        <f t="shared" si="0"/>
        <v>0</v>
      </c>
      <c r="Q15" s="9"/>
      <c r="R15" s="9"/>
      <c r="S15" s="9"/>
      <c r="T15" s="9"/>
      <c r="U15" s="9"/>
    </row>
    <row r="16" spans="1:21" ht="16" customHeight="1" x14ac:dyDescent="0.2">
      <c r="A16" s="74"/>
      <c r="B16" s="29">
        <f t="shared" si="1"/>
        <v>11</v>
      </c>
      <c r="C16" s="23" t="s">
        <v>7</v>
      </c>
      <c r="D16" s="48">
        <v>0</v>
      </c>
      <c r="E16" s="48">
        <v>7</v>
      </c>
      <c r="F16" s="24"/>
      <c r="G16" s="37">
        <v>3</v>
      </c>
      <c r="H16" s="24"/>
      <c r="I16" s="21">
        <v>0</v>
      </c>
      <c r="J16" s="21">
        <v>0</v>
      </c>
      <c r="K16" s="24"/>
      <c r="L16" s="30">
        <v>0</v>
      </c>
      <c r="M16" s="30">
        <v>0</v>
      </c>
      <c r="N16" s="43"/>
      <c r="O16" s="22">
        <f t="shared" si="2"/>
        <v>10</v>
      </c>
      <c r="P16" s="8">
        <f t="shared" si="0"/>
        <v>0</v>
      </c>
      <c r="Q16" s="9"/>
      <c r="R16" s="9"/>
      <c r="S16" s="9"/>
      <c r="T16" s="9"/>
      <c r="U16" s="9"/>
    </row>
    <row r="17" spans="1:21" ht="16" customHeight="1" x14ac:dyDescent="0.2">
      <c r="A17" s="74"/>
      <c r="B17" s="29">
        <f t="shared" si="1"/>
        <v>12</v>
      </c>
      <c r="C17" s="23" t="s">
        <v>18</v>
      </c>
      <c r="D17" s="48">
        <v>6</v>
      </c>
      <c r="E17" s="48">
        <v>13</v>
      </c>
      <c r="F17" s="24"/>
      <c r="G17" s="37">
        <v>9</v>
      </c>
      <c r="H17" s="24"/>
      <c r="I17" s="29">
        <v>0</v>
      </c>
      <c r="J17" s="29">
        <v>0</v>
      </c>
      <c r="K17" s="8"/>
      <c r="L17" s="21">
        <v>0</v>
      </c>
      <c r="M17" s="21">
        <v>0</v>
      </c>
      <c r="N17" s="43"/>
      <c r="O17" s="22">
        <f t="shared" si="2"/>
        <v>28</v>
      </c>
      <c r="P17" s="8">
        <f t="shared" si="0"/>
        <v>0</v>
      </c>
      <c r="Q17" s="9"/>
      <c r="R17" s="9"/>
      <c r="S17" s="9"/>
      <c r="T17" s="9"/>
      <c r="U17" s="9"/>
    </row>
    <row r="18" spans="1:21" ht="16" customHeight="1" x14ac:dyDescent="0.2">
      <c r="A18" s="74"/>
      <c r="B18" s="29">
        <f t="shared" si="1"/>
        <v>13</v>
      </c>
      <c r="C18" s="23" t="s">
        <v>10</v>
      </c>
      <c r="D18" s="48">
        <v>0</v>
      </c>
      <c r="E18" s="48">
        <v>23</v>
      </c>
      <c r="F18" s="24"/>
      <c r="G18" s="37">
        <v>13</v>
      </c>
      <c r="H18" s="24"/>
      <c r="I18" s="21">
        <v>0</v>
      </c>
      <c r="J18" s="21">
        <v>0</v>
      </c>
      <c r="K18" s="24"/>
      <c r="L18" s="21">
        <v>0</v>
      </c>
      <c r="M18" s="21">
        <v>0</v>
      </c>
      <c r="N18" s="43"/>
      <c r="O18" s="22">
        <f t="shared" si="2"/>
        <v>36</v>
      </c>
      <c r="P18" s="8">
        <f t="shared" si="0"/>
        <v>0</v>
      </c>
      <c r="Q18" s="9"/>
      <c r="R18" s="9"/>
      <c r="S18" s="9"/>
      <c r="T18" s="9"/>
      <c r="U18" s="9"/>
    </row>
    <row r="19" spans="1:21" ht="16" customHeight="1" x14ac:dyDescent="0.2">
      <c r="A19" s="74"/>
      <c r="B19" s="29">
        <f t="shared" si="1"/>
        <v>14</v>
      </c>
      <c r="C19" s="23" t="s">
        <v>11</v>
      </c>
      <c r="D19" s="48">
        <v>0</v>
      </c>
      <c r="E19" s="48">
        <v>19</v>
      </c>
      <c r="F19" s="24"/>
      <c r="G19" s="37">
        <v>9</v>
      </c>
      <c r="H19" s="43"/>
      <c r="I19" s="21">
        <v>0</v>
      </c>
      <c r="J19" s="21">
        <v>0</v>
      </c>
      <c r="K19" s="24"/>
      <c r="L19" s="21">
        <v>0</v>
      </c>
      <c r="M19" s="21">
        <v>0</v>
      </c>
      <c r="N19" s="43"/>
      <c r="O19" s="22">
        <f t="shared" si="2"/>
        <v>28</v>
      </c>
      <c r="P19" s="8">
        <f t="shared" si="0"/>
        <v>0</v>
      </c>
      <c r="Q19" s="9"/>
      <c r="R19" s="9"/>
      <c r="S19" s="9"/>
      <c r="T19" s="9"/>
      <c r="U19" s="9"/>
    </row>
    <row r="20" spans="1:21" ht="16" customHeight="1" x14ac:dyDescent="0.2">
      <c r="A20" s="74"/>
      <c r="B20" s="29">
        <f t="shared" si="1"/>
        <v>15</v>
      </c>
      <c r="C20" s="23" t="s">
        <v>19</v>
      </c>
      <c r="D20" s="48">
        <v>0</v>
      </c>
      <c r="E20" s="48">
        <v>10</v>
      </c>
      <c r="F20" s="24"/>
      <c r="G20" s="37">
        <v>4</v>
      </c>
      <c r="H20" s="24"/>
      <c r="I20" s="29">
        <v>0</v>
      </c>
      <c r="J20" s="29">
        <v>0</v>
      </c>
      <c r="K20" s="8"/>
      <c r="L20" s="21">
        <v>0</v>
      </c>
      <c r="M20" s="21">
        <v>0</v>
      </c>
      <c r="N20" s="43"/>
      <c r="O20" s="22">
        <f t="shared" si="2"/>
        <v>14</v>
      </c>
      <c r="P20" s="8">
        <f t="shared" si="0"/>
        <v>0</v>
      </c>
      <c r="Q20" s="9"/>
      <c r="R20" s="9"/>
      <c r="S20" s="9"/>
      <c r="T20" s="9"/>
      <c r="U20" s="9"/>
    </row>
    <row r="21" spans="1:21" ht="16" customHeight="1" x14ac:dyDescent="0.2">
      <c r="A21" s="74"/>
      <c r="B21" s="29">
        <f t="shared" si="1"/>
        <v>16</v>
      </c>
      <c r="C21" s="23" t="s">
        <v>12</v>
      </c>
      <c r="D21" s="48">
        <v>0</v>
      </c>
      <c r="E21" s="48">
        <v>13</v>
      </c>
      <c r="F21" s="24"/>
      <c r="G21" s="37">
        <v>6</v>
      </c>
      <c r="H21" s="24"/>
      <c r="I21" s="21">
        <v>0</v>
      </c>
      <c r="J21" s="21">
        <v>0</v>
      </c>
      <c r="K21" s="24"/>
      <c r="L21" s="21">
        <v>0</v>
      </c>
      <c r="M21" s="21">
        <v>0</v>
      </c>
      <c r="N21" s="43"/>
      <c r="O21" s="22">
        <f t="shared" si="2"/>
        <v>19</v>
      </c>
      <c r="P21" s="8">
        <f t="shared" si="0"/>
        <v>0</v>
      </c>
      <c r="Q21" s="9"/>
      <c r="R21" s="9"/>
      <c r="S21" s="9"/>
      <c r="T21" s="9"/>
      <c r="U21" s="9"/>
    </row>
    <row r="22" spans="1:21" ht="16" customHeight="1" x14ac:dyDescent="0.2">
      <c r="A22" s="74"/>
      <c r="B22" s="29">
        <f t="shared" si="1"/>
        <v>17</v>
      </c>
      <c r="C22" s="23" t="s">
        <v>13</v>
      </c>
      <c r="D22" s="48">
        <v>0</v>
      </c>
      <c r="E22" s="48">
        <v>11</v>
      </c>
      <c r="F22" s="24"/>
      <c r="G22" s="37">
        <v>6</v>
      </c>
      <c r="H22" s="24"/>
      <c r="I22" s="21">
        <v>0</v>
      </c>
      <c r="J22" s="21">
        <v>0</v>
      </c>
      <c r="K22" s="24"/>
      <c r="L22" s="21">
        <v>0</v>
      </c>
      <c r="M22" s="21">
        <v>0</v>
      </c>
      <c r="N22" s="43"/>
      <c r="O22" s="22">
        <f t="shared" si="2"/>
        <v>17</v>
      </c>
      <c r="P22" s="8">
        <f t="shared" si="0"/>
        <v>0</v>
      </c>
      <c r="Q22" s="9"/>
      <c r="R22" s="9"/>
      <c r="S22" s="9"/>
      <c r="T22" s="9"/>
      <c r="U22" s="9"/>
    </row>
    <row r="23" spans="1:21" ht="16" customHeight="1" x14ac:dyDescent="0.2">
      <c r="A23" s="74"/>
      <c r="B23" s="29">
        <f t="shared" si="1"/>
        <v>18</v>
      </c>
      <c r="C23" s="23" t="s">
        <v>22</v>
      </c>
      <c r="D23" s="48">
        <v>5</v>
      </c>
      <c r="E23" s="48">
        <v>5</v>
      </c>
      <c r="F23" s="24"/>
      <c r="G23" s="37">
        <v>3</v>
      </c>
      <c r="H23" s="24"/>
      <c r="I23" s="21">
        <v>0</v>
      </c>
      <c r="J23" s="21">
        <v>0</v>
      </c>
      <c r="K23" s="24"/>
      <c r="L23" s="21">
        <v>0</v>
      </c>
      <c r="M23" s="21">
        <v>0</v>
      </c>
      <c r="N23" s="43"/>
      <c r="O23" s="22">
        <f t="shared" si="2"/>
        <v>13</v>
      </c>
      <c r="P23" s="8">
        <f t="shared" si="0"/>
        <v>0</v>
      </c>
      <c r="Q23" s="9"/>
      <c r="R23" s="9"/>
      <c r="S23" s="9"/>
      <c r="T23" s="9"/>
      <c r="U23" s="9"/>
    </row>
    <row r="24" spans="1:21" ht="16" customHeight="1" x14ac:dyDescent="0.2">
      <c r="A24" s="74"/>
      <c r="B24" s="29">
        <f t="shared" si="1"/>
        <v>19</v>
      </c>
      <c r="C24" s="23" t="s">
        <v>14</v>
      </c>
      <c r="D24" s="48">
        <v>0</v>
      </c>
      <c r="E24" s="48">
        <v>10</v>
      </c>
      <c r="F24" s="24"/>
      <c r="G24" s="37">
        <v>5</v>
      </c>
      <c r="H24" s="24"/>
      <c r="I24" s="21">
        <v>0</v>
      </c>
      <c r="J24" s="21">
        <v>0</v>
      </c>
      <c r="K24" s="24"/>
      <c r="L24" s="21">
        <v>0</v>
      </c>
      <c r="M24" s="21">
        <v>0</v>
      </c>
      <c r="N24" s="43"/>
      <c r="O24" s="22">
        <f t="shared" si="2"/>
        <v>15</v>
      </c>
      <c r="P24" s="8">
        <f t="shared" si="0"/>
        <v>0</v>
      </c>
      <c r="Q24" s="9"/>
      <c r="R24" s="9"/>
      <c r="S24" s="9"/>
      <c r="T24" s="9"/>
      <c r="U24" s="9"/>
    </row>
    <row r="25" spans="1:21" ht="16" customHeight="1" x14ac:dyDescent="0.2">
      <c r="A25" s="74"/>
      <c r="B25" s="29">
        <f t="shared" si="1"/>
        <v>20</v>
      </c>
      <c r="C25" s="23" t="s">
        <v>8</v>
      </c>
      <c r="D25" s="48">
        <v>0</v>
      </c>
      <c r="E25" s="48">
        <v>4</v>
      </c>
      <c r="F25" s="24"/>
      <c r="G25" s="37">
        <v>2</v>
      </c>
      <c r="H25" s="24"/>
      <c r="I25" s="21">
        <v>0</v>
      </c>
      <c r="J25" s="21">
        <v>0</v>
      </c>
      <c r="K25" s="24"/>
      <c r="L25" s="30">
        <v>0</v>
      </c>
      <c r="M25" s="30">
        <v>0</v>
      </c>
      <c r="N25" s="43"/>
      <c r="O25" s="22">
        <f t="shared" si="2"/>
        <v>6</v>
      </c>
      <c r="P25" s="8">
        <f t="shared" si="0"/>
        <v>0</v>
      </c>
      <c r="Q25" s="9"/>
      <c r="R25" s="9"/>
      <c r="S25" s="9"/>
      <c r="T25" s="9"/>
      <c r="U25" s="9"/>
    </row>
    <row r="26" spans="1:21" ht="16" customHeight="1" x14ac:dyDescent="0.2">
      <c r="A26" s="74"/>
      <c r="B26" s="29">
        <f t="shared" si="1"/>
        <v>21</v>
      </c>
      <c r="C26" s="23" t="s">
        <v>9</v>
      </c>
      <c r="D26" s="48">
        <v>0</v>
      </c>
      <c r="E26" s="48">
        <v>5</v>
      </c>
      <c r="F26" s="24"/>
      <c r="G26" s="37">
        <v>3</v>
      </c>
      <c r="H26" s="24"/>
      <c r="I26" s="21">
        <v>0</v>
      </c>
      <c r="J26" s="21">
        <v>0</v>
      </c>
      <c r="K26" s="24"/>
      <c r="L26" s="30">
        <v>0</v>
      </c>
      <c r="M26" s="30">
        <v>0</v>
      </c>
      <c r="N26" s="43"/>
      <c r="O26" s="22">
        <f t="shared" si="2"/>
        <v>8</v>
      </c>
      <c r="P26" s="8">
        <f t="shared" si="0"/>
        <v>0</v>
      </c>
      <c r="Q26" s="9"/>
      <c r="R26" s="9"/>
      <c r="S26" s="9"/>
      <c r="T26" s="9"/>
      <c r="U26" s="9"/>
    </row>
    <row r="27" spans="1:21" ht="16" customHeight="1" x14ac:dyDescent="0.2">
      <c r="A27" s="74"/>
      <c r="B27" s="29">
        <f t="shared" si="1"/>
        <v>22</v>
      </c>
      <c r="C27" s="23" t="s">
        <v>20</v>
      </c>
      <c r="D27" s="48">
        <v>2</v>
      </c>
      <c r="E27" s="48">
        <v>2</v>
      </c>
      <c r="F27" s="24">
        <v>1</v>
      </c>
      <c r="G27" s="37">
        <v>2</v>
      </c>
      <c r="H27" s="24">
        <v>1</v>
      </c>
      <c r="I27" s="29">
        <v>0</v>
      </c>
      <c r="J27" s="29">
        <v>0</v>
      </c>
      <c r="K27" s="8"/>
      <c r="L27" s="21">
        <v>0</v>
      </c>
      <c r="M27" s="21">
        <v>0</v>
      </c>
      <c r="N27" s="43"/>
      <c r="O27" s="22">
        <f t="shared" si="2"/>
        <v>6</v>
      </c>
      <c r="P27" s="8">
        <f t="shared" si="0"/>
        <v>2</v>
      </c>
      <c r="Q27" s="9"/>
      <c r="R27" s="9"/>
      <c r="S27" s="9"/>
      <c r="T27" s="9"/>
      <c r="U27" s="9"/>
    </row>
    <row r="28" spans="1:21" ht="16" customHeight="1" x14ac:dyDescent="0.2">
      <c r="A28" s="74"/>
      <c r="B28" s="29">
        <f t="shared" si="1"/>
        <v>23</v>
      </c>
      <c r="C28" s="23" t="s">
        <v>21</v>
      </c>
      <c r="D28" s="48">
        <v>0</v>
      </c>
      <c r="E28" s="48">
        <v>3</v>
      </c>
      <c r="F28" s="24"/>
      <c r="G28" s="37">
        <v>2</v>
      </c>
      <c r="H28" s="24"/>
      <c r="I28" s="29">
        <v>0</v>
      </c>
      <c r="J28" s="29">
        <v>0</v>
      </c>
      <c r="K28" s="8"/>
      <c r="L28" s="21">
        <v>0</v>
      </c>
      <c r="M28" s="21">
        <v>0</v>
      </c>
      <c r="N28" s="43"/>
      <c r="O28" s="22">
        <f t="shared" si="2"/>
        <v>5</v>
      </c>
      <c r="P28" s="8">
        <f t="shared" si="0"/>
        <v>0</v>
      </c>
      <c r="Q28" s="9"/>
      <c r="R28" s="9"/>
      <c r="S28" s="9"/>
      <c r="T28" s="9"/>
      <c r="U28" s="9"/>
    </row>
    <row r="29" spans="1:21" ht="16" customHeight="1" x14ac:dyDescent="0.2">
      <c r="A29" s="74"/>
      <c r="B29" s="29">
        <f t="shared" si="1"/>
        <v>24</v>
      </c>
      <c r="C29" s="23" t="s">
        <v>23</v>
      </c>
      <c r="D29" s="48">
        <v>0</v>
      </c>
      <c r="E29" s="48">
        <v>2</v>
      </c>
      <c r="F29" s="24"/>
      <c r="G29" s="37">
        <v>1</v>
      </c>
      <c r="H29" s="24"/>
      <c r="I29" s="21">
        <v>0</v>
      </c>
      <c r="J29" s="21">
        <v>0</v>
      </c>
      <c r="K29" s="24"/>
      <c r="L29" s="21">
        <v>0</v>
      </c>
      <c r="M29" s="21">
        <v>0</v>
      </c>
      <c r="N29" s="43"/>
      <c r="O29" s="22">
        <f t="shared" si="2"/>
        <v>3</v>
      </c>
      <c r="P29" s="8">
        <f t="shared" si="0"/>
        <v>0</v>
      </c>
      <c r="Q29" s="9"/>
      <c r="R29" s="9"/>
      <c r="S29" s="9"/>
      <c r="T29" s="9"/>
      <c r="U29" s="9"/>
    </row>
    <row r="30" spans="1:21" ht="16" customHeight="1" x14ac:dyDescent="0.2">
      <c r="A30" s="74"/>
      <c r="B30" s="29">
        <f t="shared" si="1"/>
        <v>25</v>
      </c>
      <c r="C30" s="23" t="s">
        <v>24</v>
      </c>
      <c r="D30" s="48">
        <v>2</v>
      </c>
      <c r="E30" s="48">
        <v>3</v>
      </c>
      <c r="F30" s="24"/>
      <c r="G30" s="37">
        <v>1</v>
      </c>
      <c r="H30" s="24"/>
      <c r="I30" s="21">
        <v>0</v>
      </c>
      <c r="J30" s="21">
        <v>0</v>
      </c>
      <c r="K30" s="24"/>
      <c r="L30" s="21">
        <v>0</v>
      </c>
      <c r="M30" s="21">
        <v>0</v>
      </c>
      <c r="N30" s="43"/>
      <c r="O30" s="22">
        <f t="shared" si="2"/>
        <v>6</v>
      </c>
      <c r="P30" s="8">
        <f t="shared" si="0"/>
        <v>0</v>
      </c>
      <c r="Q30" s="9"/>
      <c r="R30" s="9"/>
      <c r="S30" s="9"/>
      <c r="T30" s="9"/>
      <c r="U30" s="9"/>
    </row>
    <row r="31" spans="1:21" ht="16" customHeight="1" x14ac:dyDescent="0.2">
      <c r="A31" s="74"/>
      <c r="B31" s="29">
        <f t="shared" si="1"/>
        <v>26</v>
      </c>
      <c r="C31" s="23" t="s">
        <v>25</v>
      </c>
      <c r="D31" s="48">
        <v>2</v>
      </c>
      <c r="E31" s="48">
        <v>2</v>
      </c>
      <c r="F31" s="24"/>
      <c r="G31" s="37">
        <v>1</v>
      </c>
      <c r="H31" s="24"/>
      <c r="I31" s="21">
        <v>0</v>
      </c>
      <c r="J31" s="21">
        <v>0</v>
      </c>
      <c r="K31" s="24"/>
      <c r="L31" s="21">
        <v>0</v>
      </c>
      <c r="M31" s="21">
        <v>0</v>
      </c>
      <c r="N31" s="43"/>
      <c r="O31" s="22">
        <f t="shared" si="2"/>
        <v>5</v>
      </c>
      <c r="P31" s="8">
        <f t="shared" si="0"/>
        <v>0</v>
      </c>
      <c r="Q31" s="9"/>
      <c r="R31" s="9"/>
      <c r="S31" s="9"/>
      <c r="T31" s="9"/>
      <c r="U31" s="9"/>
    </row>
    <row r="32" spans="1:21" ht="16" customHeight="1" x14ac:dyDescent="0.2">
      <c r="A32" s="74"/>
      <c r="B32" s="29">
        <f t="shared" si="1"/>
        <v>27</v>
      </c>
      <c r="C32" s="23" t="s">
        <v>26</v>
      </c>
      <c r="D32" s="48">
        <v>1</v>
      </c>
      <c r="E32" s="48">
        <v>1</v>
      </c>
      <c r="F32" s="24"/>
      <c r="G32" s="37">
        <v>1</v>
      </c>
      <c r="H32" s="24"/>
      <c r="I32" s="21">
        <v>0</v>
      </c>
      <c r="J32" s="21">
        <v>0</v>
      </c>
      <c r="K32" s="24"/>
      <c r="L32" s="21">
        <v>0</v>
      </c>
      <c r="M32" s="21">
        <v>0</v>
      </c>
      <c r="N32" s="43"/>
      <c r="O32" s="22">
        <f t="shared" si="2"/>
        <v>3</v>
      </c>
      <c r="P32" s="8">
        <f t="shared" si="0"/>
        <v>0</v>
      </c>
      <c r="Q32" s="9"/>
      <c r="R32" s="9"/>
      <c r="S32" s="9"/>
      <c r="T32" s="9"/>
      <c r="U32" s="9"/>
    </row>
    <row r="33" spans="1:21" ht="16" customHeight="1" x14ac:dyDescent="0.2">
      <c r="A33" s="74"/>
      <c r="B33" s="29">
        <f t="shared" si="1"/>
        <v>28</v>
      </c>
      <c r="C33" s="23" t="s">
        <v>27</v>
      </c>
      <c r="D33" s="48">
        <v>1</v>
      </c>
      <c r="E33" s="48">
        <v>2</v>
      </c>
      <c r="F33" s="24"/>
      <c r="G33" s="37">
        <v>1</v>
      </c>
      <c r="H33" s="24"/>
      <c r="I33" s="21">
        <v>0</v>
      </c>
      <c r="J33" s="21">
        <v>0</v>
      </c>
      <c r="K33" s="24"/>
      <c r="L33" s="21">
        <v>0</v>
      </c>
      <c r="M33" s="21">
        <v>0</v>
      </c>
      <c r="N33" s="43"/>
      <c r="O33" s="22">
        <f t="shared" si="2"/>
        <v>4</v>
      </c>
      <c r="P33" s="8">
        <f t="shared" si="0"/>
        <v>0</v>
      </c>
      <c r="Q33" s="9"/>
      <c r="R33" s="9"/>
      <c r="S33" s="9"/>
      <c r="T33" s="9"/>
      <c r="U33" s="9"/>
    </row>
    <row r="34" spans="1:21" ht="16" customHeight="1" x14ac:dyDescent="0.2">
      <c r="A34" s="74"/>
      <c r="B34" s="29">
        <f t="shared" si="1"/>
        <v>29</v>
      </c>
      <c r="C34" s="23" t="s">
        <v>29</v>
      </c>
      <c r="D34" s="48">
        <v>1</v>
      </c>
      <c r="E34" s="48">
        <v>3</v>
      </c>
      <c r="F34" s="24"/>
      <c r="G34" s="37">
        <v>1</v>
      </c>
      <c r="H34" s="24"/>
      <c r="I34" s="21">
        <v>0</v>
      </c>
      <c r="J34" s="21">
        <v>0</v>
      </c>
      <c r="K34" s="24"/>
      <c r="L34" s="21">
        <v>0</v>
      </c>
      <c r="M34" s="21">
        <v>0</v>
      </c>
      <c r="N34" s="43"/>
      <c r="O34" s="22">
        <f t="shared" si="2"/>
        <v>5</v>
      </c>
      <c r="P34" s="8">
        <f t="shared" si="0"/>
        <v>0</v>
      </c>
      <c r="Q34" s="9"/>
      <c r="R34" s="9"/>
      <c r="S34" s="9"/>
      <c r="T34" s="9"/>
      <c r="U34" s="9"/>
    </row>
    <row r="35" spans="1:21" ht="16" customHeight="1" x14ac:dyDescent="0.2">
      <c r="A35" s="74"/>
      <c r="B35" s="29">
        <f t="shared" si="1"/>
        <v>30</v>
      </c>
      <c r="C35" s="23" t="s">
        <v>30</v>
      </c>
      <c r="D35" s="48">
        <v>1</v>
      </c>
      <c r="E35" s="48">
        <v>1</v>
      </c>
      <c r="F35" s="24"/>
      <c r="G35" s="37">
        <v>1</v>
      </c>
      <c r="H35" s="24"/>
      <c r="I35" s="21">
        <v>0</v>
      </c>
      <c r="J35" s="21">
        <v>0</v>
      </c>
      <c r="K35" s="24"/>
      <c r="L35" s="21">
        <v>0</v>
      </c>
      <c r="M35" s="21">
        <v>0</v>
      </c>
      <c r="N35" s="43"/>
      <c r="O35" s="22">
        <f t="shared" si="2"/>
        <v>3</v>
      </c>
      <c r="P35" s="8">
        <f t="shared" si="0"/>
        <v>0</v>
      </c>
      <c r="Q35" s="9"/>
      <c r="R35" s="9"/>
      <c r="S35" s="9"/>
      <c r="T35" s="9"/>
      <c r="U35" s="9"/>
    </row>
    <row r="36" spans="1:21" ht="16" customHeight="1" x14ac:dyDescent="0.2">
      <c r="A36" s="74"/>
      <c r="B36" s="29">
        <f t="shared" si="1"/>
        <v>31</v>
      </c>
      <c r="C36" s="23" t="s">
        <v>31</v>
      </c>
      <c r="D36" s="48">
        <v>1</v>
      </c>
      <c r="E36" s="48">
        <v>3</v>
      </c>
      <c r="F36" s="24"/>
      <c r="G36" s="37">
        <v>1</v>
      </c>
      <c r="H36" s="24"/>
      <c r="I36" s="21">
        <v>0</v>
      </c>
      <c r="J36" s="21">
        <v>0</v>
      </c>
      <c r="K36" s="24"/>
      <c r="L36" s="21">
        <v>0</v>
      </c>
      <c r="M36" s="21">
        <v>0</v>
      </c>
      <c r="N36" s="43"/>
      <c r="O36" s="22">
        <f t="shared" si="2"/>
        <v>5</v>
      </c>
      <c r="P36" s="8">
        <f t="shared" si="0"/>
        <v>0</v>
      </c>
      <c r="Q36" s="9"/>
      <c r="R36" s="9"/>
      <c r="S36" s="9"/>
      <c r="T36" s="9"/>
      <c r="U36" s="9"/>
    </row>
    <row r="37" spans="1:21" ht="16" customHeight="1" x14ac:dyDescent="0.2">
      <c r="A37" s="74"/>
      <c r="B37" s="29">
        <f t="shared" si="1"/>
        <v>32</v>
      </c>
      <c r="C37" s="23" t="s">
        <v>15</v>
      </c>
      <c r="D37" s="48">
        <v>0</v>
      </c>
      <c r="E37" s="48">
        <v>6</v>
      </c>
      <c r="F37" s="24"/>
      <c r="G37" s="37">
        <v>3</v>
      </c>
      <c r="H37" s="24"/>
      <c r="I37" s="21">
        <v>0</v>
      </c>
      <c r="J37" s="21">
        <v>0</v>
      </c>
      <c r="K37" s="24"/>
      <c r="L37" s="21">
        <v>0</v>
      </c>
      <c r="M37" s="21">
        <v>0</v>
      </c>
      <c r="N37" s="43"/>
      <c r="O37" s="22">
        <f t="shared" si="2"/>
        <v>9</v>
      </c>
      <c r="P37" s="8">
        <f t="shared" si="0"/>
        <v>0</v>
      </c>
      <c r="Q37" s="9"/>
      <c r="R37" s="9"/>
      <c r="S37" s="9"/>
      <c r="T37" s="9"/>
      <c r="U37" s="9"/>
    </row>
    <row r="38" spans="1:21" ht="16" customHeight="1" x14ac:dyDescent="0.2">
      <c r="A38" s="74"/>
      <c r="B38" s="29">
        <f t="shared" si="1"/>
        <v>33</v>
      </c>
      <c r="C38" s="31" t="s">
        <v>16</v>
      </c>
      <c r="D38" s="38">
        <v>1</v>
      </c>
      <c r="E38" s="38">
        <v>2</v>
      </c>
      <c r="F38" s="32"/>
      <c r="G38" s="38">
        <v>2</v>
      </c>
      <c r="H38" s="32"/>
      <c r="I38" s="19">
        <v>0</v>
      </c>
      <c r="J38" s="19">
        <v>0</v>
      </c>
      <c r="K38" s="32"/>
      <c r="L38" s="19">
        <v>0</v>
      </c>
      <c r="M38" s="19">
        <v>0</v>
      </c>
      <c r="N38" s="44"/>
      <c r="O38" s="33">
        <f t="shared" si="2"/>
        <v>5</v>
      </c>
      <c r="P38" s="20">
        <f t="shared" si="0"/>
        <v>0</v>
      </c>
      <c r="Q38" s="9"/>
      <c r="R38" s="9"/>
      <c r="S38" s="9"/>
      <c r="T38" s="9"/>
      <c r="U38" s="9"/>
    </row>
    <row r="39" spans="1:21" ht="16" customHeight="1" x14ac:dyDescent="0.2">
      <c r="A39" s="71" t="s">
        <v>43</v>
      </c>
      <c r="B39" s="72"/>
      <c r="C39" s="73"/>
      <c r="D39" s="14">
        <f>SUM(D6:D38)</f>
        <v>28</v>
      </c>
      <c r="E39" s="14">
        <f t="shared" ref="E39:P39" si="3">SUM(E6:E38)</f>
        <v>837</v>
      </c>
      <c r="F39" s="14">
        <f t="shared" si="3"/>
        <v>4</v>
      </c>
      <c r="G39" s="14">
        <f t="shared" si="3"/>
        <v>402</v>
      </c>
      <c r="H39" s="14">
        <f t="shared" si="3"/>
        <v>5</v>
      </c>
      <c r="I39" s="14">
        <f t="shared" si="3"/>
        <v>5</v>
      </c>
      <c r="J39" s="14">
        <f t="shared" si="3"/>
        <v>15</v>
      </c>
      <c r="K39" s="14">
        <f t="shared" si="3"/>
        <v>0</v>
      </c>
      <c r="L39" s="14">
        <f t="shared" si="3"/>
        <v>0</v>
      </c>
      <c r="M39" s="14">
        <f t="shared" si="3"/>
        <v>19</v>
      </c>
      <c r="N39" s="14">
        <f t="shared" si="3"/>
        <v>1</v>
      </c>
      <c r="O39" s="39">
        <f t="shared" si="3"/>
        <v>1306</v>
      </c>
      <c r="P39" s="14">
        <f t="shared" si="3"/>
        <v>10</v>
      </c>
      <c r="Q39" s="9"/>
      <c r="R39" s="9"/>
      <c r="S39" s="9"/>
      <c r="T39" s="9"/>
      <c r="U39" s="9"/>
    </row>
    <row r="40" spans="1:21" ht="25.5" customHeight="1" x14ac:dyDescent="0.2">
      <c r="A40" s="55" t="s">
        <v>40</v>
      </c>
      <c r="B40" s="56"/>
      <c r="C40" s="57"/>
      <c r="D40" s="3">
        <v>0</v>
      </c>
      <c r="E40" s="3">
        <v>0</v>
      </c>
      <c r="F40" s="34"/>
      <c r="G40" s="3">
        <v>0</v>
      </c>
      <c r="H40" s="35"/>
      <c r="I40" s="36">
        <v>0</v>
      </c>
      <c r="J40" s="50">
        <v>133</v>
      </c>
      <c r="K40" s="35"/>
      <c r="L40" s="3">
        <v>2</v>
      </c>
      <c r="M40" s="3">
        <v>29</v>
      </c>
      <c r="N40" s="45"/>
      <c r="O40" s="22">
        <f>SUM(D40:E40,G40,I40,J40,L40:M40)</f>
        <v>164</v>
      </c>
      <c r="P40" s="8">
        <f>F40+H40+K40</f>
        <v>0</v>
      </c>
      <c r="Q40" s="9"/>
      <c r="R40" s="9"/>
      <c r="S40" s="9"/>
      <c r="T40" s="9"/>
      <c r="U40" s="9"/>
    </row>
    <row r="41" spans="1:21" ht="18" customHeight="1" x14ac:dyDescent="0.2">
      <c r="A41" s="52" t="s">
        <v>45</v>
      </c>
      <c r="B41" s="53"/>
      <c r="C41" s="54"/>
      <c r="D41" s="15">
        <f>D39+D40</f>
        <v>28</v>
      </c>
      <c r="E41" s="15">
        <f t="shared" ref="E41:P41" si="4">E39+E40</f>
        <v>837</v>
      </c>
      <c r="F41" s="15">
        <f t="shared" si="4"/>
        <v>4</v>
      </c>
      <c r="G41" s="15">
        <f t="shared" si="4"/>
        <v>402</v>
      </c>
      <c r="H41" s="15">
        <f t="shared" si="4"/>
        <v>5</v>
      </c>
      <c r="I41" s="15">
        <f t="shared" si="4"/>
        <v>5</v>
      </c>
      <c r="J41" s="15">
        <f t="shared" si="4"/>
        <v>148</v>
      </c>
      <c r="K41" s="15">
        <f t="shared" si="4"/>
        <v>0</v>
      </c>
      <c r="L41" s="15">
        <f t="shared" si="4"/>
        <v>2</v>
      </c>
      <c r="M41" s="15">
        <f t="shared" si="4"/>
        <v>48</v>
      </c>
      <c r="N41" s="15">
        <f t="shared" si="4"/>
        <v>1</v>
      </c>
      <c r="O41" s="15">
        <f t="shared" si="4"/>
        <v>1470</v>
      </c>
      <c r="P41" s="15">
        <f t="shared" si="4"/>
        <v>10</v>
      </c>
      <c r="Q41" s="9"/>
      <c r="R41" s="9"/>
      <c r="S41" s="9"/>
      <c r="T41" s="9"/>
      <c r="U41" s="9"/>
    </row>
    <row r="42" spans="1:21" x14ac:dyDescent="0.2">
      <c r="O42" s="6"/>
      <c r="P42" s="6"/>
    </row>
  </sheetData>
  <autoFilter ref="C4:C41" xr:uid="{00000000-0009-0000-0000-000000000000}"/>
  <mergeCells count="10">
    <mergeCell ref="O2:P2"/>
    <mergeCell ref="A41:C41"/>
    <mergeCell ref="A40:C40"/>
    <mergeCell ref="D4:N4"/>
    <mergeCell ref="P4:P5"/>
    <mergeCell ref="O4:O5"/>
    <mergeCell ref="A4:B5"/>
    <mergeCell ref="C4:C5"/>
    <mergeCell ref="A39:C39"/>
    <mergeCell ref="A6:A38"/>
  </mergeCells>
  <phoneticPr fontId="2"/>
  <printOptions horizontalCentered="1"/>
  <pageMargins left="0.59055118110236227" right="0.39370078740157483" top="0.78740157480314965" bottom="0.59055118110236227" header="0.51181102362204722" footer="0.51181102362204722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R8.4.1現在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教育総務室（教ビG） 村田真理子</cp:lastModifiedBy>
  <cp:lastPrinted>2026-01-23T07:03:47Z</cp:lastPrinted>
  <dcterms:created xsi:type="dcterms:W3CDTF">2009-09-03T02:54:36Z</dcterms:created>
  <dcterms:modified xsi:type="dcterms:W3CDTF">2026-03-26T05:45:59Z</dcterms:modified>
</cp:coreProperties>
</file>