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8" sheetId="1" r:id="rId1"/>
  </sheets>
  <definedNames>
    <definedName name="_MailOriginal" localSheetId="0">'10-8'!#REF!</definedName>
    <definedName name="_xlnm.Print_Area" localSheetId="0">'10-8'!$A$1:$E$27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6" i="1" s="1"/>
  <c r="D16" i="1"/>
  <c r="D26" i="1" s="1"/>
  <c r="C16" i="1"/>
  <c r="C26" i="1" s="1"/>
  <c r="E3" i="1"/>
  <c r="D3" i="1"/>
  <c r="C3" i="1"/>
</calcChain>
</file>

<file path=xl/sharedStrings.xml><?xml version="1.0" encoding="utf-8"?>
<sst xmlns="http://schemas.openxmlformats.org/spreadsheetml/2006/main" count="34" uniqueCount="30">
  <si>
    <t>10－8表　共同募金使途状況</t>
    <rPh sb="3" eb="4">
      <t>ヒョウ</t>
    </rPh>
    <phoneticPr fontId="4"/>
  </si>
  <si>
    <t>項目</t>
  </si>
  <si>
    <t>令和元年度</t>
    <rPh sb="0" eb="2">
      <t>レイワ</t>
    </rPh>
    <rPh sb="2" eb="4">
      <t>ガンネン</t>
    </rPh>
    <rPh sb="4" eb="5">
      <t>ド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</si>
  <si>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</si>
  <si>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</si>
  <si>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使途合計</t>
    <phoneticPr fontId="4"/>
  </si>
  <si>
    <t xml:space="preserve"> 1　施設整備費</t>
    <rPh sb="5" eb="8">
      <t>セイビヒ</t>
    </rPh>
    <phoneticPr fontId="7"/>
  </si>
  <si>
    <t xml:space="preserve"> 2　広域活動団体事業費</t>
    <rPh sb="3" eb="5">
      <t>コウイキ</t>
    </rPh>
    <rPh sb="5" eb="7">
      <t>カツドウ</t>
    </rPh>
    <rPh sb="7" eb="9">
      <t>ダンタイ</t>
    </rPh>
    <rPh sb="9" eb="12">
      <t>ジギョウヒ</t>
    </rPh>
    <phoneticPr fontId="7"/>
  </si>
  <si>
    <t xml:space="preserve"> 3　在宅福祉援助費</t>
    <rPh sb="3" eb="5">
      <t>ザイタク</t>
    </rPh>
    <rPh sb="5" eb="7">
      <t>フクシ</t>
    </rPh>
    <rPh sb="7" eb="9">
      <t>エンジョ</t>
    </rPh>
    <rPh sb="9" eb="10">
      <t>ヒ</t>
    </rPh>
    <phoneticPr fontId="7"/>
  </si>
  <si>
    <t xml:space="preserve"> 4　開拓・啓発事業資金</t>
    <rPh sb="3" eb="5">
      <t>カイタク</t>
    </rPh>
    <rPh sb="6" eb="8">
      <t>ケイハツ</t>
    </rPh>
    <rPh sb="8" eb="10">
      <t>ジギョウ</t>
    </rPh>
    <rPh sb="10" eb="12">
      <t>シキン</t>
    </rPh>
    <phoneticPr fontId="7"/>
  </si>
  <si>
    <t xml:space="preserve"> 5　市区町村社協整備費</t>
    <rPh sb="3" eb="5">
      <t>シク</t>
    </rPh>
    <rPh sb="5" eb="7">
      <t>チョウソン</t>
    </rPh>
    <rPh sb="7" eb="9">
      <t>シャキョウ</t>
    </rPh>
    <rPh sb="9" eb="12">
      <t>セイビヒ</t>
    </rPh>
    <phoneticPr fontId="4"/>
  </si>
  <si>
    <t xml:space="preserve"> 6　地域福祉事業費</t>
    <rPh sb="3" eb="5">
      <t>チイキ</t>
    </rPh>
    <rPh sb="5" eb="7">
      <t>フクシ</t>
    </rPh>
    <rPh sb="7" eb="9">
      <t>ジギョウ</t>
    </rPh>
    <rPh sb="9" eb="10">
      <t>ヒ</t>
    </rPh>
    <phoneticPr fontId="7"/>
  </si>
  <si>
    <t xml:space="preserve"> 7　年末たすけあい援護資金</t>
    <rPh sb="3" eb="5">
      <t>ネンマツ</t>
    </rPh>
    <rPh sb="10" eb="12">
      <t>エンゴ</t>
    </rPh>
    <rPh sb="12" eb="14">
      <t>シキン</t>
    </rPh>
    <phoneticPr fontId="7"/>
  </si>
  <si>
    <t xml:space="preserve"> 8　災害準備金繰入金</t>
    <rPh sb="3" eb="5">
      <t>サイガイ</t>
    </rPh>
    <rPh sb="5" eb="8">
      <t>ジュンビキン</t>
    </rPh>
    <rPh sb="8" eb="10">
      <t>クリイレ</t>
    </rPh>
    <rPh sb="10" eb="11">
      <t>キン</t>
    </rPh>
    <phoneticPr fontId="7"/>
  </si>
  <si>
    <t xml:space="preserve"> 9　たすけあい福祉資金</t>
    <rPh sb="8" eb="10">
      <t>フクシ</t>
    </rPh>
    <rPh sb="10" eb="12">
      <t>シキン</t>
    </rPh>
    <phoneticPr fontId="7"/>
  </si>
  <si>
    <t>10  中央共同募金会分担金</t>
    <rPh sb="4" eb="6">
      <t>チュウオウ</t>
    </rPh>
    <rPh sb="6" eb="8">
      <t>キョウドウ</t>
    </rPh>
    <rPh sb="8" eb="11">
      <t>ボキンカイ</t>
    </rPh>
    <rPh sb="11" eb="14">
      <t>ブンタンキン</t>
    </rPh>
    <phoneticPr fontId="7"/>
  </si>
  <si>
    <t>11  県共同募金会経費繰入金</t>
    <rPh sb="4" eb="5">
      <t>ケン</t>
    </rPh>
    <rPh sb="5" eb="7">
      <t>キョウドウ</t>
    </rPh>
    <rPh sb="7" eb="10">
      <t>ボキンカイ</t>
    </rPh>
    <rPh sb="10" eb="12">
      <t>ケイヒ</t>
    </rPh>
    <rPh sb="11" eb="13">
      <t>クリイレ</t>
    </rPh>
    <rPh sb="13" eb="14">
      <t>キン</t>
    </rPh>
    <phoneticPr fontId="7"/>
  </si>
  <si>
    <t>12  県共同募金会支会経費繰入金</t>
    <rPh sb="4" eb="5">
      <t>ケン</t>
    </rPh>
    <rPh sb="5" eb="10">
      <t>キョウドウボキンカイ</t>
    </rPh>
    <rPh sb="10" eb="12">
      <t>シカイ</t>
    </rPh>
    <rPh sb="12" eb="14">
      <t>ケイヒ</t>
    </rPh>
    <rPh sb="14" eb="16">
      <t>クリイレ</t>
    </rPh>
    <rPh sb="16" eb="17">
      <t>キン</t>
    </rPh>
    <phoneticPr fontId="7"/>
  </si>
  <si>
    <t>収入総額</t>
  </si>
  <si>
    <t>共同募金寄付金</t>
    <rPh sb="0" eb="2">
      <t>キョウドウ</t>
    </rPh>
    <rPh sb="2" eb="4">
      <t>ボキン</t>
    </rPh>
    <rPh sb="4" eb="7">
      <t>キフキン</t>
    </rPh>
    <phoneticPr fontId="7"/>
  </si>
  <si>
    <t>配分不要金等繰入収入</t>
    <rPh sb="0" eb="2">
      <t>ハイブン</t>
    </rPh>
    <rPh sb="2" eb="4">
      <t>フヨウ</t>
    </rPh>
    <rPh sb="4" eb="5">
      <t>キン</t>
    </rPh>
    <rPh sb="5" eb="6">
      <t>トウ</t>
    </rPh>
    <rPh sb="6" eb="8">
      <t>クリイレ</t>
    </rPh>
    <rPh sb="8" eb="10">
      <t>シュウニュウ</t>
    </rPh>
    <phoneticPr fontId="7"/>
  </si>
  <si>
    <t>過年度配分金返還収入</t>
    <rPh sb="0" eb="3">
      <t>カネンド</t>
    </rPh>
    <rPh sb="3" eb="5">
      <t>ハイブン</t>
    </rPh>
    <rPh sb="5" eb="6">
      <t>キン</t>
    </rPh>
    <rPh sb="6" eb="8">
      <t>ヘンカン</t>
    </rPh>
    <rPh sb="8" eb="10">
      <t>シュウニュウ</t>
    </rPh>
    <phoneticPr fontId="7"/>
  </si>
  <si>
    <t>-</t>
    <phoneticPr fontId="7"/>
  </si>
  <si>
    <t>災害準備金戻入収入</t>
    <rPh sb="0" eb="2">
      <t>サイガイ</t>
    </rPh>
    <rPh sb="2" eb="5">
      <t>ジュンビキン</t>
    </rPh>
    <rPh sb="5" eb="7">
      <t>レイニュウ</t>
    </rPh>
    <rPh sb="7" eb="9">
      <t>シュウニュウ</t>
    </rPh>
    <phoneticPr fontId="7"/>
  </si>
  <si>
    <t>開拓・啓発事業資金戻入収入</t>
    <rPh sb="0" eb="2">
      <t>カイタク</t>
    </rPh>
    <rPh sb="3" eb="5">
      <t>ケイハツ</t>
    </rPh>
    <rPh sb="5" eb="7">
      <t>ジギョウ</t>
    </rPh>
    <rPh sb="7" eb="9">
      <t>シキン</t>
    </rPh>
    <rPh sb="9" eb="11">
      <t>レイニュウ</t>
    </rPh>
    <rPh sb="11" eb="13">
      <t>シュウニュウ</t>
    </rPh>
    <phoneticPr fontId="7"/>
  </si>
  <si>
    <t>たすけあい福祉資金戻入収入</t>
    <rPh sb="5" eb="7">
      <t>フクシ</t>
    </rPh>
    <rPh sb="7" eb="9">
      <t>シキン</t>
    </rPh>
    <rPh sb="9" eb="11">
      <t>モドシイレ</t>
    </rPh>
    <rPh sb="11" eb="13">
      <t>シュウニュウ</t>
    </rPh>
    <phoneticPr fontId="7"/>
  </si>
  <si>
    <t>中央共同募金会助成金収入</t>
    <rPh sb="0" eb="2">
      <t>チュウオウ</t>
    </rPh>
    <rPh sb="2" eb="4">
      <t>キョウドウ</t>
    </rPh>
    <rPh sb="4" eb="7">
      <t>ボキンカイ</t>
    </rPh>
    <rPh sb="7" eb="10">
      <t>ジョセイキン</t>
    </rPh>
    <rPh sb="10" eb="12">
      <t>シュウニュウ</t>
    </rPh>
    <phoneticPr fontId="7"/>
  </si>
  <si>
    <t>前年度繰越金収入</t>
    <rPh sb="0" eb="3">
      <t>ゼンネンド</t>
    </rPh>
    <rPh sb="3" eb="5">
      <t>クリコシ</t>
    </rPh>
    <rPh sb="5" eb="6">
      <t>キン</t>
    </rPh>
    <rPh sb="6" eb="8">
      <t>シュウニュウ</t>
    </rPh>
    <phoneticPr fontId="7"/>
  </si>
  <si>
    <t>次年度繰越金（収入総額－使途合計額）</t>
    <rPh sb="0" eb="1">
      <t>ツギ</t>
    </rPh>
    <rPh sb="1" eb="3">
      <t>ネンド</t>
    </rPh>
    <rPh sb="3" eb="5">
      <t>クリコシ</t>
    </rPh>
    <rPh sb="5" eb="6">
      <t>キン</t>
    </rPh>
    <rPh sb="7" eb="9">
      <t>シュウニュウ</t>
    </rPh>
    <rPh sb="9" eb="10">
      <t>ソウ</t>
    </rPh>
    <rPh sb="10" eb="11">
      <t>ガク</t>
    </rPh>
    <rPh sb="12" eb="14">
      <t>シト</t>
    </rPh>
    <rPh sb="14" eb="16">
      <t>ゴウケイ</t>
    </rPh>
    <rPh sb="16" eb="17">
      <t>ガク</t>
    </rPh>
    <phoneticPr fontId="4"/>
  </si>
  <si>
    <t>資料：地域福祉課、(福)神奈川県共同募金会提供</t>
    <rPh sb="0" eb="2">
      <t>シリョウ</t>
    </rPh>
    <rPh sb="3" eb="5">
      <t>チイキ</t>
    </rPh>
    <rPh sb="5" eb="7">
      <t>フクシ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</si>
</sst>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  <font>
      <sz val="12"/>
      <color rgb="FFC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56" fontId="2" fillId="2" borderId="1" xfId="1" quotePrefix="1" applyNumberFormat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3" borderId="2" xfId="1" quotePrefix="1" applyFont="1" applyFill="1" applyBorder="1" applyAlignment="1">
      <alignment horizontal="distributed" vertical="center" justifyLastLine="1"/>
    </xf>
    <xf numFmtId="0" fontId="2" fillId="3" borderId="3" xfId="1" quotePrefix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5" fillId="4" borderId="6" xfId="1" applyFont="1" applyFill="1" applyBorder="1" applyAlignment="1">
      <alignment horizontal="distributed" vertical="center" indent="3"/>
    </xf>
    <xf numFmtId="0" fontId="5" fillId="4" borderId="7" xfId="1" applyFont="1" applyFill="1" applyBorder="1" applyAlignment="1">
      <alignment horizontal="distributed" vertical="center" indent="3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41" fontId="2" fillId="2" borderId="0" xfId="1" applyNumberFormat="1" applyFont="1" applyFill="1" applyAlignment="1">
      <alignment vertical="center"/>
    </xf>
    <xf numFmtId="0" fontId="5" fillId="2" borderId="10" xfId="1" quotePrefix="1" applyFont="1" applyFill="1" applyBorder="1" applyAlignment="1">
      <alignment vertical="center"/>
    </xf>
    <xf numFmtId="0" fontId="5" fillId="2" borderId="11" xfId="1" quotePrefix="1" applyFont="1" applyFill="1" applyBorder="1" applyAlignment="1">
      <alignment vertical="center"/>
    </xf>
    <xf numFmtId="41" fontId="6" fillId="5" borderId="12" xfId="1" applyNumberFormat="1" applyFont="1" applyFill="1" applyBorder="1" applyAlignment="1">
      <alignment vertical="center"/>
    </xf>
    <xf numFmtId="41" fontId="6" fillId="5" borderId="13" xfId="1" applyNumberFormat="1" applyFont="1" applyFill="1" applyBorder="1" applyAlignment="1">
      <alignment vertical="center"/>
    </xf>
    <xf numFmtId="0" fontId="5" fillId="2" borderId="14" xfId="1" quotePrefix="1" applyFont="1" applyFill="1" applyBorder="1" applyAlignment="1">
      <alignment vertical="center"/>
    </xf>
    <xf numFmtId="0" fontId="5" fillId="2" borderId="15" xfId="1" quotePrefix="1" applyFont="1" applyFill="1" applyBorder="1" applyAlignment="1">
      <alignment vertical="center"/>
    </xf>
    <xf numFmtId="41" fontId="5" fillId="5" borderId="16" xfId="1" applyNumberFormat="1" applyFont="1" applyFill="1" applyBorder="1" applyAlignment="1">
      <alignment vertical="center"/>
    </xf>
    <xf numFmtId="41" fontId="5" fillId="5" borderId="17" xfId="1" applyNumberFormat="1" applyFont="1" applyFill="1" applyBorder="1" applyAlignment="1">
      <alignment vertical="center"/>
    </xf>
    <xf numFmtId="41" fontId="5" fillId="5" borderId="18" xfId="1" applyNumberFormat="1" applyFont="1" applyFill="1" applyBorder="1" applyAlignment="1">
      <alignment vertical="center"/>
    </xf>
    <xf numFmtId="41" fontId="5" fillId="5" borderId="19" xfId="1" applyNumberFormat="1" applyFont="1" applyFill="1" applyBorder="1" applyAlignment="1">
      <alignment vertical="center"/>
    </xf>
    <xf numFmtId="0" fontId="5" fillId="4" borderId="6" xfId="1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5" fillId="2" borderId="20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41" fontId="2" fillId="5" borderId="18" xfId="1" applyNumberFormat="1" applyFont="1" applyFill="1" applyBorder="1" applyAlignment="1">
      <alignment vertical="center"/>
    </xf>
    <xf numFmtId="41" fontId="2" fillId="5" borderId="19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41" fontId="2" fillId="5" borderId="16" xfId="1" applyNumberFormat="1" applyFont="1" applyFill="1" applyBorder="1" applyAlignment="1">
      <alignment vertical="center"/>
    </xf>
    <xf numFmtId="41" fontId="2" fillId="5" borderId="17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41" fontId="2" fillId="5" borderId="16" xfId="1" applyNumberFormat="1" applyFont="1" applyFill="1" applyBorder="1" applyAlignment="1">
      <alignment horizontal="right" vertical="center"/>
    </xf>
    <xf numFmtId="41" fontId="2" fillId="5" borderId="17" xfId="1" applyNumberFormat="1" applyFont="1" applyFill="1" applyBorder="1" applyAlignment="1">
      <alignment horizontal="right" vertical="center"/>
    </xf>
    <xf numFmtId="41" fontId="5" fillId="5" borderId="21" xfId="1" applyNumberFormat="1" applyFont="1" applyFill="1" applyBorder="1" applyAlignment="1">
      <alignment horizontal="right" vertical="center"/>
    </xf>
    <xf numFmtId="41" fontId="5" fillId="5" borderId="17" xfId="1" applyNumberFormat="1" applyFont="1" applyFill="1" applyBorder="1" applyAlignment="1">
      <alignment horizontal="right" vertical="center"/>
    </xf>
    <xf numFmtId="41" fontId="5" fillId="5" borderId="22" xfId="1" applyNumberFormat="1" applyFont="1" applyFill="1" applyBorder="1" applyAlignment="1">
      <alignment vertical="center"/>
    </xf>
    <xf numFmtId="41" fontId="2" fillId="5" borderId="21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vertical="center"/>
    </xf>
    <xf numFmtId="0" fontId="5" fillId="2" borderId="24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41" fontId="2" fillId="5" borderId="21" xfId="1" applyNumberFormat="1" applyFont="1" applyFill="1" applyBorder="1" applyAlignment="1">
      <alignment vertical="center"/>
    </xf>
    <xf numFmtId="0" fontId="5" fillId="2" borderId="26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5" borderId="27" xfId="1" applyFont="1" applyFill="1" applyBorder="1" applyAlignment="1">
      <alignment vertical="center"/>
    </xf>
    <xf numFmtId="0" fontId="5" fillId="5" borderId="28" xfId="1" applyFont="1" applyFill="1" applyBorder="1" applyAlignment="1">
      <alignment vertical="center"/>
    </xf>
    <xf numFmtId="0" fontId="5" fillId="4" borderId="29" xfId="1" applyFont="1" applyFill="1" applyBorder="1" applyAlignment="1">
      <alignment horizontal="distributed" vertical="center" justifyLastLine="1"/>
    </xf>
    <xf numFmtId="0" fontId="5" fillId="4" borderId="30" xfId="1" applyFont="1" applyFill="1" applyBorder="1" applyAlignment="1">
      <alignment horizontal="distributed" vertical="center" justifyLastLine="1"/>
    </xf>
    <xf numFmtId="41" fontId="6" fillId="4" borderId="31" xfId="1" applyNumberFormat="1" applyFont="1" applyFill="1" applyBorder="1" applyAlignment="1">
      <alignment vertical="center"/>
    </xf>
    <xf numFmtId="41" fontId="6" fillId="4" borderId="32" xfId="1" applyNumberFormat="1" applyFont="1" applyFill="1" applyBorder="1" applyAlignment="1">
      <alignment vertical="center"/>
    </xf>
    <xf numFmtId="0" fontId="5" fillId="2" borderId="33" xfId="1" applyFont="1" applyFill="1" applyBorder="1" applyAlignment="1">
      <alignment vertical="center"/>
    </xf>
    <xf numFmtId="0" fontId="8" fillId="2" borderId="0" xfId="1" applyFont="1" applyFill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view="pageBreakPreview" zoomScaleNormal="100" zoomScaleSheetLayoutView="100" workbookViewId="0">
      <pane ySplit="2" topLeftCell="A12" activePane="bottomLeft" state="frozen"/>
      <selection activeCell="C4" sqref="C4"/>
      <selection pane="bottomLeft" activeCell="C20" sqref="C20"/>
    </sheetView>
  </sheetViews>
  <sheetFormatPr defaultColWidth="9" defaultRowHeight="17.399999999999999"/>
  <cols>
    <col min="1" max="1" width="4.09765625" style="2" customWidth="1"/>
    <col min="2" max="2" width="52" style="2" customWidth="1"/>
    <col min="3" max="5" width="16.59765625" style="2" bestFit="1" customWidth="1"/>
    <col min="6" max="6" width="18.59765625" style="2" customWidth="1"/>
    <col min="7" max="7" width="17.09765625" style="2" customWidth="1"/>
    <col min="8" max="16384" width="9" style="2"/>
  </cols>
  <sheetData>
    <row r="1" spans="1:6" ht="18" thickBot="1">
      <c r="A1" s="1" t="s">
        <v>0</v>
      </c>
      <c r="B1" s="1"/>
      <c r="C1" s="1"/>
      <c r="D1" s="1"/>
      <c r="E1" s="1"/>
    </row>
    <row r="2" spans="1:6" ht="18" thickBot="1">
      <c r="A2" s="3" t="s">
        <v>1</v>
      </c>
      <c r="B2" s="4"/>
      <c r="C2" s="5" t="s">
        <v>2</v>
      </c>
      <c r="D2" s="6" t="s">
        <v>3</v>
      </c>
      <c r="E2" s="6" t="s">
        <v>4</v>
      </c>
    </row>
    <row r="3" spans="1:6" ht="18" thickBot="1">
      <c r="A3" s="7" t="s">
        <v>5</v>
      </c>
      <c r="B3" s="8"/>
      <c r="C3" s="9">
        <f>SUM(C4,C5:C15)</f>
        <v>1122095415</v>
      </c>
      <c r="D3" s="10">
        <f>SUM(D4,D5:D15)</f>
        <v>1172494165</v>
      </c>
      <c r="E3" s="10">
        <f>SUM(E4,E5:E15)</f>
        <v>1134027518</v>
      </c>
      <c r="F3" s="11"/>
    </row>
    <row r="4" spans="1:6" ht="18" thickTop="1">
      <c r="A4" s="12" t="s">
        <v>6</v>
      </c>
      <c r="B4" s="13"/>
      <c r="C4" s="14">
        <v>168410556</v>
      </c>
      <c r="D4" s="15">
        <v>133774328</v>
      </c>
      <c r="E4" s="15">
        <v>172989148</v>
      </c>
    </row>
    <row r="5" spans="1:6">
      <c r="A5" s="16" t="s">
        <v>7</v>
      </c>
      <c r="B5" s="17"/>
      <c r="C5" s="18">
        <v>79676300</v>
      </c>
      <c r="D5" s="19">
        <v>111780234</v>
      </c>
      <c r="E5" s="19">
        <v>38487286</v>
      </c>
    </row>
    <row r="6" spans="1:6">
      <c r="A6" s="16" t="s">
        <v>8</v>
      </c>
      <c r="B6" s="17"/>
      <c r="C6" s="20">
        <v>34960000</v>
      </c>
      <c r="D6" s="21">
        <v>13200000</v>
      </c>
      <c r="E6" s="21">
        <v>24780000</v>
      </c>
    </row>
    <row r="7" spans="1:6">
      <c r="A7" s="16" t="s">
        <v>9</v>
      </c>
      <c r="B7" s="17"/>
      <c r="C7" s="18">
        <v>3000000</v>
      </c>
      <c r="D7" s="19">
        <v>5000000</v>
      </c>
      <c r="E7" s="19">
        <v>3000000</v>
      </c>
    </row>
    <row r="8" spans="1:6">
      <c r="A8" s="16" t="s">
        <v>10</v>
      </c>
      <c r="B8" s="17"/>
      <c r="C8" s="18">
        <v>6920000</v>
      </c>
      <c r="D8" s="19">
        <v>1360000</v>
      </c>
      <c r="E8" s="19">
        <v>6800000</v>
      </c>
    </row>
    <row r="9" spans="1:6">
      <c r="A9" s="16" t="s">
        <v>11</v>
      </c>
      <c r="B9" s="17"/>
      <c r="C9" s="18">
        <v>249580344</v>
      </c>
      <c r="D9" s="19">
        <v>228857959</v>
      </c>
      <c r="E9" s="19">
        <v>226218255</v>
      </c>
    </row>
    <row r="10" spans="1:6">
      <c r="A10" s="16" t="s">
        <v>12</v>
      </c>
      <c r="B10" s="17"/>
      <c r="C10" s="18">
        <v>398206215</v>
      </c>
      <c r="D10" s="19">
        <v>400522194</v>
      </c>
      <c r="E10" s="19">
        <v>393025203</v>
      </c>
    </row>
    <row r="11" spans="1:6">
      <c r="A11" s="16" t="s">
        <v>13</v>
      </c>
      <c r="B11" s="17"/>
      <c r="C11" s="18">
        <v>32652000</v>
      </c>
      <c r="D11" s="19">
        <v>34264000</v>
      </c>
      <c r="E11" s="19">
        <v>16332000</v>
      </c>
    </row>
    <row r="12" spans="1:6">
      <c r="A12" s="16" t="s">
        <v>14</v>
      </c>
      <c r="B12" s="17"/>
      <c r="C12" s="18">
        <v>6000000</v>
      </c>
      <c r="D12" s="19">
        <v>101225450</v>
      </c>
      <c r="E12" s="19">
        <v>110015626</v>
      </c>
    </row>
    <row r="13" spans="1:6">
      <c r="A13" s="16" t="s">
        <v>15</v>
      </c>
      <c r="B13" s="17"/>
      <c r="C13" s="20">
        <v>3514000</v>
      </c>
      <c r="D13" s="21">
        <v>3514000</v>
      </c>
      <c r="E13" s="21">
        <v>3351000</v>
      </c>
    </row>
    <row r="14" spans="1:6">
      <c r="A14" s="16" t="s">
        <v>16</v>
      </c>
      <c r="B14" s="17"/>
      <c r="C14" s="18">
        <v>80206000</v>
      </c>
      <c r="D14" s="19">
        <v>80176000</v>
      </c>
      <c r="E14" s="19">
        <v>80439000</v>
      </c>
    </row>
    <row r="15" spans="1:6" ht="18" thickBot="1">
      <c r="A15" s="16" t="s">
        <v>17</v>
      </c>
      <c r="B15" s="17"/>
      <c r="C15" s="20">
        <v>58970000</v>
      </c>
      <c r="D15" s="21">
        <v>58820000</v>
      </c>
      <c r="E15" s="21">
        <v>58590000</v>
      </c>
    </row>
    <row r="16" spans="1:6" ht="18" thickBot="1">
      <c r="A16" s="22" t="s">
        <v>18</v>
      </c>
      <c r="B16" s="23"/>
      <c r="C16" s="9">
        <f>SUM(C17:C24)</f>
        <v>1131617254</v>
      </c>
      <c r="D16" s="10">
        <f>SUM(D17:D24)</f>
        <v>1195916452</v>
      </c>
      <c r="E16" s="10">
        <f>SUM(E17:E24)</f>
        <v>1148801053</v>
      </c>
    </row>
    <row r="17" spans="1:6" ht="18" thickTop="1">
      <c r="A17" s="24" t="s">
        <v>19</v>
      </c>
      <c r="B17" s="25"/>
      <c r="C17" s="26">
        <v>1088420884</v>
      </c>
      <c r="D17" s="27">
        <v>1142134902</v>
      </c>
      <c r="E17" s="27">
        <v>1088852599</v>
      </c>
      <c r="F17" s="11"/>
    </row>
    <row r="18" spans="1:6">
      <c r="A18" s="28" t="s">
        <v>20</v>
      </c>
      <c r="B18" s="29"/>
      <c r="C18" s="30">
        <v>11790000</v>
      </c>
      <c r="D18" s="31">
        <v>17050755</v>
      </c>
      <c r="E18" s="31">
        <v>8460000</v>
      </c>
    </row>
    <row r="19" spans="1:6">
      <c r="A19" s="32" t="s">
        <v>21</v>
      </c>
      <c r="B19" s="33"/>
      <c r="C19" s="34" t="s">
        <v>22</v>
      </c>
      <c r="D19" s="35" t="s">
        <v>22</v>
      </c>
      <c r="E19" s="31">
        <v>3145568</v>
      </c>
    </row>
    <row r="20" spans="1:6">
      <c r="A20" s="28" t="s">
        <v>23</v>
      </c>
      <c r="B20" s="29"/>
      <c r="C20" s="26">
        <v>22383399</v>
      </c>
      <c r="D20" s="27">
        <v>19135724</v>
      </c>
      <c r="E20" s="27">
        <v>13809481</v>
      </c>
    </row>
    <row r="21" spans="1:6">
      <c r="A21" s="28" t="s">
        <v>24</v>
      </c>
      <c r="B21" s="29"/>
      <c r="C21" s="30">
        <v>2500000</v>
      </c>
      <c r="D21" s="31">
        <v>3000000</v>
      </c>
      <c r="E21" s="31">
        <v>5000000</v>
      </c>
    </row>
    <row r="22" spans="1:6">
      <c r="A22" s="28" t="s">
        <v>25</v>
      </c>
      <c r="B22" s="29"/>
      <c r="C22" s="36" t="s">
        <v>22</v>
      </c>
      <c r="D22" s="37" t="s">
        <v>22</v>
      </c>
      <c r="E22" s="38">
        <v>3111118</v>
      </c>
    </row>
    <row r="23" spans="1:6">
      <c r="A23" s="28" t="s">
        <v>26</v>
      </c>
      <c r="B23" s="29"/>
      <c r="C23" s="39" t="s">
        <v>22</v>
      </c>
      <c r="D23" s="40">
        <v>5073232</v>
      </c>
      <c r="E23" s="40">
        <v>3000000</v>
      </c>
    </row>
    <row r="24" spans="1:6" ht="18" thickBot="1">
      <c r="A24" s="41" t="s">
        <v>27</v>
      </c>
      <c r="B24" s="42"/>
      <c r="C24" s="43">
        <v>6522971</v>
      </c>
      <c r="D24" s="40">
        <v>9521839</v>
      </c>
      <c r="E24" s="40">
        <v>23422287</v>
      </c>
    </row>
    <row r="25" spans="1:6" ht="18" thickBot="1">
      <c r="A25" s="44"/>
      <c r="B25" s="45"/>
      <c r="C25" s="46"/>
      <c r="D25" s="47"/>
      <c r="E25" s="47"/>
    </row>
    <row r="26" spans="1:6" ht="18" thickBot="1">
      <c r="A26" s="48" t="s">
        <v>28</v>
      </c>
      <c r="B26" s="49"/>
      <c r="C26" s="50">
        <f>C16-C3</f>
        <v>9521839</v>
      </c>
      <c r="D26" s="51">
        <f>D16-D3</f>
        <v>23422287</v>
      </c>
      <c r="E26" s="51">
        <f>E16-E3</f>
        <v>14773535</v>
      </c>
      <c r="F26" s="11"/>
    </row>
    <row r="27" spans="1:6">
      <c r="A27" s="52" t="s">
        <v>29</v>
      </c>
      <c r="B27" s="52"/>
      <c r="C27" s="52"/>
      <c r="D27" s="52"/>
      <c r="E27" s="52"/>
    </row>
    <row r="28" spans="1:6" ht="39" customHeight="1">
      <c r="C28" s="53"/>
      <c r="D28" s="53"/>
      <c r="E28" s="53"/>
    </row>
  </sheetData>
  <mergeCells count="26">
    <mergeCell ref="A27:E27"/>
    <mergeCell ref="C28:E28"/>
    <mergeCell ref="A20:B20"/>
    <mergeCell ref="A21:B21"/>
    <mergeCell ref="A22:B22"/>
    <mergeCell ref="A23:B23"/>
    <mergeCell ref="A24:B24"/>
    <mergeCell ref="A26:B26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:B2"/>
    <mergeCell ref="A3:B3"/>
    <mergeCell ref="A4:B4"/>
    <mergeCell ref="A5:B5"/>
    <mergeCell ref="A6:B6"/>
    <mergeCell ref="A7:B7"/>
  </mergeCells>
  <phoneticPr fontId="3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10-8</vt:lpstr>
      <vt:lpstr>'10-8'!Print_Area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2023-03-13T02:36:34Z</dcterms:created>
  <dcterms:modified xsi:type="dcterms:W3CDTF">2023-03-13T02:36:42Z</dcterms:modified>
</cp:coreProperties>
</file>