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4-7" sheetId="1" r:id="rId1"/>
  </sheets>
  <definedNames>
    <definedName name="_xlnm.Print_Area" localSheetId="0">'4-7'!$A$1:$L$47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45" i="1"/>
  <c r="L44" i="1"/>
  <c r="K44" i="1"/>
  <c r="J44" i="1"/>
  <c r="I44" i="1"/>
  <c r="H44" i="1"/>
  <c r="G44" i="1"/>
  <c r="C44" i="1" s="1"/>
  <c r="F44" i="1"/>
  <c r="E44" i="1"/>
  <c r="D44" i="1"/>
  <c r="C43" i="1"/>
  <c r="C42" i="1"/>
  <c r="C41" i="1"/>
  <c r="C40" i="1"/>
  <c r="C39" i="1"/>
  <c r="L38" i="1"/>
  <c r="K38" i="1"/>
  <c r="J38" i="1"/>
  <c r="I38" i="1"/>
  <c r="H38" i="1"/>
  <c r="G38" i="1"/>
  <c r="F38" i="1"/>
  <c r="E38" i="1"/>
  <c r="C38" i="1" s="1"/>
  <c r="D38" i="1"/>
  <c r="C37" i="1"/>
  <c r="C36" i="1"/>
  <c r="C35" i="1"/>
  <c r="C34" i="1"/>
  <c r="C33" i="1"/>
  <c r="C32" i="1"/>
  <c r="L31" i="1"/>
  <c r="K31" i="1"/>
  <c r="J31" i="1"/>
  <c r="I31" i="1"/>
  <c r="H31" i="1"/>
  <c r="G31" i="1"/>
  <c r="F31" i="1"/>
  <c r="C31" i="1" s="1"/>
  <c r="E31" i="1"/>
  <c r="D31" i="1"/>
  <c r="C30" i="1"/>
  <c r="C29" i="1"/>
  <c r="C28" i="1"/>
  <c r="C27" i="1"/>
  <c r="L26" i="1"/>
  <c r="K26" i="1"/>
  <c r="J26" i="1"/>
  <c r="I26" i="1"/>
  <c r="H26" i="1"/>
  <c r="G26" i="1"/>
  <c r="F26" i="1"/>
  <c r="E26" i="1"/>
  <c r="D26" i="1"/>
  <c r="C26" i="1" s="1"/>
  <c r="C25" i="1"/>
  <c r="L24" i="1"/>
  <c r="K24" i="1"/>
  <c r="J24" i="1"/>
  <c r="I24" i="1"/>
  <c r="H24" i="1"/>
  <c r="G24" i="1"/>
  <c r="C24" i="1" s="1"/>
  <c r="F24" i="1"/>
  <c r="E24" i="1"/>
  <c r="D24" i="1"/>
  <c r="C23" i="1"/>
  <c r="C22" i="1"/>
  <c r="C21" i="1"/>
  <c r="L20" i="1"/>
  <c r="L9" i="1" s="1"/>
  <c r="L3" i="1" s="1"/>
  <c r="K20" i="1"/>
  <c r="J20" i="1"/>
  <c r="I20" i="1"/>
  <c r="H20" i="1"/>
  <c r="G20" i="1"/>
  <c r="G9" i="1" s="1"/>
  <c r="G3" i="1" s="1"/>
  <c r="F20" i="1"/>
  <c r="F9" i="1" s="1"/>
  <c r="F3" i="1" s="1"/>
  <c r="E20" i="1"/>
  <c r="E9" i="1" s="1"/>
  <c r="E3" i="1" s="1"/>
  <c r="D20" i="1"/>
  <c r="C20" i="1" s="1"/>
  <c r="C19" i="1"/>
  <c r="C18" i="1"/>
  <c r="L17" i="1"/>
  <c r="K17" i="1"/>
  <c r="J17" i="1"/>
  <c r="I17" i="1"/>
  <c r="H17" i="1"/>
  <c r="C17" i="1" s="1"/>
  <c r="G17" i="1"/>
  <c r="F17" i="1"/>
  <c r="E17" i="1"/>
  <c r="D17" i="1"/>
  <c r="C16" i="1"/>
  <c r="C15" i="1"/>
  <c r="C14" i="1"/>
  <c r="C13" i="1"/>
  <c r="C12" i="1"/>
  <c r="C11" i="1"/>
  <c r="L10" i="1"/>
  <c r="K10" i="1"/>
  <c r="J10" i="1"/>
  <c r="I10" i="1"/>
  <c r="I9" i="1" s="1"/>
  <c r="H10" i="1"/>
  <c r="H9" i="1" s="1"/>
  <c r="G10" i="1"/>
  <c r="F10" i="1"/>
  <c r="E10" i="1"/>
  <c r="D10" i="1"/>
  <c r="K9" i="1"/>
  <c r="K3" i="1" s="1"/>
  <c r="J9" i="1"/>
  <c r="J3" i="1" s="1"/>
  <c r="C8" i="1"/>
  <c r="C7" i="1"/>
  <c r="C6" i="1"/>
  <c r="C5" i="1"/>
  <c r="L4" i="1"/>
  <c r="K4" i="1"/>
  <c r="J4" i="1"/>
  <c r="I4" i="1"/>
  <c r="H4" i="1"/>
  <c r="G4" i="1"/>
  <c r="F4" i="1"/>
  <c r="E4" i="1"/>
  <c r="D4" i="1"/>
  <c r="I3" i="1" l="1"/>
  <c r="H3" i="1"/>
  <c r="C10" i="1"/>
  <c r="C4" i="1"/>
  <c r="D9" i="1"/>
  <c r="D3" i="1" l="1"/>
  <c r="C3" i="1" s="1"/>
  <c r="C9" i="1"/>
</calcChain>
</file>

<file path=xl/sharedStrings.xml><?xml version="1.0" encoding="utf-8"?>
<sst xmlns="http://schemas.openxmlformats.org/spreadsheetml/2006/main" count="67" uniqueCount="59">
  <si>
    <t>4-7表　児童扶養手当受給資格者数（世帯類型別）</t>
    <rPh sb="3" eb="4">
      <t>ヒョウ</t>
    </rPh>
    <rPh sb="5" eb="7">
      <t>ジドウ</t>
    </rPh>
    <rPh sb="7" eb="9">
      <t>フヨウ</t>
    </rPh>
    <rPh sb="9" eb="11">
      <t>テアテ</t>
    </rPh>
    <rPh sb="11" eb="13">
      <t>ジュキュウ</t>
    </rPh>
    <rPh sb="13" eb="15">
      <t>シカク</t>
    </rPh>
    <rPh sb="15" eb="16">
      <t>シャ</t>
    </rPh>
    <rPh sb="16" eb="17">
      <t>スウ</t>
    </rPh>
    <rPh sb="18" eb="20">
      <t>セタイ</t>
    </rPh>
    <rPh sb="20" eb="22">
      <t>ルイケイ</t>
    </rPh>
    <rPh sb="22" eb="23">
      <t>ベツ</t>
    </rPh>
    <phoneticPr fontId="3"/>
  </si>
  <si>
    <t>令和４年3月31日現在（単位：人）</t>
    <rPh sb="0" eb="2">
      <t>レイワ</t>
    </rPh>
    <phoneticPr fontId="3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</si>
  <si>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3"/>
  </si>
  <si>
    <t>市町村名</t>
    <rPh sb="0" eb="3">
      <t>シチョウソン</t>
    </rPh>
    <rPh sb="3" eb="4">
      <t>メイ</t>
    </rPh>
    <phoneticPr fontId="3"/>
  </si>
  <si>
    <t>受給者計</t>
    <rPh sb="0" eb="3">
      <t>ジュキュウシャ</t>
    </rPh>
    <rPh sb="3" eb="4">
      <t>ケイ</t>
    </rPh>
    <phoneticPr fontId="3"/>
  </si>
  <si>
    <t>父母が離婚</t>
    <rPh sb="0" eb="2">
      <t>フボ</t>
    </rPh>
    <rPh sb="3" eb="5">
      <t>リコン</t>
    </rPh>
    <phoneticPr fontId="3"/>
  </si>
  <si>
    <t>父母が
拘禁中</t>
    <rPh sb="0" eb="1">
      <t>チチ</t>
    </rPh>
    <rPh sb="1" eb="2">
      <t>ハハ</t>
    </rPh>
    <rPh sb="4" eb="7">
      <t>コウキンチュウ</t>
    </rPh>
    <phoneticPr fontId="3"/>
  </si>
  <si>
    <t>父母が死亡</t>
    <rPh sb="0" eb="1">
      <t>チチ</t>
    </rPh>
    <rPh sb="1" eb="2">
      <t>ハハ</t>
    </rPh>
    <rPh sb="3" eb="5">
      <t>シボウ</t>
    </rPh>
    <phoneticPr fontId="3"/>
  </si>
  <si>
    <t>未婚の
父母子</t>
    <rPh sb="0" eb="2">
      <t>ミコン</t>
    </rPh>
    <rPh sb="4" eb="5">
      <t>チチ</t>
    </rPh>
    <rPh sb="5" eb="7">
      <t>ボシ</t>
    </rPh>
    <phoneticPr fontId="3"/>
  </si>
  <si>
    <t>父母が障害</t>
    <rPh sb="0" eb="1">
      <t>チチ</t>
    </rPh>
    <rPh sb="1" eb="2">
      <t>ハハ</t>
    </rPh>
    <rPh sb="3" eb="5">
      <t>ショウガイ</t>
    </rPh>
    <phoneticPr fontId="3"/>
  </si>
  <si>
    <t>父母が遺棄</t>
    <rPh sb="0" eb="1">
      <t>チチ</t>
    </rPh>
    <rPh sb="1" eb="2">
      <t>ハハ</t>
    </rPh>
    <rPh sb="3" eb="5">
      <t>イキ</t>
    </rPh>
    <phoneticPr fontId="3"/>
  </si>
  <si>
    <t>DV保護
命令</t>
    <rPh sb="2" eb="4">
      <t>ホゴ</t>
    </rPh>
    <rPh sb="5" eb="7">
      <t>メイレイ</t>
    </rPh>
    <phoneticPr fontId="3"/>
  </si>
  <si>
    <t>その他</t>
    <rPh sb="2" eb="3">
      <t>タ</t>
    </rPh>
    <phoneticPr fontId="3"/>
  </si>
  <si>
    <t>支給停止</t>
    <rPh sb="0" eb="2">
      <t>シキュウ</t>
    </rPh>
    <rPh sb="2" eb="4">
      <t>テイシ</t>
    </rPh>
    <phoneticPr fontId="3"/>
  </si>
  <si>
    <t>県計</t>
    <rPh sb="0" eb="1">
      <t>ケン</t>
    </rPh>
    <rPh sb="1" eb="2">
      <t>ケイ</t>
    </rPh>
    <phoneticPr fontId="3"/>
  </si>
  <si>
    <t>小計</t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</si>
  <si>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</si>
  <si>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</si>
  <si>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相模原市</t>
    <rPh sb="0" eb="2">
      <t>サガミ</t>
    </rPh>
    <rPh sb="2" eb="3">
      <t>ハラ</t>
    </rPh>
    <rPh sb="3" eb="4">
      <t>ヨコスカシ</t>
    </rPh>
    <phoneticPr fontId="3"/>
  </si>
  <si>
    <t>横須賀市</t>
    <rPh sb="0" eb="1">
      <t>ヨコ</t>
    </rPh>
    <rPh sb="1" eb="2">
      <t>ス</t>
    </rPh>
    <rPh sb="2" eb="3">
      <t>ガ</t>
    </rPh>
    <rPh sb="3" eb="4">
      <t>シ</t>
    </rPh>
    <phoneticPr fontId="3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</si>
  <si>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3"/>
  </si>
  <si>
    <t>平塚</t>
    <rPh sb="0" eb="2">
      <t>ヒラツカ</t>
    </rPh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</si>
  <si>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</si>
  <si>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藤沢市</t>
    <phoneticPr fontId="3"/>
  </si>
  <si>
    <t>茅ヶ崎市</t>
    <rPh sb="0" eb="3">
      <t>チガサキ</t>
    </rPh>
    <rPh sb="3" eb="4">
      <t>シ</t>
    </rPh>
    <phoneticPr fontId="3"/>
  </si>
  <si>
    <t>寒川町</t>
    <rPh sb="0" eb="1">
      <t>カン</t>
    </rPh>
    <rPh sb="1" eb="2">
      <t>カワ</t>
    </rPh>
    <rPh sb="2" eb="3">
      <t>マチ</t>
    </rPh>
    <phoneticPr fontId="3"/>
  </si>
  <si>
    <t>大磯町</t>
    <rPh sb="0" eb="1">
      <t>ダイ</t>
    </rPh>
    <rPh sb="1" eb="2">
      <t>イソ</t>
    </rPh>
    <rPh sb="2" eb="3">
      <t>マチ</t>
    </rPh>
    <phoneticPr fontId="3"/>
  </si>
  <si>
    <t>二宮町</t>
    <rPh sb="0" eb="1">
      <t>ニ</t>
    </rPh>
    <rPh sb="1" eb="2">
      <t>ミヤ</t>
    </rPh>
    <rPh sb="2" eb="3">
      <t>マチ</t>
    </rPh>
    <phoneticPr fontId="3"/>
  </si>
  <si>
    <t>秦野</t>
    <rPh sb="0" eb="2">
      <t>ハタノ</t>
    </rPh>
    <phoneticPr fontId="3"/>
  </si>
  <si>
    <t>秦野市</t>
    <rPh sb="0" eb="1">
      <t>シン</t>
    </rPh>
    <rPh sb="1" eb="2">
      <t>ノ</t>
    </rPh>
    <rPh sb="2" eb="3">
      <t>シ</t>
    </rPh>
    <phoneticPr fontId="3"/>
  </si>
  <si>
    <t>伊勢原市</t>
    <rPh sb="0" eb="3">
      <t>イセハラ</t>
    </rPh>
    <rPh sb="3" eb="4">
      <t>シ</t>
    </rPh>
    <phoneticPr fontId="3"/>
  </si>
  <si>
    <t>鎌倉</t>
    <rPh sb="0" eb="2">
      <t>カマクラ</t>
    </rPh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</si>
  <si>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</si>
  <si>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逗子市</t>
    <rPh sb="0" eb="1">
      <t>ズ</t>
    </rPh>
    <rPh sb="1" eb="2">
      <t>コ</t>
    </rPh>
    <rPh sb="2" eb="3">
      <t>シ</t>
    </rPh>
    <phoneticPr fontId="3"/>
  </si>
  <si>
    <t>葉山町</t>
    <rPh sb="0" eb="1">
      <t>ハ</t>
    </rPh>
    <rPh sb="1" eb="2">
      <t>ヤマ</t>
    </rPh>
    <rPh sb="2" eb="3">
      <t>マチ</t>
    </rPh>
    <phoneticPr fontId="3"/>
  </si>
  <si>
    <t>三崎</t>
    <rPh sb="0" eb="2">
      <t>ミサキ</t>
    </rPh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</si>
  <si>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</si>
  <si>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小田原</t>
    <rPh sb="0" eb="3">
      <t>オダワラ</t>
    </rPh>
    <phoneticPr fontId="3"/>
  </si>
  <si>
    <t>小田原市</t>
    <rPh sb="0" eb="3">
      <t>オダワラ</t>
    </rPh>
    <rPh sb="3" eb="4">
      <t>シ</t>
    </rPh>
    <phoneticPr fontId="3"/>
  </si>
  <si>
    <t>箱根町</t>
    <rPh sb="0" eb="1">
      <t>ハコ</t>
    </rPh>
    <rPh sb="1" eb="2">
      <t>ネ</t>
    </rPh>
    <rPh sb="2" eb="3">
      <t>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</si>
  <si>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</si>
  <si>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</si>
  <si>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足柄上</t>
    <rPh sb="0" eb="1">
      <t>アシ</t>
    </rPh>
    <rPh sb="1" eb="2">
      <t>エ</t>
    </rPh>
    <rPh sb="2" eb="3">
      <t>カミ</t>
    </rPh>
    <phoneticPr fontId="3"/>
  </si>
  <si>
    <t>南足柄市</t>
    <rPh sb="0" eb="3">
      <t>ミナミアシガラ</t>
    </rPh>
    <rPh sb="3" eb="4">
      <t>シ</t>
    </rPh>
    <phoneticPr fontId="3"/>
  </si>
  <si>
    <t>中井町</t>
    <rPh sb="0" eb="1">
      <t>ナカ</t>
    </rPh>
    <rPh sb="1" eb="2">
      <t>セイ</t>
    </rPh>
    <rPh sb="2" eb="3">
      <t>マチ</t>
    </rPh>
    <phoneticPr fontId="3"/>
  </si>
  <si>
    <t>大井町</t>
    <rPh sb="0" eb="1">
      <t>ダイ</t>
    </rPh>
    <rPh sb="1" eb="2">
      <t>セイ</t>
    </rPh>
    <rPh sb="2" eb="3">
      <t>マチ</t>
    </rPh>
    <phoneticPr fontId="3"/>
  </si>
  <si>
    <t>松田町</t>
    <rPh sb="0" eb="1">
      <t>マツ</t>
    </rPh>
    <rPh sb="1" eb="2">
      <t>タ</t>
    </rPh>
    <rPh sb="2" eb="3">
      <t>マチ</t>
    </rPh>
    <phoneticPr fontId="3"/>
  </si>
  <si>
    <t>山北町</t>
    <rPh sb="0" eb="1">
      <t>ヤマ</t>
    </rPh>
    <rPh sb="1" eb="2">
      <t>キタ</t>
    </rPh>
    <rPh sb="2" eb="3">
      <t>マチ</t>
    </rPh>
    <phoneticPr fontId="3"/>
  </si>
  <si>
    <t>開成町</t>
    <rPh sb="0" eb="1">
      <t>カイ</t>
    </rPh>
    <rPh sb="1" eb="2">
      <t>シゲル</t>
    </rPh>
    <rPh sb="2" eb="3">
      <t>マチ</t>
    </rPh>
    <phoneticPr fontId="3"/>
  </si>
  <si>
    <t>厚木</t>
    <rPh sb="0" eb="2">
      <t>アツギ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</si>
  <si>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</si>
  <si>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海老名市</t>
    <rPh sb="0" eb="4">
      <t>エビナシ</t>
    </rPh>
    <phoneticPr fontId="3"/>
  </si>
  <si>
    <t>座間市</t>
    <rPh sb="0" eb="1">
      <t>ザ</t>
    </rPh>
    <rPh sb="1" eb="2">
      <t>カン</t>
    </rPh>
    <rPh sb="2" eb="3">
      <t>シ</t>
    </rPh>
    <phoneticPr fontId="3"/>
  </si>
  <si>
    <t>愛川町</t>
    <rPh sb="0" eb="1">
      <t>アイ</t>
    </rPh>
    <rPh sb="1" eb="2">
      <t>カワ</t>
    </rPh>
    <rPh sb="2" eb="3">
      <t>マチ</t>
    </rPh>
    <phoneticPr fontId="3"/>
  </si>
  <si>
    <t>清川村</t>
    <rPh sb="0" eb="1">
      <t>キヨシ</t>
    </rPh>
    <rPh sb="1" eb="2">
      <t>カワ</t>
    </rPh>
    <rPh sb="2" eb="3">
      <t>ムラ</t>
    </rPh>
    <phoneticPr fontId="3"/>
  </si>
  <si>
    <t>大和</t>
    <rPh sb="0" eb="2">
      <t>ヤマト</t>
    </rPh>
    <phoneticPr fontId="3"/>
  </si>
  <si>
    <t>大和市</t>
    <rPh sb="0" eb="1">
      <t>ダイ</t>
    </rPh>
    <rPh sb="1" eb="2">
      <t>ワ</t>
    </rPh>
    <rPh sb="2" eb="3">
      <t>シ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</si>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</sst>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distributed" vertical="center" wrapText="1" justifyLastLine="1"/>
    </xf>
    <xf numFmtId="0" fontId="2" fillId="2" borderId="6" xfId="0" applyFont="1" applyFill="1" applyBorder="1" applyAlignment="1">
      <alignment horizontal="distributed" vertical="center" wrapText="1" justifyLastLine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distributed" vertical="center" wrapText="1" justifyLastLine="1"/>
    </xf>
    <xf numFmtId="0" fontId="2" fillId="0" borderId="0" xfId="0" applyFont="1" applyFill="1" applyBorder="1" applyAlignment="1">
      <alignment horizontal="distributed" vertical="center" wrapText="1" justifyLastLine="1"/>
    </xf>
    <xf numFmtId="0" fontId="2" fillId="3" borderId="9" xfId="0" applyFont="1" applyFill="1" applyBorder="1" applyAlignment="1">
      <alignment horizontal="distributed" vertical="center" justifyLastLine="1"/>
    </xf>
    <xf numFmtId="0" fontId="2" fillId="3" borderId="10" xfId="0" applyFont="1" applyFill="1" applyBorder="1" applyAlignment="1">
      <alignment horizontal="distributed" vertical="center" justifyLastLine="1"/>
    </xf>
    <xf numFmtId="41" fontId="4" fillId="3" borderId="11" xfId="0" applyNumberFormat="1" applyFont="1" applyFill="1" applyBorder="1" applyAlignment="1">
      <alignment horizontal="right" vertical="center"/>
    </xf>
    <xf numFmtId="41" fontId="4" fillId="3" borderId="12" xfId="0" applyNumberFormat="1" applyFont="1" applyFill="1" applyBorder="1" applyAlignment="1">
      <alignment horizontal="right" vertical="center"/>
    </xf>
    <xf numFmtId="41" fontId="2" fillId="0" borderId="0" xfId="0" applyNumberFormat="1" applyFont="1" applyFill="1" applyAlignment="1">
      <alignment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distributed" vertical="center" justifyLastLine="1"/>
    </xf>
    <xf numFmtId="41" fontId="4" fillId="3" borderId="15" xfId="0" applyNumberFormat="1" applyFont="1" applyFill="1" applyBorder="1" applyAlignment="1">
      <alignment horizontal="right" vertical="center"/>
    </xf>
    <xf numFmtId="41" fontId="4" fillId="3" borderId="16" xfId="0" applyNumberFormat="1" applyFont="1" applyFill="1" applyBorder="1" applyAlignment="1">
      <alignment horizontal="right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/>
    </xf>
    <xf numFmtId="41" fontId="2" fillId="0" borderId="19" xfId="0" applyNumberFormat="1" applyFont="1" applyFill="1" applyBorder="1" applyAlignment="1">
      <alignment horizontal="right" vertical="center"/>
    </xf>
    <xf numFmtId="41" fontId="2" fillId="0" borderId="20" xfId="0" applyNumberFormat="1" applyFont="1" applyFill="1" applyBorder="1" applyAlignment="1">
      <alignment horizontal="right" vertical="center"/>
    </xf>
    <xf numFmtId="41" fontId="2" fillId="0" borderId="21" xfId="0" applyNumberFormat="1" applyFont="1" applyFill="1" applyBorder="1" applyAlignment="1">
      <alignment horizontal="right" vertical="center"/>
    </xf>
    <xf numFmtId="41" fontId="2" fillId="0" borderId="22" xfId="0" applyNumberFormat="1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center" vertical="center" wrapText="1"/>
    </xf>
    <xf numFmtId="41" fontId="2" fillId="0" borderId="24" xfId="0" applyNumberFormat="1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distributed" vertical="center" justifyLastLine="1"/>
    </xf>
    <xf numFmtId="0" fontId="2" fillId="3" borderId="25" xfId="0" applyFont="1" applyFill="1" applyBorder="1" applyAlignment="1">
      <alignment horizontal="distributed" vertical="center" justifyLastLine="1"/>
    </xf>
    <xf numFmtId="0" fontId="2" fillId="4" borderId="26" xfId="0" applyFont="1" applyFill="1" applyBorder="1" applyAlignment="1">
      <alignment horizontal="distributed" vertical="center" justifyLastLine="1"/>
    </xf>
    <xf numFmtId="0" fontId="2" fillId="4" borderId="27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left" vertical="center"/>
    </xf>
    <xf numFmtId="41" fontId="2" fillId="0" borderId="30" xfId="0" applyNumberFormat="1" applyFont="1" applyFill="1" applyBorder="1" applyAlignment="1">
      <alignment horizontal="right" vertical="center"/>
    </xf>
    <xf numFmtId="0" fontId="2" fillId="3" borderId="31" xfId="0" applyFont="1" applyFill="1" applyBorder="1" applyAlignment="1">
      <alignment horizontal="distributed" vertical="center" justifyLastLine="1"/>
    </xf>
    <xf numFmtId="41" fontId="4" fillId="3" borderId="32" xfId="0" applyNumberFormat="1" applyFont="1" applyFill="1" applyBorder="1" applyAlignment="1">
      <alignment horizontal="right" vertical="center"/>
    </xf>
    <xf numFmtId="0" fontId="2" fillId="0" borderId="29" xfId="0" applyFont="1" applyFill="1" applyBorder="1" applyAlignment="1">
      <alignment horizontal="left" vertical="center"/>
    </xf>
    <xf numFmtId="41" fontId="2" fillId="0" borderId="33" xfId="0" applyNumberFormat="1" applyFont="1" applyFill="1" applyBorder="1" applyAlignment="1">
      <alignment horizontal="right" vertical="center"/>
    </xf>
    <xf numFmtId="41" fontId="2" fillId="0" borderId="34" xfId="0" applyNumberFormat="1" applyFont="1" applyFill="1" applyBorder="1" applyAlignment="1">
      <alignment horizontal="right" vertical="center"/>
    </xf>
    <xf numFmtId="41" fontId="2" fillId="0" borderId="35" xfId="0" applyNumberFormat="1" applyFont="1" applyFill="1" applyBorder="1" applyAlignment="1">
      <alignment horizontal="right" vertical="center"/>
    </xf>
    <xf numFmtId="41" fontId="4" fillId="3" borderId="32" xfId="1" applyNumberFormat="1" applyFont="1" applyFill="1" applyBorder="1" applyAlignment="1">
      <alignment horizontal="right" vertical="center"/>
    </xf>
    <xf numFmtId="41" fontId="4" fillId="3" borderId="36" xfId="0" applyNumberFormat="1" applyFont="1" applyFill="1" applyBorder="1" applyAlignment="1">
      <alignment horizontal="right" vertical="center"/>
    </xf>
    <xf numFmtId="41" fontId="4" fillId="3" borderId="37" xfId="1" applyNumberFormat="1" applyFont="1" applyFill="1" applyBorder="1" applyAlignment="1">
      <alignment horizontal="right" vertical="center"/>
    </xf>
    <xf numFmtId="41" fontId="4" fillId="3" borderId="38" xfId="0" applyNumberFormat="1" applyFont="1" applyFill="1" applyBorder="1" applyAlignment="1">
      <alignment horizontal="right" vertical="center"/>
    </xf>
    <xf numFmtId="41" fontId="2" fillId="0" borderId="39" xfId="0" applyNumberFormat="1" applyFont="1" applyFill="1" applyBorder="1" applyAlignment="1">
      <alignment horizontal="right" vertical="center"/>
    </xf>
    <xf numFmtId="41" fontId="2" fillId="0" borderId="40" xfId="0" applyNumberFormat="1" applyFont="1" applyFill="1" applyBorder="1" applyAlignment="1">
      <alignment horizontal="right" vertical="center"/>
    </xf>
    <xf numFmtId="41" fontId="2" fillId="0" borderId="41" xfId="0" applyNumberFormat="1" applyFont="1" applyFill="1" applyBorder="1" applyAlignment="1">
      <alignment horizontal="right" vertical="center"/>
    </xf>
    <xf numFmtId="0" fontId="2" fillId="4" borderId="42" xfId="0" applyFont="1" applyFill="1" applyBorder="1" applyAlignment="1">
      <alignment horizontal="distributed" vertical="center" justifyLastLine="1"/>
    </xf>
    <xf numFmtId="0" fontId="2" fillId="4" borderId="43" xfId="0" applyFont="1" applyFill="1" applyBorder="1" applyAlignment="1">
      <alignment horizontal="distributed" vertical="center" justifyLastLine="1"/>
    </xf>
    <xf numFmtId="41" fontId="2" fillId="0" borderId="44" xfId="0" applyNumberFormat="1" applyFont="1" applyFill="1" applyBorder="1" applyAlignment="1">
      <alignment horizontal="right" vertical="center"/>
    </xf>
    <xf numFmtId="41" fontId="2" fillId="0" borderId="45" xfId="0" applyNumberFormat="1" applyFont="1" applyFill="1" applyBorder="1" applyAlignment="1">
      <alignment horizontal="right" vertical="center"/>
    </xf>
    <xf numFmtId="41" fontId="2" fillId="0" borderId="46" xfId="0" applyNumberFormat="1" applyFont="1" applyFill="1" applyBorder="1" applyAlignment="1">
      <alignment horizontal="right" vertical="center"/>
    </xf>
    <xf numFmtId="41" fontId="2" fillId="3" borderId="0" xfId="0" applyNumberFormat="1" applyFont="1" applyFill="1" applyAlignment="1">
      <alignment vertical="center"/>
    </xf>
    <xf numFmtId="0" fontId="2" fillId="0" borderId="27" xfId="0" applyFont="1" applyFill="1" applyBorder="1" applyAlignment="1">
      <alignment horizontal="left" vertical="center"/>
    </xf>
    <xf numFmtId="41" fontId="2" fillId="0" borderId="44" xfId="1" applyNumberFormat="1" applyFont="1" applyFill="1" applyBorder="1" applyAlignment="1">
      <alignment horizontal="right" vertical="center"/>
    </xf>
    <xf numFmtId="41" fontId="2" fillId="0" borderId="45" xfId="1" applyNumberFormat="1" applyFont="1" applyFill="1" applyBorder="1" applyAlignment="1">
      <alignment horizontal="right" vertical="center"/>
    </xf>
    <xf numFmtId="41" fontId="2" fillId="0" borderId="46" xfId="1" applyNumberFormat="1" applyFont="1" applyFill="1" applyBorder="1" applyAlignment="1">
      <alignment horizontal="right" vertical="center"/>
    </xf>
    <xf numFmtId="0" fontId="2" fillId="4" borderId="47" xfId="0" applyFont="1" applyFill="1" applyBorder="1" applyAlignment="1">
      <alignment horizontal="distributed" vertical="center" justifyLastLine="1"/>
    </xf>
    <xf numFmtId="0" fontId="2" fillId="4" borderId="48" xfId="0" applyFont="1" applyFill="1" applyBorder="1" applyAlignment="1">
      <alignment horizontal="left" vertical="center"/>
    </xf>
    <xf numFmtId="41" fontId="2" fillId="0" borderId="49" xfId="0" applyNumberFormat="1" applyFont="1" applyFill="1" applyBorder="1" applyAlignment="1">
      <alignment horizontal="right" vertical="center"/>
    </xf>
    <xf numFmtId="41" fontId="2" fillId="0" borderId="50" xfId="0" applyNumberFormat="1" applyFont="1" applyFill="1" applyBorder="1" applyAlignment="1">
      <alignment horizontal="right" vertical="center"/>
    </xf>
    <xf numFmtId="41" fontId="2" fillId="0" borderId="51" xfId="0" applyNumberFormat="1" applyFont="1" applyFill="1" applyBorder="1" applyAlignment="1">
      <alignment horizontal="right" vertical="center"/>
    </xf>
    <xf numFmtId="41" fontId="2" fillId="0" borderId="52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</cellXfs>
  <cellStyles count="2">
    <cellStyle name="桁区切り 2" xfId="1"/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showGridLines="0" tabSelected="1" view="pageBreakPreview" zoomScaleNormal="100" zoomScaleSheetLayoutView="100" workbookViewId="0">
      <pane xSplit="1" ySplit="2" topLeftCell="B3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A2" sqref="A2"/>
    </sheetView>
  </sheetViews>
  <sheetFormatPr defaultColWidth="9" defaultRowHeight="17.399999999999999" x14ac:dyDescent="0.2"/>
  <cols>
    <col min="1" max="1" width="15.44140625" style="4" customWidth="1"/>
    <col min="2" max="2" width="9.6640625" style="4" customWidth="1"/>
    <col min="3" max="3" width="10" style="4" bestFit="1" customWidth="1"/>
    <col min="4" max="12" width="11" style="4" customWidth="1"/>
    <col min="13" max="13" width="19.44140625" style="4" customWidth="1"/>
    <col min="14" max="16384" width="9" style="4"/>
  </cols>
  <sheetData>
    <row r="1" spans="1:14" ht="18" thickBot="1" x14ac:dyDescent="0.25">
      <c r="A1" s="1" t="s">
        <v>0</v>
      </c>
      <c r="B1" s="1"/>
      <c r="C1" s="1"/>
      <c r="D1" s="1"/>
      <c r="E1" s="1"/>
      <c r="F1" s="2"/>
      <c r="G1" s="2"/>
      <c r="H1" s="3" t="s">
        <v>1</v>
      </c>
      <c r="I1" s="3"/>
      <c r="J1" s="3"/>
      <c r="K1" s="3"/>
      <c r="L1" s="3"/>
    </row>
    <row r="2" spans="1:14" ht="35.4" thickBot="1" x14ac:dyDescent="0.25">
      <c r="A2" s="5" t="s">
        <v>2</v>
      </c>
      <c r="B2" s="6" t="s">
        <v>3</v>
      </c>
      <c r="C2" s="7" t="s">
        <v>4</v>
      </c>
      <c r="D2" s="8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10" t="s">
        <v>12</v>
      </c>
      <c r="L2" s="11" t="s">
        <v>13</v>
      </c>
      <c r="N2" s="12"/>
    </row>
    <row r="3" spans="1:14" ht="18" thickBot="1" x14ac:dyDescent="0.25">
      <c r="A3" s="13" t="s">
        <v>14</v>
      </c>
      <c r="B3" s="14"/>
      <c r="C3" s="15">
        <f>SUM(D3:L3)</f>
        <v>54676</v>
      </c>
      <c r="D3" s="16">
        <f>D4+D9</f>
        <v>37408</v>
      </c>
      <c r="E3" s="16">
        <f t="shared" ref="E3:L3" si="0">E4+E9</f>
        <v>33</v>
      </c>
      <c r="F3" s="16">
        <f t="shared" si="0"/>
        <v>463</v>
      </c>
      <c r="G3" s="16">
        <f t="shared" si="0"/>
        <v>5027</v>
      </c>
      <c r="H3" s="16">
        <f t="shared" si="0"/>
        <v>234</v>
      </c>
      <c r="I3" s="16">
        <f t="shared" si="0"/>
        <v>117</v>
      </c>
      <c r="J3" s="16">
        <f t="shared" si="0"/>
        <v>21</v>
      </c>
      <c r="K3" s="16">
        <f t="shared" si="0"/>
        <v>1730</v>
      </c>
      <c r="L3" s="16">
        <f t="shared" si="0"/>
        <v>9643</v>
      </c>
      <c r="M3" s="17"/>
    </row>
    <row r="4" spans="1:14" ht="18.600000000000001" thickTop="1" thickBot="1" x14ac:dyDescent="0.25">
      <c r="A4" s="18"/>
      <c r="B4" s="19" t="s">
        <v>15</v>
      </c>
      <c r="C4" s="20">
        <f>SUM(D4:L4)</f>
        <v>36261</v>
      </c>
      <c r="D4" s="21">
        <f>SUM(D5:D8)</f>
        <v>24518</v>
      </c>
      <c r="E4" s="21">
        <f t="shared" ref="E4:L4" si="1">SUM(E5:E8)</f>
        <v>20</v>
      </c>
      <c r="F4" s="21">
        <f t="shared" si="1"/>
        <v>315</v>
      </c>
      <c r="G4" s="21">
        <f t="shared" si="1"/>
        <v>3379</v>
      </c>
      <c r="H4" s="21">
        <f t="shared" si="1"/>
        <v>139</v>
      </c>
      <c r="I4" s="21">
        <f t="shared" si="1"/>
        <v>84</v>
      </c>
      <c r="J4" s="21">
        <f t="shared" si="1"/>
        <v>14</v>
      </c>
      <c r="K4" s="21">
        <f t="shared" si="1"/>
        <v>1131</v>
      </c>
      <c r="L4" s="21">
        <f t="shared" si="1"/>
        <v>6661</v>
      </c>
      <c r="M4" s="17"/>
    </row>
    <row r="5" spans="1:14" ht="18.75" customHeight="1" thickTop="1" thickBot="1" x14ac:dyDescent="0.25">
      <c r="A5" s="22"/>
      <c r="B5" s="23" t="s">
        <v>16</v>
      </c>
      <c r="C5" s="20">
        <f t="shared" ref="C5:C46" si="2">SUM(D5:L5)</f>
        <v>20636</v>
      </c>
      <c r="D5" s="24">
        <v>14157</v>
      </c>
      <c r="E5" s="24">
        <v>9</v>
      </c>
      <c r="F5" s="24">
        <v>173</v>
      </c>
      <c r="G5" s="24">
        <v>1865</v>
      </c>
      <c r="H5" s="24">
        <v>97</v>
      </c>
      <c r="I5" s="24">
        <v>56</v>
      </c>
      <c r="J5" s="24">
        <v>7</v>
      </c>
      <c r="K5" s="25">
        <v>631</v>
      </c>
      <c r="L5" s="26">
        <v>3641</v>
      </c>
      <c r="M5" s="17"/>
    </row>
    <row r="6" spans="1:14" ht="18.600000000000001" thickTop="1" thickBot="1" x14ac:dyDescent="0.25">
      <c r="A6" s="22"/>
      <c r="B6" s="23" t="s">
        <v>17</v>
      </c>
      <c r="C6" s="20">
        <f t="shared" si="2"/>
        <v>6802</v>
      </c>
      <c r="D6" s="24">
        <v>4669</v>
      </c>
      <c r="E6" s="24">
        <v>8</v>
      </c>
      <c r="F6" s="24">
        <v>64</v>
      </c>
      <c r="G6" s="24">
        <v>726</v>
      </c>
      <c r="H6" s="24">
        <v>23</v>
      </c>
      <c r="I6" s="24">
        <v>10</v>
      </c>
      <c r="J6" s="24">
        <v>4</v>
      </c>
      <c r="K6" s="27">
        <v>223</v>
      </c>
      <c r="L6" s="26">
        <v>1075</v>
      </c>
      <c r="M6" s="17"/>
    </row>
    <row r="7" spans="1:14" ht="18.600000000000001" thickTop="1" thickBot="1" x14ac:dyDescent="0.25">
      <c r="A7" s="22"/>
      <c r="B7" s="23" t="s">
        <v>18</v>
      </c>
      <c r="C7" s="20">
        <f t="shared" si="2"/>
        <v>5493</v>
      </c>
      <c r="D7" s="24">
        <v>3472</v>
      </c>
      <c r="E7" s="24">
        <v>3</v>
      </c>
      <c r="F7" s="24">
        <v>45</v>
      </c>
      <c r="G7" s="24">
        <v>438</v>
      </c>
      <c r="H7" s="24">
        <v>13</v>
      </c>
      <c r="I7" s="24">
        <v>6</v>
      </c>
      <c r="J7" s="24">
        <v>2</v>
      </c>
      <c r="K7" s="27">
        <v>153</v>
      </c>
      <c r="L7" s="26">
        <v>1361</v>
      </c>
      <c r="M7" s="17"/>
    </row>
    <row r="8" spans="1:14" ht="18.600000000000001" thickTop="1" thickBot="1" x14ac:dyDescent="0.25">
      <c r="A8" s="28"/>
      <c r="B8" s="23" t="s">
        <v>19</v>
      </c>
      <c r="C8" s="20">
        <f t="shared" si="2"/>
        <v>3330</v>
      </c>
      <c r="D8" s="24">
        <v>2220</v>
      </c>
      <c r="E8" s="24">
        <v>0</v>
      </c>
      <c r="F8" s="24">
        <v>33</v>
      </c>
      <c r="G8" s="24">
        <v>350</v>
      </c>
      <c r="H8" s="24">
        <v>6</v>
      </c>
      <c r="I8" s="24">
        <v>12</v>
      </c>
      <c r="J8" s="24">
        <v>1</v>
      </c>
      <c r="K8" s="29">
        <v>124</v>
      </c>
      <c r="L8" s="26">
        <v>584</v>
      </c>
      <c r="M8" s="17"/>
    </row>
    <row r="9" spans="1:14" ht="18" thickBot="1" x14ac:dyDescent="0.25">
      <c r="A9" s="13" t="s">
        <v>20</v>
      </c>
      <c r="B9" s="14"/>
      <c r="C9" s="20">
        <f>SUM(D9:L9)</f>
        <v>18415</v>
      </c>
      <c r="D9" s="16">
        <f>D10+D17+D20+D24+D26+D31+D38+D44</f>
        <v>12890</v>
      </c>
      <c r="E9" s="16">
        <f t="shared" ref="E9:L9" si="3">E10+E17+E20+E24+E26+E31+E38+E44</f>
        <v>13</v>
      </c>
      <c r="F9" s="16">
        <f t="shared" si="3"/>
        <v>148</v>
      </c>
      <c r="G9" s="16">
        <f t="shared" si="3"/>
        <v>1648</v>
      </c>
      <c r="H9" s="16">
        <f t="shared" si="3"/>
        <v>95</v>
      </c>
      <c r="I9" s="16">
        <f t="shared" si="3"/>
        <v>33</v>
      </c>
      <c r="J9" s="16">
        <f t="shared" si="3"/>
        <v>7</v>
      </c>
      <c r="K9" s="16">
        <f t="shared" si="3"/>
        <v>599</v>
      </c>
      <c r="L9" s="16">
        <f t="shared" si="3"/>
        <v>2982</v>
      </c>
      <c r="M9" s="17"/>
    </row>
    <row r="10" spans="1:14" ht="18.600000000000001" thickTop="1" thickBot="1" x14ac:dyDescent="0.25">
      <c r="A10" s="30" t="s">
        <v>21</v>
      </c>
      <c r="B10" s="31" t="s">
        <v>15</v>
      </c>
      <c r="C10" s="20">
        <f t="shared" si="2"/>
        <v>6667</v>
      </c>
      <c r="D10" s="16">
        <f>SUM(D11:D16)</f>
        <v>4646</v>
      </c>
      <c r="E10" s="16">
        <f t="shared" ref="E10:L10" si="4">SUM(E11:E16)</f>
        <v>4</v>
      </c>
      <c r="F10" s="16">
        <f t="shared" si="4"/>
        <v>39</v>
      </c>
      <c r="G10" s="16">
        <f t="shared" si="4"/>
        <v>633</v>
      </c>
      <c r="H10" s="16">
        <f t="shared" si="4"/>
        <v>41</v>
      </c>
      <c r="I10" s="16">
        <f t="shared" si="4"/>
        <v>12</v>
      </c>
      <c r="J10" s="16">
        <f t="shared" si="4"/>
        <v>3</v>
      </c>
      <c r="K10" s="16">
        <f t="shared" si="4"/>
        <v>199</v>
      </c>
      <c r="L10" s="16">
        <f t="shared" si="4"/>
        <v>1090</v>
      </c>
      <c r="M10" s="17"/>
    </row>
    <row r="11" spans="1:14" ht="18.600000000000001" thickTop="1" thickBot="1" x14ac:dyDescent="0.25">
      <c r="A11" s="32"/>
      <c r="B11" s="33" t="s">
        <v>22</v>
      </c>
      <c r="C11" s="20">
        <f t="shared" si="2"/>
        <v>1876</v>
      </c>
      <c r="D11" s="24">
        <v>1331</v>
      </c>
      <c r="E11" s="24">
        <v>0</v>
      </c>
      <c r="F11" s="24">
        <v>5</v>
      </c>
      <c r="G11" s="24">
        <v>225</v>
      </c>
      <c r="H11" s="24">
        <v>6</v>
      </c>
      <c r="I11" s="24">
        <v>3</v>
      </c>
      <c r="J11" s="24">
        <v>0</v>
      </c>
      <c r="K11" s="25">
        <v>65</v>
      </c>
      <c r="L11" s="26">
        <v>241</v>
      </c>
      <c r="M11" s="17"/>
    </row>
    <row r="12" spans="1:14" ht="18.600000000000001" thickTop="1" thickBot="1" x14ac:dyDescent="0.25">
      <c r="A12" s="32"/>
      <c r="B12" s="34" t="s">
        <v>23</v>
      </c>
      <c r="C12" s="20">
        <f t="shared" si="2"/>
        <v>2568</v>
      </c>
      <c r="D12" s="24">
        <v>1774</v>
      </c>
      <c r="E12" s="24">
        <v>2</v>
      </c>
      <c r="F12" s="24">
        <v>15</v>
      </c>
      <c r="G12" s="24">
        <v>213</v>
      </c>
      <c r="H12" s="24">
        <v>18</v>
      </c>
      <c r="I12" s="24">
        <v>3</v>
      </c>
      <c r="J12" s="24">
        <v>2</v>
      </c>
      <c r="K12" s="27">
        <v>80</v>
      </c>
      <c r="L12" s="26">
        <v>461</v>
      </c>
      <c r="M12" s="17"/>
    </row>
    <row r="13" spans="1:14" ht="18.600000000000001" thickTop="1" thickBot="1" x14ac:dyDescent="0.25">
      <c r="A13" s="32"/>
      <c r="B13" s="34" t="s">
        <v>24</v>
      </c>
      <c r="C13" s="20">
        <f t="shared" si="2"/>
        <v>1505</v>
      </c>
      <c r="D13" s="24">
        <v>1054</v>
      </c>
      <c r="E13" s="24">
        <v>0</v>
      </c>
      <c r="F13" s="24">
        <v>11</v>
      </c>
      <c r="G13" s="24">
        <v>130</v>
      </c>
      <c r="H13" s="24">
        <v>14</v>
      </c>
      <c r="I13" s="24">
        <v>3</v>
      </c>
      <c r="J13" s="24">
        <v>0</v>
      </c>
      <c r="K13" s="27">
        <v>41</v>
      </c>
      <c r="L13" s="26">
        <v>252</v>
      </c>
      <c r="M13" s="17"/>
    </row>
    <row r="14" spans="1:14" ht="18.600000000000001" thickTop="1" thickBot="1" x14ac:dyDescent="0.25">
      <c r="A14" s="32"/>
      <c r="B14" s="35" t="s">
        <v>25</v>
      </c>
      <c r="C14" s="20">
        <f t="shared" si="2"/>
        <v>385</v>
      </c>
      <c r="D14" s="24">
        <v>270</v>
      </c>
      <c r="E14" s="24">
        <v>1</v>
      </c>
      <c r="F14" s="24">
        <v>4</v>
      </c>
      <c r="G14" s="24">
        <v>38</v>
      </c>
      <c r="H14" s="24">
        <v>3</v>
      </c>
      <c r="I14" s="24">
        <v>1</v>
      </c>
      <c r="J14" s="24">
        <v>1</v>
      </c>
      <c r="K14" s="27">
        <v>10</v>
      </c>
      <c r="L14" s="26">
        <v>57</v>
      </c>
      <c r="M14" s="17"/>
    </row>
    <row r="15" spans="1:14" ht="18.600000000000001" thickTop="1" thickBot="1" x14ac:dyDescent="0.25">
      <c r="A15" s="32"/>
      <c r="B15" s="34" t="s">
        <v>26</v>
      </c>
      <c r="C15" s="20">
        <f t="shared" si="2"/>
        <v>183</v>
      </c>
      <c r="D15" s="24">
        <v>114</v>
      </c>
      <c r="E15" s="24">
        <v>1</v>
      </c>
      <c r="F15" s="24">
        <v>0</v>
      </c>
      <c r="G15" s="24">
        <v>17</v>
      </c>
      <c r="H15" s="24">
        <v>0</v>
      </c>
      <c r="I15" s="24">
        <v>2</v>
      </c>
      <c r="J15" s="24">
        <v>0</v>
      </c>
      <c r="K15" s="27">
        <v>0</v>
      </c>
      <c r="L15" s="26">
        <v>49</v>
      </c>
      <c r="M15" s="17"/>
    </row>
    <row r="16" spans="1:14" ht="18.600000000000001" thickTop="1" thickBot="1" x14ac:dyDescent="0.25">
      <c r="A16" s="32"/>
      <c r="B16" s="36" t="s">
        <v>27</v>
      </c>
      <c r="C16" s="20">
        <f t="shared" si="2"/>
        <v>150</v>
      </c>
      <c r="D16" s="24">
        <v>103</v>
      </c>
      <c r="E16" s="24">
        <v>0</v>
      </c>
      <c r="F16" s="24">
        <v>4</v>
      </c>
      <c r="G16" s="24">
        <v>10</v>
      </c>
      <c r="H16" s="24">
        <v>0</v>
      </c>
      <c r="I16" s="24">
        <v>0</v>
      </c>
      <c r="J16" s="24">
        <v>0</v>
      </c>
      <c r="K16" s="37">
        <v>3</v>
      </c>
      <c r="L16" s="26">
        <v>30</v>
      </c>
      <c r="M16" s="17"/>
    </row>
    <row r="17" spans="1:13" ht="18.600000000000001" thickTop="1" thickBot="1" x14ac:dyDescent="0.25">
      <c r="A17" s="32" t="s">
        <v>28</v>
      </c>
      <c r="B17" s="38" t="s">
        <v>15</v>
      </c>
      <c r="C17" s="20">
        <f t="shared" si="2"/>
        <v>1668</v>
      </c>
      <c r="D17" s="39">
        <f>SUM(D18:D19)</f>
        <v>1208</v>
      </c>
      <c r="E17" s="39">
        <f t="shared" ref="E17:L17" si="5">SUM(E18:E19)</f>
        <v>0</v>
      </c>
      <c r="F17" s="39">
        <f t="shared" si="5"/>
        <v>14</v>
      </c>
      <c r="G17" s="39">
        <f t="shared" si="5"/>
        <v>128</v>
      </c>
      <c r="H17" s="39">
        <f t="shared" si="5"/>
        <v>7</v>
      </c>
      <c r="I17" s="39">
        <f t="shared" si="5"/>
        <v>1</v>
      </c>
      <c r="J17" s="39">
        <f t="shared" si="5"/>
        <v>0</v>
      </c>
      <c r="K17" s="39">
        <f t="shared" si="5"/>
        <v>62</v>
      </c>
      <c r="L17" s="39">
        <f t="shared" si="5"/>
        <v>248</v>
      </c>
      <c r="M17" s="17"/>
    </row>
    <row r="18" spans="1:13" ht="18.600000000000001" thickTop="1" thickBot="1" x14ac:dyDescent="0.25">
      <c r="A18" s="32"/>
      <c r="B18" s="33" t="s">
        <v>29</v>
      </c>
      <c r="C18" s="20">
        <f t="shared" si="2"/>
        <v>1099</v>
      </c>
      <c r="D18" s="24">
        <v>825</v>
      </c>
      <c r="E18" s="24">
        <v>0</v>
      </c>
      <c r="F18" s="24">
        <v>12</v>
      </c>
      <c r="G18" s="24">
        <v>70</v>
      </c>
      <c r="H18" s="24">
        <v>5</v>
      </c>
      <c r="I18" s="24">
        <v>1</v>
      </c>
      <c r="J18" s="24">
        <v>0</v>
      </c>
      <c r="K18" s="27">
        <v>43</v>
      </c>
      <c r="L18" s="26">
        <v>143</v>
      </c>
      <c r="M18" s="17"/>
    </row>
    <row r="19" spans="1:13" ht="18.600000000000001" thickTop="1" thickBot="1" x14ac:dyDescent="0.25">
      <c r="A19" s="32"/>
      <c r="B19" s="40" t="s">
        <v>30</v>
      </c>
      <c r="C19" s="20">
        <f t="shared" si="2"/>
        <v>569</v>
      </c>
      <c r="D19" s="24">
        <v>383</v>
      </c>
      <c r="E19" s="41">
        <v>0</v>
      </c>
      <c r="F19" s="41">
        <v>2</v>
      </c>
      <c r="G19" s="41">
        <v>58</v>
      </c>
      <c r="H19" s="41">
        <v>2</v>
      </c>
      <c r="I19" s="41">
        <v>0</v>
      </c>
      <c r="J19" s="41">
        <v>0</v>
      </c>
      <c r="K19" s="42">
        <v>19</v>
      </c>
      <c r="L19" s="43">
        <v>105</v>
      </c>
      <c r="M19" s="17"/>
    </row>
    <row r="20" spans="1:13" ht="18.600000000000001" thickTop="1" thickBot="1" x14ac:dyDescent="0.25">
      <c r="A20" s="32" t="s">
        <v>31</v>
      </c>
      <c r="B20" s="38" t="s">
        <v>15</v>
      </c>
      <c r="C20" s="20">
        <f t="shared" si="2"/>
        <v>1047</v>
      </c>
      <c r="D20" s="39">
        <f>SUM(D21:D23)</f>
        <v>686</v>
      </c>
      <c r="E20" s="39">
        <f t="shared" ref="E20:L20" si="6">SUM(E21:E23)</f>
        <v>1</v>
      </c>
      <c r="F20" s="39">
        <f t="shared" si="6"/>
        <v>13</v>
      </c>
      <c r="G20" s="39">
        <f t="shared" si="6"/>
        <v>77</v>
      </c>
      <c r="H20" s="39">
        <f t="shared" si="6"/>
        <v>5</v>
      </c>
      <c r="I20" s="39">
        <f t="shared" si="6"/>
        <v>2</v>
      </c>
      <c r="J20" s="39">
        <f t="shared" si="6"/>
        <v>2</v>
      </c>
      <c r="K20" s="39">
        <f t="shared" si="6"/>
        <v>36</v>
      </c>
      <c r="L20" s="39">
        <f t="shared" si="6"/>
        <v>225</v>
      </c>
      <c r="M20" s="17"/>
    </row>
    <row r="21" spans="1:13" ht="18.600000000000001" thickTop="1" thickBot="1" x14ac:dyDescent="0.25">
      <c r="A21" s="32"/>
      <c r="B21" s="33" t="s">
        <v>32</v>
      </c>
      <c r="C21" s="20">
        <f t="shared" si="2"/>
        <v>597</v>
      </c>
      <c r="D21" s="24">
        <v>404</v>
      </c>
      <c r="E21" s="24">
        <v>0</v>
      </c>
      <c r="F21" s="24">
        <v>7</v>
      </c>
      <c r="G21" s="24">
        <v>39</v>
      </c>
      <c r="H21" s="24">
        <v>4</v>
      </c>
      <c r="I21" s="24">
        <v>1</v>
      </c>
      <c r="J21" s="24">
        <v>2</v>
      </c>
      <c r="K21" s="25">
        <v>26</v>
      </c>
      <c r="L21" s="26">
        <v>114</v>
      </c>
      <c r="M21" s="17"/>
    </row>
    <row r="22" spans="1:13" ht="18.600000000000001" thickTop="1" thickBot="1" x14ac:dyDescent="0.25">
      <c r="A22" s="32"/>
      <c r="B22" s="34" t="s">
        <v>33</v>
      </c>
      <c r="C22" s="20">
        <f t="shared" si="2"/>
        <v>301</v>
      </c>
      <c r="D22" s="24">
        <v>176</v>
      </c>
      <c r="E22" s="24">
        <v>1</v>
      </c>
      <c r="F22" s="24">
        <v>4</v>
      </c>
      <c r="G22" s="24">
        <v>31</v>
      </c>
      <c r="H22" s="24">
        <v>1</v>
      </c>
      <c r="I22" s="24">
        <v>1</v>
      </c>
      <c r="J22" s="24">
        <v>0</v>
      </c>
      <c r="K22" s="27">
        <v>9</v>
      </c>
      <c r="L22" s="26">
        <v>78</v>
      </c>
      <c r="M22" s="17"/>
    </row>
    <row r="23" spans="1:13" ht="18.600000000000001" thickTop="1" thickBot="1" x14ac:dyDescent="0.25">
      <c r="A23" s="32"/>
      <c r="B23" s="36" t="s">
        <v>34</v>
      </c>
      <c r="C23" s="20">
        <f t="shared" si="2"/>
        <v>149</v>
      </c>
      <c r="D23" s="24">
        <v>106</v>
      </c>
      <c r="E23" s="24">
        <v>0</v>
      </c>
      <c r="F23" s="24">
        <v>2</v>
      </c>
      <c r="G23" s="24">
        <v>7</v>
      </c>
      <c r="H23" s="24">
        <v>0</v>
      </c>
      <c r="I23" s="24">
        <v>0</v>
      </c>
      <c r="J23" s="24">
        <v>0</v>
      </c>
      <c r="K23" s="37">
        <v>1</v>
      </c>
      <c r="L23" s="26">
        <v>33</v>
      </c>
      <c r="M23" s="17"/>
    </row>
    <row r="24" spans="1:13" ht="18.600000000000001" thickTop="1" thickBot="1" x14ac:dyDescent="0.25">
      <c r="A24" s="32" t="s">
        <v>35</v>
      </c>
      <c r="B24" s="38" t="s">
        <v>15</v>
      </c>
      <c r="C24" s="20">
        <f>SUM(D24:L24)</f>
        <v>258</v>
      </c>
      <c r="D24" s="44">
        <f>D25</f>
        <v>183</v>
      </c>
      <c r="E24" s="45">
        <f>E25</f>
        <v>1</v>
      </c>
      <c r="F24" s="45">
        <f t="shared" ref="F24:J24" si="7">F25</f>
        <v>1</v>
      </c>
      <c r="G24" s="45">
        <f t="shared" si="7"/>
        <v>19</v>
      </c>
      <c r="H24" s="45">
        <f t="shared" si="7"/>
        <v>2</v>
      </c>
      <c r="I24" s="45">
        <f t="shared" si="7"/>
        <v>0</v>
      </c>
      <c r="J24" s="45">
        <f t="shared" si="7"/>
        <v>0</v>
      </c>
      <c r="K24" s="46">
        <f>K25</f>
        <v>1</v>
      </c>
      <c r="L24" s="47">
        <f>L25</f>
        <v>51</v>
      </c>
      <c r="M24" s="17"/>
    </row>
    <row r="25" spans="1:13" ht="18.600000000000001" thickTop="1" thickBot="1" x14ac:dyDescent="0.25">
      <c r="A25" s="32"/>
      <c r="B25" s="23" t="s">
        <v>36</v>
      </c>
      <c r="C25" s="20">
        <f t="shared" si="2"/>
        <v>258</v>
      </c>
      <c r="D25" s="48">
        <v>183</v>
      </c>
      <c r="E25" s="48">
        <v>1</v>
      </c>
      <c r="F25" s="48">
        <v>1</v>
      </c>
      <c r="G25" s="48">
        <v>19</v>
      </c>
      <c r="H25" s="48">
        <v>2</v>
      </c>
      <c r="I25" s="48">
        <v>0</v>
      </c>
      <c r="J25" s="48">
        <v>0</v>
      </c>
      <c r="K25" s="49">
        <v>1</v>
      </c>
      <c r="L25" s="50">
        <v>51</v>
      </c>
      <c r="M25" s="17"/>
    </row>
    <row r="26" spans="1:13" ht="18.600000000000001" thickTop="1" thickBot="1" x14ac:dyDescent="0.25">
      <c r="A26" s="51" t="s">
        <v>37</v>
      </c>
      <c r="B26" s="38" t="s">
        <v>15</v>
      </c>
      <c r="C26" s="20">
        <f t="shared" si="2"/>
        <v>1772</v>
      </c>
      <c r="D26" s="39">
        <f>SUM(D27:D30)</f>
        <v>1229</v>
      </c>
      <c r="E26" s="39">
        <f>SUM(E27:E30)</f>
        <v>2</v>
      </c>
      <c r="F26" s="39">
        <f t="shared" ref="F26:L26" si="8">SUM(F27:F30)</f>
        <v>14</v>
      </c>
      <c r="G26" s="39">
        <f t="shared" si="8"/>
        <v>188</v>
      </c>
      <c r="H26" s="39">
        <f t="shared" si="8"/>
        <v>11</v>
      </c>
      <c r="I26" s="39">
        <f t="shared" si="8"/>
        <v>6</v>
      </c>
      <c r="J26" s="39">
        <f t="shared" si="8"/>
        <v>0</v>
      </c>
      <c r="K26" s="39">
        <f t="shared" si="8"/>
        <v>56</v>
      </c>
      <c r="L26" s="39">
        <f t="shared" si="8"/>
        <v>266</v>
      </c>
      <c r="M26" s="17"/>
    </row>
    <row r="27" spans="1:13" ht="18.600000000000001" thickTop="1" thickBot="1" x14ac:dyDescent="0.25">
      <c r="A27" s="52"/>
      <c r="B27" s="33" t="s">
        <v>38</v>
      </c>
      <c r="C27" s="20">
        <f t="shared" si="2"/>
        <v>1444</v>
      </c>
      <c r="D27" s="24">
        <v>1006</v>
      </c>
      <c r="E27" s="24">
        <v>1</v>
      </c>
      <c r="F27" s="24">
        <v>11</v>
      </c>
      <c r="G27" s="24">
        <v>152</v>
      </c>
      <c r="H27" s="24">
        <v>9</v>
      </c>
      <c r="I27" s="24">
        <v>5</v>
      </c>
      <c r="J27" s="24">
        <v>0</v>
      </c>
      <c r="K27" s="25">
        <v>45</v>
      </c>
      <c r="L27" s="26">
        <v>215</v>
      </c>
      <c r="M27" s="17"/>
    </row>
    <row r="28" spans="1:13" ht="18.600000000000001" thickTop="1" thickBot="1" x14ac:dyDescent="0.25">
      <c r="A28" s="52"/>
      <c r="B28" s="34" t="s">
        <v>39</v>
      </c>
      <c r="C28" s="20">
        <f t="shared" si="2"/>
        <v>81</v>
      </c>
      <c r="D28" s="24">
        <v>51</v>
      </c>
      <c r="E28" s="24">
        <v>0</v>
      </c>
      <c r="F28" s="24">
        <v>1</v>
      </c>
      <c r="G28" s="24">
        <v>15</v>
      </c>
      <c r="H28" s="24">
        <v>1</v>
      </c>
      <c r="I28" s="24">
        <v>0</v>
      </c>
      <c r="J28" s="24">
        <v>0</v>
      </c>
      <c r="K28" s="27">
        <v>3</v>
      </c>
      <c r="L28" s="26">
        <v>10</v>
      </c>
      <c r="M28" s="17"/>
    </row>
    <row r="29" spans="1:13" ht="18.600000000000001" thickTop="1" thickBot="1" x14ac:dyDescent="0.25">
      <c r="A29" s="52"/>
      <c r="B29" s="34" t="s">
        <v>40</v>
      </c>
      <c r="C29" s="20">
        <f t="shared" si="2"/>
        <v>47</v>
      </c>
      <c r="D29" s="24">
        <v>32</v>
      </c>
      <c r="E29" s="24">
        <v>1</v>
      </c>
      <c r="F29" s="24">
        <v>0</v>
      </c>
      <c r="G29" s="24">
        <v>6</v>
      </c>
      <c r="H29" s="24">
        <v>0</v>
      </c>
      <c r="I29" s="24">
        <v>0</v>
      </c>
      <c r="J29" s="24">
        <v>0</v>
      </c>
      <c r="K29" s="27">
        <v>2</v>
      </c>
      <c r="L29" s="26">
        <v>6</v>
      </c>
      <c r="M29" s="17"/>
    </row>
    <row r="30" spans="1:13" ht="18.600000000000001" thickTop="1" thickBot="1" x14ac:dyDescent="0.25">
      <c r="A30" s="30"/>
      <c r="B30" s="36" t="s">
        <v>41</v>
      </c>
      <c r="C30" s="20">
        <f t="shared" si="2"/>
        <v>200</v>
      </c>
      <c r="D30" s="24">
        <v>140</v>
      </c>
      <c r="E30" s="24">
        <v>0</v>
      </c>
      <c r="F30" s="24">
        <v>2</v>
      </c>
      <c r="G30" s="24">
        <v>15</v>
      </c>
      <c r="H30" s="24">
        <v>1</v>
      </c>
      <c r="I30" s="24">
        <v>1</v>
      </c>
      <c r="J30" s="24">
        <v>0</v>
      </c>
      <c r="K30" s="37">
        <v>6</v>
      </c>
      <c r="L30" s="26">
        <v>35</v>
      </c>
      <c r="M30" s="17"/>
    </row>
    <row r="31" spans="1:13" ht="18.600000000000001" thickTop="1" thickBot="1" x14ac:dyDescent="0.25">
      <c r="A31" s="51" t="s">
        <v>42</v>
      </c>
      <c r="B31" s="38" t="s">
        <v>15</v>
      </c>
      <c r="C31" s="20">
        <f t="shared" si="2"/>
        <v>773</v>
      </c>
      <c r="D31" s="39">
        <f>SUM(D32:D37)</f>
        <v>514</v>
      </c>
      <c r="E31" s="39">
        <f t="shared" ref="E31:L31" si="9">SUM(E32:E37)</f>
        <v>0</v>
      </c>
      <c r="F31" s="39">
        <f t="shared" si="9"/>
        <v>1</v>
      </c>
      <c r="G31" s="39">
        <f t="shared" si="9"/>
        <v>68</v>
      </c>
      <c r="H31" s="39">
        <f t="shared" si="9"/>
        <v>3</v>
      </c>
      <c r="I31" s="39">
        <f t="shared" si="9"/>
        <v>2</v>
      </c>
      <c r="J31" s="39">
        <f t="shared" si="9"/>
        <v>0</v>
      </c>
      <c r="K31" s="39">
        <f t="shared" si="9"/>
        <v>24</v>
      </c>
      <c r="L31" s="39">
        <f t="shared" si="9"/>
        <v>161</v>
      </c>
      <c r="M31" s="17"/>
    </row>
    <row r="32" spans="1:13" ht="18.600000000000001" thickTop="1" thickBot="1" x14ac:dyDescent="0.25">
      <c r="A32" s="52"/>
      <c r="B32" s="33" t="s">
        <v>43</v>
      </c>
      <c r="C32" s="20">
        <f t="shared" si="2"/>
        <v>297</v>
      </c>
      <c r="D32" s="24">
        <v>200</v>
      </c>
      <c r="E32" s="24">
        <v>0</v>
      </c>
      <c r="F32" s="24">
        <v>1</v>
      </c>
      <c r="G32" s="24">
        <v>25</v>
      </c>
      <c r="H32" s="24">
        <v>0</v>
      </c>
      <c r="I32" s="24">
        <v>1</v>
      </c>
      <c r="J32" s="24">
        <v>0</v>
      </c>
      <c r="K32" s="25">
        <v>13</v>
      </c>
      <c r="L32" s="26">
        <v>57</v>
      </c>
      <c r="M32" s="17"/>
    </row>
    <row r="33" spans="1:13" ht="18.600000000000001" thickTop="1" thickBot="1" x14ac:dyDescent="0.25">
      <c r="A33" s="52"/>
      <c r="B33" s="34" t="s">
        <v>44</v>
      </c>
      <c r="C33" s="20">
        <f t="shared" si="2"/>
        <v>49</v>
      </c>
      <c r="D33" s="53">
        <v>26</v>
      </c>
      <c r="E33" s="53">
        <v>0</v>
      </c>
      <c r="F33" s="53">
        <v>0</v>
      </c>
      <c r="G33" s="53">
        <v>7</v>
      </c>
      <c r="H33" s="53">
        <v>0</v>
      </c>
      <c r="I33" s="53">
        <v>0</v>
      </c>
      <c r="J33" s="53">
        <v>0</v>
      </c>
      <c r="K33" s="54">
        <v>0</v>
      </c>
      <c r="L33" s="55">
        <v>16</v>
      </c>
      <c r="M33" s="17"/>
    </row>
    <row r="34" spans="1:13" ht="18.600000000000001" thickTop="1" thickBot="1" x14ac:dyDescent="0.25">
      <c r="A34" s="52"/>
      <c r="B34" s="34" t="s">
        <v>45</v>
      </c>
      <c r="C34" s="20">
        <f t="shared" si="2"/>
        <v>145</v>
      </c>
      <c r="D34" s="53">
        <v>105</v>
      </c>
      <c r="E34" s="53">
        <v>0</v>
      </c>
      <c r="F34" s="53">
        <v>0</v>
      </c>
      <c r="G34" s="53">
        <v>11</v>
      </c>
      <c r="H34" s="53">
        <v>1</v>
      </c>
      <c r="I34" s="53">
        <v>0</v>
      </c>
      <c r="J34" s="53">
        <v>0</v>
      </c>
      <c r="K34" s="54">
        <v>3</v>
      </c>
      <c r="L34" s="55">
        <v>25</v>
      </c>
      <c r="M34" s="17"/>
    </row>
    <row r="35" spans="1:13" ht="18.600000000000001" thickTop="1" thickBot="1" x14ac:dyDescent="0.25">
      <c r="A35" s="52"/>
      <c r="B35" s="34" t="s">
        <v>46</v>
      </c>
      <c r="C35" s="20">
        <f t="shared" si="2"/>
        <v>73</v>
      </c>
      <c r="D35" s="53">
        <v>50</v>
      </c>
      <c r="E35" s="53">
        <v>0</v>
      </c>
      <c r="F35" s="53">
        <v>0</v>
      </c>
      <c r="G35" s="53">
        <v>7</v>
      </c>
      <c r="H35" s="53">
        <v>0</v>
      </c>
      <c r="I35" s="53">
        <v>0</v>
      </c>
      <c r="J35" s="53">
        <v>0</v>
      </c>
      <c r="K35" s="54">
        <v>1</v>
      </c>
      <c r="L35" s="55">
        <v>15</v>
      </c>
      <c r="M35" s="17"/>
    </row>
    <row r="36" spans="1:13" ht="18.600000000000001" thickTop="1" thickBot="1" x14ac:dyDescent="0.25">
      <c r="A36" s="52"/>
      <c r="B36" s="34" t="s">
        <v>47</v>
      </c>
      <c r="C36" s="20">
        <f t="shared" si="2"/>
        <v>62</v>
      </c>
      <c r="D36" s="53">
        <v>39</v>
      </c>
      <c r="E36" s="53">
        <v>0</v>
      </c>
      <c r="F36" s="53">
        <v>0</v>
      </c>
      <c r="G36" s="53">
        <v>3</v>
      </c>
      <c r="H36" s="53">
        <v>0</v>
      </c>
      <c r="I36" s="53">
        <v>1</v>
      </c>
      <c r="J36" s="53">
        <v>0</v>
      </c>
      <c r="K36" s="54">
        <v>0</v>
      </c>
      <c r="L36" s="55">
        <v>19</v>
      </c>
      <c r="M36" s="17"/>
    </row>
    <row r="37" spans="1:13" ht="18.600000000000001" thickTop="1" thickBot="1" x14ac:dyDescent="0.25">
      <c r="A37" s="30"/>
      <c r="B37" s="36" t="s">
        <v>48</v>
      </c>
      <c r="C37" s="20">
        <f t="shared" si="2"/>
        <v>147</v>
      </c>
      <c r="D37" s="41">
        <v>94</v>
      </c>
      <c r="E37" s="41">
        <v>0</v>
      </c>
      <c r="F37" s="41">
        <v>0</v>
      </c>
      <c r="G37" s="41">
        <v>15</v>
      </c>
      <c r="H37" s="41">
        <v>2</v>
      </c>
      <c r="I37" s="41">
        <v>0</v>
      </c>
      <c r="J37" s="41">
        <v>0</v>
      </c>
      <c r="K37" s="42">
        <v>7</v>
      </c>
      <c r="L37" s="43">
        <v>29</v>
      </c>
      <c r="M37" s="17"/>
    </row>
    <row r="38" spans="1:13" ht="18.600000000000001" thickTop="1" thickBot="1" x14ac:dyDescent="0.25">
      <c r="A38" s="51" t="s">
        <v>49</v>
      </c>
      <c r="B38" s="38" t="s">
        <v>15</v>
      </c>
      <c r="C38" s="20">
        <f>SUM(D38:L38)</f>
        <v>3698</v>
      </c>
      <c r="D38" s="39">
        <f>SUM(D39:D43)</f>
        <v>2658</v>
      </c>
      <c r="E38" s="39">
        <f t="shared" ref="E38:J38" si="10">SUM(E39:E43)</f>
        <v>5</v>
      </c>
      <c r="F38" s="39">
        <f t="shared" si="10"/>
        <v>42</v>
      </c>
      <c r="G38" s="39">
        <f t="shared" si="10"/>
        <v>321</v>
      </c>
      <c r="H38" s="39">
        <f t="shared" si="10"/>
        <v>18</v>
      </c>
      <c r="I38" s="39">
        <f t="shared" si="10"/>
        <v>5</v>
      </c>
      <c r="J38" s="39">
        <f t="shared" si="10"/>
        <v>1</v>
      </c>
      <c r="K38" s="39">
        <f>SUM(K39:K43)</f>
        <v>144</v>
      </c>
      <c r="L38" s="39">
        <f>SUM(L39:L43)</f>
        <v>504</v>
      </c>
      <c r="M38" s="56"/>
    </row>
    <row r="39" spans="1:13" ht="18.600000000000001" thickTop="1" thickBot="1" x14ac:dyDescent="0.25">
      <c r="A39" s="52"/>
      <c r="B39" s="57" t="s">
        <v>50</v>
      </c>
      <c r="C39" s="20">
        <f>SUM(D39:L39)</f>
        <v>1784</v>
      </c>
      <c r="D39" s="53">
        <v>1315</v>
      </c>
      <c r="E39" s="53">
        <v>2</v>
      </c>
      <c r="F39" s="53">
        <v>21</v>
      </c>
      <c r="G39" s="53">
        <v>147</v>
      </c>
      <c r="H39" s="53">
        <v>9</v>
      </c>
      <c r="I39" s="53">
        <v>3</v>
      </c>
      <c r="J39" s="53">
        <v>1</v>
      </c>
      <c r="K39" s="25">
        <v>76</v>
      </c>
      <c r="L39" s="55">
        <v>210</v>
      </c>
      <c r="M39" s="17"/>
    </row>
    <row r="40" spans="1:13" ht="18.600000000000001" thickTop="1" thickBot="1" x14ac:dyDescent="0.25">
      <c r="A40" s="52"/>
      <c r="B40" s="34" t="s">
        <v>51</v>
      </c>
      <c r="C40" s="20">
        <f t="shared" si="2"/>
        <v>795</v>
      </c>
      <c r="D40" s="53">
        <v>550</v>
      </c>
      <c r="E40" s="53">
        <v>1</v>
      </c>
      <c r="F40" s="53">
        <v>9</v>
      </c>
      <c r="G40" s="53">
        <v>67</v>
      </c>
      <c r="H40" s="53">
        <v>4</v>
      </c>
      <c r="I40" s="53">
        <v>2</v>
      </c>
      <c r="J40" s="53">
        <v>0</v>
      </c>
      <c r="K40" s="54">
        <v>27</v>
      </c>
      <c r="L40" s="55">
        <v>135</v>
      </c>
      <c r="M40" s="17"/>
    </row>
    <row r="41" spans="1:13" ht="18.600000000000001" thickTop="1" thickBot="1" x14ac:dyDescent="0.25">
      <c r="A41" s="52"/>
      <c r="B41" s="34" t="s">
        <v>52</v>
      </c>
      <c r="C41" s="20">
        <f t="shared" si="2"/>
        <v>770</v>
      </c>
      <c r="D41" s="53">
        <v>556</v>
      </c>
      <c r="E41" s="58">
        <v>1</v>
      </c>
      <c r="F41" s="58">
        <v>8</v>
      </c>
      <c r="G41" s="58">
        <v>62</v>
      </c>
      <c r="H41" s="58">
        <v>2</v>
      </c>
      <c r="I41" s="58">
        <v>0</v>
      </c>
      <c r="J41" s="58">
        <v>0</v>
      </c>
      <c r="K41" s="59">
        <v>26</v>
      </c>
      <c r="L41" s="60">
        <v>115</v>
      </c>
      <c r="M41" s="17"/>
    </row>
    <row r="42" spans="1:13" ht="18.600000000000001" thickTop="1" thickBot="1" x14ac:dyDescent="0.25">
      <c r="A42" s="52"/>
      <c r="B42" s="34" t="s">
        <v>53</v>
      </c>
      <c r="C42" s="20">
        <f t="shared" si="2"/>
        <v>333</v>
      </c>
      <c r="D42" s="53">
        <v>229</v>
      </c>
      <c r="E42" s="53">
        <v>1</v>
      </c>
      <c r="F42" s="53">
        <v>4</v>
      </c>
      <c r="G42" s="53">
        <v>43</v>
      </c>
      <c r="H42" s="53">
        <v>2</v>
      </c>
      <c r="I42" s="53">
        <v>0</v>
      </c>
      <c r="J42" s="53">
        <v>0</v>
      </c>
      <c r="K42" s="54">
        <v>15</v>
      </c>
      <c r="L42" s="55">
        <v>39</v>
      </c>
      <c r="M42" s="17"/>
    </row>
    <row r="43" spans="1:13" ht="18.600000000000001" thickTop="1" thickBot="1" x14ac:dyDescent="0.25">
      <c r="A43" s="30"/>
      <c r="B43" s="36" t="s">
        <v>54</v>
      </c>
      <c r="C43" s="20">
        <f t="shared" si="2"/>
        <v>16</v>
      </c>
      <c r="D43" s="53">
        <v>8</v>
      </c>
      <c r="E43" s="41">
        <v>0</v>
      </c>
      <c r="F43" s="41">
        <v>0</v>
      </c>
      <c r="G43" s="41">
        <v>2</v>
      </c>
      <c r="H43" s="41">
        <v>1</v>
      </c>
      <c r="I43" s="41">
        <v>0</v>
      </c>
      <c r="J43" s="41">
        <v>0</v>
      </c>
      <c r="K43" s="42">
        <v>0</v>
      </c>
      <c r="L43" s="43">
        <v>5</v>
      </c>
      <c r="M43" s="17"/>
    </row>
    <row r="44" spans="1:13" ht="18.600000000000001" thickTop="1" thickBot="1" x14ac:dyDescent="0.25">
      <c r="A44" s="32" t="s">
        <v>55</v>
      </c>
      <c r="B44" s="38" t="s">
        <v>15</v>
      </c>
      <c r="C44" s="20">
        <f>SUM(D44:L44)</f>
        <v>2532</v>
      </c>
      <c r="D44" s="39">
        <f>SUM(D45:D46)</f>
        <v>1766</v>
      </c>
      <c r="E44" s="39">
        <f t="shared" ref="E44:L44" si="11">SUM(E45:E46)</f>
        <v>0</v>
      </c>
      <c r="F44" s="39">
        <f t="shared" si="11"/>
        <v>24</v>
      </c>
      <c r="G44" s="39">
        <f t="shared" si="11"/>
        <v>214</v>
      </c>
      <c r="H44" s="39">
        <f t="shared" si="11"/>
        <v>8</v>
      </c>
      <c r="I44" s="39">
        <f t="shared" si="11"/>
        <v>5</v>
      </c>
      <c r="J44" s="39">
        <f t="shared" si="11"/>
        <v>1</v>
      </c>
      <c r="K44" s="39">
        <f t="shared" si="11"/>
        <v>77</v>
      </c>
      <c r="L44" s="39">
        <f t="shared" si="11"/>
        <v>437</v>
      </c>
      <c r="M44" s="17"/>
    </row>
    <row r="45" spans="1:13" ht="18.600000000000001" thickTop="1" thickBot="1" x14ac:dyDescent="0.25">
      <c r="A45" s="32"/>
      <c r="B45" s="33" t="s">
        <v>56</v>
      </c>
      <c r="C45" s="20">
        <f t="shared" si="2"/>
        <v>1841</v>
      </c>
      <c r="D45" s="53">
        <v>1275</v>
      </c>
      <c r="E45" s="53">
        <v>0</v>
      </c>
      <c r="F45" s="53">
        <v>16</v>
      </c>
      <c r="G45" s="53">
        <v>149</v>
      </c>
      <c r="H45" s="53">
        <v>2</v>
      </c>
      <c r="I45" s="53">
        <v>3</v>
      </c>
      <c r="J45" s="53">
        <v>0</v>
      </c>
      <c r="K45" s="25">
        <v>49</v>
      </c>
      <c r="L45" s="55">
        <v>347</v>
      </c>
      <c r="M45" s="17"/>
    </row>
    <row r="46" spans="1:13" ht="18.600000000000001" thickTop="1" thickBot="1" x14ac:dyDescent="0.25">
      <c r="A46" s="61"/>
      <c r="B46" s="62" t="s">
        <v>57</v>
      </c>
      <c r="C46" s="20">
        <f t="shared" si="2"/>
        <v>691</v>
      </c>
      <c r="D46" s="63">
        <v>491</v>
      </c>
      <c r="E46" s="64">
        <v>0</v>
      </c>
      <c r="F46" s="64">
        <v>8</v>
      </c>
      <c r="G46" s="64">
        <v>65</v>
      </c>
      <c r="H46" s="64">
        <v>6</v>
      </c>
      <c r="I46" s="64">
        <v>2</v>
      </c>
      <c r="J46" s="64">
        <v>1</v>
      </c>
      <c r="K46" s="65">
        <v>28</v>
      </c>
      <c r="L46" s="66">
        <v>90</v>
      </c>
      <c r="M46" s="17"/>
    </row>
    <row r="47" spans="1:13" x14ac:dyDescent="0.2">
      <c r="A47" s="1" t="s">
        <v>58</v>
      </c>
      <c r="B47" s="1"/>
      <c r="C47" s="67"/>
      <c r="D47" s="67"/>
      <c r="E47" s="67"/>
      <c r="F47" s="67"/>
      <c r="G47" s="67"/>
      <c r="H47" s="67"/>
      <c r="I47" s="67"/>
      <c r="J47" s="67"/>
      <c r="K47" s="67"/>
      <c r="L47" s="67"/>
    </row>
  </sheetData>
  <mergeCells count="14">
    <mergeCell ref="A44:A46"/>
    <mergeCell ref="A47:B47"/>
    <mergeCell ref="A17:A19"/>
    <mergeCell ref="A20:A23"/>
    <mergeCell ref="A24:A25"/>
    <mergeCell ref="A26:A30"/>
    <mergeCell ref="A31:A37"/>
    <mergeCell ref="A38:A43"/>
    <mergeCell ref="A1:E1"/>
    <mergeCell ref="H1:L1"/>
    <mergeCell ref="A3:B3"/>
    <mergeCell ref="A4:A8"/>
    <mergeCell ref="A9:B9"/>
    <mergeCell ref="A10:A16"/>
  </mergeCells>
  <phoneticPr fontId="3"/>
  <conditionalFormatting sqref="M1:M65534">
    <cfRule type="cellIs" dxfId="0" priority="1" stopIfTrue="1" operator="equal">
      <formula>"いやん間違ってる～"</formula>
    </cfRule>
  </conditionalFormatting>
  <pageMargins left="0.59055118110236227" right="0.59055118110236227" top="0.59055118110236227" bottom="0.59055118110236227" header="0.39370078740157483" footer="0.39370078740157483"/>
  <pageSetup paperSize="9" scale="68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4-7</vt:lpstr>
      <vt:lpstr>'4-7'!Print_Area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2023-03-13T01:47:19Z</dcterms:created>
  <dcterms:modified xsi:type="dcterms:W3CDTF">2023-03-13T01:47:28Z</dcterms:modified>
</cp:coreProperties>
</file>