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22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M39" i="1"/>
  <c r="D39" i="1"/>
  <c r="C39" i="1"/>
  <c r="N38" i="1"/>
  <c r="M38" i="1"/>
  <c r="D38" i="1"/>
  <c r="C38" i="1"/>
  <c r="N37" i="1"/>
  <c r="M37" i="1"/>
  <c r="D37" i="1"/>
  <c r="C37" i="1"/>
  <c r="N36" i="1"/>
  <c r="M36" i="1"/>
  <c r="D36" i="1"/>
  <c r="C36" i="1"/>
  <c r="N35" i="1"/>
  <c r="M35" i="1"/>
  <c r="D35" i="1"/>
  <c r="C35" i="1"/>
  <c r="N34" i="1"/>
  <c r="M34" i="1"/>
  <c r="D34" i="1"/>
  <c r="C34" i="1"/>
  <c r="N33" i="1"/>
  <c r="M33" i="1"/>
  <c r="D33" i="1"/>
  <c r="C33" i="1"/>
  <c r="N32" i="1"/>
  <c r="M32" i="1"/>
  <c r="D32" i="1"/>
  <c r="C32" i="1"/>
  <c r="N31" i="1"/>
  <c r="M31" i="1"/>
  <c r="D31" i="1"/>
  <c r="C31" i="1"/>
  <c r="N30" i="1"/>
  <c r="M30" i="1"/>
  <c r="D30" i="1"/>
  <c r="C30" i="1"/>
  <c r="N29" i="1"/>
  <c r="M29" i="1"/>
  <c r="D29" i="1"/>
  <c r="C29" i="1"/>
  <c r="N28" i="1"/>
  <c r="M28" i="1"/>
  <c r="D28" i="1"/>
  <c r="C28" i="1"/>
  <c r="N27" i="1"/>
  <c r="M27" i="1"/>
  <c r="D27" i="1"/>
  <c r="C27" i="1"/>
  <c r="N26" i="1"/>
  <c r="M26" i="1"/>
  <c r="D26" i="1"/>
  <c r="C26" i="1"/>
  <c r="N25" i="1"/>
  <c r="M25" i="1"/>
  <c r="D25" i="1"/>
  <c r="C25" i="1"/>
  <c r="N24" i="1"/>
  <c r="M24" i="1"/>
  <c r="D24" i="1"/>
  <c r="C24" i="1"/>
  <c r="N23" i="1"/>
  <c r="M23" i="1"/>
  <c r="D23" i="1"/>
  <c r="C23" i="1"/>
  <c r="N22" i="1"/>
  <c r="M22" i="1"/>
  <c r="D22" i="1"/>
  <c r="C22" i="1"/>
  <c r="N21" i="1"/>
  <c r="M21" i="1"/>
  <c r="D21" i="1"/>
  <c r="C21" i="1"/>
  <c r="N20" i="1"/>
  <c r="M20" i="1"/>
  <c r="D20" i="1"/>
  <c r="C20" i="1"/>
  <c r="N19" i="1"/>
  <c r="M19" i="1"/>
  <c r="D19" i="1"/>
  <c r="C19" i="1"/>
  <c r="N18" i="1"/>
  <c r="M18" i="1"/>
  <c r="D18" i="1"/>
  <c r="C18" i="1"/>
  <c r="N17" i="1"/>
  <c r="M17" i="1"/>
  <c r="D17" i="1"/>
  <c r="C17" i="1"/>
  <c r="N16" i="1"/>
  <c r="M16" i="1"/>
  <c r="D16" i="1"/>
  <c r="C16" i="1"/>
  <c r="N15" i="1"/>
  <c r="M15" i="1"/>
  <c r="D15" i="1"/>
  <c r="C15" i="1"/>
  <c r="N14" i="1"/>
  <c r="M14" i="1"/>
  <c r="D14" i="1"/>
  <c r="C14" i="1"/>
  <c r="N13" i="1"/>
  <c r="M13" i="1"/>
  <c r="D13" i="1"/>
  <c r="C13" i="1"/>
  <c r="N12" i="1"/>
  <c r="M12" i="1"/>
  <c r="D12" i="1"/>
  <c r="C12" i="1"/>
  <c r="N11" i="1"/>
  <c r="M11" i="1"/>
  <c r="D11" i="1"/>
  <c r="C11" i="1"/>
  <c r="N10" i="1"/>
  <c r="M10" i="1"/>
  <c r="D10" i="1"/>
  <c r="C10" i="1"/>
  <c r="N9" i="1"/>
  <c r="M9" i="1"/>
  <c r="D9" i="1"/>
  <c r="C9" i="1"/>
  <c r="N8" i="1"/>
  <c r="N6" i="1" s="1"/>
  <c r="M8" i="1"/>
  <c r="M6" i="1" s="1"/>
  <c r="D8" i="1"/>
  <c r="D6" i="1" s="1"/>
  <c r="C8" i="1"/>
  <c r="C6" i="1" s="1"/>
  <c r="N7" i="1"/>
  <c r="M7" i="1"/>
  <c r="D7" i="1"/>
  <c r="C7" i="1"/>
  <c r="T6" i="1"/>
  <c r="S6" i="1"/>
  <c r="R6" i="1"/>
  <c r="Q6" i="1"/>
  <c r="P6" i="1"/>
  <c r="O6" i="1"/>
  <c r="L6" i="1"/>
  <c r="J6" i="1"/>
  <c r="I6" i="1"/>
  <c r="H6" i="1"/>
  <c r="G6" i="1"/>
  <c r="F6" i="1"/>
  <c r="E6" i="1"/>
  <c r="B6" i="1"/>
</calcChain>
</file>

<file path=xl/sharedStrings.xml><?xml version="1.0" encoding="utf-8"?>
<sst xmlns="http://schemas.openxmlformats.org/spreadsheetml/2006/main" count="106" uniqueCount="49">
  <si>
    <t>5-22表　重度障害者医療費給付補助状況</t>
  </si>
  <si>
    <t>令　和　３　年　度</t>
    <rPh sb="0" eb="1">
      <t>レイ</t>
    </rPh>
    <rPh sb="2" eb="3">
      <t>ワ</t>
    </rPh>
    <phoneticPr fontId="4"/>
  </si>
  <si>
    <t>令　和　２　年　度</t>
    <rPh sb="0" eb="1">
      <t>レイ</t>
    </rPh>
    <rPh sb="2" eb="3">
      <t>ワ</t>
    </rPh>
    <phoneticPr fontId="4"/>
  </si>
  <si>
    <t>市町村</t>
    <rPh sb="0" eb="3">
      <t>シチョウソン</t>
    </rPh>
    <phoneticPr fontId="4"/>
  </si>
  <si>
    <t>市町村への
県補助額(円)</t>
    <rPh sb="0" eb="3">
      <t>シチョウソン</t>
    </rPh>
    <rPh sb="6" eb="7">
      <t>ケン</t>
    </rPh>
    <rPh sb="7" eb="9">
      <t>ホジョ</t>
    </rPh>
    <rPh sb="9" eb="10">
      <t>ガク</t>
    </rPh>
    <rPh sb="11" eb="12">
      <t>エン</t>
    </rPh>
    <phoneticPr fontId="4"/>
  </si>
  <si>
    <t>市町村医療費助成額</t>
    <rPh sb="3" eb="5">
      <t>イリョウ</t>
    </rPh>
    <rPh sb="5" eb="6">
      <t>ヒ</t>
    </rPh>
    <phoneticPr fontId="4"/>
  </si>
  <si>
    <t>計</t>
    <rPh sb="0" eb="1">
      <t>ケイ</t>
    </rPh>
    <phoneticPr fontId="4"/>
  </si>
  <si>
    <t>後期高齢分</t>
    <rPh sb="0" eb="1">
      <t>アト</t>
    </rPh>
    <rPh sb="1" eb="2">
      <t>キ</t>
    </rPh>
    <rPh sb="2" eb="3">
      <t>タカ</t>
    </rPh>
    <rPh sb="3" eb="4">
      <t>ヨワイ</t>
    </rPh>
    <phoneticPr fontId="4"/>
  </si>
  <si>
    <t>国民健康保険分</t>
  </si>
  <si>
    <t>社会保険分</t>
  </si>
  <si>
    <t>件数(件)</t>
  </si>
  <si>
    <t>金額(円）</t>
  </si>
  <si>
    <t>計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</si>
  <si>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</si>
  <si>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</si>
  <si>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</si>
  <si>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</si>
  <si>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</si>
  <si>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</si>
  <si>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</si>
  <si>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</si>
  <si>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</si>
  <si>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</si>
  <si>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</si>
  <si>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</si>
  <si>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</si>
  <si>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厚木市</t>
    <rPh sb="0" eb="3">
      <t>アツギシ</t>
    </rPh>
    <phoneticPr fontId="4"/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</si>
  <si>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</si>
  <si>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</si>
  <si>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</si>
  <si>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</si>
  <si>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</si>
  <si>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</si>
  <si>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</si>
  <si>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</si>
  <si>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</si>
  <si>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</si>
  <si>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</si>
  <si>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</si>
  <si>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</si>
  <si>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</si>
  <si>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</si>
  <si>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</si>
  <si>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</si>
  <si>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</si>
  <si>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</si>
  <si>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</si>
  <si>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</si>
  <si>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（注）県の補助額は審査支払手数料への補助を含む。</t>
    <rPh sb="1" eb="2">
      <t>チュウ</t>
    </rPh>
    <rPh sb="3" eb="4">
      <t>ケン</t>
    </rPh>
    <rPh sb="5" eb="7">
      <t>ホジョ</t>
    </rPh>
    <rPh sb="7" eb="8">
      <t>ガク</t>
    </rPh>
    <rPh sb="9" eb="11">
      <t>シンサ</t>
    </rPh>
    <rPh sb="11" eb="13">
      <t>シハラ</t>
    </rPh>
    <rPh sb="13" eb="16">
      <t>テスウリョウ</t>
    </rPh>
    <rPh sb="18" eb="20">
      <t>ホジョ</t>
    </rPh>
    <rPh sb="21" eb="22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</si>
</sst>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76" fontId="1" fillId="0" borderId="0"/>
  </cellStyleXfs>
  <cellXfs count="88">
    <xf numFmtId="0" fontId="0" fillId="0" borderId="0" xfId="0"/>
    <xf numFmtId="0" fontId="2" fillId="2" borderId="1" xfId="1" applyNumberFormat="1" applyFont="1" applyFill="1" applyBorder="1" applyAlignment="1">
      <alignment vertical="center"/>
    </xf>
    <xf numFmtId="176" fontId="2" fillId="2" borderId="0" xfId="1" applyFont="1" applyFill="1" applyAlignment="1">
      <alignment vertical="center"/>
    </xf>
    <xf numFmtId="176" fontId="2" fillId="2" borderId="0" xfId="1" applyFont="1" applyFill="1" applyAlignment="1">
      <alignment horizontal="right" vertical="center"/>
    </xf>
    <xf numFmtId="0" fontId="2" fillId="2" borderId="0" xfId="1" applyNumberFormat="1" applyFont="1" applyFill="1" applyBorder="1" applyAlignment="1">
      <alignment vertical="center"/>
    </xf>
    <xf numFmtId="0" fontId="0" fillId="0" borderId="0" xfId="0" applyAlignment="1"/>
    <xf numFmtId="176" fontId="2" fillId="3" borderId="2" xfId="1" applyFont="1" applyFill="1" applyBorder="1" applyAlignment="1">
      <alignment horizontal="center" vertical="center"/>
    </xf>
    <xf numFmtId="176" fontId="2" fillId="3" borderId="3" xfId="1" applyFont="1" applyFill="1" applyBorder="1" applyAlignment="1">
      <alignment horizontal="center" vertical="center"/>
    </xf>
    <xf numFmtId="176" fontId="2" fillId="3" borderId="4" xfId="1" applyFont="1" applyFill="1" applyBorder="1" applyAlignment="1">
      <alignment horizontal="center" vertical="center"/>
    </xf>
    <xf numFmtId="176" fontId="2" fillId="3" borderId="5" xfId="1" applyFont="1" applyFill="1" applyBorder="1" applyAlignment="1">
      <alignment horizontal="center" vertical="center" justifyLastLine="1"/>
    </xf>
    <xf numFmtId="176" fontId="2" fillId="3" borderId="6" xfId="1" applyFont="1" applyFill="1" applyBorder="1" applyAlignment="1">
      <alignment horizontal="center" vertical="center" wrapText="1"/>
    </xf>
    <xf numFmtId="176" fontId="2" fillId="3" borderId="7" xfId="1" applyFont="1" applyFill="1" applyBorder="1" applyAlignment="1">
      <alignment horizontal="distributed" vertical="center" wrapText="1" indent="20"/>
    </xf>
    <xf numFmtId="176" fontId="2" fillId="3" borderId="8" xfId="1" applyFont="1" applyFill="1" applyBorder="1" applyAlignment="1">
      <alignment horizontal="distributed" vertical="center" wrapText="1" indent="20"/>
    </xf>
    <xf numFmtId="176" fontId="2" fillId="3" borderId="9" xfId="1" applyFont="1" applyFill="1" applyBorder="1" applyAlignment="1">
      <alignment horizontal="center" vertical="center" justifyLastLine="1"/>
    </xf>
    <xf numFmtId="176" fontId="2" fillId="3" borderId="9" xfId="1" applyFont="1" applyFill="1" applyBorder="1" applyAlignment="1">
      <alignment horizontal="center" vertical="center" wrapText="1"/>
    </xf>
    <xf numFmtId="176" fontId="2" fillId="3" borderId="10" xfId="1" applyFont="1" applyFill="1" applyBorder="1" applyAlignment="1">
      <alignment horizontal="distributed" vertical="center" wrapText="1" indent="20"/>
    </xf>
    <xf numFmtId="176" fontId="2" fillId="3" borderId="11" xfId="1" applyFont="1" applyFill="1" applyBorder="1" applyAlignment="1">
      <alignment horizontal="distributed" vertical="center" wrapText="1" indent="20"/>
    </xf>
    <xf numFmtId="176" fontId="2" fillId="3" borderId="12" xfId="1" applyFont="1" applyFill="1" applyBorder="1" applyAlignment="1">
      <alignment horizontal="distributed" vertical="center" wrapText="1" indent="20"/>
    </xf>
    <xf numFmtId="176" fontId="2" fillId="3" borderId="13" xfId="1" applyFont="1" applyFill="1" applyBorder="1" applyAlignment="1">
      <alignment horizontal="center" vertical="center" justifyLastLine="1"/>
    </xf>
    <xf numFmtId="176" fontId="2" fillId="3" borderId="14" xfId="1" applyFont="1" applyFill="1" applyBorder="1" applyAlignment="1">
      <alignment horizontal="center" vertical="center" justifyLastLine="1"/>
    </xf>
    <xf numFmtId="176" fontId="2" fillId="3" borderId="15" xfId="1" applyFont="1" applyFill="1" applyBorder="1" applyAlignment="1">
      <alignment horizontal="center" vertical="center" justifyLastLine="1"/>
    </xf>
    <xf numFmtId="176" fontId="2" fillId="3" borderId="16" xfId="1" applyFont="1" applyFill="1" applyBorder="1" applyAlignment="1">
      <alignment horizontal="distributed" vertical="center" wrapText="1" justifyLastLine="1"/>
    </xf>
    <xf numFmtId="176" fontId="2" fillId="3" borderId="17" xfId="1" applyFont="1" applyFill="1" applyBorder="1" applyAlignment="1">
      <alignment horizontal="distributed" vertical="center" wrapText="1" justifyLastLine="1"/>
    </xf>
    <xf numFmtId="176" fontId="2" fillId="3" borderId="14" xfId="1" applyFont="1" applyFill="1" applyBorder="1" applyAlignment="1">
      <alignment horizontal="distributed" vertical="center" justifyLastLine="1"/>
    </xf>
    <xf numFmtId="176" fontId="2" fillId="3" borderId="17" xfId="1" applyFont="1" applyFill="1" applyBorder="1" applyAlignment="1">
      <alignment horizontal="distributed" vertical="center" justifyLastLine="1"/>
    </xf>
    <xf numFmtId="176" fontId="2" fillId="3" borderId="18" xfId="1" applyFont="1" applyFill="1" applyBorder="1" applyAlignment="1">
      <alignment horizontal="distributed" vertical="center" wrapText="1" justifyLastLine="1"/>
    </xf>
    <xf numFmtId="176" fontId="2" fillId="3" borderId="19" xfId="1" applyFont="1" applyFill="1" applyBorder="1" applyAlignment="1">
      <alignment horizontal="distributed" vertical="center" wrapText="1" justifyLastLine="1"/>
    </xf>
    <xf numFmtId="176" fontId="2" fillId="3" borderId="20" xfId="1" applyFont="1" applyFill="1" applyBorder="1" applyAlignment="1">
      <alignment horizontal="center" vertical="center" justifyLastLine="1"/>
    </xf>
    <xf numFmtId="176" fontId="2" fillId="3" borderId="21" xfId="1" applyFont="1" applyFill="1" applyBorder="1" applyAlignment="1">
      <alignment horizontal="center" vertical="center" justifyLastLine="1"/>
    </xf>
    <xf numFmtId="176" fontId="2" fillId="3" borderId="22" xfId="1" applyFont="1" applyFill="1" applyBorder="1" applyAlignment="1">
      <alignment horizontal="center" vertical="center" wrapText="1"/>
    </xf>
    <xf numFmtId="176" fontId="2" fillId="3" borderId="23" xfId="1" applyFont="1" applyFill="1" applyBorder="1" applyAlignment="1">
      <alignment horizontal="distributed" vertical="center" justifyLastLine="1"/>
    </xf>
    <xf numFmtId="176" fontId="2" fillId="3" borderId="24" xfId="1" applyFont="1" applyFill="1" applyBorder="1" applyAlignment="1">
      <alignment horizontal="distributed" vertical="center" justifyLastLine="1"/>
    </xf>
    <xf numFmtId="176" fontId="2" fillId="3" borderId="25" xfId="1" applyFont="1" applyFill="1" applyBorder="1" applyAlignment="1">
      <alignment horizontal="distributed" vertical="center" justifyLastLine="1"/>
    </xf>
    <xf numFmtId="176" fontId="2" fillId="3" borderId="26" xfId="1" applyFont="1" applyFill="1" applyBorder="1" applyAlignment="1">
      <alignment horizontal="distributed" vertical="center" justifyLastLine="1"/>
    </xf>
    <xf numFmtId="176" fontId="2" fillId="3" borderId="27" xfId="1" applyFont="1" applyFill="1" applyBorder="1" applyAlignment="1">
      <alignment horizontal="distributed" vertical="center" justifyLastLine="1"/>
    </xf>
    <xf numFmtId="176" fontId="2" fillId="3" borderId="28" xfId="1" applyFont="1" applyFill="1" applyBorder="1" applyAlignment="1">
      <alignment horizontal="distributed" vertical="center" justifyLastLine="1"/>
    </xf>
    <xf numFmtId="176" fontId="2" fillId="3" borderId="22" xfId="1" applyFont="1" applyFill="1" applyBorder="1" applyAlignment="1">
      <alignment horizontal="center" vertical="center" justifyLastLine="1"/>
    </xf>
    <xf numFmtId="176" fontId="2" fillId="3" borderId="29" xfId="1" applyFont="1" applyFill="1" applyBorder="1" applyAlignment="1">
      <alignment horizontal="distributed" vertical="center" justifyLastLine="1"/>
    </xf>
    <xf numFmtId="176" fontId="2" fillId="3" borderId="30" xfId="1" applyFont="1" applyFill="1" applyBorder="1" applyAlignment="1">
      <alignment horizontal="distributed" vertical="center" justifyLastLine="1"/>
    </xf>
    <xf numFmtId="176" fontId="5" fillId="4" borderId="31" xfId="1" applyFont="1" applyFill="1" applyBorder="1" applyAlignment="1">
      <alignment horizontal="center" vertical="center"/>
    </xf>
    <xf numFmtId="177" fontId="5" fillId="4" borderId="32" xfId="1" applyNumberFormat="1" applyFont="1" applyFill="1" applyBorder="1" applyAlignment="1">
      <alignment vertical="center"/>
    </xf>
    <xf numFmtId="177" fontId="5" fillId="4" borderId="33" xfId="1" applyNumberFormat="1" applyFont="1" applyFill="1" applyBorder="1" applyAlignment="1">
      <alignment vertical="center"/>
    </xf>
    <xf numFmtId="177" fontId="5" fillId="4" borderId="34" xfId="1" applyNumberFormat="1" applyFont="1" applyFill="1" applyBorder="1" applyAlignment="1">
      <alignment vertical="center"/>
    </xf>
    <xf numFmtId="177" fontId="5" fillId="4" borderId="35" xfId="1" applyNumberFormat="1" applyFont="1" applyFill="1" applyBorder="1" applyAlignment="1">
      <alignment vertical="center"/>
    </xf>
    <xf numFmtId="177" fontId="5" fillId="4" borderId="36" xfId="1" applyNumberFormat="1" applyFont="1" applyFill="1" applyBorder="1" applyAlignment="1">
      <alignment vertical="center"/>
    </xf>
    <xf numFmtId="177" fontId="5" fillId="4" borderId="37" xfId="1" applyNumberFormat="1" applyFont="1" applyFill="1" applyBorder="1" applyAlignment="1">
      <alignment vertical="center"/>
    </xf>
    <xf numFmtId="177" fontId="5" fillId="4" borderId="38" xfId="1" applyNumberFormat="1" applyFont="1" applyFill="1" applyBorder="1" applyAlignment="1">
      <alignment vertical="center"/>
    </xf>
    <xf numFmtId="176" fontId="5" fillId="4" borderId="32" xfId="1" applyFont="1" applyFill="1" applyBorder="1" applyAlignment="1">
      <alignment horizontal="center" vertical="center"/>
    </xf>
    <xf numFmtId="177" fontId="5" fillId="4" borderId="39" xfId="1" applyNumberFormat="1" applyFont="1" applyFill="1" applyBorder="1" applyAlignment="1">
      <alignment vertical="center"/>
    </xf>
    <xf numFmtId="177" fontId="5" fillId="4" borderId="40" xfId="1" applyNumberFormat="1" applyFont="1" applyFill="1" applyBorder="1" applyAlignment="1">
      <alignment vertical="center"/>
    </xf>
    <xf numFmtId="176" fontId="2" fillId="2" borderId="10" xfId="1" applyFont="1" applyFill="1" applyBorder="1" applyAlignment="1">
      <alignment vertical="center"/>
    </xf>
    <xf numFmtId="176" fontId="2" fillId="2" borderId="41" xfId="1" applyFont="1" applyFill="1" applyBorder="1" applyAlignment="1">
      <alignment vertical="center"/>
    </xf>
    <xf numFmtId="177" fontId="5" fillId="4" borderId="42" xfId="1" applyNumberFormat="1" applyFont="1" applyFill="1" applyBorder="1" applyAlignment="1">
      <alignment vertical="center"/>
    </xf>
    <xf numFmtId="177" fontId="5" fillId="4" borderId="43" xfId="1" applyNumberFormat="1" applyFont="1" applyFill="1" applyBorder="1" applyAlignment="1">
      <alignment vertical="center"/>
    </xf>
    <xf numFmtId="177" fontId="2" fillId="2" borderId="42" xfId="1" applyNumberFormat="1" applyFont="1" applyFill="1" applyBorder="1" applyAlignment="1">
      <alignment vertical="center"/>
    </xf>
    <xf numFmtId="177" fontId="2" fillId="2" borderId="44" xfId="1" applyNumberFormat="1" applyFont="1" applyFill="1" applyBorder="1" applyAlignment="1">
      <alignment vertical="center"/>
    </xf>
    <xf numFmtId="177" fontId="2" fillId="2" borderId="45" xfId="1" applyNumberFormat="1" applyFont="1" applyFill="1" applyBorder="1" applyAlignment="1">
      <alignment vertical="center"/>
    </xf>
    <xf numFmtId="177" fontId="2" fillId="2" borderId="46" xfId="1" applyNumberFormat="1" applyFont="1" applyFill="1" applyBorder="1" applyAlignment="1">
      <alignment vertical="center"/>
    </xf>
    <xf numFmtId="177" fontId="2" fillId="2" borderId="47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177" fontId="5" fillId="4" borderId="48" xfId="1" applyNumberFormat="1" applyFont="1" applyFill="1" applyBorder="1" applyAlignment="1">
      <alignment vertical="center"/>
    </xf>
    <xf numFmtId="176" fontId="2" fillId="2" borderId="20" xfId="1" applyFont="1" applyFill="1" applyBorder="1" applyAlignment="1">
      <alignment vertical="center"/>
    </xf>
    <xf numFmtId="176" fontId="2" fillId="2" borderId="49" xfId="1" applyFont="1" applyFill="1" applyBorder="1" applyAlignment="1">
      <alignment vertical="center"/>
    </xf>
    <xf numFmtId="177" fontId="5" fillId="4" borderId="50" xfId="1" applyNumberFormat="1" applyFont="1" applyFill="1" applyBorder="1" applyAlignment="1">
      <alignment vertical="center"/>
    </xf>
    <xf numFmtId="177" fontId="5" fillId="4" borderId="51" xfId="1" applyNumberFormat="1" applyFont="1" applyFill="1" applyBorder="1" applyAlignment="1">
      <alignment vertical="center"/>
    </xf>
    <xf numFmtId="177" fontId="2" fillId="2" borderId="50" xfId="1" applyNumberFormat="1" applyFont="1" applyFill="1" applyBorder="1" applyAlignment="1">
      <alignment vertical="center"/>
    </xf>
    <xf numFmtId="177" fontId="2" fillId="2" borderId="52" xfId="1" applyNumberFormat="1" applyFont="1" applyFill="1" applyBorder="1" applyAlignment="1">
      <alignment vertical="center"/>
    </xf>
    <xf numFmtId="177" fontId="2" fillId="2" borderId="53" xfId="1" applyNumberFormat="1" applyFont="1" applyFill="1" applyBorder="1" applyAlignment="1">
      <alignment vertical="center"/>
    </xf>
    <xf numFmtId="177" fontId="2" fillId="2" borderId="54" xfId="1" applyNumberFormat="1" applyFont="1" applyFill="1" applyBorder="1" applyAlignment="1">
      <alignment vertical="center"/>
    </xf>
    <xf numFmtId="177" fontId="2" fillId="2" borderId="55" xfId="1" applyNumberFormat="1" applyFont="1" applyFill="1" applyBorder="1" applyAlignment="1">
      <alignment vertical="center"/>
    </xf>
    <xf numFmtId="177" fontId="2" fillId="0" borderId="19" xfId="1" applyNumberFormat="1" applyFont="1" applyFill="1" applyBorder="1" applyAlignment="1">
      <alignment vertical="center"/>
    </xf>
    <xf numFmtId="177" fontId="5" fillId="4" borderId="56" xfId="1" applyNumberFormat="1" applyFont="1" applyFill="1" applyBorder="1" applyAlignment="1">
      <alignment vertical="center"/>
    </xf>
    <xf numFmtId="176" fontId="2" fillId="0" borderId="49" xfId="1" applyFont="1" applyFill="1" applyBorder="1" applyAlignment="1">
      <alignment vertical="center"/>
    </xf>
    <xf numFmtId="177" fontId="2" fillId="0" borderId="50" xfId="1" applyNumberFormat="1" applyFont="1" applyFill="1" applyBorder="1" applyAlignment="1">
      <alignment vertical="center"/>
    </xf>
    <xf numFmtId="177" fontId="2" fillId="0" borderId="53" xfId="1" applyNumberFormat="1" applyFont="1" applyFill="1" applyBorder="1" applyAlignment="1">
      <alignment vertical="center"/>
    </xf>
    <xf numFmtId="176" fontId="2" fillId="2" borderId="57" xfId="1" applyFont="1" applyFill="1" applyBorder="1" applyAlignment="1">
      <alignment vertical="center"/>
    </xf>
    <xf numFmtId="176" fontId="2" fillId="2" borderId="58" xfId="1" applyFont="1" applyFill="1" applyBorder="1" applyAlignment="1">
      <alignment vertical="center"/>
    </xf>
    <xf numFmtId="177" fontId="5" fillId="4" borderId="23" xfId="1" applyNumberFormat="1" applyFont="1" applyFill="1" applyBorder="1" applyAlignment="1">
      <alignment vertical="center"/>
    </xf>
    <xf numFmtId="177" fontId="5" fillId="4" borderId="24" xfId="1" applyNumberFormat="1" applyFont="1" applyFill="1" applyBorder="1" applyAlignment="1">
      <alignment vertical="center"/>
    </xf>
    <xf numFmtId="177" fontId="2" fillId="2" borderId="23" xfId="1" applyNumberFormat="1" applyFont="1" applyFill="1" applyBorder="1" applyAlignment="1">
      <alignment vertical="center"/>
    </xf>
    <xf numFmtId="177" fontId="2" fillId="2" borderId="25" xfId="1" applyNumberFormat="1" applyFont="1" applyFill="1" applyBorder="1" applyAlignment="1">
      <alignment vertical="center"/>
    </xf>
    <xf numFmtId="177" fontId="2" fillId="2" borderId="27" xfId="1" applyNumberFormat="1" applyFont="1" applyFill="1" applyBorder="1" applyAlignment="1">
      <alignment vertical="center"/>
    </xf>
    <xf numFmtId="177" fontId="2" fillId="2" borderId="26" xfId="1" applyNumberFormat="1" applyFont="1" applyFill="1" applyBorder="1" applyAlignment="1">
      <alignment vertical="center"/>
    </xf>
    <xf numFmtId="177" fontId="2" fillId="2" borderId="28" xfId="1" applyNumberFormat="1" applyFont="1" applyFill="1" applyBorder="1" applyAlignment="1">
      <alignment vertical="center"/>
    </xf>
    <xf numFmtId="177" fontId="2" fillId="0" borderId="59" xfId="1" applyNumberFormat="1" applyFont="1" applyFill="1" applyBorder="1" applyAlignment="1">
      <alignment vertical="center"/>
    </xf>
    <xf numFmtId="177" fontId="5" fillId="4" borderId="29" xfId="1" applyNumberFormat="1" applyFont="1" applyFill="1" applyBorder="1" applyAlignment="1">
      <alignment vertical="center"/>
    </xf>
    <xf numFmtId="176" fontId="2" fillId="2" borderId="60" xfId="1" applyFont="1" applyFill="1" applyBorder="1" applyAlignment="1">
      <alignment vertical="center"/>
    </xf>
    <xf numFmtId="176" fontId="2" fillId="2" borderId="0" xfId="1" applyFont="1" applyFill="1" applyBorder="1" applyAlignment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view="pageBreakPreview" zoomScale="70" zoomScaleNormal="100" zoomScaleSheetLayoutView="70" workbookViewId="0">
      <selection activeCell="G31" sqref="G31"/>
    </sheetView>
  </sheetViews>
  <sheetFormatPr defaultRowHeight="13.2" x14ac:dyDescent="0.2"/>
  <cols>
    <col min="1" max="1" width="15.6640625" style="5" customWidth="1"/>
    <col min="2" max="2" width="22.21875" style="5" customWidth="1"/>
    <col min="3" max="3" width="15.6640625" style="5" customWidth="1"/>
    <col min="4" max="4" width="21.109375" style="5" customWidth="1"/>
    <col min="5" max="5" width="15.44140625" style="5" customWidth="1"/>
    <col min="6" max="6" width="20.6640625" style="5" customWidth="1"/>
    <col min="7" max="7" width="17.33203125" style="5" customWidth="1"/>
    <col min="8" max="8" width="20.33203125" style="5" customWidth="1"/>
    <col min="9" max="9" width="18" style="5" customWidth="1"/>
    <col min="10" max="10" width="20.77734375" style="5" customWidth="1"/>
    <col min="11" max="11" width="13.6640625" style="5" customWidth="1"/>
    <col min="12" max="12" width="21" style="5" customWidth="1"/>
    <col min="13" max="13" width="15.6640625" style="5" customWidth="1"/>
    <col min="14" max="14" width="20.6640625" style="5" customWidth="1"/>
    <col min="15" max="15" width="15.6640625" style="5" customWidth="1"/>
    <col min="16" max="16" width="20.6640625" style="5" customWidth="1"/>
    <col min="17" max="17" width="15.6640625" style="5" customWidth="1"/>
    <col min="18" max="18" width="20.6640625" style="5" customWidth="1"/>
    <col min="19" max="19" width="15.6640625" style="5" customWidth="1"/>
    <col min="20" max="20" width="20.6640625" style="5" customWidth="1"/>
    <col min="21" max="16384" width="8.88671875" style="5"/>
  </cols>
  <sheetData>
    <row r="1" spans="1:20" ht="18" thickBot="1" x14ac:dyDescent="0.25">
      <c r="A1" s="1" t="s">
        <v>0</v>
      </c>
      <c r="B1" s="2"/>
      <c r="C1" s="2"/>
      <c r="D1" s="3"/>
      <c r="E1" s="1"/>
      <c r="F1" s="1"/>
      <c r="G1" s="2"/>
      <c r="H1" s="2"/>
      <c r="I1" s="2"/>
      <c r="J1" s="2"/>
      <c r="K1" s="1" t="s">
        <v>0</v>
      </c>
      <c r="L1" s="2"/>
      <c r="M1" s="2"/>
      <c r="N1" s="2"/>
      <c r="O1" s="2"/>
      <c r="P1" s="2"/>
      <c r="Q1" s="4"/>
      <c r="R1" s="4"/>
      <c r="S1" s="2"/>
      <c r="T1" s="2"/>
    </row>
    <row r="2" spans="1:20" ht="27" customHeight="1" thickBo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7"/>
      <c r="R2" s="7"/>
      <c r="S2" s="7"/>
      <c r="T2" s="8"/>
    </row>
    <row r="3" spans="1:20" ht="32.25" customHeight="1" x14ac:dyDescent="0.2">
      <c r="A3" s="9" t="s">
        <v>3</v>
      </c>
      <c r="B3" s="10" t="s">
        <v>4</v>
      </c>
      <c r="C3" s="11" t="s">
        <v>5</v>
      </c>
      <c r="D3" s="11"/>
      <c r="E3" s="11"/>
      <c r="F3" s="11"/>
      <c r="G3" s="11"/>
      <c r="H3" s="11"/>
      <c r="I3" s="11"/>
      <c r="J3" s="12"/>
      <c r="K3" s="13" t="s">
        <v>3</v>
      </c>
      <c r="L3" s="14" t="s">
        <v>4</v>
      </c>
      <c r="M3" s="15" t="s">
        <v>5</v>
      </c>
      <c r="N3" s="16"/>
      <c r="O3" s="16"/>
      <c r="P3" s="16"/>
      <c r="Q3" s="16"/>
      <c r="R3" s="16"/>
      <c r="S3" s="16"/>
      <c r="T3" s="17"/>
    </row>
    <row r="4" spans="1:20" ht="27.75" customHeight="1" x14ac:dyDescent="0.2">
      <c r="A4" s="18"/>
      <c r="B4" s="14"/>
      <c r="C4" s="19" t="s">
        <v>6</v>
      </c>
      <c r="D4" s="20"/>
      <c r="E4" s="21" t="s">
        <v>7</v>
      </c>
      <c r="F4" s="22"/>
      <c r="G4" s="23" t="s">
        <v>8</v>
      </c>
      <c r="H4" s="24"/>
      <c r="I4" s="25" t="s">
        <v>9</v>
      </c>
      <c r="J4" s="26"/>
      <c r="K4" s="13"/>
      <c r="L4" s="14"/>
      <c r="M4" s="27" t="s">
        <v>6</v>
      </c>
      <c r="N4" s="20"/>
      <c r="O4" s="21" t="s">
        <v>7</v>
      </c>
      <c r="P4" s="22"/>
      <c r="Q4" s="23" t="s">
        <v>8</v>
      </c>
      <c r="R4" s="24"/>
      <c r="S4" s="25" t="s">
        <v>9</v>
      </c>
      <c r="T4" s="26"/>
    </row>
    <row r="5" spans="1:20" ht="25.5" customHeight="1" thickBot="1" x14ac:dyDescent="0.25">
      <c r="A5" s="28"/>
      <c r="B5" s="29"/>
      <c r="C5" s="30" t="s">
        <v>10</v>
      </c>
      <c r="D5" s="31" t="s">
        <v>11</v>
      </c>
      <c r="E5" s="30" t="s">
        <v>10</v>
      </c>
      <c r="F5" s="32" t="s">
        <v>11</v>
      </c>
      <c r="G5" s="33" t="s">
        <v>10</v>
      </c>
      <c r="H5" s="34" t="s">
        <v>11</v>
      </c>
      <c r="I5" s="33" t="s">
        <v>10</v>
      </c>
      <c r="J5" s="35" t="s">
        <v>11</v>
      </c>
      <c r="K5" s="36"/>
      <c r="L5" s="29"/>
      <c r="M5" s="37" t="s">
        <v>10</v>
      </c>
      <c r="N5" s="31" t="s">
        <v>11</v>
      </c>
      <c r="O5" s="38" t="s">
        <v>10</v>
      </c>
      <c r="P5" s="32" t="s">
        <v>11</v>
      </c>
      <c r="Q5" s="30" t="s">
        <v>10</v>
      </c>
      <c r="R5" s="32" t="s">
        <v>11</v>
      </c>
      <c r="S5" s="33" t="s">
        <v>10</v>
      </c>
      <c r="T5" s="35" t="s">
        <v>11</v>
      </c>
    </row>
    <row r="6" spans="1:20" ht="28.5" customHeight="1" thickBot="1" x14ac:dyDescent="0.25">
      <c r="A6" s="39" t="s">
        <v>12</v>
      </c>
      <c r="B6" s="40">
        <f>SUM(B7:B39)</f>
        <v>4782382000</v>
      </c>
      <c r="C6" s="41">
        <f t="shared" ref="C6:J6" si="0">SUM(C7:C39)</f>
        <v>2792640.98</v>
      </c>
      <c r="D6" s="42">
        <f t="shared" si="0"/>
        <v>16290304614.620001</v>
      </c>
      <c r="E6" s="41">
        <f t="shared" si="0"/>
        <v>709925.97</v>
      </c>
      <c r="F6" s="43">
        <f t="shared" si="0"/>
        <v>2394849958.71</v>
      </c>
      <c r="G6" s="41">
        <f t="shared" si="0"/>
        <v>1247375.1800000002</v>
      </c>
      <c r="H6" s="44">
        <f t="shared" si="0"/>
        <v>8152601885.21</v>
      </c>
      <c r="I6" s="45">
        <f t="shared" si="0"/>
        <v>835339.83</v>
      </c>
      <c r="J6" s="46">
        <f t="shared" si="0"/>
        <v>5742852770.6999998</v>
      </c>
      <c r="K6" s="47" t="s">
        <v>12</v>
      </c>
      <c r="L6" s="48">
        <f>SUM(L7:L39)</f>
        <v>4644923000</v>
      </c>
      <c r="M6" s="49">
        <f t="shared" ref="M6:T6" si="1">SUM(M7:M39)</f>
        <v>2741461</v>
      </c>
      <c r="N6" s="42">
        <f>SUM(N7:N39)</f>
        <v>15963956527</v>
      </c>
      <c r="O6" s="41">
        <f>SUM(O7:O39)</f>
        <v>722314</v>
      </c>
      <c r="P6" s="43">
        <f t="shared" si="1"/>
        <v>2485247057</v>
      </c>
      <c r="Q6" s="41">
        <f t="shared" si="1"/>
        <v>1227643</v>
      </c>
      <c r="R6" s="44">
        <f t="shared" si="1"/>
        <v>7993681106</v>
      </c>
      <c r="S6" s="45">
        <f t="shared" si="1"/>
        <v>791504</v>
      </c>
      <c r="T6" s="46">
        <f t="shared" si="1"/>
        <v>5485028364</v>
      </c>
    </row>
    <row r="7" spans="1:20" ht="18" thickTop="1" x14ac:dyDescent="0.2">
      <c r="A7" s="50" t="s">
        <v>13</v>
      </c>
      <c r="B7" s="51">
        <v>1553860000</v>
      </c>
      <c r="C7" s="52">
        <f>SUM(E7,G7,I7)</f>
        <v>1147688</v>
      </c>
      <c r="D7" s="53">
        <f>SUM(F7,H7,J7)</f>
        <v>6828543019</v>
      </c>
      <c r="E7" s="54">
        <v>294854</v>
      </c>
      <c r="F7" s="55">
        <v>985272987</v>
      </c>
      <c r="G7" s="54">
        <v>492675</v>
      </c>
      <c r="H7" s="56">
        <v>3319337267</v>
      </c>
      <c r="I7" s="57">
        <v>360159</v>
      </c>
      <c r="J7" s="58">
        <v>2523932765</v>
      </c>
      <c r="K7" s="51" t="s">
        <v>13</v>
      </c>
      <c r="L7" s="59">
        <v>1499113000</v>
      </c>
      <c r="M7" s="60">
        <f>SUM(O7,Q7,S7)</f>
        <v>1116284</v>
      </c>
      <c r="N7" s="53">
        <f>SUM(P7,R7,T7)</f>
        <v>6621217488</v>
      </c>
      <c r="O7" s="54">
        <v>302545</v>
      </c>
      <c r="P7" s="55">
        <v>1007898755</v>
      </c>
      <c r="Q7" s="54">
        <v>475409</v>
      </c>
      <c r="R7" s="56">
        <v>3213551809</v>
      </c>
      <c r="S7" s="57">
        <v>338330</v>
      </c>
      <c r="T7" s="58">
        <v>2399766924</v>
      </c>
    </row>
    <row r="8" spans="1:20" ht="17.399999999999999" x14ac:dyDescent="0.2">
      <c r="A8" s="61" t="s">
        <v>14</v>
      </c>
      <c r="B8" s="62">
        <v>512628000</v>
      </c>
      <c r="C8" s="63">
        <f t="shared" ref="C8:D39" si="2">SUM(E8,G8,I8)</f>
        <v>340672</v>
      </c>
      <c r="D8" s="64">
        <f t="shared" si="2"/>
        <v>2048468786</v>
      </c>
      <c r="E8" s="65">
        <v>70761</v>
      </c>
      <c r="F8" s="66">
        <v>245399946</v>
      </c>
      <c r="G8" s="65">
        <v>158276</v>
      </c>
      <c r="H8" s="67">
        <v>1077096007</v>
      </c>
      <c r="I8" s="68">
        <v>111635</v>
      </c>
      <c r="J8" s="69">
        <v>725972833</v>
      </c>
      <c r="K8" s="62" t="s">
        <v>14</v>
      </c>
      <c r="L8" s="70">
        <v>511080000</v>
      </c>
      <c r="M8" s="71">
        <f t="shared" ref="M8:N39" si="3">SUM(O8,Q8,S8)</f>
        <v>343253</v>
      </c>
      <c r="N8" s="64">
        <f t="shared" si="3"/>
        <v>2054475936</v>
      </c>
      <c r="O8" s="65">
        <v>80156</v>
      </c>
      <c r="P8" s="66">
        <v>284492010</v>
      </c>
      <c r="Q8" s="65">
        <v>156154</v>
      </c>
      <c r="R8" s="67">
        <v>1062294640</v>
      </c>
      <c r="S8" s="68">
        <v>106943</v>
      </c>
      <c r="T8" s="69">
        <v>707689286</v>
      </c>
    </row>
    <row r="9" spans="1:20" ht="17.399999999999999" x14ac:dyDescent="0.2">
      <c r="A9" s="61" t="s">
        <v>15</v>
      </c>
      <c r="B9" s="62">
        <v>342139000</v>
      </c>
      <c r="C9" s="63">
        <f t="shared" si="2"/>
        <v>216919</v>
      </c>
      <c r="D9" s="64">
        <f t="shared" si="2"/>
        <v>1264531018</v>
      </c>
      <c r="E9" s="65">
        <v>53186</v>
      </c>
      <c r="F9" s="66">
        <v>189250118</v>
      </c>
      <c r="G9" s="65">
        <v>99395</v>
      </c>
      <c r="H9" s="67">
        <v>619280039</v>
      </c>
      <c r="I9" s="68">
        <v>64338</v>
      </c>
      <c r="J9" s="69">
        <v>456000861</v>
      </c>
      <c r="K9" s="62" t="s">
        <v>15</v>
      </c>
      <c r="L9" s="70">
        <v>328095000</v>
      </c>
      <c r="M9" s="71">
        <f t="shared" si="3"/>
        <v>209660</v>
      </c>
      <c r="N9" s="64">
        <f t="shared" si="3"/>
        <v>1227977361</v>
      </c>
      <c r="O9" s="65">
        <v>52638</v>
      </c>
      <c r="P9" s="66">
        <v>182948250</v>
      </c>
      <c r="Q9" s="65">
        <v>96870</v>
      </c>
      <c r="R9" s="67">
        <v>621532100</v>
      </c>
      <c r="S9" s="68">
        <v>60152</v>
      </c>
      <c r="T9" s="69">
        <v>423497011</v>
      </c>
    </row>
    <row r="10" spans="1:20" ht="17.399999999999999" x14ac:dyDescent="0.2">
      <c r="A10" s="61" t="s">
        <v>16</v>
      </c>
      <c r="B10" s="62">
        <v>241503000</v>
      </c>
      <c r="C10" s="63">
        <f t="shared" si="2"/>
        <v>179725</v>
      </c>
      <c r="D10" s="64">
        <f t="shared" si="2"/>
        <v>901156194</v>
      </c>
      <c r="E10" s="65">
        <v>57969</v>
      </c>
      <c r="F10" s="66">
        <v>171094351</v>
      </c>
      <c r="G10" s="65">
        <v>79706</v>
      </c>
      <c r="H10" s="67">
        <v>453080723</v>
      </c>
      <c r="I10" s="68">
        <v>42050</v>
      </c>
      <c r="J10" s="69">
        <v>276981120</v>
      </c>
      <c r="K10" s="62" t="s">
        <v>16</v>
      </c>
      <c r="L10" s="70">
        <v>242475000</v>
      </c>
      <c r="M10" s="71">
        <f t="shared" si="3"/>
        <v>178163</v>
      </c>
      <c r="N10" s="64">
        <f t="shared" si="3"/>
        <v>913539045</v>
      </c>
      <c r="O10" s="65">
        <v>48068</v>
      </c>
      <c r="P10" s="66">
        <v>176935707</v>
      </c>
      <c r="Q10" s="65">
        <v>88794</v>
      </c>
      <c r="R10" s="67">
        <v>463076583</v>
      </c>
      <c r="S10" s="68">
        <v>41301</v>
      </c>
      <c r="T10" s="69">
        <v>273526755</v>
      </c>
    </row>
    <row r="11" spans="1:20" ht="17.399999999999999" x14ac:dyDescent="0.2">
      <c r="A11" s="61" t="s">
        <v>17</v>
      </c>
      <c r="B11" s="62">
        <v>232953000</v>
      </c>
      <c r="C11" s="63">
        <f t="shared" si="2"/>
        <v>92583</v>
      </c>
      <c r="D11" s="64">
        <f t="shared" si="2"/>
        <v>520883707</v>
      </c>
      <c r="E11" s="65">
        <v>21327</v>
      </c>
      <c r="F11" s="66">
        <v>68594287</v>
      </c>
      <c r="G11" s="65">
        <v>46263</v>
      </c>
      <c r="H11" s="67">
        <v>290684837</v>
      </c>
      <c r="I11" s="68">
        <v>24993</v>
      </c>
      <c r="J11" s="69">
        <v>161604583</v>
      </c>
      <c r="K11" s="62" t="s">
        <v>17</v>
      </c>
      <c r="L11" s="70">
        <v>227874000</v>
      </c>
      <c r="M11" s="71">
        <f t="shared" si="3"/>
        <v>90734</v>
      </c>
      <c r="N11" s="64">
        <f t="shared" si="3"/>
        <v>514482220</v>
      </c>
      <c r="O11" s="65">
        <v>21902</v>
      </c>
      <c r="P11" s="66">
        <v>73552446</v>
      </c>
      <c r="Q11" s="65">
        <v>44932</v>
      </c>
      <c r="R11" s="67">
        <v>284974016</v>
      </c>
      <c r="S11" s="68">
        <v>23900</v>
      </c>
      <c r="T11" s="69">
        <v>155955758</v>
      </c>
    </row>
    <row r="12" spans="1:20" ht="17.399999999999999" x14ac:dyDescent="0.2">
      <c r="A12" s="61" t="s">
        <v>18</v>
      </c>
      <c r="B12" s="62">
        <v>116265000</v>
      </c>
      <c r="C12" s="63">
        <f t="shared" si="2"/>
        <v>52614</v>
      </c>
      <c r="D12" s="64">
        <f t="shared" si="2"/>
        <v>287274773</v>
      </c>
      <c r="E12" s="65">
        <v>16840</v>
      </c>
      <c r="F12" s="66">
        <v>57360719</v>
      </c>
      <c r="G12" s="65">
        <v>19193</v>
      </c>
      <c r="H12" s="67">
        <v>120785559</v>
      </c>
      <c r="I12" s="68">
        <v>16581</v>
      </c>
      <c r="J12" s="69">
        <v>109128495</v>
      </c>
      <c r="K12" s="62" t="s">
        <v>18</v>
      </c>
      <c r="L12" s="70">
        <v>116814000</v>
      </c>
      <c r="M12" s="71">
        <f t="shared" si="3"/>
        <v>53623</v>
      </c>
      <c r="N12" s="64">
        <f t="shared" si="3"/>
        <v>295264613</v>
      </c>
      <c r="O12" s="65">
        <v>18490</v>
      </c>
      <c r="P12" s="66">
        <v>67709674</v>
      </c>
      <c r="Q12" s="65">
        <v>19061</v>
      </c>
      <c r="R12" s="67">
        <v>120405709</v>
      </c>
      <c r="S12" s="68">
        <v>16072</v>
      </c>
      <c r="T12" s="69">
        <v>107149230</v>
      </c>
    </row>
    <row r="13" spans="1:20" ht="17.399999999999999" x14ac:dyDescent="0.2">
      <c r="A13" s="61" t="s">
        <v>19</v>
      </c>
      <c r="B13" s="62">
        <v>298684000</v>
      </c>
      <c r="C13" s="63">
        <f t="shared" si="2"/>
        <v>136665</v>
      </c>
      <c r="D13" s="64">
        <f t="shared" si="2"/>
        <v>756995771</v>
      </c>
      <c r="E13" s="65">
        <v>36194</v>
      </c>
      <c r="F13" s="66">
        <v>113464749</v>
      </c>
      <c r="G13" s="65">
        <v>58141</v>
      </c>
      <c r="H13" s="67">
        <v>357794172</v>
      </c>
      <c r="I13" s="68">
        <v>42330</v>
      </c>
      <c r="J13" s="69">
        <v>285736850</v>
      </c>
      <c r="K13" s="62" t="s">
        <v>19</v>
      </c>
      <c r="L13" s="70">
        <v>279641000</v>
      </c>
      <c r="M13" s="71">
        <f t="shared" si="3"/>
        <v>133939</v>
      </c>
      <c r="N13" s="64">
        <f t="shared" si="3"/>
        <v>738331736</v>
      </c>
      <c r="O13" s="65">
        <v>37210</v>
      </c>
      <c r="P13" s="66">
        <v>122757043</v>
      </c>
      <c r="Q13" s="65">
        <v>56808</v>
      </c>
      <c r="R13" s="67">
        <v>355735446</v>
      </c>
      <c r="S13" s="68">
        <v>39921</v>
      </c>
      <c r="T13" s="69">
        <v>259839247</v>
      </c>
    </row>
    <row r="14" spans="1:20" ht="17.399999999999999" x14ac:dyDescent="0.2">
      <c r="A14" s="61" t="s">
        <v>20</v>
      </c>
      <c r="B14" s="72">
        <v>160918000</v>
      </c>
      <c r="C14" s="63">
        <f t="shared" si="2"/>
        <v>69944</v>
      </c>
      <c r="D14" s="64">
        <f t="shared" si="2"/>
        <v>415049918</v>
      </c>
      <c r="E14" s="65">
        <v>17880</v>
      </c>
      <c r="F14" s="66">
        <v>66833645</v>
      </c>
      <c r="G14" s="73">
        <v>32912</v>
      </c>
      <c r="H14" s="74">
        <v>216390863</v>
      </c>
      <c r="I14" s="68">
        <v>19152</v>
      </c>
      <c r="J14" s="69">
        <v>131825410</v>
      </c>
      <c r="K14" s="62" t="s">
        <v>20</v>
      </c>
      <c r="L14" s="70">
        <v>159119000</v>
      </c>
      <c r="M14" s="71">
        <f t="shared" si="3"/>
        <v>70421</v>
      </c>
      <c r="N14" s="64">
        <f t="shared" si="3"/>
        <v>410320208</v>
      </c>
      <c r="O14" s="65">
        <v>18493</v>
      </c>
      <c r="P14" s="66">
        <v>69803714</v>
      </c>
      <c r="Q14" s="65">
        <v>32960</v>
      </c>
      <c r="R14" s="67">
        <v>212116813</v>
      </c>
      <c r="S14" s="68">
        <v>18968</v>
      </c>
      <c r="T14" s="69">
        <v>128399681</v>
      </c>
    </row>
    <row r="15" spans="1:20" ht="17.399999999999999" x14ac:dyDescent="0.2">
      <c r="A15" s="61" t="s">
        <v>21</v>
      </c>
      <c r="B15" s="62">
        <v>181960000</v>
      </c>
      <c r="C15" s="63">
        <f t="shared" si="2"/>
        <v>67259.98000000001</v>
      </c>
      <c r="D15" s="64">
        <f t="shared" si="2"/>
        <v>423515040.62</v>
      </c>
      <c r="E15" s="65">
        <v>15965.970000000001</v>
      </c>
      <c r="F15" s="66">
        <v>57194054.710000001</v>
      </c>
      <c r="G15" s="65">
        <v>31149.18</v>
      </c>
      <c r="H15" s="67">
        <v>221912486.21000001</v>
      </c>
      <c r="I15" s="68">
        <v>20144.830000000002</v>
      </c>
      <c r="J15" s="69">
        <v>144408499.69999999</v>
      </c>
      <c r="K15" s="62" t="s">
        <v>21</v>
      </c>
      <c r="L15" s="70">
        <v>173081000</v>
      </c>
      <c r="M15" s="71">
        <f t="shared" si="3"/>
        <v>67982</v>
      </c>
      <c r="N15" s="64">
        <f t="shared" si="3"/>
        <v>412443642</v>
      </c>
      <c r="O15" s="65">
        <v>17666</v>
      </c>
      <c r="P15" s="66">
        <v>64187612</v>
      </c>
      <c r="Q15" s="65">
        <v>31346</v>
      </c>
      <c r="R15" s="67">
        <v>210080173</v>
      </c>
      <c r="S15" s="68">
        <v>18970</v>
      </c>
      <c r="T15" s="69">
        <v>138175857</v>
      </c>
    </row>
    <row r="16" spans="1:20" ht="17.399999999999999" x14ac:dyDescent="0.2">
      <c r="A16" s="61" t="s">
        <v>22</v>
      </c>
      <c r="B16" s="62">
        <v>45268000</v>
      </c>
      <c r="C16" s="63">
        <f t="shared" si="2"/>
        <v>21104</v>
      </c>
      <c r="D16" s="64">
        <f t="shared" si="2"/>
        <v>124448572</v>
      </c>
      <c r="E16" s="65">
        <v>6956</v>
      </c>
      <c r="F16" s="66">
        <v>21906161</v>
      </c>
      <c r="G16" s="65">
        <v>8998</v>
      </c>
      <c r="H16" s="67">
        <v>71216608</v>
      </c>
      <c r="I16" s="68">
        <v>5150</v>
      </c>
      <c r="J16" s="69">
        <v>31325803</v>
      </c>
      <c r="K16" s="62" t="s">
        <v>22</v>
      </c>
      <c r="L16" s="70">
        <v>45039000</v>
      </c>
      <c r="M16" s="71">
        <f t="shared" si="3"/>
        <v>20828</v>
      </c>
      <c r="N16" s="64">
        <f t="shared" si="3"/>
        <v>113740955</v>
      </c>
      <c r="O16" s="65">
        <v>7179</v>
      </c>
      <c r="P16" s="66">
        <v>24692225</v>
      </c>
      <c r="Q16" s="65">
        <v>8643</v>
      </c>
      <c r="R16" s="67">
        <v>56534694</v>
      </c>
      <c r="S16" s="68">
        <v>5006</v>
      </c>
      <c r="T16" s="69">
        <v>32514036</v>
      </c>
    </row>
    <row r="17" spans="1:20" ht="17.399999999999999" x14ac:dyDescent="0.2">
      <c r="A17" s="61" t="s">
        <v>23</v>
      </c>
      <c r="B17" s="62">
        <v>43280000</v>
      </c>
      <c r="C17" s="63">
        <f t="shared" si="2"/>
        <v>20533</v>
      </c>
      <c r="D17" s="64">
        <f t="shared" si="2"/>
        <v>111485418</v>
      </c>
      <c r="E17" s="65">
        <v>6922</v>
      </c>
      <c r="F17" s="66">
        <v>24610289</v>
      </c>
      <c r="G17" s="65">
        <v>8629</v>
      </c>
      <c r="H17" s="67">
        <v>54669602</v>
      </c>
      <c r="I17" s="68">
        <v>4982</v>
      </c>
      <c r="J17" s="69">
        <v>32205527</v>
      </c>
      <c r="K17" s="62" t="s">
        <v>23</v>
      </c>
      <c r="L17" s="70">
        <v>42655000</v>
      </c>
      <c r="M17" s="71">
        <f t="shared" si="3"/>
        <v>20333</v>
      </c>
      <c r="N17" s="64">
        <f t="shared" si="3"/>
        <v>107874802</v>
      </c>
      <c r="O17" s="65">
        <v>7466</v>
      </c>
      <c r="P17" s="66">
        <v>26716764</v>
      </c>
      <c r="Q17" s="65">
        <v>7944</v>
      </c>
      <c r="R17" s="67">
        <v>46043997</v>
      </c>
      <c r="S17" s="68">
        <v>4923</v>
      </c>
      <c r="T17" s="69">
        <v>35114041</v>
      </c>
    </row>
    <row r="18" spans="1:20" ht="17.399999999999999" x14ac:dyDescent="0.2">
      <c r="A18" s="61" t="s">
        <v>24</v>
      </c>
      <c r="B18" s="62">
        <v>124491000</v>
      </c>
      <c r="C18" s="63">
        <f t="shared" si="2"/>
        <v>57045</v>
      </c>
      <c r="D18" s="64">
        <f t="shared" si="2"/>
        <v>315271805</v>
      </c>
      <c r="E18" s="65">
        <v>13811</v>
      </c>
      <c r="F18" s="66">
        <v>50419096</v>
      </c>
      <c r="G18" s="65">
        <v>27236</v>
      </c>
      <c r="H18" s="67">
        <v>162200830</v>
      </c>
      <c r="I18" s="68">
        <v>15998</v>
      </c>
      <c r="J18" s="69">
        <v>102651879</v>
      </c>
      <c r="K18" s="62" t="s">
        <v>24</v>
      </c>
      <c r="L18" s="70">
        <v>125544000</v>
      </c>
      <c r="M18" s="71">
        <f t="shared" si="3"/>
        <v>57194</v>
      </c>
      <c r="N18" s="64">
        <f t="shared" si="3"/>
        <v>318584606</v>
      </c>
      <c r="O18" s="65">
        <v>15048</v>
      </c>
      <c r="P18" s="66">
        <v>54641810</v>
      </c>
      <c r="Q18" s="65">
        <v>26997</v>
      </c>
      <c r="R18" s="67">
        <v>164642015</v>
      </c>
      <c r="S18" s="68">
        <v>15149</v>
      </c>
      <c r="T18" s="69">
        <v>99300781</v>
      </c>
    </row>
    <row r="19" spans="1:20" ht="17.399999999999999" x14ac:dyDescent="0.2">
      <c r="A19" s="61" t="s">
        <v>25</v>
      </c>
      <c r="B19" s="62">
        <v>166660000</v>
      </c>
      <c r="C19" s="63">
        <f t="shared" si="2"/>
        <v>72281</v>
      </c>
      <c r="D19" s="64">
        <f t="shared" si="2"/>
        <v>416877023</v>
      </c>
      <c r="E19" s="65">
        <v>19460</v>
      </c>
      <c r="F19" s="66">
        <v>74566926</v>
      </c>
      <c r="G19" s="65">
        <v>35528</v>
      </c>
      <c r="H19" s="67">
        <v>223442387</v>
      </c>
      <c r="I19" s="68">
        <v>17293</v>
      </c>
      <c r="J19" s="69">
        <v>118867710</v>
      </c>
      <c r="K19" s="62" t="s">
        <v>26</v>
      </c>
      <c r="L19" s="70">
        <v>158554000</v>
      </c>
      <c r="M19" s="71">
        <f t="shared" si="3"/>
        <v>69658</v>
      </c>
      <c r="N19" s="64">
        <f t="shared" si="3"/>
        <v>396749318</v>
      </c>
      <c r="O19" s="65">
        <v>17061</v>
      </c>
      <c r="P19" s="66">
        <v>56534262</v>
      </c>
      <c r="Q19" s="65">
        <v>35933</v>
      </c>
      <c r="R19" s="67">
        <v>224541179</v>
      </c>
      <c r="S19" s="68">
        <v>16664</v>
      </c>
      <c r="T19" s="69">
        <v>115673877</v>
      </c>
    </row>
    <row r="20" spans="1:20" ht="17.399999999999999" x14ac:dyDescent="0.2">
      <c r="A20" s="61" t="s">
        <v>27</v>
      </c>
      <c r="B20" s="62">
        <v>181413000</v>
      </c>
      <c r="C20" s="63">
        <f t="shared" si="2"/>
        <v>73220</v>
      </c>
      <c r="D20" s="64">
        <f t="shared" si="2"/>
        <v>429732943</v>
      </c>
      <c r="E20" s="65">
        <v>16378</v>
      </c>
      <c r="F20" s="66">
        <v>57441375</v>
      </c>
      <c r="G20" s="65">
        <v>34126</v>
      </c>
      <c r="H20" s="67">
        <v>228664308</v>
      </c>
      <c r="I20" s="68">
        <v>22716</v>
      </c>
      <c r="J20" s="69">
        <v>143627260</v>
      </c>
      <c r="K20" s="62" t="s">
        <v>27</v>
      </c>
      <c r="L20" s="70">
        <v>178353000</v>
      </c>
      <c r="M20" s="71">
        <f t="shared" si="3"/>
        <v>71405</v>
      </c>
      <c r="N20" s="64">
        <f t="shared" si="3"/>
        <v>427207679</v>
      </c>
      <c r="O20" s="65">
        <v>16239</v>
      </c>
      <c r="P20" s="66">
        <v>55407228</v>
      </c>
      <c r="Q20" s="65">
        <v>33353</v>
      </c>
      <c r="R20" s="67">
        <v>233364398</v>
      </c>
      <c r="S20" s="68">
        <v>21813</v>
      </c>
      <c r="T20" s="69">
        <v>138436053</v>
      </c>
    </row>
    <row r="21" spans="1:20" ht="17.399999999999999" x14ac:dyDescent="0.2">
      <c r="A21" s="61" t="s">
        <v>28</v>
      </c>
      <c r="B21" s="62">
        <v>74033000</v>
      </c>
      <c r="C21" s="63">
        <f t="shared" si="2"/>
        <v>32970</v>
      </c>
      <c r="D21" s="64">
        <f t="shared" si="2"/>
        <v>192998137</v>
      </c>
      <c r="E21" s="65">
        <v>7365</v>
      </c>
      <c r="F21" s="66">
        <v>27062229</v>
      </c>
      <c r="G21" s="65">
        <v>16142</v>
      </c>
      <c r="H21" s="67">
        <v>95704279</v>
      </c>
      <c r="I21" s="68">
        <v>9463</v>
      </c>
      <c r="J21" s="69">
        <v>70231629</v>
      </c>
      <c r="K21" s="62" t="s">
        <v>28</v>
      </c>
      <c r="L21" s="70">
        <v>75478000</v>
      </c>
      <c r="M21" s="71">
        <f t="shared" si="3"/>
        <v>32441</v>
      </c>
      <c r="N21" s="64">
        <f t="shared" si="3"/>
        <v>196111679</v>
      </c>
      <c r="O21" s="65">
        <v>7598</v>
      </c>
      <c r="P21" s="66">
        <v>25390509</v>
      </c>
      <c r="Q21" s="65">
        <v>15709</v>
      </c>
      <c r="R21" s="67">
        <v>96593085</v>
      </c>
      <c r="S21" s="68">
        <v>9134</v>
      </c>
      <c r="T21" s="69">
        <v>74128085</v>
      </c>
    </row>
    <row r="22" spans="1:20" ht="17.399999999999999" x14ac:dyDescent="0.2">
      <c r="A22" s="61" t="s">
        <v>29</v>
      </c>
      <c r="B22" s="62">
        <v>89425000</v>
      </c>
      <c r="C22" s="63">
        <f t="shared" si="2"/>
        <v>35750</v>
      </c>
      <c r="D22" s="64">
        <f t="shared" si="2"/>
        <v>215751370</v>
      </c>
      <c r="E22" s="65">
        <v>7873</v>
      </c>
      <c r="F22" s="66">
        <v>27240436</v>
      </c>
      <c r="G22" s="65">
        <v>17208</v>
      </c>
      <c r="H22" s="67">
        <v>111830631</v>
      </c>
      <c r="I22" s="68">
        <v>10669</v>
      </c>
      <c r="J22" s="69">
        <v>76680303</v>
      </c>
      <c r="K22" s="62" t="s">
        <v>29</v>
      </c>
      <c r="L22" s="70">
        <v>87770000</v>
      </c>
      <c r="M22" s="71">
        <f t="shared" si="3"/>
        <v>34760</v>
      </c>
      <c r="N22" s="64">
        <f t="shared" si="3"/>
        <v>217372375</v>
      </c>
      <c r="O22" s="65">
        <v>7681</v>
      </c>
      <c r="P22" s="66">
        <v>30419671</v>
      </c>
      <c r="Q22" s="65">
        <v>17131</v>
      </c>
      <c r="R22" s="67">
        <v>113730238</v>
      </c>
      <c r="S22" s="68">
        <v>9948</v>
      </c>
      <c r="T22" s="69">
        <v>73222466</v>
      </c>
    </row>
    <row r="23" spans="1:20" ht="17.399999999999999" x14ac:dyDescent="0.2">
      <c r="A23" s="61" t="s">
        <v>30</v>
      </c>
      <c r="B23" s="62">
        <v>89268000</v>
      </c>
      <c r="C23" s="63">
        <f t="shared" si="2"/>
        <v>35016</v>
      </c>
      <c r="D23" s="64">
        <f t="shared" si="2"/>
        <v>222949541</v>
      </c>
      <c r="E23" s="65">
        <v>8870</v>
      </c>
      <c r="F23" s="66">
        <v>29684782</v>
      </c>
      <c r="G23" s="65">
        <v>15537</v>
      </c>
      <c r="H23" s="67">
        <v>113719418</v>
      </c>
      <c r="I23" s="68">
        <v>10609</v>
      </c>
      <c r="J23" s="69">
        <v>79545341</v>
      </c>
      <c r="K23" s="62" t="s">
        <v>30</v>
      </c>
      <c r="L23" s="70">
        <v>86819000</v>
      </c>
      <c r="M23" s="71">
        <f t="shared" si="3"/>
        <v>36262</v>
      </c>
      <c r="N23" s="64">
        <f t="shared" si="3"/>
        <v>220058864</v>
      </c>
      <c r="O23" s="65">
        <v>9721</v>
      </c>
      <c r="P23" s="66">
        <v>32380915</v>
      </c>
      <c r="Q23" s="65">
        <v>16545</v>
      </c>
      <c r="R23" s="67">
        <v>114929862</v>
      </c>
      <c r="S23" s="68">
        <v>9996</v>
      </c>
      <c r="T23" s="69">
        <v>72748087</v>
      </c>
    </row>
    <row r="24" spans="1:20" ht="17.399999999999999" x14ac:dyDescent="0.2">
      <c r="A24" s="61" t="s">
        <v>31</v>
      </c>
      <c r="B24" s="62">
        <v>31219000</v>
      </c>
      <c r="C24" s="63">
        <f t="shared" si="2"/>
        <v>12456</v>
      </c>
      <c r="D24" s="64">
        <f t="shared" si="2"/>
        <v>72966111</v>
      </c>
      <c r="E24" s="65">
        <v>2314</v>
      </c>
      <c r="F24" s="66">
        <v>10410423</v>
      </c>
      <c r="G24" s="65">
        <v>6142</v>
      </c>
      <c r="H24" s="67">
        <v>36792873</v>
      </c>
      <c r="I24" s="68">
        <v>4000</v>
      </c>
      <c r="J24" s="69">
        <v>25762815</v>
      </c>
      <c r="K24" s="62" t="s">
        <v>31</v>
      </c>
      <c r="L24" s="70">
        <v>29693000</v>
      </c>
      <c r="M24" s="71">
        <f t="shared" si="3"/>
        <v>12684</v>
      </c>
      <c r="N24" s="64">
        <f t="shared" si="3"/>
        <v>73064111</v>
      </c>
      <c r="O24" s="65">
        <v>2304</v>
      </c>
      <c r="P24" s="66">
        <v>9969658</v>
      </c>
      <c r="Q24" s="65">
        <v>6496</v>
      </c>
      <c r="R24" s="67">
        <v>38508236</v>
      </c>
      <c r="S24" s="68">
        <v>3884</v>
      </c>
      <c r="T24" s="69">
        <v>24586217</v>
      </c>
    </row>
    <row r="25" spans="1:20" ht="17.399999999999999" x14ac:dyDescent="0.2">
      <c r="A25" s="61" t="s">
        <v>32</v>
      </c>
      <c r="B25" s="62">
        <v>57211000</v>
      </c>
      <c r="C25" s="63">
        <f t="shared" si="2"/>
        <v>25687</v>
      </c>
      <c r="D25" s="64">
        <f t="shared" si="2"/>
        <v>153551888</v>
      </c>
      <c r="E25" s="65">
        <v>6242</v>
      </c>
      <c r="F25" s="66">
        <v>18919756</v>
      </c>
      <c r="G25" s="65">
        <v>11825</v>
      </c>
      <c r="H25" s="67">
        <v>78454755</v>
      </c>
      <c r="I25" s="68">
        <v>7620</v>
      </c>
      <c r="J25" s="69">
        <v>56177377</v>
      </c>
      <c r="K25" s="62" t="s">
        <v>32</v>
      </c>
      <c r="L25" s="70">
        <v>54785000</v>
      </c>
      <c r="M25" s="71">
        <f t="shared" si="3"/>
        <v>25017</v>
      </c>
      <c r="N25" s="64">
        <f t="shared" si="3"/>
        <v>147382561</v>
      </c>
      <c r="O25" s="65">
        <v>6682</v>
      </c>
      <c r="P25" s="66">
        <v>20128055</v>
      </c>
      <c r="Q25" s="65">
        <v>11796</v>
      </c>
      <c r="R25" s="67">
        <v>79966761</v>
      </c>
      <c r="S25" s="68">
        <v>6539</v>
      </c>
      <c r="T25" s="69">
        <v>47287745</v>
      </c>
    </row>
    <row r="26" spans="1:20" ht="17.399999999999999" x14ac:dyDescent="0.2">
      <c r="A26" s="61" t="s">
        <v>33</v>
      </c>
      <c r="B26" s="62">
        <v>23362000</v>
      </c>
      <c r="C26" s="63">
        <f t="shared" si="2"/>
        <v>10498</v>
      </c>
      <c r="D26" s="64">
        <f t="shared" si="2"/>
        <v>59074011</v>
      </c>
      <c r="E26" s="65">
        <v>3699</v>
      </c>
      <c r="F26" s="66">
        <v>13715832</v>
      </c>
      <c r="G26" s="65">
        <v>4671</v>
      </c>
      <c r="H26" s="67">
        <v>26953037</v>
      </c>
      <c r="I26" s="68">
        <v>2128</v>
      </c>
      <c r="J26" s="69">
        <v>18405142</v>
      </c>
      <c r="K26" s="62" t="s">
        <v>33</v>
      </c>
      <c r="L26" s="70">
        <v>21062000</v>
      </c>
      <c r="M26" s="71">
        <f t="shared" si="3"/>
        <v>9639</v>
      </c>
      <c r="N26" s="64">
        <f t="shared" si="3"/>
        <v>54010726</v>
      </c>
      <c r="O26" s="65">
        <v>3368</v>
      </c>
      <c r="P26" s="66">
        <v>12140992</v>
      </c>
      <c r="Q26" s="65">
        <v>4099</v>
      </c>
      <c r="R26" s="67">
        <v>24462922</v>
      </c>
      <c r="S26" s="68">
        <v>2172</v>
      </c>
      <c r="T26" s="69">
        <v>17406812</v>
      </c>
    </row>
    <row r="27" spans="1:20" ht="17.399999999999999" x14ac:dyDescent="0.2">
      <c r="A27" s="61" t="s">
        <v>34</v>
      </c>
      <c r="B27" s="62">
        <v>40303000</v>
      </c>
      <c r="C27" s="63">
        <f t="shared" si="2"/>
        <v>15873</v>
      </c>
      <c r="D27" s="64">
        <f t="shared" si="2"/>
        <v>97688110</v>
      </c>
      <c r="E27" s="65">
        <v>3735</v>
      </c>
      <c r="F27" s="66">
        <v>13197500</v>
      </c>
      <c r="G27" s="65">
        <v>6510</v>
      </c>
      <c r="H27" s="67">
        <v>42704374</v>
      </c>
      <c r="I27" s="68">
        <v>5628</v>
      </c>
      <c r="J27" s="69">
        <v>41786236</v>
      </c>
      <c r="K27" s="62" t="s">
        <v>34</v>
      </c>
      <c r="L27" s="70">
        <v>42017000</v>
      </c>
      <c r="M27" s="71">
        <f t="shared" si="3"/>
        <v>16407</v>
      </c>
      <c r="N27" s="64">
        <f t="shared" si="3"/>
        <v>101362370</v>
      </c>
      <c r="O27" s="65">
        <v>4013</v>
      </c>
      <c r="P27" s="66">
        <v>14428058</v>
      </c>
      <c r="Q27" s="65">
        <v>6961</v>
      </c>
      <c r="R27" s="67">
        <v>45894518</v>
      </c>
      <c r="S27" s="68">
        <v>5433</v>
      </c>
      <c r="T27" s="69">
        <v>41039794</v>
      </c>
    </row>
    <row r="28" spans="1:20" ht="17.399999999999999" x14ac:dyDescent="0.2">
      <c r="A28" s="61" t="s">
        <v>35</v>
      </c>
      <c r="B28" s="62">
        <v>23653000</v>
      </c>
      <c r="C28" s="63">
        <f t="shared" si="2"/>
        <v>12453</v>
      </c>
      <c r="D28" s="64">
        <f t="shared" si="2"/>
        <v>59420058</v>
      </c>
      <c r="E28" s="65">
        <v>4032</v>
      </c>
      <c r="F28" s="66">
        <v>14144041</v>
      </c>
      <c r="G28" s="65">
        <v>5840</v>
      </c>
      <c r="H28" s="67">
        <v>32040335</v>
      </c>
      <c r="I28" s="68">
        <v>2581</v>
      </c>
      <c r="J28" s="69">
        <v>13235682</v>
      </c>
      <c r="K28" s="62" t="s">
        <v>35</v>
      </c>
      <c r="L28" s="70">
        <v>20155000</v>
      </c>
      <c r="M28" s="71">
        <f t="shared" si="3"/>
        <v>11010</v>
      </c>
      <c r="N28" s="64">
        <f t="shared" si="3"/>
        <v>50637101</v>
      </c>
      <c r="O28" s="65">
        <v>3557</v>
      </c>
      <c r="P28" s="66">
        <v>11941070</v>
      </c>
      <c r="Q28" s="65">
        <v>4584</v>
      </c>
      <c r="R28" s="67">
        <v>23830876</v>
      </c>
      <c r="S28" s="68">
        <v>2869</v>
      </c>
      <c r="T28" s="69">
        <v>14865155</v>
      </c>
    </row>
    <row r="29" spans="1:20" ht="17.399999999999999" x14ac:dyDescent="0.2">
      <c r="A29" s="61" t="s">
        <v>36</v>
      </c>
      <c r="B29" s="62">
        <v>20003000</v>
      </c>
      <c r="C29" s="63">
        <f t="shared" si="2"/>
        <v>9450</v>
      </c>
      <c r="D29" s="64">
        <f t="shared" si="2"/>
        <v>51909198</v>
      </c>
      <c r="E29" s="65">
        <v>2550</v>
      </c>
      <c r="F29" s="66">
        <v>7452645</v>
      </c>
      <c r="G29" s="65">
        <v>4654</v>
      </c>
      <c r="H29" s="67">
        <v>28988063</v>
      </c>
      <c r="I29" s="68">
        <v>2246</v>
      </c>
      <c r="J29" s="69">
        <v>15468490</v>
      </c>
      <c r="K29" s="62" t="s">
        <v>36</v>
      </c>
      <c r="L29" s="70">
        <v>21362000</v>
      </c>
      <c r="M29" s="71">
        <f t="shared" si="3"/>
        <v>9309</v>
      </c>
      <c r="N29" s="64">
        <f t="shared" si="3"/>
        <v>54997193</v>
      </c>
      <c r="O29" s="65">
        <v>2829</v>
      </c>
      <c r="P29" s="66">
        <v>11073032</v>
      </c>
      <c r="Q29" s="65">
        <v>4467</v>
      </c>
      <c r="R29" s="67">
        <v>29344427</v>
      </c>
      <c r="S29" s="68">
        <v>2013</v>
      </c>
      <c r="T29" s="69">
        <v>14579734</v>
      </c>
    </row>
    <row r="30" spans="1:20" ht="17.399999999999999" x14ac:dyDescent="0.2">
      <c r="A30" s="61" t="s">
        <v>37</v>
      </c>
      <c r="B30" s="62">
        <v>6365000</v>
      </c>
      <c r="C30" s="63">
        <f t="shared" si="2"/>
        <v>3373</v>
      </c>
      <c r="D30" s="64">
        <f t="shared" si="2"/>
        <v>17228886</v>
      </c>
      <c r="E30" s="65">
        <v>967</v>
      </c>
      <c r="F30" s="66">
        <v>2697577</v>
      </c>
      <c r="G30" s="65">
        <v>1858</v>
      </c>
      <c r="H30" s="67">
        <v>10147972</v>
      </c>
      <c r="I30" s="68">
        <v>548</v>
      </c>
      <c r="J30" s="69">
        <v>4383337</v>
      </c>
      <c r="K30" s="62" t="s">
        <v>37</v>
      </c>
      <c r="L30" s="70">
        <v>6326000</v>
      </c>
      <c r="M30" s="71">
        <f t="shared" si="3"/>
        <v>3696</v>
      </c>
      <c r="N30" s="64">
        <f t="shared" si="3"/>
        <v>17728728</v>
      </c>
      <c r="O30" s="65">
        <v>1297</v>
      </c>
      <c r="P30" s="66">
        <v>4992820</v>
      </c>
      <c r="Q30" s="65">
        <v>1869</v>
      </c>
      <c r="R30" s="67">
        <v>9204713</v>
      </c>
      <c r="S30" s="68">
        <v>530</v>
      </c>
      <c r="T30" s="69">
        <v>3531195</v>
      </c>
    </row>
    <row r="31" spans="1:20" ht="17.399999999999999" x14ac:dyDescent="0.2">
      <c r="A31" s="61" t="s">
        <v>38</v>
      </c>
      <c r="B31" s="62">
        <v>12549000</v>
      </c>
      <c r="C31" s="63">
        <f t="shared" si="2"/>
        <v>4809</v>
      </c>
      <c r="D31" s="64">
        <f t="shared" si="2"/>
        <v>30438257</v>
      </c>
      <c r="E31" s="65">
        <v>1419</v>
      </c>
      <c r="F31" s="66">
        <v>4573257</v>
      </c>
      <c r="G31" s="65">
        <v>2012</v>
      </c>
      <c r="H31" s="67">
        <v>12288932</v>
      </c>
      <c r="I31" s="68">
        <v>1378</v>
      </c>
      <c r="J31" s="69">
        <v>13576068</v>
      </c>
      <c r="K31" s="62" t="s">
        <v>38</v>
      </c>
      <c r="L31" s="70">
        <v>13235000</v>
      </c>
      <c r="M31" s="71">
        <f t="shared" si="3"/>
        <v>4892</v>
      </c>
      <c r="N31" s="64">
        <f t="shared" si="3"/>
        <v>33059502</v>
      </c>
      <c r="O31" s="65">
        <v>1601</v>
      </c>
      <c r="P31" s="66">
        <v>5659231</v>
      </c>
      <c r="Q31" s="65">
        <v>2008</v>
      </c>
      <c r="R31" s="67">
        <v>14614348</v>
      </c>
      <c r="S31" s="68">
        <v>1283</v>
      </c>
      <c r="T31" s="69">
        <v>12785923</v>
      </c>
    </row>
    <row r="32" spans="1:20" ht="17.399999999999999" x14ac:dyDescent="0.2">
      <c r="A32" s="61" t="s">
        <v>39</v>
      </c>
      <c r="B32" s="62">
        <v>7806000</v>
      </c>
      <c r="C32" s="63">
        <f t="shared" si="2"/>
        <v>3833</v>
      </c>
      <c r="D32" s="64">
        <f t="shared" si="2"/>
        <v>21366697</v>
      </c>
      <c r="E32" s="65">
        <v>1058</v>
      </c>
      <c r="F32" s="66">
        <v>3959991</v>
      </c>
      <c r="G32" s="65">
        <v>1849</v>
      </c>
      <c r="H32" s="67">
        <v>11315448</v>
      </c>
      <c r="I32" s="68">
        <v>926</v>
      </c>
      <c r="J32" s="69">
        <v>6091258</v>
      </c>
      <c r="K32" s="62" t="s">
        <v>39</v>
      </c>
      <c r="L32" s="70">
        <v>6110000</v>
      </c>
      <c r="M32" s="71">
        <f t="shared" si="3"/>
        <v>3473</v>
      </c>
      <c r="N32" s="64">
        <f t="shared" si="3"/>
        <v>18993520</v>
      </c>
      <c r="O32" s="65">
        <v>1039</v>
      </c>
      <c r="P32" s="66">
        <v>3669593</v>
      </c>
      <c r="Q32" s="65">
        <v>1640</v>
      </c>
      <c r="R32" s="67">
        <v>10659947</v>
      </c>
      <c r="S32" s="68">
        <v>794</v>
      </c>
      <c r="T32" s="69">
        <v>4663980</v>
      </c>
    </row>
    <row r="33" spans="1:20" ht="17.399999999999999" x14ac:dyDescent="0.2">
      <c r="A33" s="61" t="s">
        <v>40</v>
      </c>
      <c r="B33" s="62">
        <v>10701000</v>
      </c>
      <c r="C33" s="63">
        <f t="shared" si="2"/>
        <v>4712</v>
      </c>
      <c r="D33" s="64">
        <f t="shared" si="2"/>
        <v>25656124</v>
      </c>
      <c r="E33" s="65">
        <v>1925</v>
      </c>
      <c r="F33" s="66">
        <v>7131599</v>
      </c>
      <c r="G33" s="65">
        <v>2145</v>
      </c>
      <c r="H33" s="67">
        <v>12723302</v>
      </c>
      <c r="I33" s="68">
        <v>642</v>
      </c>
      <c r="J33" s="69">
        <v>5801223</v>
      </c>
      <c r="K33" s="62" t="s">
        <v>40</v>
      </c>
      <c r="L33" s="70">
        <v>11279000</v>
      </c>
      <c r="M33" s="71">
        <f t="shared" si="3"/>
        <v>4806</v>
      </c>
      <c r="N33" s="64">
        <f t="shared" si="3"/>
        <v>26860466</v>
      </c>
      <c r="O33" s="65">
        <v>1764</v>
      </c>
      <c r="P33" s="66">
        <v>6330278</v>
      </c>
      <c r="Q33" s="65">
        <v>2291</v>
      </c>
      <c r="R33" s="67">
        <v>13978549</v>
      </c>
      <c r="S33" s="68">
        <v>751</v>
      </c>
      <c r="T33" s="69">
        <v>6551639</v>
      </c>
    </row>
    <row r="34" spans="1:20" ht="17.399999999999999" x14ac:dyDescent="0.2">
      <c r="A34" s="61" t="s">
        <v>41</v>
      </c>
      <c r="B34" s="62">
        <v>15364000</v>
      </c>
      <c r="C34" s="63">
        <f t="shared" si="2"/>
        <v>4963</v>
      </c>
      <c r="D34" s="64">
        <f t="shared" si="2"/>
        <v>33345578</v>
      </c>
      <c r="E34" s="65">
        <v>955</v>
      </c>
      <c r="F34" s="66">
        <v>3400645</v>
      </c>
      <c r="G34" s="65">
        <v>2446</v>
      </c>
      <c r="H34" s="67">
        <v>17376098</v>
      </c>
      <c r="I34" s="68">
        <v>1562</v>
      </c>
      <c r="J34" s="69">
        <v>12568835</v>
      </c>
      <c r="K34" s="62" t="s">
        <v>41</v>
      </c>
      <c r="L34" s="70">
        <v>14994000</v>
      </c>
      <c r="M34" s="71">
        <f t="shared" si="3"/>
        <v>5016</v>
      </c>
      <c r="N34" s="64">
        <f t="shared" si="3"/>
        <v>32947112</v>
      </c>
      <c r="O34" s="65">
        <v>891</v>
      </c>
      <c r="P34" s="66">
        <v>3103585</v>
      </c>
      <c r="Q34" s="65">
        <v>2562</v>
      </c>
      <c r="R34" s="67">
        <v>19056222</v>
      </c>
      <c r="S34" s="68">
        <v>1563</v>
      </c>
      <c r="T34" s="69">
        <v>10787305</v>
      </c>
    </row>
    <row r="35" spans="1:20" ht="17.399999999999999" x14ac:dyDescent="0.2">
      <c r="A35" s="61" t="s">
        <v>42</v>
      </c>
      <c r="B35" s="62">
        <v>8105000</v>
      </c>
      <c r="C35" s="63">
        <f t="shared" si="2"/>
        <v>3716</v>
      </c>
      <c r="D35" s="64">
        <f t="shared" si="2"/>
        <v>18355870</v>
      </c>
      <c r="E35" s="65">
        <v>1059</v>
      </c>
      <c r="F35" s="66">
        <v>3559565</v>
      </c>
      <c r="G35" s="65">
        <v>1891</v>
      </c>
      <c r="H35" s="67">
        <v>9073571</v>
      </c>
      <c r="I35" s="68">
        <v>766</v>
      </c>
      <c r="J35" s="69">
        <v>5722734</v>
      </c>
      <c r="K35" s="62" t="s">
        <v>42</v>
      </c>
      <c r="L35" s="70">
        <v>8939000</v>
      </c>
      <c r="M35" s="71">
        <f t="shared" si="3"/>
        <v>3908</v>
      </c>
      <c r="N35" s="64">
        <f t="shared" si="3"/>
        <v>20326039</v>
      </c>
      <c r="O35" s="65">
        <v>1110</v>
      </c>
      <c r="P35" s="66">
        <v>3560497</v>
      </c>
      <c r="Q35" s="65">
        <v>2000</v>
      </c>
      <c r="R35" s="67">
        <v>10745974</v>
      </c>
      <c r="S35" s="68">
        <v>798</v>
      </c>
      <c r="T35" s="69">
        <v>6019568</v>
      </c>
    </row>
    <row r="36" spans="1:20" ht="17.399999999999999" x14ac:dyDescent="0.2">
      <c r="A36" s="61" t="s">
        <v>43</v>
      </c>
      <c r="B36" s="62">
        <v>6116000</v>
      </c>
      <c r="C36" s="63">
        <f t="shared" si="2"/>
        <v>2838</v>
      </c>
      <c r="D36" s="64">
        <f t="shared" si="2"/>
        <v>16311368</v>
      </c>
      <c r="E36" s="65">
        <v>833</v>
      </c>
      <c r="F36" s="66">
        <v>2854985</v>
      </c>
      <c r="G36" s="65">
        <v>1398</v>
      </c>
      <c r="H36" s="67">
        <v>10097604</v>
      </c>
      <c r="I36" s="68">
        <v>607</v>
      </c>
      <c r="J36" s="69">
        <v>3358779</v>
      </c>
      <c r="K36" s="62" t="s">
        <v>43</v>
      </c>
      <c r="L36" s="70">
        <v>6187000</v>
      </c>
      <c r="M36" s="71">
        <f t="shared" si="3"/>
        <v>2712</v>
      </c>
      <c r="N36" s="64">
        <f t="shared" si="3"/>
        <v>14886691</v>
      </c>
      <c r="O36" s="65">
        <v>779</v>
      </c>
      <c r="P36" s="66">
        <v>1688452</v>
      </c>
      <c r="Q36" s="65">
        <v>1380</v>
      </c>
      <c r="R36" s="67">
        <v>9827781</v>
      </c>
      <c r="S36" s="68">
        <v>553</v>
      </c>
      <c r="T36" s="69">
        <v>3370458</v>
      </c>
    </row>
    <row r="37" spans="1:20" ht="17.399999999999999" x14ac:dyDescent="0.2">
      <c r="A37" s="61" t="s">
        <v>44</v>
      </c>
      <c r="B37" s="62">
        <v>19850000</v>
      </c>
      <c r="C37" s="63">
        <f t="shared" si="2"/>
        <v>7865</v>
      </c>
      <c r="D37" s="64">
        <f t="shared" si="2"/>
        <v>46132734</v>
      </c>
      <c r="E37" s="65">
        <v>1932</v>
      </c>
      <c r="F37" s="66">
        <v>6844665</v>
      </c>
      <c r="G37" s="65">
        <v>3912</v>
      </c>
      <c r="H37" s="67">
        <v>23725907</v>
      </c>
      <c r="I37" s="68">
        <v>2021</v>
      </c>
      <c r="J37" s="69">
        <v>15562162</v>
      </c>
      <c r="K37" s="62" t="s">
        <v>44</v>
      </c>
      <c r="L37" s="70">
        <v>17732000</v>
      </c>
      <c r="M37" s="71">
        <f t="shared" si="3"/>
        <v>8374</v>
      </c>
      <c r="N37" s="64">
        <f t="shared" si="3"/>
        <v>45988504</v>
      </c>
      <c r="O37" s="65">
        <v>2327</v>
      </c>
      <c r="P37" s="66">
        <v>8430742</v>
      </c>
      <c r="Q37" s="65">
        <v>4114</v>
      </c>
      <c r="R37" s="67">
        <v>23325857</v>
      </c>
      <c r="S37" s="68">
        <v>1933</v>
      </c>
      <c r="T37" s="69">
        <v>14231905</v>
      </c>
    </row>
    <row r="38" spans="1:20" ht="17.399999999999999" x14ac:dyDescent="0.2">
      <c r="A38" s="61" t="s">
        <v>45</v>
      </c>
      <c r="B38" s="62">
        <v>42310000</v>
      </c>
      <c r="C38" s="63">
        <f t="shared" si="2"/>
        <v>17026</v>
      </c>
      <c r="D38" s="64">
        <f t="shared" si="2"/>
        <v>104842269</v>
      </c>
      <c r="E38" s="65">
        <v>4350</v>
      </c>
      <c r="F38" s="66">
        <v>14053965</v>
      </c>
      <c r="G38" s="65">
        <v>8457</v>
      </c>
      <c r="H38" s="67">
        <v>57811512</v>
      </c>
      <c r="I38" s="68">
        <v>4219</v>
      </c>
      <c r="J38" s="69">
        <v>32976792</v>
      </c>
      <c r="K38" s="62" t="s">
        <v>45</v>
      </c>
      <c r="L38" s="70">
        <v>31104000</v>
      </c>
      <c r="M38" s="71">
        <f t="shared" si="3"/>
        <v>12721</v>
      </c>
      <c r="N38" s="64">
        <f t="shared" si="3"/>
        <v>80019747</v>
      </c>
      <c r="O38" s="65">
        <v>3353</v>
      </c>
      <c r="P38" s="66">
        <v>10803322</v>
      </c>
      <c r="Q38" s="65">
        <v>6369</v>
      </c>
      <c r="R38" s="67">
        <v>43950960</v>
      </c>
      <c r="S38" s="68">
        <v>2999</v>
      </c>
      <c r="T38" s="69">
        <v>25265465</v>
      </c>
    </row>
    <row r="39" spans="1:20" ht="18" thickBot="1" x14ac:dyDescent="0.25">
      <c r="A39" s="75" t="s">
        <v>46</v>
      </c>
      <c r="B39" s="76">
        <v>2717000</v>
      </c>
      <c r="C39" s="77">
        <f t="shared" si="2"/>
        <v>1100</v>
      </c>
      <c r="D39" s="78">
        <f t="shared" si="2"/>
        <v>6084420</v>
      </c>
      <c r="E39" s="79">
        <v>244</v>
      </c>
      <c r="F39" s="80">
        <v>537362</v>
      </c>
      <c r="G39" s="79">
        <v>651</v>
      </c>
      <c r="H39" s="81">
        <v>4298086</v>
      </c>
      <c r="I39" s="82">
        <v>205</v>
      </c>
      <c r="J39" s="83">
        <v>1248972</v>
      </c>
      <c r="K39" s="76" t="s">
        <v>46</v>
      </c>
      <c r="L39" s="84">
        <v>2439000</v>
      </c>
      <c r="M39" s="85">
        <f t="shared" si="3"/>
        <v>857</v>
      </c>
      <c r="N39" s="78">
        <f t="shared" si="3"/>
        <v>5939629</v>
      </c>
      <c r="O39" s="79">
        <v>239</v>
      </c>
      <c r="P39" s="80">
        <v>859077</v>
      </c>
      <c r="Q39" s="79">
        <v>418</v>
      </c>
      <c r="R39" s="81">
        <v>2162258</v>
      </c>
      <c r="S39" s="82">
        <v>200</v>
      </c>
      <c r="T39" s="83">
        <v>2918294</v>
      </c>
    </row>
    <row r="40" spans="1:20" ht="17.399999999999999" x14ac:dyDescent="0.2">
      <c r="A40" s="86" t="s">
        <v>47</v>
      </c>
      <c r="B40" s="87"/>
      <c r="C40" s="86"/>
      <c r="D40" s="86"/>
      <c r="E40" s="86"/>
      <c r="F40" s="86"/>
      <c r="G40" s="86"/>
      <c r="H40" s="86"/>
      <c r="I40" s="86"/>
      <c r="J40" s="86"/>
      <c r="K40" s="86" t="s">
        <v>47</v>
      </c>
      <c r="L40" s="86"/>
      <c r="M40" s="86"/>
      <c r="N40" s="86"/>
      <c r="O40" s="86"/>
      <c r="P40" s="86"/>
      <c r="Q40" s="86"/>
      <c r="R40" s="86"/>
      <c r="S40" s="86"/>
      <c r="T40" s="86"/>
    </row>
    <row r="41" spans="1:20" ht="17.399999999999999" x14ac:dyDescent="0.2">
      <c r="A41" s="87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 t="s">
        <v>48</v>
      </c>
      <c r="L41" s="87"/>
      <c r="M41" s="87"/>
      <c r="N41" s="87"/>
      <c r="O41" s="87"/>
      <c r="P41" s="87"/>
      <c r="Q41" s="87"/>
      <c r="R41" s="87"/>
      <c r="S41" s="87"/>
      <c r="T41" s="87"/>
    </row>
  </sheetData>
  <mergeCells count="16">
    <mergeCell ref="G4:H4"/>
    <mergeCell ref="I4:J4"/>
    <mergeCell ref="M4:N4"/>
    <mergeCell ref="O4:P4"/>
    <mergeCell ref="Q4:R4"/>
    <mergeCell ref="S4:T4"/>
    <mergeCell ref="A2:J2"/>
    <mergeCell ref="K2:T2"/>
    <mergeCell ref="A3:A5"/>
    <mergeCell ref="B3:B5"/>
    <mergeCell ref="C3:J3"/>
    <mergeCell ref="K3:K5"/>
    <mergeCell ref="L3:L5"/>
    <mergeCell ref="M3:T3"/>
    <mergeCell ref="C4:D4"/>
    <mergeCell ref="E4:F4"/>
  </mergeCells>
  <phoneticPr fontId="3"/>
  <pageMargins left="1.1023622047244095" right="0.31496062992125984" top="0.59055118110236227" bottom="0.35433070866141736" header="0.31496062992125984" footer="0.31496062992125984"/>
  <pageSetup paperSize="8" scale="9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2023-03-13T01:56:56Z</dcterms:created>
  <dcterms:modified xsi:type="dcterms:W3CDTF">2023-03-13T01:57:03Z</dcterms:modified>
</cp:coreProperties>
</file>