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A:\04_たばこ対策G\03_厚生統計\11_統計資料\02_福祉統計\07_HP\"/>
    </mc:Choice>
  </mc:AlternateContent>
  <bookViews>
    <workbookView xWindow="0" yWindow="0" windowWidth="23040" windowHeight="9168"/>
  </bookViews>
  <sheets>
    <sheet name="7-8" sheetId="1" r:id="rId1"/>
  </sheets>
  <definedNames>
    <definedName name="_xlnm.Print_Area" localSheetId="0">'7-8'!$A$1:$AJ$37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4" i="1" l="1"/>
  <c r="I34" i="1"/>
  <c r="G34" i="1"/>
  <c r="R33" i="1"/>
  <c r="G33" i="1" s="1"/>
  <c r="I33" i="1"/>
  <c r="R32" i="1"/>
  <c r="I32" i="1"/>
  <c r="G32" i="1"/>
  <c r="R31" i="1"/>
  <c r="G31" i="1" s="1"/>
  <c r="I31" i="1"/>
  <c r="R30" i="1"/>
  <c r="I30" i="1"/>
  <c r="G30" i="1"/>
  <c r="R29" i="1"/>
  <c r="G29" i="1" s="1"/>
  <c r="I29" i="1"/>
  <c r="R28" i="1"/>
  <c r="I28" i="1"/>
  <c r="G28" i="1"/>
  <c r="R27" i="1"/>
  <c r="G27" i="1" s="1"/>
  <c r="I27" i="1"/>
  <c r="R26" i="1"/>
  <c r="I26" i="1"/>
  <c r="G26" i="1"/>
  <c r="R25" i="1"/>
  <c r="G25" i="1" s="1"/>
  <c r="I25" i="1"/>
  <c r="R24" i="1"/>
  <c r="I24" i="1"/>
  <c r="G24" i="1"/>
  <c r="R23" i="1"/>
  <c r="G23" i="1" s="1"/>
  <c r="I23" i="1"/>
  <c r="R22" i="1"/>
  <c r="I22" i="1"/>
  <c r="G22" i="1"/>
  <c r="R21" i="1"/>
  <c r="G21" i="1" s="1"/>
  <c r="I21" i="1"/>
  <c r="R20" i="1"/>
  <c r="I20" i="1"/>
  <c r="G20" i="1"/>
  <c r="R19" i="1"/>
  <c r="G19" i="1" s="1"/>
  <c r="I19" i="1"/>
  <c r="R18" i="1"/>
  <c r="I18" i="1"/>
  <c r="G18" i="1"/>
  <c r="R17" i="1"/>
  <c r="G17" i="1" s="1"/>
  <c r="I17" i="1"/>
  <c r="R16" i="1"/>
  <c r="I16" i="1"/>
  <c r="G16" i="1"/>
  <c r="R15" i="1"/>
  <c r="G15" i="1" s="1"/>
  <c r="I15" i="1"/>
  <c r="R14" i="1"/>
  <c r="I14" i="1"/>
  <c r="G14" i="1"/>
  <c r="R13" i="1"/>
  <c r="G13" i="1" s="1"/>
  <c r="I13" i="1"/>
  <c r="R12" i="1"/>
  <c r="I12" i="1"/>
  <c r="G12" i="1"/>
  <c r="R11" i="1"/>
  <c r="G11" i="1" s="1"/>
  <c r="I11" i="1"/>
  <c r="R10" i="1"/>
  <c r="I10" i="1"/>
  <c r="G10" i="1"/>
  <c r="R9" i="1"/>
  <c r="G9" i="1" s="1"/>
  <c r="I9" i="1"/>
  <c r="R8" i="1"/>
  <c r="I8" i="1"/>
  <c r="G8" i="1"/>
  <c r="R7" i="1"/>
  <c r="R5" i="1" s="1"/>
  <c r="I7" i="1"/>
  <c r="I5" i="1" s="1"/>
  <c r="R6" i="1"/>
  <c r="I6" i="1"/>
  <c r="G6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Q5" i="1"/>
  <c r="P5" i="1"/>
  <c r="O5" i="1"/>
  <c r="N5" i="1"/>
  <c r="M5" i="1"/>
  <c r="L5" i="1"/>
  <c r="K5" i="1"/>
  <c r="J5" i="1"/>
  <c r="G7" i="1" l="1"/>
  <c r="G5" i="1" l="1"/>
  <c r="H16" i="1" l="1"/>
  <c r="H8" i="1"/>
  <c r="H26" i="1"/>
  <c r="H10" i="1"/>
  <c r="H11" i="1"/>
  <c r="H20" i="1"/>
  <c r="H19" i="1"/>
  <c r="H32" i="1"/>
  <c r="H17" i="1"/>
  <c r="H29" i="1"/>
  <c r="H15" i="1"/>
  <c r="H24" i="1"/>
  <c r="H22" i="1"/>
  <c r="H27" i="1"/>
  <c r="H28" i="1"/>
  <c r="H6" i="1"/>
  <c r="H5" i="1" s="1"/>
  <c r="H25" i="1"/>
  <c r="H21" i="1"/>
  <c r="H13" i="1"/>
  <c r="H33" i="1"/>
  <c r="H18" i="1"/>
  <c r="H31" i="1"/>
  <c r="H9" i="1"/>
  <c r="H14" i="1"/>
  <c r="H34" i="1"/>
  <c r="H23" i="1"/>
  <c r="H12" i="1"/>
  <c r="H30" i="1"/>
  <c r="H7" i="1"/>
</calcChain>
</file>

<file path=xl/sharedStrings.xml><?xml version="1.0" encoding="utf-8"?>
<sst xmlns="http://schemas.openxmlformats.org/spreadsheetml/2006/main" count="106" uniqueCount="73">
  <si>
    <t>７－8表　婦人相談員取扱状況</t>
    <rPh sb="3" eb="4">
      <t>ヒョウ</t>
    </rPh>
    <rPh sb="5" eb="7">
      <t>フジン</t>
    </rPh>
    <rPh sb="7" eb="10">
      <t>ソウダンイン</t>
    </rPh>
    <rPh sb="10" eb="12">
      <t>トリアツカイ</t>
    </rPh>
    <rPh sb="12" eb="14">
      <t>ジョウキョウ</t>
    </rPh>
    <phoneticPr fontId="4"/>
  </si>
  <si>
    <t>（３）主訴状況</t>
    <phoneticPr fontId="1"/>
  </si>
  <si>
    <t xml:space="preserve">                           令和元年度</t>
    <rPh sb="27" eb="29">
      <t>レイワ</t>
    </rPh>
    <rPh sb="29" eb="31">
      <t>ガンネン</t>
    </rPh>
    <rPh sb="31" eb="32">
      <t>ド</t>
    </rPh>
    <phoneticPr fontId="4"/>
  </si>
  <si>
    <t xml:space="preserve"> </t>
    <phoneticPr fontId="4"/>
  </si>
  <si>
    <t>令和３年度</t>
    <rPh sb="0" eb="2">
      <t>レイワ</t>
    </rPh>
    <rPh sb="3" eb="5">
      <t>ネンド</t>
    </rPh>
    <rPh sb="4" eb="5">
      <t>ド</t>
    </rPh>
    <phoneticPr fontId="4"/>
  </si>
  <si>
    <t>項目</t>
    <rPh sb="0" eb="1">
      <t>コウ</t>
    </rPh>
    <rPh sb="1" eb="2">
      <t>メ</t>
    </rPh>
    <phoneticPr fontId="4"/>
  </si>
  <si>
    <t>合計</t>
    <rPh sb="0" eb="2">
      <t>ゴウケイ</t>
    </rPh>
    <phoneticPr fontId="4"/>
  </si>
  <si>
    <t>比率</t>
    <rPh sb="0" eb="2">
      <t>ヒリツ</t>
    </rPh>
    <phoneticPr fontId="4"/>
  </si>
  <si>
    <t>県機関計</t>
    <rPh sb="0" eb="1">
      <t>ケン</t>
    </rPh>
    <rPh sb="1" eb="3">
      <t>キカン</t>
    </rPh>
    <rPh sb="3" eb="4">
      <t>ケイ</t>
    </rPh>
    <phoneticPr fontId="4"/>
  </si>
  <si>
    <t>女性相談所</t>
  </si>
  <si>
    <t>かながわ男女共同参画センター</t>
    <rPh sb="4" eb="6">
      <t>ダンジョ</t>
    </rPh>
    <rPh sb="6" eb="8">
      <t>キョウドウ</t>
    </rPh>
    <rPh sb="8" eb="10">
      <t>サンカク</t>
    </rPh>
    <phoneticPr fontId="7"/>
  </si>
  <si>
    <t>平塚保健福祉事務所</t>
    <rPh sb="0" eb="2">
      <t>ヒラツカ</t>
    </rPh>
    <rPh sb="2" eb="4">
      <t>ホケン</t>
    </rPh>
    <rPh sb="4" eb="6">
      <t>フクシ</t>
    </rPh>
    <rPh sb="6" eb="8">
      <t>ジム</t>
    </rPh>
    <rPh sb="8" eb="9">
      <t>ショ</t>
    </rPh>
    <phoneticPr fontId="7"/>
  </si>
  <si>
    <t>平塚保健福祉事務所
茅ヶ崎支所</t>
    <rPh sb="0" eb="2">
      <t>ヒラツカ</t>
    </rPh>
    <rPh sb="2" eb="4">
      <t>ホケン</t>
    </rPh>
    <rPh sb="4" eb="6">
      <t>フクシ</t>
    </rPh>
    <rPh sb="6" eb="8">
      <t>ジム</t>
    </rPh>
    <rPh sb="8" eb="9">
      <t>ショ</t>
    </rPh>
    <rPh sb="10" eb="13">
      <t>チガサキ</t>
    </rPh>
    <rPh sb="13" eb="15">
      <t>シショ</t>
    </rPh>
    <phoneticPr fontId="7"/>
  </si>
  <si>
    <t>小田原保健福祉事務所</t>
    <rPh sb="0" eb="3">
      <t>オダワラ</t>
    </rPh>
    <rPh sb="3" eb="5">
      <t>ホケン</t>
    </rPh>
    <rPh sb="5" eb="7">
      <t>フクシ</t>
    </rPh>
    <rPh sb="7" eb="9">
      <t>ジム</t>
    </rPh>
    <rPh sb="9" eb="10">
      <t>ショ</t>
    </rPh>
    <phoneticPr fontId="7"/>
  </si>
  <si>
    <t>小田原保健福祉事務所足柄上センター</t>
    <rPh sb="0" eb="3">
      <t>オダワラ</t>
    </rPh>
    <rPh sb="3" eb="5">
      <t>ホケン</t>
    </rPh>
    <rPh sb="5" eb="7">
      <t>フクシ</t>
    </rPh>
    <rPh sb="7" eb="9">
      <t>ジム</t>
    </rPh>
    <rPh sb="9" eb="10">
      <t>ショ</t>
    </rPh>
    <rPh sb="10" eb="13">
      <t>アシガラカミ</t>
    </rPh>
    <phoneticPr fontId="7"/>
  </si>
  <si>
    <t>厚木保健福祉事務所</t>
    <rPh sb="0" eb="2">
      <t>アツギ</t>
    </rPh>
    <rPh sb="2" eb="4">
      <t>ホケン</t>
    </rPh>
    <rPh sb="4" eb="6">
      <t>フクシ</t>
    </rPh>
    <rPh sb="6" eb="8">
      <t>ジム</t>
    </rPh>
    <rPh sb="8" eb="9">
      <t>ショ</t>
    </rPh>
    <phoneticPr fontId="7"/>
  </si>
  <si>
    <t>鎌倉保健福祉事務所</t>
    <rPh sb="0" eb="2">
      <t>カマクラ</t>
    </rPh>
    <rPh sb="2" eb="4">
      <t>ホケン</t>
    </rPh>
    <rPh sb="4" eb="9">
      <t>フクシジムショ</t>
    </rPh>
    <phoneticPr fontId="4"/>
  </si>
  <si>
    <t>市機関計</t>
    <rPh sb="0" eb="1">
      <t>シ</t>
    </rPh>
    <rPh sb="1" eb="3">
      <t>キカン</t>
    </rPh>
    <rPh sb="3" eb="4">
      <t>ケイ</t>
    </rPh>
    <phoneticPr fontId="4"/>
  </si>
  <si>
    <t>横浜市</t>
    <rPh sb="0" eb="2">
      <t>ヨコハマ</t>
    </rPh>
    <rPh sb="2" eb="3">
      <t>シ</t>
    </rPh>
    <phoneticPr fontId="4"/>
  </si>
  <si>
    <t>川崎市</t>
    <rPh sb="0" eb="3">
      <t>カワサキシ</t>
    </rPh>
    <phoneticPr fontId="4"/>
  </si>
  <si>
    <t>相模原市</t>
    <rPh sb="0" eb="4">
      <t>サガミハラシ</t>
    </rPh>
    <phoneticPr fontId="4"/>
  </si>
  <si>
    <t>横須賀市</t>
    <rPh sb="0" eb="4">
      <t>ヨコスカシ</t>
    </rPh>
    <phoneticPr fontId="4"/>
  </si>
  <si>
    <t>鎌倉市</t>
    <rPh sb="0" eb="2">
      <t>カマクラ</t>
    </rPh>
    <rPh sb="2" eb="3">
      <t>シ</t>
    </rPh>
    <phoneticPr fontId="4"/>
  </si>
  <si>
    <t>藤沢市</t>
    <rPh sb="0" eb="3">
      <t>フジサワシ</t>
    </rPh>
    <phoneticPr fontId="4"/>
  </si>
  <si>
    <t>小田原市</t>
    <rPh sb="0" eb="3">
      <t>オダワラシ</t>
    </rPh>
    <rPh sb="3" eb="4">
      <t>シ</t>
    </rPh>
    <phoneticPr fontId="4"/>
  </si>
  <si>
    <t>茅ヶ崎市</t>
    <rPh sb="0" eb="3">
      <t>チガサキ</t>
    </rPh>
    <rPh sb="3" eb="4">
      <t>シ</t>
    </rPh>
    <phoneticPr fontId="4"/>
  </si>
  <si>
    <t>厚木市</t>
    <rPh sb="0" eb="2">
      <t>アツギ</t>
    </rPh>
    <rPh sb="2" eb="3">
      <t>シ</t>
    </rPh>
    <phoneticPr fontId="4"/>
  </si>
  <si>
    <t>大和市</t>
    <rPh sb="0" eb="3">
      <t>ヤマトシ</t>
    </rPh>
    <phoneticPr fontId="4"/>
  </si>
  <si>
    <t>秦野市</t>
    <rPh sb="0" eb="2">
      <t>ハダノ</t>
    </rPh>
    <rPh sb="2" eb="3">
      <t>シ</t>
    </rPh>
    <phoneticPr fontId="4"/>
  </si>
  <si>
    <t>伊勢原市</t>
    <rPh sb="0" eb="4">
      <t>イセハラシ</t>
    </rPh>
    <phoneticPr fontId="4"/>
  </si>
  <si>
    <t>海老名市</t>
    <rPh sb="0" eb="4">
      <t>エビナシ</t>
    </rPh>
    <phoneticPr fontId="4"/>
  </si>
  <si>
    <t>南足柄市</t>
    <rPh sb="0" eb="4">
      <t>ミナミアシガラシ</t>
    </rPh>
    <phoneticPr fontId="4"/>
  </si>
  <si>
    <t>綾瀬市</t>
    <rPh sb="0" eb="2">
      <t>アヤセ</t>
    </rPh>
    <rPh sb="2" eb="3">
      <t>シ</t>
    </rPh>
    <phoneticPr fontId="4"/>
  </si>
  <si>
    <t>座間市</t>
    <rPh sb="0" eb="2">
      <t>ザマ</t>
    </rPh>
    <rPh sb="2" eb="3">
      <t>シ</t>
    </rPh>
    <phoneticPr fontId="4"/>
  </si>
  <si>
    <t>平塚市</t>
    <rPh sb="0" eb="2">
      <t>ヒラツカ</t>
    </rPh>
    <rPh sb="2" eb="3">
      <t>シ</t>
    </rPh>
    <phoneticPr fontId="4"/>
  </si>
  <si>
    <t>三浦市</t>
    <rPh sb="0" eb="2">
      <t>ミウラ</t>
    </rPh>
    <rPh sb="2" eb="3">
      <t>シ</t>
    </rPh>
    <phoneticPr fontId="4"/>
  </si>
  <si>
    <t>件</t>
    <rPh sb="0" eb="1">
      <t>ケン</t>
    </rPh>
    <phoneticPr fontId="4"/>
  </si>
  <si>
    <t>％</t>
  </si>
  <si>
    <t>件</t>
  </si>
  <si>
    <t>人間関係</t>
    <rPh sb="0" eb="2">
      <t>ニンゲン</t>
    </rPh>
    <rPh sb="2" eb="4">
      <t>カンケイ</t>
    </rPh>
    <phoneticPr fontId="4"/>
  </si>
  <si>
    <t>夫等</t>
    <rPh sb="0" eb="2">
      <t>オットトウ</t>
    </rPh>
    <phoneticPr fontId="4"/>
  </si>
  <si>
    <t>夫等の暴力</t>
    <rPh sb="0" eb="2">
      <t>オットトウ</t>
    </rPh>
    <rPh sb="3" eb="5">
      <t>ボウリョク</t>
    </rPh>
    <phoneticPr fontId="4"/>
  </si>
  <si>
    <t>酒乱・薬物中毒</t>
    <rPh sb="0" eb="2">
      <t>シュラン</t>
    </rPh>
    <rPh sb="3" eb="5">
      <t>ヤクブツ</t>
    </rPh>
    <rPh sb="5" eb="7">
      <t>チュウドク</t>
    </rPh>
    <phoneticPr fontId="4"/>
  </si>
  <si>
    <t>離婚問題</t>
    <rPh sb="0" eb="2">
      <t>リコン</t>
    </rPh>
    <rPh sb="2" eb="4">
      <t>モンダイ</t>
    </rPh>
    <phoneticPr fontId="4"/>
  </si>
  <si>
    <t>その他</t>
    <rPh sb="2" eb="3">
      <t>タ</t>
    </rPh>
    <phoneticPr fontId="4"/>
  </si>
  <si>
    <t>子ども</t>
    <rPh sb="0" eb="1">
      <t>コ</t>
    </rPh>
    <phoneticPr fontId="4"/>
  </si>
  <si>
    <t>子どもの暴力</t>
    <rPh sb="0" eb="1">
      <t>コ</t>
    </rPh>
    <rPh sb="4" eb="6">
      <t>ボウリョク</t>
    </rPh>
    <phoneticPr fontId="4"/>
  </si>
  <si>
    <t>養育不能</t>
    <rPh sb="0" eb="2">
      <t>ヨウイク</t>
    </rPh>
    <rPh sb="2" eb="4">
      <t>フノウ</t>
    </rPh>
    <phoneticPr fontId="4"/>
  </si>
  <si>
    <t>親族</t>
    <rPh sb="0" eb="2">
      <t>シンゾク</t>
    </rPh>
    <phoneticPr fontId="4"/>
  </si>
  <si>
    <t>親の暴力</t>
    <rPh sb="0" eb="1">
      <t>オヤ</t>
    </rPh>
    <rPh sb="2" eb="4">
      <t>ボウリョク</t>
    </rPh>
    <phoneticPr fontId="4"/>
  </si>
  <si>
    <t>その他の親族の暴力</t>
    <rPh sb="2" eb="3">
      <t>タ</t>
    </rPh>
    <rPh sb="4" eb="6">
      <t>シンゾク</t>
    </rPh>
    <rPh sb="7" eb="9">
      <t>ボウリョク</t>
    </rPh>
    <phoneticPr fontId="4"/>
  </si>
  <si>
    <t>家庭不和</t>
    <rPh sb="0" eb="2">
      <t>カテイ</t>
    </rPh>
    <rPh sb="2" eb="4">
      <t>フワ</t>
    </rPh>
    <phoneticPr fontId="4"/>
  </si>
  <si>
    <t>その他の者の暴力</t>
    <rPh sb="2" eb="3">
      <t>タ</t>
    </rPh>
    <rPh sb="4" eb="5">
      <t>モノ</t>
    </rPh>
    <rPh sb="6" eb="8">
      <t>ボウリョク</t>
    </rPh>
    <phoneticPr fontId="4"/>
  </si>
  <si>
    <t>男女問題</t>
    <rPh sb="0" eb="2">
      <t>ダンジョ</t>
    </rPh>
    <rPh sb="2" eb="4">
      <t>モンダイ</t>
    </rPh>
    <phoneticPr fontId="4"/>
  </si>
  <si>
    <t>住居問題</t>
    <rPh sb="0" eb="2">
      <t>ジュウキョ</t>
    </rPh>
    <rPh sb="2" eb="4">
      <t>モンダイ</t>
    </rPh>
    <phoneticPr fontId="4"/>
  </si>
  <si>
    <t>帰住先なし</t>
    <rPh sb="0" eb="1">
      <t>キ</t>
    </rPh>
    <rPh sb="1" eb="2">
      <t>ジュウ</t>
    </rPh>
    <rPh sb="2" eb="3">
      <t>サキ</t>
    </rPh>
    <phoneticPr fontId="4"/>
  </si>
  <si>
    <t>経済関係</t>
    <rPh sb="0" eb="2">
      <t>ケイザイ</t>
    </rPh>
    <rPh sb="2" eb="4">
      <t>カンケイ</t>
    </rPh>
    <phoneticPr fontId="4"/>
  </si>
  <si>
    <t>生活困窮</t>
    <rPh sb="0" eb="2">
      <t>セイカツ</t>
    </rPh>
    <rPh sb="2" eb="4">
      <t>コンキュウ</t>
    </rPh>
    <phoneticPr fontId="4"/>
  </si>
  <si>
    <t>借金・サラ金</t>
    <rPh sb="0" eb="2">
      <t>シャッキン</t>
    </rPh>
    <rPh sb="5" eb="6">
      <t>キン</t>
    </rPh>
    <phoneticPr fontId="4"/>
  </si>
  <si>
    <t>求職</t>
    <rPh sb="0" eb="2">
      <t>キュウショク</t>
    </rPh>
    <phoneticPr fontId="4"/>
  </si>
  <si>
    <t>医療関係</t>
    <rPh sb="0" eb="2">
      <t>イリョウ</t>
    </rPh>
    <rPh sb="2" eb="4">
      <t>カンケイ</t>
    </rPh>
    <phoneticPr fontId="4"/>
  </si>
  <si>
    <t>病気</t>
    <rPh sb="0" eb="2">
      <t>ビョウキ</t>
    </rPh>
    <phoneticPr fontId="4"/>
  </si>
  <si>
    <t>精神的な問題</t>
    <rPh sb="0" eb="2">
      <t>セイシン</t>
    </rPh>
    <rPh sb="2" eb="3">
      <t>テキ</t>
    </rPh>
    <rPh sb="4" eb="6">
      <t>モンダイ</t>
    </rPh>
    <phoneticPr fontId="4"/>
  </si>
  <si>
    <t>妊娠・出産</t>
    <rPh sb="0" eb="2">
      <t>ニンシン</t>
    </rPh>
    <rPh sb="3" eb="5">
      <t>シュッサン</t>
    </rPh>
    <phoneticPr fontId="4"/>
  </si>
  <si>
    <t>不純異性交遊</t>
    <rPh sb="0" eb="2">
      <t>フジュン</t>
    </rPh>
    <rPh sb="2" eb="4">
      <t>イセイ</t>
    </rPh>
    <rPh sb="4" eb="6">
      <t>コウユウ</t>
    </rPh>
    <phoneticPr fontId="4"/>
  </si>
  <si>
    <t>売春強要</t>
    <rPh sb="0" eb="2">
      <t>バイシュン</t>
    </rPh>
    <rPh sb="2" eb="4">
      <t>キョウヨウ</t>
    </rPh>
    <phoneticPr fontId="4"/>
  </si>
  <si>
    <t>ヒモ・暴力団関係</t>
    <rPh sb="3" eb="6">
      <t>ボウリョクダン</t>
    </rPh>
    <rPh sb="6" eb="8">
      <t>カンケイ</t>
    </rPh>
    <phoneticPr fontId="4"/>
  </si>
  <si>
    <t>５条違反</t>
    <rPh sb="1" eb="2">
      <t>ジョウ</t>
    </rPh>
    <rPh sb="2" eb="4">
      <t>イハン</t>
    </rPh>
    <phoneticPr fontId="4"/>
  </si>
  <si>
    <t>人身取引</t>
    <rPh sb="0" eb="2">
      <t>ジンシン</t>
    </rPh>
    <rPh sb="2" eb="4">
      <t>トリヒキ</t>
    </rPh>
    <phoneticPr fontId="4"/>
  </si>
  <si>
    <t>資料：共生推進本部室</t>
    <rPh sb="3" eb="5">
      <t>キョウセイ</t>
    </rPh>
    <rPh sb="5" eb="7">
      <t>スイシン</t>
    </rPh>
    <rPh sb="7" eb="9">
      <t>ホンブ</t>
    </rPh>
    <rPh sb="9" eb="10">
      <t>シツ</t>
    </rPh>
    <phoneticPr fontId="11"/>
  </si>
  <si>
    <r>
      <t>（注</t>
    </r>
    <r>
      <rPr>
        <sz val="11"/>
        <rFont val="メイリオ"/>
        <family val="3"/>
        <charset val="128"/>
      </rPr>
      <t>）婦人保護実施状況報告により提出された数値より抜粋。女性相談所・かながわ男女共同参画センターに関しては各所調べ。</t>
    </r>
    <rPh sb="1" eb="2">
      <t>チュウ</t>
    </rPh>
    <rPh sb="3" eb="5">
      <t>フジン</t>
    </rPh>
    <rPh sb="5" eb="7">
      <t>ホゴ</t>
    </rPh>
    <rPh sb="7" eb="9">
      <t>ジッシ</t>
    </rPh>
    <rPh sb="9" eb="11">
      <t>ジョウキョウ</t>
    </rPh>
    <rPh sb="11" eb="13">
      <t>ホウコク</t>
    </rPh>
    <phoneticPr fontId="4"/>
  </si>
  <si>
    <t>ストーカー被害、交際相手その他は、人間関係のその他に加える。</t>
    <rPh sb="5" eb="7">
      <t>ヒガイ</t>
    </rPh>
    <rPh sb="8" eb="10">
      <t>コウサイ</t>
    </rPh>
    <rPh sb="10" eb="12">
      <t>アイテ</t>
    </rPh>
    <rPh sb="14" eb="15">
      <t>タ</t>
    </rPh>
    <rPh sb="17" eb="19">
      <t>ニンゲン</t>
    </rPh>
    <rPh sb="19" eb="21">
      <t>カンケイ</t>
    </rPh>
    <rPh sb="24" eb="25">
      <t>タ</t>
    </rPh>
    <rPh sb="26" eb="27">
      <t>クワ</t>
    </rPh>
    <phoneticPr fontId="4"/>
  </si>
  <si>
    <t>交際相手からの暴力、同性間の交際相手からの暴力は、その他の者からの暴力に加える</t>
    <rPh sb="0" eb="2">
      <t>コウサイ</t>
    </rPh>
    <rPh sb="2" eb="4">
      <t>アイテ</t>
    </rPh>
    <rPh sb="7" eb="9">
      <t>ボウリョク</t>
    </rPh>
    <rPh sb="10" eb="12">
      <t>ドウセイ</t>
    </rPh>
    <rPh sb="12" eb="13">
      <t>カン</t>
    </rPh>
    <rPh sb="14" eb="16">
      <t>コウサイ</t>
    </rPh>
    <rPh sb="16" eb="18">
      <t>アイテ</t>
    </rPh>
    <rPh sb="21" eb="23">
      <t>ボウリョク</t>
    </rPh>
    <rPh sb="27" eb="28">
      <t>タ</t>
    </rPh>
    <rPh sb="29" eb="30">
      <t>モノ</t>
    </rPh>
    <rPh sb="33" eb="35">
      <t>ボウリョク</t>
    </rPh>
    <rPh sb="36" eb="37">
      <t>クワ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</si>
</sst>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_ "/>
    <numFmt numFmtId="177" formatCode="0.0%"/>
  </numFmts>
  <fonts count="12" x14ac:knownFonts="1"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Meiryo UI"/>
      <family val="3"/>
      <charset val="128"/>
    </font>
    <font>
      <sz val="12"/>
      <name val="Century"/>
      <family val="1"/>
    </font>
    <font>
      <sz val="9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  <font>
      <sz val="11"/>
      <color theme="0"/>
      <name val="メイリオ"/>
      <family val="3"/>
      <charset val="128"/>
    </font>
    <font>
      <sz val="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/>
    <xf numFmtId="38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1">
    <xf numFmtId="0" fontId="0" fillId="0" borderId="0" xfId="0">
      <alignment vertical="center"/>
    </xf>
    <xf numFmtId="56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1" xfId="1" applyNumberFormat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right" vertical="center"/>
    </xf>
    <xf numFmtId="0" fontId="2" fillId="0" borderId="0" xfId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2" fillId="0" borderId="0" xfId="1" applyFont="1" applyFill="1" applyAlignment="1">
      <alignment horizontal="left" vertical="center"/>
    </xf>
    <xf numFmtId="0" fontId="2" fillId="2" borderId="2" xfId="1" applyFont="1" applyFill="1" applyBorder="1" applyAlignment="1">
      <alignment horizontal="distributed" vertical="center" justifyLastLine="1"/>
    </xf>
    <xf numFmtId="0" fontId="2" fillId="2" borderId="3" xfId="1" applyFont="1" applyFill="1" applyBorder="1" applyAlignment="1">
      <alignment horizontal="distributed" vertical="center" justifyLastLine="1"/>
    </xf>
    <xf numFmtId="0" fontId="2" fillId="2" borderId="4" xfId="1" applyFont="1" applyFill="1" applyBorder="1" applyAlignment="1">
      <alignment horizontal="center" vertical="distributed" textRotation="255" wrapText="1" justifyLastLine="1"/>
    </xf>
    <xf numFmtId="0" fontId="2" fillId="2" borderId="3" xfId="1" applyFont="1" applyFill="1" applyBorder="1" applyAlignment="1">
      <alignment horizontal="center" vertical="distributed" textRotation="255" wrapText="1" justifyLastLine="1"/>
    </xf>
    <xf numFmtId="0" fontId="2" fillId="2" borderId="4" xfId="1" applyFont="1" applyFill="1" applyBorder="1" applyAlignment="1">
      <alignment horizontal="distributed" vertical="distributed" textRotation="255" wrapText="1" indent="1"/>
    </xf>
    <xf numFmtId="0" fontId="2" fillId="2" borderId="5" xfId="1" applyFont="1" applyFill="1" applyBorder="1" applyAlignment="1">
      <alignment horizontal="center" vertical="top" textRotation="255" wrapText="1"/>
    </xf>
    <xf numFmtId="176" fontId="6" fillId="2" borderId="6" xfId="2" applyNumberFormat="1" applyFont="1" applyFill="1" applyBorder="1" applyAlignment="1">
      <alignment horizontal="center" vertical="top" textRotation="255" wrapText="1"/>
    </xf>
    <xf numFmtId="176" fontId="6" fillId="2" borderId="3" xfId="2" applyNumberFormat="1" applyFont="1" applyFill="1" applyBorder="1" applyAlignment="1">
      <alignment horizontal="center" vertical="top" textRotation="255" wrapText="1"/>
    </xf>
    <xf numFmtId="0" fontId="2" fillId="2" borderId="5" xfId="1" applyFont="1" applyFill="1" applyBorder="1" applyAlignment="1">
      <alignment horizontal="distributed" vertical="top" textRotation="255" wrapText="1" indent="1"/>
    </xf>
    <xf numFmtId="0" fontId="2" fillId="2" borderId="6" xfId="1" applyFont="1" applyFill="1" applyBorder="1" applyAlignment="1">
      <alignment horizontal="distributed" vertical="top" textRotation="255" wrapText="1" indent="1"/>
    </xf>
    <xf numFmtId="0" fontId="2" fillId="2" borderId="6" xfId="1" applyFont="1" applyFill="1" applyBorder="1" applyAlignment="1">
      <alignment horizontal="distributed" vertical="top" textRotation="255" indent="1"/>
    </xf>
    <xf numFmtId="0" fontId="2" fillId="2" borderId="3" xfId="1" applyFont="1" applyFill="1" applyBorder="1" applyAlignment="1">
      <alignment horizontal="distributed" vertical="top" textRotation="255" wrapText="1" indent="1"/>
    </xf>
    <xf numFmtId="0" fontId="2" fillId="2" borderId="7" xfId="1" applyFont="1" applyFill="1" applyBorder="1" applyAlignment="1">
      <alignment horizontal="distributed" vertical="top" textRotation="255" wrapText="1" indent="1"/>
    </xf>
    <xf numFmtId="0" fontId="2" fillId="3" borderId="8" xfId="1" applyFont="1" applyFill="1" applyBorder="1" applyAlignment="1">
      <alignment horizontal="center" vertical="center"/>
    </xf>
    <xf numFmtId="0" fontId="2" fillId="3" borderId="9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right" vertical="center"/>
    </xf>
    <xf numFmtId="0" fontId="8" fillId="3" borderId="9" xfId="1" applyFont="1" applyFill="1" applyBorder="1" applyAlignment="1">
      <alignment horizontal="right" vertical="center"/>
    </xf>
    <xf numFmtId="0" fontId="8" fillId="3" borderId="11" xfId="1" applyFont="1" applyFill="1" applyBorder="1" applyAlignment="1">
      <alignment horizontal="right" vertical="center"/>
    </xf>
    <xf numFmtId="0" fontId="8" fillId="3" borderId="12" xfId="1" applyFont="1" applyFill="1" applyBorder="1" applyAlignment="1">
      <alignment horizontal="right" vertical="center"/>
    </xf>
    <xf numFmtId="0" fontId="8" fillId="3" borderId="13" xfId="1" applyFont="1" applyFill="1" applyBorder="1" applyAlignment="1">
      <alignment horizontal="right" vertical="center"/>
    </xf>
    <xf numFmtId="0" fontId="8" fillId="0" borderId="0" xfId="1" applyFont="1" applyFill="1" applyAlignment="1">
      <alignment vertical="center"/>
    </xf>
    <xf numFmtId="0" fontId="2" fillId="3" borderId="14" xfId="1" applyFont="1" applyFill="1" applyBorder="1" applyAlignment="1">
      <alignment horizontal="center" vertical="center"/>
    </xf>
    <xf numFmtId="0" fontId="2" fillId="3" borderId="15" xfId="1" applyFont="1" applyFill="1" applyBorder="1" applyAlignment="1">
      <alignment horizontal="center" vertical="center"/>
    </xf>
    <xf numFmtId="41" fontId="9" fillId="3" borderId="16" xfId="3" applyNumberFormat="1" applyFont="1" applyFill="1" applyBorder="1" applyAlignment="1">
      <alignment horizontal="right" vertical="center"/>
    </xf>
    <xf numFmtId="177" fontId="9" fillId="3" borderId="15" xfId="4" applyNumberFormat="1" applyFont="1" applyFill="1" applyBorder="1" applyAlignment="1">
      <alignment horizontal="right" vertical="center"/>
    </xf>
    <xf numFmtId="41" fontId="9" fillId="3" borderId="17" xfId="3" applyNumberFormat="1" applyFont="1" applyFill="1" applyBorder="1" applyAlignment="1">
      <alignment horizontal="right" vertical="center"/>
    </xf>
    <xf numFmtId="41" fontId="9" fillId="3" borderId="18" xfId="3" applyNumberFormat="1" applyFont="1" applyFill="1" applyBorder="1" applyAlignment="1">
      <alignment horizontal="right" vertical="center"/>
    </xf>
    <xf numFmtId="41" fontId="9" fillId="3" borderId="15" xfId="3" applyNumberFormat="1" applyFont="1" applyFill="1" applyBorder="1" applyAlignment="1">
      <alignment horizontal="right" vertical="center"/>
    </xf>
    <xf numFmtId="41" fontId="2" fillId="3" borderId="18" xfId="3" applyNumberFormat="1" applyFont="1" applyFill="1" applyBorder="1" applyAlignment="1">
      <alignment horizontal="right" vertical="center"/>
    </xf>
    <xf numFmtId="41" fontId="9" fillId="3" borderId="19" xfId="3" applyNumberFormat="1" applyFont="1" applyFill="1" applyBorder="1" applyAlignment="1">
      <alignment horizontal="right" vertical="center"/>
    </xf>
    <xf numFmtId="0" fontId="2" fillId="0" borderId="20" xfId="1" applyFont="1" applyFill="1" applyBorder="1" applyAlignment="1">
      <alignment horizontal="center" vertical="top" textRotation="255"/>
    </xf>
    <xf numFmtId="0" fontId="2" fillId="0" borderId="21" xfId="1" applyFont="1" applyFill="1" applyBorder="1" applyAlignment="1">
      <alignment horizontal="center" vertical="top" textRotation="255"/>
    </xf>
    <xf numFmtId="0" fontId="2" fillId="0" borderId="22" xfId="1" applyFont="1" applyFill="1" applyBorder="1" applyAlignment="1">
      <alignment horizontal="left" vertical="center"/>
    </xf>
    <xf numFmtId="0" fontId="2" fillId="0" borderId="23" xfId="1" applyFont="1" applyFill="1" applyBorder="1" applyAlignment="1">
      <alignment horizontal="left" vertical="center"/>
    </xf>
    <xf numFmtId="41" fontId="9" fillId="3" borderId="24" xfId="3" applyNumberFormat="1" applyFont="1" applyFill="1" applyBorder="1" applyAlignment="1">
      <alignment horizontal="right" vertical="center"/>
    </xf>
    <xf numFmtId="177" fontId="9" fillId="0" borderId="23" xfId="4" applyNumberFormat="1" applyFont="1" applyFill="1" applyBorder="1" applyAlignment="1">
      <alignment horizontal="right" vertical="center"/>
    </xf>
    <xf numFmtId="41" fontId="2" fillId="4" borderId="25" xfId="3" applyNumberFormat="1" applyFont="1" applyFill="1" applyBorder="1" applyAlignment="1">
      <alignment horizontal="right" vertical="center"/>
    </xf>
    <xf numFmtId="41" fontId="2" fillId="0" borderId="26" xfId="3" applyNumberFormat="1" applyFont="1" applyFill="1" applyBorder="1" applyAlignment="1">
      <alignment horizontal="right" vertical="center"/>
    </xf>
    <xf numFmtId="41" fontId="2" fillId="0" borderId="27" xfId="3" applyNumberFormat="1" applyFont="1" applyFill="1" applyBorder="1" applyAlignment="1">
      <alignment horizontal="right" vertical="center"/>
    </xf>
    <xf numFmtId="41" fontId="2" fillId="0" borderId="25" xfId="3" applyNumberFormat="1" applyFont="1" applyFill="1" applyBorder="1" applyAlignment="1">
      <alignment horizontal="right" vertical="center"/>
    </xf>
    <xf numFmtId="41" fontId="2" fillId="0" borderId="23" xfId="3" applyNumberFormat="1" applyFont="1" applyFill="1" applyBorder="1" applyAlignment="1">
      <alignment horizontal="right" vertical="center"/>
    </xf>
    <xf numFmtId="41" fontId="2" fillId="0" borderId="28" xfId="3" applyNumberFormat="1" applyFont="1" applyFill="1" applyBorder="1" applyAlignment="1">
      <alignment horizontal="right" vertical="center"/>
    </xf>
    <xf numFmtId="0" fontId="2" fillId="0" borderId="29" xfId="1" applyFont="1" applyFill="1" applyBorder="1" applyAlignment="1">
      <alignment horizontal="left" vertical="center"/>
    </xf>
    <xf numFmtId="0" fontId="2" fillId="0" borderId="30" xfId="1" applyFont="1" applyFill="1" applyBorder="1" applyAlignment="1">
      <alignment horizontal="left" vertical="center"/>
    </xf>
    <xf numFmtId="41" fontId="9" fillId="3" borderId="31" xfId="3" applyNumberFormat="1" applyFont="1" applyFill="1" applyBorder="1" applyAlignment="1">
      <alignment horizontal="right" vertical="center"/>
    </xf>
    <xf numFmtId="177" fontId="9" fillId="0" borderId="30" xfId="4" applyNumberFormat="1" applyFont="1" applyFill="1" applyBorder="1" applyAlignment="1">
      <alignment horizontal="right" vertical="center"/>
    </xf>
    <xf numFmtId="41" fontId="2" fillId="4" borderId="32" xfId="3" applyNumberFormat="1" applyFont="1" applyFill="1" applyBorder="1" applyAlignment="1">
      <alignment horizontal="right" vertical="center"/>
    </xf>
    <xf numFmtId="41" fontId="2" fillId="0" borderId="33" xfId="3" applyNumberFormat="1" applyFont="1" applyFill="1" applyBorder="1" applyAlignment="1">
      <alignment horizontal="right" vertical="center"/>
    </xf>
    <xf numFmtId="41" fontId="2" fillId="0" borderId="30" xfId="3" applyNumberFormat="1" applyFont="1" applyFill="1" applyBorder="1" applyAlignment="1">
      <alignment horizontal="right" vertical="center"/>
    </xf>
    <xf numFmtId="41" fontId="2" fillId="0" borderId="32" xfId="3" applyNumberFormat="1" applyFont="1" applyFill="1" applyBorder="1" applyAlignment="1">
      <alignment horizontal="right" vertical="center"/>
    </xf>
    <xf numFmtId="41" fontId="2" fillId="0" borderId="34" xfId="3" applyNumberFormat="1" applyFont="1" applyFill="1" applyBorder="1" applyAlignment="1">
      <alignment horizontal="right" vertical="center"/>
    </xf>
    <xf numFmtId="0" fontId="2" fillId="0" borderId="35" xfId="1" applyFont="1" applyFill="1" applyBorder="1" applyAlignment="1">
      <alignment horizontal="center" vertical="top" textRotation="255"/>
    </xf>
    <xf numFmtId="0" fontId="2" fillId="0" borderId="36" xfId="1" applyFont="1" applyFill="1" applyBorder="1" applyAlignment="1">
      <alignment horizontal="left" vertical="center"/>
    </xf>
    <xf numFmtId="0" fontId="2" fillId="0" borderId="37" xfId="1" applyFont="1" applyFill="1" applyBorder="1" applyAlignment="1">
      <alignment horizontal="left" vertical="center"/>
    </xf>
    <xf numFmtId="41" fontId="9" fillId="3" borderId="38" xfId="3" applyNumberFormat="1" applyFont="1" applyFill="1" applyBorder="1" applyAlignment="1">
      <alignment horizontal="right" vertical="center"/>
    </xf>
    <xf numFmtId="177" fontId="9" fillId="0" borderId="37" xfId="4" applyNumberFormat="1" applyFont="1" applyFill="1" applyBorder="1" applyAlignment="1">
      <alignment horizontal="right" vertical="center"/>
    </xf>
    <xf numFmtId="41" fontId="2" fillId="4" borderId="39" xfId="3" applyNumberFormat="1" applyFont="1" applyFill="1" applyBorder="1" applyAlignment="1">
      <alignment horizontal="right" vertical="center"/>
    </xf>
    <xf numFmtId="41" fontId="2" fillId="0" borderId="40" xfId="3" applyNumberFormat="1" applyFont="1" applyFill="1" applyBorder="1" applyAlignment="1">
      <alignment horizontal="right" vertical="center"/>
    </xf>
    <xf numFmtId="41" fontId="2" fillId="0" borderId="37" xfId="3" applyNumberFormat="1" applyFont="1" applyFill="1" applyBorder="1" applyAlignment="1">
      <alignment horizontal="right" vertical="center"/>
    </xf>
    <xf numFmtId="41" fontId="2" fillId="0" borderId="39" xfId="3" applyNumberFormat="1" applyFont="1" applyFill="1" applyBorder="1" applyAlignment="1">
      <alignment horizontal="right" vertical="center"/>
    </xf>
    <xf numFmtId="41" fontId="2" fillId="0" borderId="41" xfId="3" applyNumberFormat="1" applyFont="1" applyFill="1" applyBorder="1" applyAlignment="1">
      <alignment horizontal="right" vertical="center"/>
    </xf>
    <xf numFmtId="0" fontId="2" fillId="0" borderId="42" xfId="1" applyFont="1" applyFill="1" applyBorder="1" applyAlignment="1">
      <alignment horizontal="center" vertical="top" textRotation="255"/>
    </xf>
    <xf numFmtId="0" fontId="2" fillId="0" borderId="43" xfId="1" applyFont="1" applyFill="1" applyBorder="1" applyAlignment="1">
      <alignment horizontal="left" vertical="center"/>
    </xf>
    <xf numFmtId="0" fontId="2" fillId="0" borderId="44" xfId="1" applyFont="1" applyFill="1" applyBorder="1" applyAlignment="1">
      <alignment horizontal="left" vertical="center"/>
    </xf>
    <xf numFmtId="41" fontId="9" fillId="3" borderId="45" xfId="3" applyNumberFormat="1" applyFont="1" applyFill="1" applyBorder="1" applyAlignment="1">
      <alignment horizontal="right" vertical="center"/>
    </xf>
    <xf numFmtId="177" fontId="9" fillId="0" borderId="46" xfId="4" applyNumberFormat="1" applyFont="1" applyFill="1" applyBorder="1" applyAlignment="1">
      <alignment horizontal="right" vertical="center"/>
    </xf>
    <xf numFmtId="41" fontId="2" fillId="4" borderId="47" xfId="3" applyNumberFormat="1" applyFont="1" applyFill="1" applyBorder="1" applyAlignment="1">
      <alignment horizontal="right" vertical="center"/>
    </xf>
    <xf numFmtId="41" fontId="2" fillId="0" borderId="48" xfId="3" applyNumberFormat="1" applyFont="1" applyFill="1" applyBorder="1" applyAlignment="1">
      <alignment horizontal="right" vertical="center"/>
    </xf>
    <xf numFmtId="41" fontId="9" fillId="3" borderId="49" xfId="3" applyNumberFormat="1" applyFont="1" applyFill="1" applyBorder="1" applyAlignment="1">
      <alignment horizontal="right" vertical="center"/>
    </xf>
    <xf numFmtId="41" fontId="2" fillId="0" borderId="47" xfId="3" applyNumberFormat="1" applyFont="1" applyFill="1" applyBorder="1" applyAlignment="1">
      <alignment horizontal="right" vertical="center"/>
    </xf>
    <xf numFmtId="41" fontId="2" fillId="0" borderId="46" xfId="3" applyNumberFormat="1" applyFont="1" applyFill="1" applyBorder="1" applyAlignment="1">
      <alignment horizontal="right" vertical="center"/>
    </xf>
    <xf numFmtId="41" fontId="2" fillId="0" borderId="50" xfId="3" applyNumberFormat="1" applyFont="1" applyFill="1" applyBorder="1" applyAlignment="1">
      <alignment horizontal="right" vertical="center"/>
    </xf>
    <xf numFmtId="0" fontId="2" fillId="0" borderId="33" xfId="1" applyFont="1" applyFill="1" applyBorder="1" applyAlignment="1">
      <alignment horizontal="center" vertical="top" textRotation="255"/>
    </xf>
    <xf numFmtId="0" fontId="2" fillId="0" borderId="51" xfId="1" applyFont="1" applyFill="1" applyBorder="1" applyAlignment="1">
      <alignment horizontal="center" vertical="top" textRotation="255"/>
    </xf>
    <xf numFmtId="41" fontId="2" fillId="0" borderId="52" xfId="3" applyNumberFormat="1" applyFont="1" applyFill="1" applyBorder="1" applyAlignment="1">
      <alignment horizontal="right" vertical="center"/>
    </xf>
    <xf numFmtId="41" fontId="2" fillId="0" borderId="53" xfId="3" applyNumberFormat="1" applyFont="1" applyFill="1" applyBorder="1" applyAlignment="1">
      <alignment horizontal="right" vertical="center"/>
    </xf>
    <xf numFmtId="0" fontId="2" fillId="0" borderId="40" xfId="1" applyFont="1" applyFill="1" applyBorder="1" applyAlignment="1">
      <alignment horizontal="center" vertical="top" textRotation="255"/>
    </xf>
    <xf numFmtId="41" fontId="2" fillId="0" borderId="54" xfId="3" applyNumberFormat="1" applyFont="1" applyFill="1" applyBorder="1" applyAlignment="1">
      <alignment horizontal="right" vertical="center"/>
    </xf>
    <xf numFmtId="0" fontId="2" fillId="0" borderId="55" xfId="1" applyFont="1" applyFill="1" applyBorder="1" applyAlignment="1">
      <alignment horizontal="left" vertical="center"/>
    </xf>
    <xf numFmtId="0" fontId="2" fillId="0" borderId="56" xfId="1" applyFont="1" applyFill="1" applyBorder="1" applyAlignment="1">
      <alignment horizontal="left" vertical="center"/>
    </xf>
    <xf numFmtId="41" fontId="9" fillId="3" borderId="57" xfId="3" applyNumberFormat="1" applyFont="1" applyFill="1" applyBorder="1" applyAlignment="1">
      <alignment horizontal="right" vertical="center"/>
    </xf>
    <xf numFmtId="177" fontId="9" fillId="0" borderId="58" xfId="4" applyNumberFormat="1" applyFont="1" applyFill="1" applyBorder="1" applyAlignment="1">
      <alignment horizontal="right" vertical="center"/>
    </xf>
    <xf numFmtId="41" fontId="2" fillId="4" borderId="59" xfId="3" applyNumberFormat="1" applyFont="1" applyFill="1" applyBorder="1" applyAlignment="1">
      <alignment horizontal="right" vertical="center"/>
    </xf>
    <xf numFmtId="41" fontId="2" fillId="0" borderId="60" xfId="3" applyNumberFormat="1" applyFont="1" applyFill="1" applyBorder="1" applyAlignment="1">
      <alignment horizontal="right" vertical="center"/>
    </xf>
    <xf numFmtId="41" fontId="2" fillId="0" borderId="61" xfId="3" applyNumberFormat="1" applyFont="1" applyFill="1" applyBorder="1" applyAlignment="1">
      <alignment horizontal="right" vertical="center"/>
    </xf>
    <xf numFmtId="41" fontId="9" fillId="3" borderId="62" xfId="3" applyNumberFormat="1" applyFont="1" applyFill="1" applyBorder="1" applyAlignment="1">
      <alignment horizontal="right" vertical="center"/>
    </xf>
    <xf numFmtId="41" fontId="2" fillId="0" borderId="59" xfId="3" applyNumberFormat="1" applyFont="1" applyFill="1" applyBorder="1" applyAlignment="1">
      <alignment horizontal="right" vertical="center"/>
    </xf>
    <xf numFmtId="41" fontId="2" fillId="0" borderId="58" xfId="3" applyNumberFormat="1" applyFont="1" applyFill="1" applyBorder="1" applyAlignment="1">
      <alignment horizontal="right" vertical="center"/>
    </xf>
    <xf numFmtId="41" fontId="2" fillId="0" borderId="63" xfId="3" applyNumberFormat="1" applyFont="1" applyFill="1" applyBorder="1" applyAlignment="1">
      <alignment horizontal="right" vertical="center"/>
    </xf>
    <xf numFmtId="41" fontId="2" fillId="0" borderId="21" xfId="3" applyNumberFormat="1" applyFont="1" applyFill="1" applyBorder="1" applyAlignment="1">
      <alignment horizontal="right" vertical="center"/>
    </xf>
    <xf numFmtId="0" fontId="2" fillId="0" borderId="64" xfId="1" applyFont="1" applyFill="1" applyBorder="1" applyAlignment="1">
      <alignment horizontal="center" vertical="top" textRotation="255"/>
    </xf>
    <xf numFmtId="41" fontId="2" fillId="0" borderId="65" xfId="3" applyNumberFormat="1" applyFont="1" applyFill="1" applyBorder="1" applyAlignment="1">
      <alignment horizontal="right" vertical="center"/>
    </xf>
    <xf numFmtId="0" fontId="2" fillId="0" borderId="66" xfId="1" applyFont="1" applyFill="1" applyBorder="1" applyAlignment="1">
      <alignment horizontal="left" vertical="center"/>
    </xf>
    <xf numFmtId="41" fontId="2" fillId="0" borderId="67" xfId="3" applyNumberFormat="1" applyFont="1" applyFill="1" applyBorder="1" applyAlignment="1">
      <alignment horizontal="right" vertical="center"/>
    </xf>
    <xf numFmtId="0" fontId="2" fillId="0" borderId="68" xfId="1" applyFont="1" applyFill="1" applyBorder="1" applyAlignment="1">
      <alignment vertical="top" textRotation="255"/>
    </xf>
    <xf numFmtId="0" fontId="2" fillId="0" borderId="20" xfId="1" applyFont="1" applyFill="1" applyBorder="1" applyAlignment="1">
      <alignment vertical="top" textRotation="255"/>
    </xf>
    <xf numFmtId="41" fontId="2" fillId="0" borderId="69" xfId="3" applyNumberFormat="1" applyFont="1" applyFill="1" applyBorder="1" applyAlignment="1">
      <alignment horizontal="right" vertical="center"/>
    </xf>
    <xf numFmtId="0" fontId="2" fillId="0" borderId="70" xfId="1" applyFont="1" applyFill="1" applyBorder="1" applyAlignment="1">
      <alignment vertical="top" textRotation="255"/>
    </xf>
    <xf numFmtId="41" fontId="2" fillId="0" borderId="55" xfId="3" applyNumberFormat="1" applyFont="1" applyFill="1" applyBorder="1" applyAlignment="1">
      <alignment horizontal="right" vertical="center"/>
    </xf>
    <xf numFmtId="0" fontId="2" fillId="0" borderId="71" xfId="1" applyFont="1" applyFill="1" applyBorder="1" applyAlignment="1">
      <alignment vertical="top" textRotation="255"/>
    </xf>
    <xf numFmtId="0" fontId="2" fillId="0" borderId="64" xfId="1" applyFont="1" applyFill="1" applyBorder="1" applyAlignment="1">
      <alignment vertical="top" textRotation="255"/>
    </xf>
    <xf numFmtId="41" fontId="2" fillId="0" borderId="72" xfId="3" applyNumberFormat="1" applyFont="1" applyFill="1" applyBorder="1" applyAlignment="1">
      <alignment horizontal="right" vertical="center"/>
    </xf>
    <xf numFmtId="0" fontId="2" fillId="0" borderId="73" xfId="1" applyFont="1" applyFill="1" applyBorder="1" applyAlignment="1">
      <alignment vertical="center"/>
    </xf>
    <xf numFmtId="41" fontId="2" fillId="0" borderId="74" xfId="3" applyNumberFormat="1" applyFont="1" applyFill="1" applyBorder="1" applyAlignment="1">
      <alignment horizontal="right" vertical="center"/>
    </xf>
    <xf numFmtId="0" fontId="2" fillId="0" borderId="75" xfId="1" applyFont="1" applyFill="1" applyBorder="1" applyAlignment="1">
      <alignment horizontal="left" vertical="center"/>
    </xf>
    <xf numFmtId="0" fontId="2" fillId="0" borderId="76" xfId="1" applyFont="1" applyFill="1" applyBorder="1" applyAlignment="1">
      <alignment horizontal="left" vertical="center"/>
    </xf>
    <xf numFmtId="41" fontId="9" fillId="3" borderId="77" xfId="3" applyNumberFormat="1" applyFont="1" applyFill="1" applyBorder="1" applyAlignment="1">
      <alignment horizontal="right" vertical="center"/>
    </xf>
    <xf numFmtId="177" fontId="9" fillId="0" borderId="76" xfId="4" applyNumberFormat="1" applyFont="1" applyFill="1" applyBorder="1" applyAlignment="1">
      <alignment horizontal="right" vertical="center"/>
    </xf>
    <xf numFmtId="41" fontId="2" fillId="4" borderId="78" xfId="3" applyNumberFormat="1" applyFont="1" applyFill="1" applyBorder="1" applyAlignment="1">
      <alignment horizontal="right" vertical="center"/>
    </xf>
    <xf numFmtId="41" fontId="2" fillId="0" borderId="79" xfId="3" applyNumberFormat="1" applyFont="1" applyFill="1" applyBorder="1" applyAlignment="1">
      <alignment horizontal="right" vertical="center"/>
    </xf>
    <xf numFmtId="41" fontId="2" fillId="0" borderId="80" xfId="3" applyNumberFormat="1" applyFont="1" applyFill="1" applyBorder="1" applyAlignment="1">
      <alignment horizontal="right" vertical="center"/>
    </xf>
    <xf numFmtId="41" fontId="2" fillId="0" borderId="81" xfId="3" applyNumberFormat="1" applyFont="1" applyFill="1" applyBorder="1" applyAlignment="1">
      <alignment horizontal="right" vertical="center"/>
    </xf>
    <xf numFmtId="41" fontId="9" fillId="3" borderId="82" xfId="3" applyNumberFormat="1" applyFont="1" applyFill="1" applyBorder="1" applyAlignment="1">
      <alignment horizontal="right" vertical="center"/>
    </xf>
    <xf numFmtId="41" fontId="2" fillId="0" borderId="78" xfId="3" applyNumberFormat="1" applyFont="1" applyFill="1" applyBorder="1" applyAlignment="1">
      <alignment horizontal="right" vertical="center"/>
    </xf>
    <xf numFmtId="0" fontId="2" fillId="0" borderId="9" xfId="1" applyFont="1" applyFill="1" applyBorder="1" applyAlignment="1">
      <alignment horizontal="left" vertical="center"/>
    </xf>
    <xf numFmtId="41" fontId="10" fillId="4" borderId="9" xfId="3" applyNumberFormat="1" applyFont="1" applyFill="1" applyBorder="1" applyAlignment="1">
      <alignment horizontal="right" vertical="center"/>
    </xf>
    <xf numFmtId="177" fontId="10" fillId="0" borderId="9" xfId="4" applyNumberFormat="1" applyFont="1" applyFill="1" applyBorder="1" applyAlignment="1">
      <alignment horizontal="right" vertical="center"/>
    </xf>
    <xf numFmtId="41" fontId="2" fillId="0" borderId="0" xfId="2" applyNumberFormat="1" applyFont="1" applyFill="1" applyBorder="1" applyAlignment="1">
      <alignment horizontal="right" vertical="center"/>
    </xf>
    <xf numFmtId="41" fontId="2" fillId="0" borderId="9" xfId="2" applyNumberFormat="1" applyFont="1" applyFill="1" applyBorder="1" applyAlignment="1">
      <alignment horizontal="right" vertical="center"/>
    </xf>
    <xf numFmtId="41" fontId="2" fillId="0" borderId="9" xfId="3" applyNumberFormat="1" applyFont="1" applyFill="1" applyBorder="1" applyAlignment="1">
      <alignment horizontal="right" vertical="center"/>
    </xf>
    <xf numFmtId="41" fontId="9" fillId="4" borderId="9" xfId="3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</cellXfs>
  <cellStyles count="5">
    <cellStyle name="パーセント 2" xfId="4"/>
    <cellStyle name="桁区切り 2" xfId="3"/>
    <cellStyle name="標準" xfId="0" builtinId="0"/>
    <cellStyle name="標準 3" xfId="2"/>
    <cellStyle name="標準_コピー (2) ～ 業務統計婦人相談員14年度_7-6-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67"/>
  <sheetViews>
    <sheetView showGridLines="0" tabSelected="1" view="pageBreakPreview" zoomScale="85" zoomScaleNormal="93" zoomScaleSheetLayoutView="85" workbookViewId="0">
      <pane xSplit="6" ySplit="3" topLeftCell="J19" activePane="bottomRight" state="frozen"/>
      <selection activeCell="AA47" sqref="AA47"/>
      <selection pane="topRight" activeCell="AA47" sqref="AA47"/>
      <selection pane="bottomLeft" activeCell="AA47" sqref="AA47"/>
      <selection pane="bottomRight" activeCell="A37" sqref="A37:XFD37"/>
    </sheetView>
  </sheetViews>
  <sheetFormatPr defaultColWidth="8.09765625" defaultRowHeight="17.399999999999999" x14ac:dyDescent="0.2"/>
  <cols>
    <col min="1" max="2" width="3.296875" style="2" customWidth="1"/>
    <col min="3" max="5" width="3.09765625" style="2" customWidth="1"/>
    <col min="6" max="6" width="7.3984375" style="2" customWidth="1"/>
    <col min="7" max="7" width="9.19921875" style="2" customWidth="1"/>
    <col min="8" max="8" width="8.796875" style="2" customWidth="1"/>
    <col min="9" max="9" width="9.19921875" style="2" customWidth="1"/>
    <col min="10" max="11" width="8.796875" style="2" customWidth="1"/>
    <col min="12" max="17" width="5.5" style="2" customWidth="1"/>
    <col min="18" max="18" width="9.19921875" style="2" customWidth="1"/>
    <col min="19" max="20" width="8.69921875" style="2" customWidth="1"/>
    <col min="21" max="22" width="8.5" style="2" customWidth="1"/>
    <col min="23" max="36" width="7" style="2" customWidth="1"/>
    <col min="37" max="37" width="4.296875" style="2" customWidth="1"/>
    <col min="38" max="16384" width="8.09765625" style="2"/>
  </cols>
  <sheetData>
    <row r="1" spans="1:36" x14ac:dyDescent="0.2">
      <c r="A1" s="1" t="s">
        <v>0</v>
      </c>
      <c r="B1" s="1"/>
      <c r="C1" s="1"/>
      <c r="D1" s="1"/>
      <c r="E1" s="1"/>
      <c r="F1" s="1"/>
      <c r="J1" s="1"/>
    </row>
    <row r="2" spans="1:36" ht="18" thickBot="1" x14ac:dyDescent="0.25">
      <c r="A2" s="3" t="s">
        <v>1</v>
      </c>
      <c r="B2" s="3"/>
      <c r="C2" s="3"/>
      <c r="D2" s="3"/>
      <c r="E2" s="3"/>
      <c r="F2" s="3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D2" s="5"/>
      <c r="AE2" s="5"/>
      <c r="AF2" s="6" t="s">
        <v>2</v>
      </c>
      <c r="AG2" s="4"/>
      <c r="AH2" s="7" t="s">
        <v>3</v>
      </c>
      <c r="AI2" s="6"/>
      <c r="AJ2" s="4" t="s">
        <v>4</v>
      </c>
    </row>
    <row r="3" spans="1:36" ht="175.5" customHeight="1" thickBot="1" x14ac:dyDescent="0.25">
      <c r="A3" s="8" t="s">
        <v>5</v>
      </c>
      <c r="B3" s="9"/>
      <c r="C3" s="9"/>
      <c r="D3" s="9"/>
      <c r="E3" s="9"/>
      <c r="F3" s="9"/>
      <c r="G3" s="10" t="s">
        <v>6</v>
      </c>
      <c r="H3" s="11" t="s">
        <v>7</v>
      </c>
      <c r="I3" s="12" t="s">
        <v>8</v>
      </c>
      <c r="J3" s="13" t="s">
        <v>9</v>
      </c>
      <c r="K3" s="14" t="s">
        <v>10</v>
      </c>
      <c r="L3" s="14" t="s">
        <v>11</v>
      </c>
      <c r="M3" s="14" t="s">
        <v>12</v>
      </c>
      <c r="N3" s="14" t="s">
        <v>13</v>
      </c>
      <c r="O3" s="14" t="s">
        <v>14</v>
      </c>
      <c r="P3" s="14" t="s">
        <v>15</v>
      </c>
      <c r="Q3" s="15" t="s">
        <v>16</v>
      </c>
      <c r="R3" s="10" t="s">
        <v>17</v>
      </c>
      <c r="S3" s="16" t="s">
        <v>18</v>
      </c>
      <c r="T3" s="17" t="s">
        <v>19</v>
      </c>
      <c r="U3" s="17" t="s">
        <v>20</v>
      </c>
      <c r="V3" s="17" t="s">
        <v>21</v>
      </c>
      <c r="W3" s="17" t="s">
        <v>22</v>
      </c>
      <c r="X3" s="18" t="s">
        <v>23</v>
      </c>
      <c r="Y3" s="17" t="s">
        <v>24</v>
      </c>
      <c r="Z3" s="17" t="s">
        <v>25</v>
      </c>
      <c r="AA3" s="17" t="s">
        <v>26</v>
      </c>
      <c r="AB3" s="17" t="s">
        <v>27</v>
      </c>
      <c r="AC3" s="17" t="s">
        <v>28</v>
      </c>
      <c r="AD3" s="17" t="s">
        <v>29</v>
      </c>
      <c r="AE3" s="17" t="s">
        <v>30</v>
      </c>
      <c r="AF3" s="17" t="s">
        <v>31</v>
      </c>
      <c r="AG3" s="17" t="s">
        <v>32</v>
      </c>
      <c r="AH3" s="19" t="s">
        <v>33</v>
      </c>
      <c r="AI3" s="17" t="s">
        <v>34</v>
      </c>
      <c r="AJ3" s="20" t="s">
        <v>35</v>
      </c>
    </row>
    <row r="4" spans="1:36" s="28" customFormat="1" ht="15" x14ac:dyDescent="0.2">
      <c r="A4" s="21" t="s">
        <v>6</v>
      </c>
      <c r="B4" s="22"/>
      <c r="C4" s="22"/>
      <c r="D4" s="22"/>
      <c r="E4" s="22"/>
      <c r="F4" s="22"/>
      <c r="G4" s="23" t="s">
        <v>36</v>
      </c>
      <c r="H4" s="24" t="s">
        <v>37</v>
      </c>
      <c r="I4" s="23" t="s">
        <v>36</v>
      </c>
      <c r="J4" s="25" t="s">
        <v>38</v>
      </c>
      <c r="K4" s="26" t="s">
        <v>36</v>
      </c>
      <c r="L4" s="26" t="s">
        <v>36</v>
      </c>
      <c r="M4" s="26" t="s">
        <v>36</v>
      </c>
      <c r="N4" s="26" t="s">
        <v>36</v>
      </c>
      <c r="O4" s="26" t="s">
        <v>36</v>
      </c>
      <c r="P4" s="26" t="s">
        <v>36</v>
      </c>
      <c r="Q4" s="26" t="s">
        <v>36</v>
      </c>
      <c r="R4" s="23" t="s">
        <v>36</v>
      </c>
      <c r="S4" s="25" t="s">
        <v>36</v>
      </c>
      <c r="T4" s="26" t="s">
        <v>36</v>
      </c>
      <c r="U4" s="26" t="s">
        <v>36</v>
      </c>
      <c r="V4" s="26" t="s">
        <v>36</v>
      </c>
      <c r="W4" s="26" t="s">
        <v>36</v>
      </c>
      <c r="X4" s="26" t="s">
        <v>36</v>
      </c>
      <c r="Y4" s="26" t="s">
        <v>36</v>
      </c>
      <c r="Z4" s="26" t="s">
        <v>36</v>
      </c>
      <c r="AA4" s="26" t="s">
        <v>36</v>
      </c>
      <c r="AB4" s="26" t="s">
        <v>36</v>
      </c>
      <c r="AC4" s="26" t="s">
        <v>36</v>
      </c>
      <c r="AD4" s="26" t="s">
        <v>36</v>
      </c>
      <c r="AE4" s="26" t="s">
        <v>36</v>
      </c>
      <c r="AF4" s="26" t="s">
        <v>36</v>
      </c>
      <c r="AG4" s="26" t="s">
        <v>36</v>
      </c>
      <c r="AH4" s="24" t="s">
        <v>36</v>
      </c>
      <c r="AI4" s="26" t="s">
        <v>36</v>
      </c>
      <c r="AJ4" s="27" t="s">
        <v>36</v>
      </c>
    </row>
    <row r="5" spans="1:36" ht="18" thickBot="1" x14ac:dyDescent="0.25">
      <c r="A5" s="29"/>
      <c r="B5" s="30"/>
      <c r="C5" s="30"/>
      <c r="D5" s="30"/>
      <c r="E5" s="30"/>
      <c r="F5" s="30"/>
      <c r="G5" s="31">
        <f t="shared" ref="G5:AJ5" si="0">SUM(G6:G34)</f>
        <v>21886</v>
      </c>
      <c r="H5" s="32">
        <f t="shared" si="0"/>
        <v>0.99999999999999989</v>
      </c>
      <c r="I5" s="31">
        <f t="shared" si="0"/>
        <v>6211</v>
      </c>
      <c r="J5" s="33">
        <f t="shared" si="0"/>
        <v>1760</v>
      </c>
      <c r="K5" s="34">
        <f t="shared" si="0"/>
        <v>4154</v>
      </c>
      <c r="L5" s="34">
        <f t="shared" si="0"/>
        <v>71</v>
      </c>
      <c r="M5" s="34">
        <f t="shared" si="0"/>
        <v>53</v>
      </c>
      <c r="N5" s="34">
        <f t="shared" si="0"/>
        <v>35</v>
      </c>
      <c r="O5" s="34">
        <f t="shared" si="0"/>
        <v>97</v>
      </c>
      <c r="P5" s="34">
        <f t="shared" si="0"/>
        <v>34</v>
      </c>
      <c r="Q5" s="35">
        <f t="shared" si="0"/>
        <v>7</v>
      </c>
      <c r="R5" s="31">
        <f t="shared" si="0"/>
        <v>15675</v>
      </c>
      <c r="S5" s="33">
        <f t="shared" si="0"/>
        <v>6730</v>
      </c>
      <c r="T5" s="34">
        <f t="shared" si="0"/>
        <v>2487</v>
      </c>
      <c r="U5" s="34">
        <f t="shared" si="0"/>
        <v>1119</v>
      </c>
      <c r="V5" s="34">
        <f t="shared" si="0"/>
        <v>915</v>
      </c>
      <c r="W5" s="34">
        <f t="shared" si="0"/>
        <v>426</v>
      </c>
      <c r="X5" s="34">
        <f t="shared" si="0"/>
        <v>510</v>
      </c>
      <c r="Y5" s="34">
        <f t="shared" si="0"/>
        <v>302</v>
      </c>
      <c r="Z5" s="34">
        <f t="shared" si="0"/>
        <v>796</v>
      </c>
      <c r="AA5" s="34">
        <f t="shared" si="0"/>
        <v>189</v>
      </c>
      <c r="AB5" s="34">
        <f t="shared" si="0"/>
        <v>464</v>
      </c>
      <c r="AC5" s="34">
        <f t="shared" si="0"/>
        <v>138</v>
      </c>
      <c r="AD5" s="34">
        <f t="shared" si="0"/>
        <v>163</v>
      </c>
      <c r="AE5" s="36">
        <f t="shared" si="0"/>
        <v>189</v>
      </c>
      <c r="AF5" s="34">
        <f t="shared" si="0"/>
        <v>251</v>
      </c>
      <c r="AG5" s="34">
        <f t="shared" si="0"/>
        <v>123</v>
      </c>
      <c r="AH5" s="35">
        <f t="shared" si="0"/>
        <v>271</v>
      </c>
      <c r="AI5" s="34">
        <f t="shared" si="0"/>
        <v>584</v>
      </c>
      <c r="AJ5" s="37">
        <f t="shared" si="0"/>
        <v>18</v>
      </c>
    </row>
    <row r="6" spans="1:36" ht="18" thickTop="1" x14ac:dyDescent="0.2">
      <c r="A6" s="38" t="s">
        <v>39</v>
      </c>
      <c r="B6" s="39" t="s">
        <v>40</v>
      </c>
      <c r="C6" s="40" t="s">
        <v>41</v>
      </c>
      <c r="D6" s="41"/>
      <c r="E6" s="41"/>
      <c r="F6" s="41"/>
      <c r="G6" s="42">
        <f t="shared" ref="G6:G34" si="1">SUM(R6,I6)</f>
        <v>11873</v>
      </c>
      <c r="H6" s="43">
        <f t="shared" ref="H6:H34" si="2">G6/G$5</f>
        <v>0.54249291784702547</v>
      </c>
      <c r="I6" s="42">
        <f>SUM(J6:Q6)</f>
        <v>3796</v>
      </c>
      <c r="J6" s="44">
        <v>307</v>
      </c>
      <c r="K6" s="45">
        <v>3326</v>
      </c>
      <c r="L6" s="45">
        <v>43</v>
      </c>
      <c r="M6" s="45">
        <v>27</v>
      </c>
      <c r="N6" s="45">
        <v>20</v>
      </c>
      <c r="O6" s="45">
        <v>52</v>
      </c>
      <c r="P6" s="45">
        <v>18</v>
      </c>
      <c r="Q6" s="46">
        <v>3</v>
      </c>
      <c r="R6" s="42">
        <f>SUM(S6:AJ6)</f>
        <v>8077</v>
      </c>
      <c r="S6" s="47">
        <v>3427</v>
      </c>
      <c r="T6" s="45">
        <v>1728</v>
      </c>
      <c r="U6" s="45">
        <v>592</v>
      </c>
      <c r="V6" s="45">
        <v>600</v>
      </c>
      <c r="W6" s="45">
        <v>124</v>
      </c>
      <c r="X6" s="45">
        <v>344</v>
      </c>
      <c r="Y6" s="45">
        <v>169</v>
      </c>
      <c r="Z6" s="45">
        <v>117</v>
      </c>
      <c r="AA6" s="45">
        <v>133</v>
      </c>
      <c r="AB6" s="45">
        <v>278</v>
      </c>
      <c r="AC6" s="45">
        <v>21</v>
      </c>
      <c r="AD6" s="45">
        <v>64</v>
      </c>
      <c r="AE6" s="45">
        <v>65</v>
      </c>
      <c r="AF6" s="45">
        <v>29</v>
      </c>
      <c r="AG6" s="45">
        <v>44</v>
      </c>
      <c r="AH6" s="48">
        <v>211</v>
      </c>
      <c r="AI6" s="45">
        <v>131</v>
      </c>
      <c r="AJ6" s="49">
        <v>0</v>
      </c>
    </row>
    <row r="7" spans="1:36" x14ac:dyDescent="0.2">
      <c r="A7" s="38"/>
      <c r="B7" s="39"/>
      <c r="C7" s="50" t="s">
        <v>42</v>
      </c>
      <c r="D7" s="51"/>
      <c r="E7" s="51"/>
      <c r="F7" s="51"/>
      <c r="G7" s="52">
        <f t="shared" si="1"/>
        <v>56</v>
      </c>
      <c r="H7" s="53">
        <f t="shared" si="2"/>
        <v>2.5587133327241158E-3</v>
      </c>
      <c r="I7" s="52">
        <f t="shared" ref="I7:I34" si="3">SUM(J7:Q7)</f>
        <v>3</v>
      </c>
      <c r="J7" s="54">
        <v>0</v>
      </c>
      <c r="K7" s="55">
        <v>1</v>
      </c>
      <c r="L7" s="55">
        <v>0</v>
      </c>
      <c r="M7" s="55">
        <v>2</v>
      </c>
      <c r="N7" s="55">
        <v>0</v>
      </c>
      <c r="O7" s="55">
        <v>0</v>
      </c>
      <c r="P7" s="55">
        <v>0</v>
      </c>
      <c r="Q7" s="56">
        <v>0</v>
      </c>
      <c r="R7" s="52">
        <f t="shared" ref="R7:R34" si="4">SUM(S7:AJ7)</f>
        <v>53</v>
      </c>
      <c r="S7" s="57">
        <v>35</v>
      </c>
      <c r="T7" s="55">
        <v>3</v>
      </c>
      <c r="U7" s="55">
        <v>0</v>
      </c>
      <c r="V7" s="55">
        <v>1</v>
      </c>
      <c r="W7" s="55">
        <v>2</v>
      </c>
      <c r="X7" s="55">
        <v>0</v>
      </c>
      <c r="Y7" s="55">
        <v>4</v>
      </c>
      <c r="Z7" s="55">
        <v>3</v>
      </c>
      <c r="AA7" s="55">
        <v>1</v>
      </c>
      <c r="AB7" s="55">
        <v>0</v>
      </c>
      <c r="AC7" s="55">
        <v>1</v>
      </c>
      <c r="AD7" s="55">
        <v>0</v>
      </c>
      <c r="AE7" s="55">
        <v>1</v>
      </c>
      <c r="AF7" s="55">
        <v>0</v>
      </c>
      <c r="AG7" s="55">
        <v>0</v>
      </c>
      <c r="AH7" s="56">
        <v>2</v>
      </c>
      <c r="AI7" s="55">
        <v>0</v>
      </c>
      <c r="AJ7" s="58">
        <v>0</v>
      </c>
    </row>
    <row r="8" spans="1:36" x14ac:dyDescent="0.2">
      <c r="A8" s="38"/>
      <c r="B8" s="39"/>
      <c r="C8" s="50" t="s">
        <v>43</v>
      </c>
      <c r="D8" s="51"/>
      <c r="E8" s="51"/>
      <c r="F8" s="51"/>
      <c r="G8" s="52">
        <f t="shared" si="1"/>
        <v>1444</v>
      </c>
      <c r="H8" s="53">
        <f t="shared" si="2"/>
        <v>6.5978250936671839E-2</v>
      </c>
      <c r="I8" s="52">
        <f t="shared" si="3"/>
        <v>114</v>
      </c>
      <c r="J8" s="54">
        <v>64</v>
      </c>
      <c r="K8" s="55">
        <v>15</v>
      </c>
      <c r="L8" s="55">
        <v>2</v>
      </c>
      <c r="M8" s="55">
        <v>12</v>
      </c>
      <c r="N8" s="55">
        <v>0</v>
      </c>
      <c r="O8" s="55">
        <v>19</v>
      </c>
      <c r="P8" s="55">
        <v>0</v>
      </c>
      <c r="Q8" s="56">
        <v>2</v>
      </c>
      <c r="R8" s="52">
        <f t="shared" si="4"/>
        <v>1330</v>
      </c>
      <c r="S8" s="57">
        <v>884</v>
      </c>
      <c r="T8" s="55">
        <v>36</v>
      </c>
      <c r="U8" s="55">
        <v>70</v>
      </c>
      <c r="V8" s="55">
        <v>13</v>
      </c>
      <c r="W8" s="55">
        <v>19</v>
      </c>
      <c r="X8" s="55">
        <v>5</v>
      </c>
      <c r="Y8" s="55">
        <v>35</v>
      </c>
      <c r="Z8" s="55">
        <v>96</v>
      </c>
      <c r="AA8" s="55">
        <v>5</v>
      </c>
      <c r="AB8" s="55">
        <v>10</v>
      </c>
      <c r="AC8" s="55">
        <v>20</v>
      </c>
      <c r="AD8" s="55">
        <v>16</v>
      </c>
      <c r="AE8" s="55">
        <v>19</v>
      </c>
      <c r="AF8" s="55">
        <v>30</v>
      </c>
      <c r="AG8" s="55">
        <v>16</v>
      </c>
      <c r="AH8" s="56">
        <v>4</v>
      </c>
      <c r="AI8" s="55">
        <v>46</v>
      </c>
      <c r="AJ8" s="58">
        <v>6</v>
      </c>
    </row>
    <row r="9" spans="1:36" x14ac:dyDescent="0.2">
      <c r="A9" s="38"/>
      <c r="B9" s="59"/>
      <c r="C9" s="60" t="s">
        <v>44</v>
      </c>
      <c r="D9" s="61"/>
      <c r="E9" s="61"/>
      <c r="F9" s="61"/>
      <c r="G9" s="62">
        <f t="shared" si="1"/>
        <v>1027</v>
      </c>
      <c r="H9" s="63">
        <f t="shared" si="2"/>
        <v>4.692497486977977E-2</v>
      </c>
      <c r="I9" s="62">
        <f t="shared" si="3"/>
        <v>305</v>
      </c>
      <c r="J9" s="64">
        <v>218</v>
      </c>
      <c r="K9" s="65">
        <v>75</v>
      </c>
      <c r="L9" s="65">
        <v>3</v>
      </c>
      <c r="M9" s="65">
        <v>1</v>
      </c>
      <c r="N9" s="65">
        <v>0</v>
      </c>
      <c r="O9" s="65">
        <v>6</v>
      </c>
      <c r="P9" s="65">
        <v>2</v>
      </c>
      <c r="Q9" s="66">
        <v>0</v>
      </c>
      <c r="R9" s="62">
        <f t="shared" si="4"/>
        <v>722</v>
      </c>
      <c r="S9" s="67">
        <v>240</v>
      </c>
      <c r="T9" s="65">
        <v>30</v>
      </c>
      <c r="U9" s="65">
        <v>34</v>
      </c>
      <c r="V9" s="65">
        <v>37</v>
      </c>
      <c r="W9" s="65">
        <v>25</v>
      </c>
      <c r="X9" s="65">
        <v>12</v>
      </c>
      <c r="Y9" s="65">
        <v>11</v>
      </c>
      <c r="Z9" s="65">
        <v>96</v>
      </c>
      <c r="AA9" s="65">
        <v>6</v>
      </c>
      <c r="AB9" s="65">
        <v>32</v>
      </c>
      <c r="AC9" s="65">
        <v>20</v>
      </c>
      <c r="AD9" s="65">
        <v>12</v>
      </c>
      <c r="AE9" s="65">
        <v>43</v>
      </c>
      <c r="AF9" s="65">
        <v>10</v>
      </c>
      <c r="AG9" s="65">
        <v>30</v>
      </c>
      <c r="AH9" s="66">
        <v>1</v>
      </c>
      <c r="AI9" s="65">
        <v>77</v>
      </c>
      <c r="AJ9" s="68">
        <v>6</v>
      </c>
    </row>
    <row r="10" spans="1:36" x14ac:dyDescent="0.2">
      <c r="A10" s="38"/>
      <c r="B10" s="69" t="s">
        <v>45</v>
      </c>
      <c r="C10" s="70" t="s">
        <v>46</v>
      </c>
      <c r="D10" s="71"/>
      <c r="E10" s="71"/>
      <c r="F10" s="71"/>
      <c r="G10" s="72">
        <f t="shared" si="1"/>
        <v>399</v>
      </c>
      <c r="H10" s="73">
        <f t="shared" si="2"/>
        <v>1.8230832495659325E-2</v>
      </c>
      <c r="I10" s="72">
        <f t="shared" si="3"/>
        <v>46</v>
      </c>
      <c r="J10" s="74">
        <v>20</v>
      </c>
      <c r="K10" s="75">
        <v>25</v>
      </c>
      <c r="L10" s="75">
        <v>1</v>
      </c>
      <c r="M10" s="75">
        <v>0</v>
      </c>
      <c r="N10" s="75">
        <v>0</v>
      </c>
      <c r="O10" s="75">
        <v>0</v>
      </c>
      <c r="P10" s="75">
        <v>0</v>
      </c>
      <c r="Q10" s="55">
        <v>0</v>
      </c>
      <c r="R10" s="76">
        <f t="shared" si="4"/>
        <v>353</v>
      </c>
      <c r="S10" s="77">
        <v>210</v>
      </c>
      <c r="T10" s="75">
        <v>50</v>
      </c>
      <c r="U10" s="75">
        <v>15</v>
      </c>
      <c r="V10" s="75">
        <v>5</v>
      </c>
      <c r="W10" s="75">
        <v>1</v>
      </c>
      <c r="X10" s="75">
        <v>11</v>
      </c>
      <c r="Y10" s="75">
        <v>1</v>
      </c>
      <c r="Z10" s="75">
        <v>7</v>
      </c>
      <c r="AA10" s="75">
        <v>1</v>
      </c>
      <c r="AB10" s="75">
        <v>28</v>
      </c>
      <c r="AC10" s="75">
        <v>2</v>
      </c>
      <c r="AD10" s="75">
        <v>8</v>
      </c>
      <c r="AE10" s="75">
        <v>2</v>
      </c>
      <c r="AF10" s="75">
        <v>0</v>
      </c>
      <c r="AG10" s="75">
        <v>2</v>
      </c>
      <c r="AH10" s="78">
        <v>2</v>
      </c>
      <c r="AI10" s="75">
        <v>8</v>
      </c>
      <c r="AJ10" s="79">
        <v>0</v>
      </c>
    </row>
    <row r="11" spans="1:36" x14ac:dyDescent="0.2">
      <c r="A11" s="38"/>
      <c r="B11" s="80"/>
      <c r="C11" s="50" t="s">
        <v>47</v>
      </c>
      <c r="D11" s="51"/>
      <c r="E11" s="51"/>
      <c r="F11" s="51"/>
      <c r="G11" s="52">
        <f t="shared" si="1"/>
        <v>88</v>
      </c>
      <c r="H11" s="53">
        <f t="shared" si="2"/>
        <v>4.0208352371378965E-3</v>
      </c>
      <c r="I11" s="52">
        <f t="shared" si="3"/>
        <v>3</v>
      </c>
      <c r="J11" s="54">
        <v>0</v>
      </c>
      <c r="K11" s="55">
        <v>1</v>
      </c>
      <c r="L11" s="55">
        <v>0</v>
      </c>
      <c r="M11" s="55">
        <v>0</v>
      </c>
      <c r="N11" s="55">
        <v>0</v>
      </c>
      <c r="O11" s="55">
        <v>0</v>
      </c>
      <c r="P11" s="55">
        <v>2</v>
      </c>
      <c r="Q11" s="55">
        <v>0</v>
      </c>
      <c r="R11" s="52">
        <f t="shared" si="4"/>
        <v>85</v>
      </c>
      <c r="S11" s="57">
        <v>61</v>
      </c>
      <c r="T11" s="55">
        <v>0</v>
      </c>
      <c r="U11" s="55">
        <v>9</v>
      </c>
      <c r="V11" s="55">
        <v>11</v>
      </c>
      <c r="W11" s="55">
        <v>0</v>
      </c>
      <c r="X11" s="55">
        <v>0</v>
      </c>
      <c r="Y11" s="55">
        <v>2</v>
      </c>
      <c r="Z11" s="55">
        <v>0</v>
      </c>
      <c r="AA11" s="55">
        <v>0</v>
      </c>
      <c r="AB11" s="55">
        <v>0</v>
      </c>
      <c r="AC11" s="55">
        <v>1</v>
      </c>
      <c r="AD11" s="55">
        <v>0</v>
      </c>
      <c r="AE11" s="55">
        <v>0</v>
      </c>
      <c r="AF11" s="55">
        <v>0</v>
      </c>
      <c r="AG11" s="55">
        <v>0</v>
      </c>
      <c r="AH11" s="56">
        <v>0</v>
      </c>
      <c r="AI11" s="55">
        <v>1</v>
      </c>
      <c r="AJ11" s="58">
        <v>0</v>
      </c>
    </row>
    <row r="12" spans="1:36" x14ac:dyDescent="0.2">
      <c r="A12" s="38"/>
      <c r="B12" s="81"/>
      <c r="C12" s="60" t="s">
        <v>44</v>
      </c>
      <c r="D12" s="61"/>
      <c r="E12" s="61"/>
      <c r="F12" s="61"/>
      <c r="G12" s="62">
        <f t="shared" si="1"/>
        <v>483</v>
      </c>
      <c r="H12" s="63">
        <f t="shared" si="2"/>
        <v>2.2068902494745499E-2</v>
      </c>
      <c r="I12" s="62">
        <f t="shared" si="3"/>
        <v>111</v>
      </c>
      <c r="J12" s="64">
        <v>85</v>
      </c>
      <c r="K12" s="65">
        <v>23</v>
      </c>
      <c r="L12" s="65">
        <v>1</v>
      </c>
      <c r="M12" s="65">
        <v>1</v>
      </c>
      <c r="N12" s="65">
        <v>0</v>
      </c>
      <c r="O12" s="65">
        <v>1</v>
      </c>
      <c r="P12" s="65">
        <v>0</v>
      </c>
      <c r="Q12" s="82">
        <v>0</v>
      </c>
      <c r="R12" s="62">
        <f t="shared" si="4"/>
        <v>372</v>
      </c>
      <c r="S12" s="67">
        <v>125</v>
      </c>
      <c r="T12" s="65">
        <v>8</v>
      </c>
      <c r="U12" s="65">
        <v>29</v>
      </c>
      <c r="V12" s="65">
        <v>34</v>
      </c>
      <c r="W12" s="65">
        <v>25</v>
      </c>
      <c r="X12" s="65">
        <v>11</v>
      </c>
      <c r="Y12" s="65">
        <v>7</v>
      </c>
      <c r="Z12" s="65">
        <v>47</v>
      </c>
      <c r="AA12" s="65">
        <v>2</v>
      </c>
      <c r="AB12" s="65">
        <v>6</v>
      </c>
      <c r="AC12" s="65">
        <v>22</v>
      </c>
      <c r="AD12" s="65">
        <v>5</v>
      </c>
      <c r="AE12" s="65">
        <v>5</v>
      </c>
      <c r="AF12" s="65">
        <v>19</v>
      </c>
      <c r="AG12" s="65">
        <v>3</v>
      </c>
      <c r="AH12" s="66">
        <v>2</v>
      </c>
      <c r="AI12" s="65">
        <v>22</v>
      </c>
      <c r="AJ12" s="68">
        <v>0</v>
      </c>
    </row>
    <row r="13" spans="1:36" x14ac:dyDescent="0.2">
      <c r="A13" s="38"/>
      <c r="B13" s="69" t="s">
        <v>48</v>
      </c>
      <c r="C13" s="70" t="s">
        <v>49</v>
      </c>
      <c r="D13" s="71"/>
      <c r="E13" s="71"/>
      <c r="F13" s="71"/>
      <c r="G13" s="72">
        <f t="shared" si="1"/>
        <v>1561</v>
      </c>
      <c r="H13" s="73">
        <f t="shared" si="2"/>
        <v>7.1324134149684734E-2</v>
      </c>
      <c r="I13" s="72">
        <f t="shared" si="3"/>
        <v>135</v>
      </c>
      <c r="J13" s="74">
        <v>27</v>
      </c>
      <c r="K13" s="75">
        <v>86</v>
      </c>
      <c r="L13" s="75">
        <v>12</v>
      </c>
      <c r="M13" s="75">
        <v>0</v>
      </c>
      <c r="N13" s="75">
        <v>1</v>
      </c>
      <c r="O13" s="75">
        <v>4</v>
      </c>
      <c r="P13" s="75">
        <v>5</v>
      </c>
      <c r="Q13" s="83">
        <v>0</v>
      </c>
      <c r="R13" s="76">
        <f t="shared" si="4"/>
        <v>1426</v>
      </c>
      <c r="S13" s="77">
        <v>628</v>
      </c>
      <c r="T13" s="75">
        <v>328</v>
      </c>
      <c r="U13" s="75">
        <v>155</v>
      </c>
      <c r="V13" s="75">
        <v>21</v>
      </c>
      <c r="W13" s="75">
        <v>17</v>
      </c>
      <c r="X13" s="75">
        <v>62</v>
      </c>
      <c r="Y13" s="75">
        <v>27</v>
      </c>
      <c r="Z13" s="75">
        <v>25</v>
      </c>
      <c r="AA13" s="75">
        <v>17</v>
      </c>
      <c r="AB13" s="75">
        <v>43</v>
      </c>
      <c r="AC13" s="75">
        <v>5</v>
      </c>
      <c r="AD13" s="75">
        <v>21</v>
      </c>
      <c r="AE13" s="75">
        <v>7</v>
      </c>
      <c r="AF13" s="75">
        <v>18</v>
      </c>
      <c r="AG13" s="75">
        <v>8</v>
      </c>
      <c r="AH13" s="78">
        <v>28</v>
      </c>
      <c r="AI13" s="75">
        <v>16</v>
      </c>
      <c r="AJ13" s="79">
        <v>0</v>
      </c>
    </row>
    <row r="14" spans="1:36" x14ac:dyDescent="0.2">
      <c r="A14" s="38"/>
      <c r="B14" s="80"/>
      <c r="C14" s="50" t="s">
        <v>50</v>
      </c>
      <c r="D14" s="51"/>
      <c r="E14" s="51"/>
      <c r="F14" s="51"/>
      <c r="G14" s="52">
        <f t="shared" si="1"/>
        <v>466</v>
      </c>
      <c r="H14" s="53">
        <f t="shared" si="2"/>
        <v>2.1292150233025678E-2</v>
      </c>
      <c r="I14" s="52">
        <f t="shared" si="3"/>
        <v>79</v>
      </c>
      <c r="J14" s="54">
        <v>16</v>
      </c>
      <c r="K14" s="55">
        <v>47</v>
      </c>
      <c r="L14" s="55">
        <v>0</v>
      </c>
      <c r="M14" s="55">
        <v>1</v>
      </c>
      <c r="N14" s="55">
        <v>12</v>
      </c>
      <c r="O14" s="55">
        <v>2</v>
      </c>
      <c r="P14" s="55">
        <v>0</v>
      </c>
      <c r="Q14" s="55">
        <v>1</v>
      </c>
      <c r="R14" s="52">
        <f t="shared" si="4"/>
        <v>387</v>
      </c>
      <c r="S14" s="57">
        <v>163</v>
      </c>
      <c r="T14" s="55">
        <v>109</v>
      </c>
      <c r="U14" s="55">
        <v>36</v>
      </c>
      <c r="V14" s="55">
        <v>9</v>
      </c>
      <c r="W14" s="55">
        <v>5</v>
      </c>
      <c r="X14" s="55">
        <v>16</v>
      </c>
      <c r="Y14" s="55">
        <v>4</v>
      </c>
      <c r="Z14" s="55">
        <v>5</v>
      </c>
      <c r="AA14" s="55">
        <v>4</v>
      </c>
      <c r="AB14" s="55">
        <v>7</v>
      </c>
      <c r="AC14" s="55">
        <v>3</v>
      </c>
      <c r="AD14" s="55">
        <v>4</v>
      </c>
      <c r="AE14" s="55">
        <v>0</v>
      </c>
      <c r="AF14" s="55">
        <v>8</v>
      </c>
      <c r="AG14" s="55">
        <v>1</v>
      </c>
      <c r="AH14" s="56">
        <v>8</v>
      </c>
      <c r="AI14" s="55">
        <v>5</v>
      </c>
      <c r="AJ14" s="58">
        <v>0</v>
      </c>
    </row>
    <row r="15" spans="1:36" x14ac:dyDescent="0.2">
      <c r="A15" s="38"/>
      <c r="B15" s="84"/>
      <c r="C15" s="60" t="s">
        <v>44</v>
      </c>
      <c r="D15" s="61"/>
      <c r="E15" s="61"/>
      <c r="F15" s="61"/>
      <c r="G15" s="62">
        <f t="shared" si="1"/>
        <v>496</v>
      </c>
      <c r="H15" s="63">
        <f t="shared" si="2"/>
        <v>2.2662889518413599E-2</v>
      </c>
      <c r="I15" s="62">
        <f t="shared" si="3"/>
        <v>158</v>
      </c>
      <c r="J15" s="64">
        <v>118</v>
      </c>
      <c r="K15" s="65">
        <v>35</v>
      </c>
      <c r="L15" s="65">
        <v>2</v>
      </c>
      <c r="M15" s="65">
        <v>2</v>
      </c>
      <c r="N15" s="65">
        <v>0</v>
      </c>
      <c r="O15" s="65">
        <v>0</v>
      </c>
      <c r="P15" s="65">
        <v>1</v>
      </c>
      <c r="Q15" s="85">
        <v>0</v>
      </c>
      <c r="R15" s="62">
        <f t="shared" si="4"/>
        <v>338</v>
      </c>
      <c r="S15" s="67">
        <v>89</v>
      </c>
      <c r="T15" s="65">
        <v>19</v>
      </c>
      <c r="U15" s="65">
        <v>20</v>
      </c>
      <c r="V15" s="65">
        <v>1</v>
      </c>
      <c r="W15" s="65">
        <v>47</v>
      </c>
      <c r="X15" s="65">
        <v>8</v>
      </c>
      <c r="Y15" s="65">
        <v>2</v>
      </c>
      <c r="Z15" s="65">
        <v>78</v>
      </c>
      <c r="AA15" s="65">
        <v>2</v>
      </c>
      <c r="AB15" s="65">
        <v>8</v>
      </c>
      <c r="AC15" s="65">
        <v>4</v>
      </c>
      <c r="AD15" s="65">
        <v>3</v>
      </c>
      <c r="AE15" s="65">
        <v>10</v>
      </c>
      <c r="AF15" s="65">
        <v>8</v>
      </c>
      <c r="AG15" s="65">
        <v>0</v>
      </c>
      <c r="AH15" s="66">
        <v>0</v>
      </c>
      <c r="AI15" s="65">
        <v>37</v>
      </c>
      <c r="AJ15" s="68">
        <v>2</v>
      </c>
    </row>
    <row r="16" spans="1:36" x14ac:dyDescent="0.2">
      <c r="A16" s="38"/>
      <c r="B16" s="86" t="s">
        <v>51</v>
      </c>
      <c r="C16" s="87"/>
      <c r="D16" s="87"/>
      <c r="E16" s="87"/>
      <c r="F16" s="87"/>
      <c r="G16" s="88">
        <f t="shared" si="1"/>
        <v>190</v>
      </c>
      <c r="H16" s="89">
        <f t="shared" si="2"/>
        <v>8.6813488074568221E-3</v>
      </c>
      <c r="I16" s="88">
        <f t="shared" si="3"/>
        <v>18</v>
      </c>
      <c r="J16" s="90">
        <v>3</v>
      </c>
      <c r="K16" s="91">
        <v>9</v>
      </c>
      <c r="L16" s="91">
        <v>1</v>
      </c>
      <c r="M16" s="91">
        <v>0</v>
      </c>
      <c r="N16" s="91">
        <v>2</v>
      </c>
      <c r="O16" s="91">
        <v>1</v>
      </c>
      <c r="P16" s="91">
        <v>2</v>
      </c>
      <c r="Q16" s="92">
        <v>0</v>
      </c>
      <c r="R16" s="93">
        <f t="shared" si="4"/>
        <v>172</v>
      </c>
      <c r="S16" s="94">
        <v>100</v>
      </c>
      <c r="T16" s="91">
        <v>9</v>
      </c>
      <c r="U16" s="91">
        <v>6</v>
      </c>
      <c r="V16" s="91">
        <v>0</v>
      </c>
      <c r="W16" s="91">
        <v>5</v>
      </c>
      <c r="X16" s="91">
        <v>0</v>
      </c>
      <c r="Y16" s="91">
        <v>7</v>
      </c>
      <c r="Z16" s="91">
        <v>15</v>
      </c>
      <c r="AA16" s="91">
        <v>0</v>
      </c>
      <c r="AB16" s="91">
        <v>7</v>
      </c>
      <c r="AC16" s="91">
        <v>6</v>
      </c>
      <c r="AD16" s="91">
        <v>3</v>
      </c>
      <c r="AE16" s="91">
        <v>6</v>
      </c>
      <c r="AF16" s="91">
        <v>1</v>
      </c>
      <c r="AG16" s="91">
        <v>1</v>
      </c>
      <c r="AH16" s="95">
        <v>4</v>
      </c>
      <c r="AI16" s="91">
        <v>2</v>
      </c>
      <c r="AJ16" s="96">
        <v>0</v>
      </c>
    </row>
    <row r="17" spans="1:37" x14ac:dyDescent="0.2">
      <c r="A17" s="38"/>
      <c r="B17" s="86" t="s">
        <v>52</v>
      </c>
      <c r="C17" s="87"/>
      <c r="D17" s="87"/>
      <c r="E17" s="87"/>
      <c r="F17" s="87"/>
      <c r="G17" s="88">
        <f t="shared" si="1"/>
        <v>334</v>
      </c>
      <c r="H17" s="89">
        <f t="shared" si="2"/>
        <v>1.5260897377318833E-2</v>
      </c>
      <c r="I17" s="88">
        <f t="shared" si="3"/>
        <v>54</v>
      </c>
      <c r="J17" s="90">
        <v>14</v>
      </c>
      <c r="K17" s="91">
        <v>36</v>
      </c>
      <c r="L17" s="91">
        <v>0</v>
      </c>
      <c r="M17" s="91">
        <v>2</v>
      </c>
      <c r="N17" s="91">
        <v>0</v>
      </c>
      <c r="O17" s="91">
        <v>2</v>
      </c>
      <c r="P17" s="91">
        <v>0</v>
      </c>
      <c r="Q17" s="92">
        <v>0</v>
      </c>
      <c r="R17" s="93">
        <f t="shared" si="4"/>
        <v>280</v>
      </c>
      <c r="S17" s="94">
        <v>129</v>
      </c>
      <c r="T17" s="91">
        <v>54</v>
      </c>
      <c r="U17" s="91">
        <v>23</v>
      </c>
      <c r="V17" s="91">
        <v>7</v>
      </c>
      <c r="W17" s="91">
        <v>3</v>
      </c>
      <c r="X17" s="91">
        <v>11</v>
      </c>
      <c r="Y17" s="91">
        <v>7</v>
      </c>
      <c r="Z17" s="91">
        <v>5</v>
      </c>
      <c r="AA17" s="91">
        <v>7</v>
      </c>
      <c r="AB17" s="91">
        <v>8</v>
      </c>
      <c r="AC17" s="91">
        <v>4</v>
      </c>
      <c r="AD17" s="91">
        <v>4</v>
      </c>
      <c r="AE17" s="91">
        <v>1</v>
      </c>
      <c r="AF17" s="91">
        <v>2</v>
      </c>
      <c r="AG17" s="91">
        <v>5</v>
      </c>
      <c r="AH17" s="95">
        <v>2</v>
      </c>
      <c r="AI17" s="91">
        <v>8</v>
      </c>
      <c r="AJ17" s="96">
        <v>0</v>
      </c>
    </row>
    <row r="18" spans="1:37" x14ac:dyDescent="0.2">
      <c r="A18" s="38"/>
      <c r="B18" s="86" t="s">
        <v>53</v>
      </c>
      <c r="C18" s="87"/>
      <c r="D18" s="87"/>
      <c r="E18" s="87"/>
      <c r="F18" s="87"/>
      <c r="G18" s="88">
        <f t="shared" si="1"/>
        <v>87</v>
      </c>
      <c r="H18" s="89">
        <f t="shared" si="2"/>
        <v>3.975143927624966E-3</v>
      </c>
      <c r="I18" s="88">
        <f t="shared" si="3"/>
        <v>32</v>
      </c>
      <c r="J18" s="90">
        <v>15</v>
      </c>
      <c r="K18" s="91">
        <v>17</v>
      </c>
      <c r="L18" s="91">
        <v>0</v>
      </c>
      <c r="M18" s="91">
        <v>0</v>
      </c>
      <c r="N18" s="91">
        <v>0</v>
      </c>
      <c r="O18" s="91">
        <v>0</v>
      </c>
      <c r="P18" s="91">
        <v>0</v>
      </c>
      <c r="Q18" s="97">
        <v>0</v>
      </c>
      <c r="R18" s="93">
        <f t="shared" si="4"/>
        <v>55</v>
      </c>
      <c r="S18" s="94">
        <v>8</v>
      </c>
      <c r="T18" s="91">
        <v>8</v>
      </c>
      <c r="U18" s="91">
        <v>0</v>
      </c>
      <c r="V18" s="91">
        <v>2</v>
      </c>
      <c r="W18" s="91">
        <v>13</v>
      </c>
      <c r="X18" s="91">
        <v>0</v>
      </c>
      <c r="Y18" s="91">
        <v>1</v>
      </c>
      <c r="Z18" s="91">
        <v>17</v>
      </c>
      <c r="AA18" s="91">
        <v>0</v>
      </c>
      <c r="AB18" s="91">
        <v>0</v>
      </c>
      <c r="AC18" s="91">
        <v>1</v>
      </c>
      <c r="AD18" s="91">
        <v>2</v>
      </c>
      <c r="AE18" s="91">
        <v>1</v>
      </c>
      <c r="AF18" s="91">
        <v>0</v>
      </c>
      <c r="AG18" s="91">
        <v>2</v>
      </c>
      <c r="AH18" s="95">
        <v>0</v>
      </c>
      <c r="AI18" s="91">
        <v>0</v>
      </c>
      <c r="AJ18" s="96">
        <v>0</v>
      </c>
    </row>
    <row r="19" spans="1:37" x14ac:dyDescent="0.2">
      <c r="A19" s="98"/>
      <c r="B19" s="86" t="s">
        <v>44</v>
      </c>
      <c r="C19" s="87"/>
      <c r="D19" s="87"/>
      <c r="E19" s="87"/>
      <c r="F19" s="87"/>
      <c r="G19" s="88">
        <f t="shared" si="1"/>
        <v>1495</v>
      </c>
      <c r="H19" s="89">
        <f t="shared" si="2"/>
        <v>6.8308507721831307E-2</v>
      </c>
      <c r="I19" s="88">
        <f t="shared" si="3"/>
        <v>676</v>
      </c>
      <c r="J19" s="90">
        <v>249</v>
      </c>
      <c r="K19" s="91">
        <v>426</v>
      </c>
      <c r="L19" s="91">
        <v>0</v>
      </c>
      <c r="M19" s="91">
        <v>0</v>
      </c>
      <c r="N19" s="91">
        <v>0</v>
      </c>
      <c r="O19" s="91">
        <v>1</v>
      </c>
      <c r="P19" s="91">
        <v>0</v>
      </c>
      <c r="Q19" s="92">
        <v>0</v>
      </c>
      <c r="R19" s="93">
        <f t="shared" si="4"/>
        <v>819</v>
      </c>
      <c r="S19" s="94">
        <v>161</v>
      </c>
      <c r="T19" s="91">
        <v>33</v>
      </c>
      <c r="U19" s="91">
        <v>41</v>
      </c>
      <c r="V19" s="91">
        <v>30</v>
      </c>
      <c r="W19" s="91">
        <v>94</v>
      </c>
      <c r="X19" s="91">
        <v>18</v>
      </c>
      <c r="Y19" s="91">
        <v>10</v>
      </c>
      <c r="Z19" s="91">
        <v>172</v>
      </c>
      <c r="AA19" s="91">
        <v>3</v>
      </c>
      <c r="AB19" s="91">
        <v>12</v>
      </c>
      <c r="AC19" s="91">
        <v>18</v>
      </c>
      <c r="AD19" s="91">
        <v>2</v>
      </c>
      <c r="AE19" s="91">
        <v>11</v>
      </c>
      <c r="AF19" s="91">
        <v>9</v>
      </c>
      <c r="AG19" s="99">
        <v>3</v>
      </c>
      <c r="AH19" s="95">
        <v>4</v>
      </c>
      <c r="AI19" s="99">
        <v>194</v>
      </c>
      <c r="AJ19" s="96">
        <v>4</v>
      </c>
    </row>
    <row r="20" spans="1:37" x14ac:dyDescent="0.2">
      <c r="A20" s="100" t="s">
        <v>54</v>
      </c>
      <c r="B20" s="87"/>
      <c r="C20" s="87"/>
      <c r="D20" s="87"/>
      <c r="E20" s="87"/>
      <c r="F20" s="87"/>
      <c r="G20" s="88">
        <f t="shared" si="1"/>
        <v>211</v>
      </c>
      <c r="H20" s="89">
        <f t="shared" si="2"/>
        <v>9.6408663072283657E-3</v>
      </c>
      <c r="I20" s="88">
        <f t="shared" si="3"/>
        <v>8</v>
      </c>
      <c r="J20" s="90">
        <v>4</v>
      </c>
      <c r="K20" s="91">
        <v>0</v>
      </c>
      <c r="L20" s="91">
        <v>0</v>
      </c>
      <c r="M20" s="91">
        <v>2</v>
      </c>
      <c r="N20" s="91">
        <v>0</v>
      </c>
      <c r="O20" s="91">
        <v>1</v>
      </c>
      <c r="P20" s="91">
        <v>0</v>
      </c>
      <c r="Q20" s="97">
        <v>1</v>
      </c>
      <c r="R20" s="93">
        <f t="shared" si="4"/>
        <v>203</v>
      </c>
      <c r="S20" s="94">
        <v>73</v>
      </c>
      <c r="T20" s="91">
        <v>32</v>
      </c>
      <c r="U20" s="91">
        <v>42</v>
      </c>
      <c r="V20" s="91">
        <v>13</v>
      </c>
      <c r="W20" s="99">
        <v>0</v>
      </c>
      <c r="X20" s="91">
        <v>1</v>
      </c>
      <c r="Y20" s="91">
        <v>0</v>
      </c>
      <c r="Z20" s="91">
        <v>8</v>
      </c>
      <c r="AA20" s="91">
        <v>1</v>
      </c>
      <c r="AB20" s="91">
        <v>3</v>
      </c>
      <c r="AC20" s="91">
        <v>0</v>
      </c>
      <c r="AD20" s="91">
        <v>8</v>
      </c>
      <c r="AE20" s="91">
        <v>4</v>
      </c>
      <c r="AF20" s="91">
        <v>13</v>
      </c>
      <c r="AG20" s="91">
        <v>2</v>
      </c>
      <c r="AH20" s="95">
        <v>3</v>
      </c>
      <c r="AI20" s="91">
        <v>0</v>
      </c>
      <c r="AJ20" s="96">
        <v>0</v>
      </c>
    </row>
    <row r="21" spans="1:37" x14ac:dyDescent="0.2">
      <c r="A21" s="100" t="s">
        <v>55</v>
      </c>
      <c r="B21" s="87"/>
      <c r="C21" s="87"/>
      <c r="D21" s="87"/>
      <c r="E21" s="87"/>
      <c r="F21" s="87"/>
      <c r="G21" s="88">
        <f t="shared" si="1"/>
        <v>194</v>
      </c>
      <c r="H21" s="89">
        <f t="shared" si="2"/>
        <v>8.8641140455085442E-3</v>
      </c>
      <c r="I21" s="88">
        <f t="shared" si="3"/>
        <v>29</v>
      </c>
      <c r="J21" s="90">
        <v>29</v>
      </c>
      <c r="K21" s="91">
        <v>0</v>
      </c>
      <c r="L21" s="91">
        <v>0</v>
      </c>
      <c r="M21" s="91">
        <v>0</v>
      </c>
      <c r="N21" s="91">
        <v>0</v>
      </c>
      <c r="O21" s="91">
        <v>0</v>
      </c>
      <c r="P21" s="91">
        <v>0</v>
      </c>
      <c r="Q21" s="101">
        <v>0</v>
      </c>
      <c r="R21" s="93">
        <f t="shared" si="4"/>
        <v>165</v>
      </c>
      <c r="S21" s="94">
        <v>67</v>
      </c>
      <c r="T21" s="91">
        <v>23</v>
      </c>
      <c r="U21" s="91">
        <v>2</v>
      </c>
      <c r="V21" s="91">
        <v>61</v>
      </c>
      <c r="W21" s="91">
        <v>0</v>
      </c>
      <c r="X21" s="91">
        <v>1</v>
      </c>
      <c r="Y21" s="91">
        <v>2</v>
      </c>
      <c r="Z21" s="91">
        <v>6</v>
      </c>
      <c r="AA21" s="91">
        <v>1</v>
      </c>
      <c r="AB21" s="91">
        <v>1</v>
      </c>
      <c r="AC21" s="91">
        <v>0</v>
      </c>
      <c r="AD21" s="91">
        <v>1</v>
      </c>
      <c r="AE21" s="91">
        <v>0</v>
      </c>
      <c r="AF21" s="91">
        <v>0</v>
      </c>
      <c r="AG21" s="99">
        <v>0</v>
      </c>
      <c r="AH21" s="95">
        <v>0</v>
      </c>
      <c r="AI21" s="99">
        <v>0</v>
      </c>
      <c r="AJ21" s="96">
        <v>0</v>
      </c>
    </row>
    <row r="22" spans="1:37" x14ac:dyDescent="0.2">
      <c r="A22" s="102" t="s">
        <v>56</v>
      </c>
      <c r="B22" s="86" t="s">
        <v>57</v>
      </c>
      <c r="C22" s="87"/>
      <c r="D22" s="87"/>
      <c r="E22" s="87"/>
      <c r="F22" s="87"/>
      <c r="G22" s="88">
        <f t="shared" si="1"/>
        <v>126</v>
      </c>
      <c r="H22" s="89">
        <f t="shared" si="2"/>
        <v>5.7571049986292607E-3</v>
      </c>
      <c r="I22" s="88">
        <f t="shared" si="3"/>
        <v>17</v>
      </c>
      <c r="J22" s="90">
        <v>8</v>
      </c>
      <c r="K22" s="91">
        <v>1</v>
      </c>
      <c r="L22" s="91">
        <v>1</v>
      </c>
      <c r="M22" s="91">
        <v>3</v>
      </c>
      <c r="N22" s="91">
        <v>0</v>
      </c>
      <c r="O22" s="91">
        <v>1</v>
      </c>
      <c r="P22" s="91">
        <v>3</v>
      </c>
      <c r="Q22" s="92">
        <v>0</v>
      </c>
      <c r="R22" s="93">
        <f t="shared" si="4"/>
        <v>109</v>
      </c>
      <c r="S22" s="94">
        <v>36</v>
      </c>
      <c r="T22" s="91">
        <v>3</v>
      </c>
      <c r="U22" s="91">
        <v>14</v>
      </c>
      <c r="V22" s="91">
        <v>10</v>
      </c>
      <c r="W22" s="91">
        <v>1</v>
      </c>
      <c r="X22" s="91">
        <v>3</v>
      </c>
      <c r="Y22" s="91">
        <v>4</v>
      </c>
      <c r="Z22" s="91">
        <v>7</v>
      </c>
      <c r="AA22" s="91">
        <v>2</v>
      </c>
      <c r="AB22" s="91">
        <v>11</v>
      </c>
      <c r="AC22" s="91">
        <v>4</v>
      </c>
      <c r="AD22" s="91">
        <v>1</v>
      </c>
      <c r="AE22" s="91">
        <v>7</v>
      </c>
      <c r="AF22" s="91">
        <v>4</v>
      </c>
      <c r="AG22" s="91">
        <v>1</v>
      </c>
      <c r="AH22" s="95">
        <v>0</v>
      </c>
      <c r="AI22" s="91">
        <v>1</v>
      </c>
      <c r="AJ22" s="96">
        <v>0</v>
      </c>
    </row>
    <row r="23" spans="1:37" x14ac:dyDescent="0.2">
      <c r="A23" s="103"/>
      <c r="B23" s="86" t="s">
        <v>58</v>
      </c>
      <c r="C23" s="87"/>
      <c r="D23" s="87"/>
      <c r="E23" s="87"/>
      <c r="F23" s="87"/>
      <c r="G23" s="88">
        <f t="shared" si="1"/>
        <v>25</v>
      </c>
      <c r="H23" s="89">
        <f t="shared" si="2"/>
        <v>1.1422827378232659E-3</v>
      </c>
      <c r="I23" s="88">
        <f t="shared" si="3"/>
        <v>4</v>
      </c>
      <c r="J23" s="90">
        <v>2</v>
      </c>
      <c r="K23" s="91">
        <v>0</v>
      </c>
      <c r="L23" s="91">
        <v>0</v>
      </c>
      <c r="M23" s="91">
        <v>0</v>
      </c>
      <c r="N23" s="91">
        <v>0</v>
      </c>
      <c r="O23" s="91">
        <v>2</v>
      </c>
      <c r="P23" s="91">
        <v>0</v>
      </c>
      <c r="Q23" s="92">
        <v>0</v>
      </c>
      <c r="R23" s="93">
        <f t="shared" si="4"/>
        <v>21</v>
      </c>
      <c r="S23" s="94">
        <v>9</v>
      </c>
      <c r="T23" s="91">
        <v>0</v>
      </c>
      <c r="U23" s="91">
        <v>2</v>
      </c>
      <c r="V23" s="91">
        <v>2</v>
      </c>
      <c r="W23" s="91">
        <v>0</v>
      </c>
      <c r="X23" s="91">
        <v>1</v>
      </c>
      <c r="Y23" s="91">
        <v>0</v>
      </c>
      <c r="Z23" s="91">
        <v>0</v>
      </c>
      <c r="AA23" s="91">
        <v>0</v>
      </c>
      <c r="AB23" s="91">
        <v>1</v>
      </c>
      <c r="AC23" s="91">
        <v>3</v>
      </c>
      <c r="AD23" s="91">
        <v>1</v>
      </c>
      <c r="AE23" s="91">
        <v>0</v>
      </c>
      <c r="AF23" s="91">
        <v>1</v>
      </c>
      <c r="AG23" s="91">
        <v>0</v>
      </c>
      <c r="AH23" s="95">
        <v>0</v>
      </c>
      <c r="AI23" s="91">
        <v>1</v>
      </c>
      <c r="AJ23" s="96">
        <v>0</v>
      </c>
    </row>
    <row r="24" spans="1:37" x14ac:dyDescent="0.2">
      <c r="A24" s="103"/>
      <c r="B24" s="86" t="s">
        <v>59</v>
      </c>
      <c r="C24" s="87"/>
      <c r="D24" s="87"/>
      <c r="E24" s="87"/>
      <c r="F24" s="87"/>
      <c r="G24" s="88">
        <f t="shared" si="1"/>
        <v>22</v>
      </c>
      <c r="H24" s="89">
        <f t="shared" si="2"/>
        <v>1.0052088092844741E-3</v>
      </c>
      <c r="I24" s="88">
        <f t="shared" si="3"/>
        <v>4</v>
      </c>
      <c r="J24" s="90">
        <v>1</v>
      </c>
      <c r="K24" s="91">
        <v>0</v>
      </c>
      <c r="L24" s="91">
        <v>0</v>
      </c>
      <c r="M24" s="91">
        <v>0</v>
      </c>
      <c r="N24" s="91">
        <v>0</v>
      </c>
      <c r="O24" s="91">
        <v>3</v>
      </c>
      <c r="P24" s="104">
        <v>0</v>
      </c>
      <c r="Q24" s="97">
        <v>0</v>
      </c>
      <c r="R24" s="93">
        <f t="shared" si="4"/>
        <v>18</v>
      </c>
      <c r="S24" s="94">
        <v>9</v>
      </c>
      <c r="T24" s="91">
        <v>0</v>
      </c>
      <c r="U24" s="91">
        <v>1</v>
      </c>
      <c r="V24" s="91">
        <v>0</v>
      </c>
      <c r="W24" s="91">
        <v>1</v>
      </c>
      <c r="X24" s="91">
        <v>0</v>
      </c>
      <c r="Y24" s="91">
        <v>0</v>
      </c>
      <c r="Z24" s="91">
        <v>4</v>
      </c>
      <c r="AA24" s="91">
        <v>0</v>
      </c>
      <c r="AB24" s="91">
        <v>0</v>
      </c>
      <c r="AC24" s="91">
        <v>1</v>
      </c>
      <c r="AD24" s="91">
        <v>0</v>
      </c>
      <c r="AE24" s="91">
        <v>1</v>
      </c>
      <c r="AF24" s="91">
        <v>0</v>
      </c>
      <c r="AG24" s="91">
        <v>0</v>
      </c>
      <c r="AH24" s="95">
        <v>0</v>
      </c>
      <c r="AI24" s="91">
        <v>1</v>
      </c>
      <c r="AJ24" s="96">
        <v>0</v>
      </c>
    </row>
    <row r="25" spans="1:37" x14ac:dyDescent="0.2">
      <c r="A25" s="105"/>
      <c r="B25" s="86" t="s">
        <v>44</v>
      </c>
      <c r="C25" s="87"/>
      <c r="D25" s="87"/>
      <c r="E25" s="87"/>
      <c r="F25" s="87"/>
      <c r="G25" s="88">
        <f t="shared" si="1"/>
        <v>119</v>
      </c>
      <c r="H25" s="89">
        <f t="shared" si="2"/>
        <v>5.4372658320387462E-3</v>
      </c>
      <c r="I25" s="88">
        <f t="shared" si="3"/>
        <v>13</v>
      </c>
      <c r="J25" s="90">
        <v>2</v>
      </c>
      <c r="K25" s="91">
        <v>11</v>
      </c>
      <c r="L25" s="91">
        <v>0</v>
      </c>
      <c r="M25" s="91">
        <v>0</v>
      </c>
      <c r="N25" s="91">
        <v>0</v>
      </c>
      <c r="O25" s="91">
        <v>0</v>
      </c>
      <c r="P25" s="99">
        <v>0</v>
      </c>
      <c r="Q25" s="106">
        <v>0</v>
      </c>
      <c r="R25" s="93">
        <f t="shared" si="4"/>
        <v>106</v>
      </c>
      <c r="S25" s="94">
        <v>44</v>
      </c>
      <c r="T25" s="91">
        <v>1</v>
      </c>
      <c r="U25" s="91">
        <v>11</v>
      </c>
      <c r="V25" s="91">
        <v>7</v>
      </c>
      <c r="W25" s="91">
        <v>7</v>
      </c>
      <c r="X25" s="91">
        <v>4</v>
      </c>
      <c r="Y25" s="91">
        <v>0</v>
      </c>
      <c r="Z25" s="91">
        <v>7</v>
      </c>
      <c r="AA25" s="91">
        <v>1</v>
      </c>
      <c r="AB25" s="91">
        <v>3</v>
      </c>
      <c r="AC25" s="91">
        <v>0</v>
      </c>
      <c r="AD25" s="91">
        <v>4</v>
      </c>
      <c r="AE25" s="91">
        <v>0</v>
      </c>
      <c r="AF25" s="91">
        <v>15</v>
      </c>
      <c r="AG25" s="91">
        <v>2</v>
      </c>
      <c r="AH25" s="95">
        <v>0</v>
      </c>
      <c r="AI25" s="91">
        <v>0</v>
      </c>
      <c r="AJ25" s="96">
        <v>0</v>
      </c>
    </row>
    <row r="26" spans="1:37" x14ac:dyDescent="0.2">
      <c r="A26" s="107" t="s">
        <v>60</v>
      </c>
      <c r="B26" s="86" t="s">
        <v>61</v>
      </c>
      <c r="C26" s="87"/>
      <c r="D26" s="87"/>
      <c r="E26" s="87"/>
      <c r="F26" s="87"/>
      <c r="G26" s="88">
        <f t="shared" si="1"/>
        <v>106</v>
      </c>
      <c r="H26" s="89">
        <f t="shared" si="2"/>
        <v>4.8432788083706477E-3</v>
      </c>
      <c r="I26" s="88">
        <f t="shared" si="3"/>
        <v>13</v>
      </c>
      <c r="J26" s="90">
        <v>11</v>
      </c>
      <c r="K26" s="91">
        <v>1</v>
      </c>
      <c r="L26" s="91">
        <v>1</v>
      </c>
      <c r="M26" s="91">
        <v>0</v>
      </c>
      <c r="N26" s="91">
        <v>0</v>
      </c>
      <c r="O26" s="91">
        <v>0</v>
      </c>
      <c r="P26" s="91">
        <v>0</v>
      </c>
      <c r="Q26" s="92">
        <v>0</v>
      </c>
      <c r="R26" s="93">
        <f t="shared" si="4"/>
        <v>93</v>
      </c>
      <c r="S26" s="94">
        <v>29</v>
      </c>
      <c r="T26" s="91">
        <v>2</v>
      </c>
      <c r="U26" s="91">
        <v>3</v>
      </c>
      <c r="V26" s="91">
        <v>20</v>
      </c>
      <c r="W26" s="91">
        <v>11</v>
      </c>
      <c r="X26" s="91">
        <v>0</v>
      </c>
      <c r="Y26" s="91">
        <v>2</v>
      </c>
      <c r="Z26" s="91">
        <v>21</v>
      </c>
      <c r="AA26" s="91">
        <v>0</v>
      </c>
      <c r="AB26" s="91">
        <v>2</v>
      </c>
      <c r="AC26" s="91">
        <v>0</v>
      </c>
      <c r="AD26" s="91">
        <v>0</v>
      </c>
      <c r="AE26" s="91">
        <v>0</v>
      </c>
      <c r="AF26" s="91">
        <v>0</v>
      </c>
      <c r="AG26" s="91">
        <v>0</v>
      </c>
      <c r="AH26" s="95">
        <v>0</v>
      </c>
      <c r="AI26" s="99">
        <v>3</v>
      </c>
      <c r="AJ26" s="96">
        <v>0</v>
      </c>
    </row>
    <row r="27" spans="1:37" x14ac:dyDescent="0.2">
      <c r="A27" s="103"/>
      <c r="B27" s="86" t="s">
        <v>62</v>
      </c>
      <c r="C27" s="87"/>
      <c r="D27" s="87"/>
      <c r="E27" s="87"/>
      <c r="F27" s="87"/>
      <c r="G27" s="88">
        <f t="shared" si="1"/>
        <v>909</v>
      </c>
      <c r="H27" s="89">
        <f t="shared" si="2"/>
        <v>4.1533400347253953E-2</v>
      </c>
      <c r="I27" s="88">
        <f t="shared" si="3"/>
        <v>583</v>
      </c>
      <c r="J27" s="90">
        <v>566</v>
      </c>
      <c r="K27" s="91">
        <v>15</v>
      </c>
      <c r="L27" s="91">
        <v>1</v>
      </c>
      <c r="M27" s="91">
        <v>0</v>
      </c>
      <c r="N27" s="91">
        <v>0</v>
      </c>
      <c r="O27" s="91">
        <v>0</v>
      </c>
      <c r="P27" s="91">
        <v>1</v>
      </c>
      <c r="Q27" s="97">
        <v>0</v>
      </c>
      <c r="R27" s="93">
        <f t="shared" si="4"/>
        <v>326</v>
      </c>
      <c r="S27" s="94">
        <v>162</v>
      </c>
      <c r="T27" s="91">
        <v>4</v>
      </c>
      <c r="U27" s="91">
        <v>6</v>
      </c>
      <c r="V27" s="91">
        <v>8</v>
      </c>
      <c r="W27" s="91">
        <v>16</v>
      </c>
      <c r="X27" s="91">
        <v>1</v>
      </c>
      <c r="Y27" s="91">
        <v>2</v>
      </c>
      <c r="Z27" s="99">
        <v>55</v>
      </c>
      <c r="AA27" s="91">
        <v>1</v>
      </c>
      <c r="AB27" s="91">
        <v>0</v>
      </c>
      <c r="AC27" s="99">
        <v>0</v>
      </c>
      <c r="AD27" s="99">
        <v>2</v>
      </c>
      <c r="AE27" s="91">
        <v>6</v>
      </c>
      <c r="AF27" s="91">
        <v>34</v>
      </c>
      <c r="AG27" s="91">
        <v>3</v>
      </c>
      <c r="AH27" s="95">
        <v>0</v>
      </c>
      <c r="AI27" s="91">
        <v>26</v>
      </c>
      <c r="AJ27" s="96">
        <v>0</v>
      </c>
    </row>
    <row r="28" spans="1:37" x14ac:dyDescent="0.2">
      <c r="A28" s="103"/>
      <c r="B28" s="86" t="s">
        <v>63</v>
      </c>
      <c r="C28" s="87"/>
      <c r="D28" s="87"/>
      <c r="E28" s="87"/>
      <c r="F28" s="87"/>
      <c r="G28" s="88">
        <f t="shared" si="1"/>
        <v>44</v>
      </c>
      <c r="H28" s="89">
        <f t="shared" si="2"/>
        <v>2.0104176185689483E-3</v>
      </c>
      <c r="I28" s="88">
        <f t="shared" si="3"/>
        <v>0</v>
      </c>
      <c r="J28" s="90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2">
        <v>0</v>
      </c>
      <c r="R28" s="93">
        <f t="shared" si="4"/>
        <v>44</v>
      </c>
      <c r="S28" s="94">
        <v>10</v>
      </c>
      <c r="T28" s="91">
        <v>4</v>
      </c>
      <c r="U28" s="91">
        <v>7</v>
      </c>
      <c r="V28" s="91">
        <v>13</v>
      </c>
      <c r="W28" s="91">
        <v>0</v>
      </c>
      <c r="X28" s="91">
        <v>0</v>
      </c>
      <c r="Y28" s="91">
        <v>2</v>
      </c>
      <c r="Z28" s="91">
        <v>0</v>
      </c>
      <c r="AA28" s="91">
        <v>0</v>
      </c>
      <c r="AB28" s="91">
        <v>0</v>
      </c>
      <c r="AC28" s="91">
        <v>0</v>
      </c>
      <c r="AD28" s="91">
        <v>1</v>
      </c>
      <c r="AE28" s="91">
        <v>0</v>
      </c>
      <c r="AF28" s="91">
        <v>7</v>
      </c>
      <c r="AG28" s="99">
        <v>0</v>
      </c>
      <c r="AH28" s="95">
        <v>0</v>
      </c>
      <c r="AI28" s="99">
        <v>0</v>
      </c>
      <c r="AJ28" s="96">
        <v>0</v>
      </c>
    </row>
    <row r="29" spans="1:37" x14ac:dyDescent="0.2">
      <c r="A29" s="108"/>
      <c r="B29" s="86" t="s">
        <v>44</v>
      </c>
      <c r="C29" s="87"/>
      <c r="D29" s="87"/>
      <c r="E29" s="87"/>
      <c r="F29" s="87"/>
      <c r="G29" s="88">
        <f t="shared" si="1"/>
        <v>124</v>
      </c>
      <c r="H29" s="89">
        <f t="shared" si="2"/>
        <v>5.6657223796033997E-3</v>
      </c>
      <c r="I29" s="88">
        <f t="shared" si="3"/>
        <v>10</v>
      </c>
      <c r="J29" s="90">
        <v>1</v>
      </c>
      <c r="K29" s="91">
        <v>4</v>
      </c>
      <c r="L29" s="91">
        <v>3</v>
      </c>
      <c r="M29" s="91">
        <v>0</v>
      </c>
      <c r="N29" s="91">
        <v>0</v>
      </c>
      <c r="O29" s="91">
        <v>2</v>
      </c>
      <c r="P29" s="91">
        <v>0</v>
      </c>
      <c r="Q29" s="97">
        <v>0</v>
      </c>
      <c r="R29" s="93">
        <f t="shared" si="4"/>
        <v>114</v>
      </c>
      <c r="S29" s="94">
        <v>28</v>
      </c>
      <c r="T29" s="91">
        <v>2</v>
      </c>
      <c r="U29" s="91">
        <v>1</v>
      </c>
      <c r="V29" s="91">
        <v>10</v>
      </c>
      <c r="W29" s="91">
        <v>10</v>
      </c>
      <c r="X29" s="91">
        <v>1</v>
      </c>
      <c r="Y29" s="91">
        <v>3</v>
      </c>
      <c r="Z29" s="91">
        <v>5</v>
      </c>
      <c r="AA29" s="91">
        <v>0</v>
      </c>
      <c r="AB29" s="91">
        <v>4</v>
      </c>
      <c r="AC29" s="91">
        <v>1</v>
      </c>
      <c r="AD29" s="91">
        <v>1</v>
      </c>
      <c r="AE29" s="91">
        <v>0</v>
      </c>
      <c r="AF29" s="91">
        <v>43</v>
      </c>
      <c r="AG29" s="91">
        <v>0</v>
      </c>
      <c r="AH29" s="95">
        <v>0</v>
      </c>
      <c r="AI29" s="91">
        <v>5</v>
      </c>
      <c r="AJ29" s="96">
        <v>0</v>
      </c>
    </row>
    <row r="30" spans="1:37" x14ac:dyDescent="0.2">
      <c r="A30" s="100" t="s">
        <v>64</v>
      </c>
      <c r="B30" s="87"/>
      <c r="C30" s="87"/>
      <c r="D30" s="87"/>
      <c r="E30" s="87"/>
      <c r="F30" s="87"/>
      <c r="G30" s="88">
        <f t="shared" si="1"/>
        <v>1</v>
      </c>
      <c r="H30" s="89">
        <f t="shared" si="2"/>
        <v>4.5691309512930639E-5</v>
      </c>
      <c r="I30" s="88">
        <f t="shared" si="3"/>
        <v>0</v>
      </c>
      <c r="J30" s="90">
        <v>0</v>
      </c>
      <c r="K30" s="91">
        <v>0</v>
      </c>
      <c r="L30" s="91">
        <v>0</v>
      </c>
      <c r="M30" s="91">
        <v>0</v>
      </c>
      <c r="N30" s="91">
        <v>0</v>
      </c>
      <c r="O30" s="91">
        <v>0</v>
      </c>
      <c r="P30" s="91">
        <v>0</v>
      </c>
      <c r="Q30" s="101">
        <v>0</v>
      </c>
      <c r="R30" s="93">
        <f t="shared" si="4"/>
        <v>1</v>
      </c>
      <c r="S30" s="94">
        <v>1</v>
      </c>
      <c r="T30" s="91">
        <v>0</v>
      </c>
      <c r="U30" s="91">
        <v>0</v>
      </c>
      <c r="V30" s="91">
        <v>0</v>
      </c>
      <c r="W30" s="91">
        <v>0</v>
      </c>
      <c r="X30" s="91">
        <v>0</v>
      </c>
      <c r="Y30" s="91">
        <v>0</v>
      </c>
      <c r="Z30" s="91">
        <v>0</v>
      </c>
      <c r="AA30" s="91">
        <v>0</v>
      </c>
      <c r="AB30" s="91">
        <v>0</v>
      </c>
      <c r="AC30" s="91">
        <v>0</v>
      </c>
      <c r="AD30" s="91">
        <v>0</v>
      </c>
      <c r="AE30" s="91">
        <v>0</v>
      </c>
      <c r="AF30" s="91">
        <v>0</v>
      </c>
      <c r="AG30" s="91">
        <v>0</v>
      </c>
      <c r="AH30" s="91">
        <v>0</v>
      </c>
      <c r="AI30" s="91">
        <v>0</v>
      </c>
      <c r="AJ30" s="109">
        <v>0</v>
      </c>
      <c r="AK30" s="110"/>
    </row>
    <row r="31" spans="1:37" x14ac:dyDescent="0.2">
      <c r="A31" s="100" t="s">
        <v>65</v>
      </c>
      <c r="B31" s="87"/>
      <c r="C31" s="87"/>
      <c r="D31" s="87"/>
      <c r="E31" s="87"/>
      <c r="F31" s="87"/>
      <c r="G31" s="88">
        <f t="shared" si="1"/>
        <v>4</v>
      </c>
      <c r="H31" s="89">
        <f t="shared" si="2"/>
        <v>1.8276523805172256E-4</v>
      </c>
      <c r="I31" s="88">
        <f t="shared" si="3"/>
        <v>0</v>
      </c>
      <c r="J31" s="90">
        <v>0</v>
      </c>
      <c r="K31" s="91">
        <v>0</v>
      </c>
      <c r="L31" s="91">
        <v>0</v>
      </c>
      <c r="M31" s="91">
        <v>0</v>
      </c>
      <c r="N31" s="91">
        <v>0</v>
      </c>
      <c r="O31" s="91">
        <v>0</v>
      </c>
      <c r="P31" s="91">
        <v>0</v>
      </c>
      <c r="Q31" s="101">
        <v>0</v>
      </c>
      <c r="R31" s="93">
        <f t="shared" si="4"/>
        <v>4</v>
      </c>
      <c r="S31" s="94">
        <v>1</v>
      </c>
      <c r="T31" s="91">
        <v>0</v>
      </c>
      <c r="U31" s="91">
        <v>0</v>
      </c>
      <c r="V31" s="91">
        <v>0</v>
      </c>
      <c r="W31" s="91">
        <v>0</v>
      </c>
      <c r="X31" s="91">
        <v>0</v>
      </c>
      <c r="Y31" s="91">
        <v>0</v>
      </c>
      <c r="Z31" s="91">
        <v>0</v>
      </c>
      <c r="AA31" s="91">
        <v>2</v>
      </c>
      <c r="AB31" s="91">
        <v>0</v>
      </c>
      <c r="AC31" s="91">
        <v>1</v>
      </c>
      <c r="AD31" s="91">
        <v>0</v>
      </c>
      <c r="AE31" s="91">
        <v>0</v>
      </c>
      <c r="AF31" s="91">
        <v>0</v>
      </c>
      <c r="AG31" s="91">
        <v>0</v>
      </c>
      <c r="AH31" s="91">
        <v>0</v>
      </c>
      <c r="AI31" s="91">
        <v>0</v>
      </c>
      <c r="AJ31" s="109">
        <v>0</v>
      </c>
      <c r="AK31" s="110"/>
    </row>
    <row r="32" spans="1:37" x14ac:dyDescent="0.2">
      <c r="A32" s="100" t="s">
        <v>66</v>
      </c>
      <c r="B32" s="87"/>
      <c r="C32" s="87"/>
      <c r="D32" s="87"/>
      <c r="E32" s="87"/>
      <c r="F32" s="87"/>
      <c r="G32" s="88">
        <f t="shared" si="1"/>
        <v>1</v>
      </c>
      <c r="H32" s="89">
        <f t="shared" si="2"/>
        <v>4.5691309512930639E-5</v>
      </c>
      <c r="I32" s="88">
        <f t="shared" si="3"/>
        <v>0</v>
      </c>
      <c r="J32" s="90">
        <v>0</v>
      </c>
      <c r="K32" s="91">
        <v>0</v>
      </c>
      <c r="L32" s="91">
        <v>0</v>
      </c>
      <c r="M32" s="91">
        <v>0</v>
      </c>
      <c r="N32" s="91">
        <v>0</v>
      </c>
      <c r="O32" s="91">
        <v>0</v>
      </c>
      <c r="P32" s="91">
        <v>0</v>
      </c>
      <c r="Q32" s="101">
        <v>0</v>
      </c>
      <c r="R32" s="93">
        <f t="shared" si="4"/>
        <v>1</v>
      </c>
      <c r="S32" s="94">
        <v>0</v>
      </c>
      <c r="T32" s="91">
        <v>1</v>
      </c>
      <c r="U32" s="91">
        <v>0</v>
      </c>
      <c r="V32" s="91">
        <v>0</v>
      </c>
      <c r="W32" s="91">
        <v>0</v>
      </c>
      <c r="X32" s="91">
        <v>0</v>
      </c>
      <c r="Y32" s="91">
        <v>0</v>
      </c>
      <c r="Z32" s="91">
        <v>0</v>
      </c>
      <c r="AA32" s="91">
        <v>0</v>
      </c>
      <c r="AB32" s="91">
        <v>0</v>
      </c>
      <c r="AC32" s="91">
        <v>0</v>
      </c>
      <c r="AD32" s="91">
        <v>0</v>
      </c>
      <c r="AE32" s="91">
        <v>0</v>
      </c>
      <c r="AF32" s="91">
        <v>0</v>
      </c>
      <c r="AG32" s="91">
        <v>0</v>
      </c>
      <c r="AH32" s="91">
        <v>0</v>
      </c>
      <c r="AI32" s="91">
        <v>0</v>
      </c>
      <c r="AJ32" s="109">
        <v>0</v>
      </c>
      <c r="AK32" s="110"/>
    </row>
    <row r="33" spans="1:37" x14ac:dyDescent="0.2">
      <c r="A33" s="100" t="s">
        <v>67</v>
      </c>
      <c r="B33" s="87"/>
      <c r="C33" s="87"/>
      <c r="D33" s="87"/>
      <c r="E33" s="87"/>
      <c r="F33" s="87"/>
      <c r="G33" s="88">
        <f t="shared" si="1"/>
        <v>0</v>
      </c>
      <c r="H33" s="89">
        <f t="shared" si="2"/>
        <v>0</v>
      </c>
      <c r="I33" s="88">
        <f t="shared" si="3"/>
        <v>0</v>
      </c>
      <c r="J33" s="90">
        <v>0</v>
      </c>
      <c r="K33" s="91">
        <v>0</v>
      </c>
      <c r="L33" s="91">
        <v>0</v>
      </c>
      <c r="M33" s="91">
        <v>0</v>
      </c>
      <c r="N33" s="91">
        <v>0</v>
      </c>
      <c r="O33" s="91">
        <v>0</v>
      </c>
      <c r="P33" s="99">
        <v>0</v>
      </c>
      <c r="Q33" s="101">
        <v>0</v>
      </c>
      <c r="R33" s="93">
        <f t="shared" si="4"/>
        <v>0</v>
      </c>
      <c r="S33" s="94">
        <v>0</v>
      </c>
      <c r="T33" s="91">
        <v>0</v>
      </c>
      <c r="U33" s="97">
        <v>0</v>
      </c>
      <c r="V33" s="97">
        <v>0</v>
      </c>
      <c r="W33" s="91">
        <v>0</v>
      </c>
      <c r="X33" s="97">
        <v>0</v>
      </c>
      <c r="Y33" s="97">
        <v>0</v>
      </c>
      <c r="Z33" s="97">
        <v>0</v>
      </c>
      <c r="AA33" s="97">
        <v>0</v>
      </c>
      <c r="AB33" s="97">
        <v>0</v>
      </c>
      <c r="AC33" s="97">
        <v>0</v>
      </c>
      <c r="AD33" s="97">
        <v>0</v>
      </c>
      <c r="AE33" s="97">
        <v>0</v>
      </c>
      <c r="AF33" s="97">
        <v>0</v>
      </c>
      <c r="AG33" s="97">
        <v>0</v>
      </c>
      <c r="AH33" s="97">
        <v>0</v>
      </c>
      <c r="AI33" s="97">
        <v>0</v>
      </c>
      <c r="AJ33" s="111">
        <v>0</v>
      </c>
      <c r="AK33" s="110"/>
    </row>
    <row r="34" spans="1:37" ht="18" thickBot="1" x14ac:dyDescent="0.25">
      <c r="A34" s="112" t="s">
        <v>68</v>
      </c>
      <c r="B34" s="113"/>
      <c r="C34" s="113"/>
      <c r="D34" s="113"/>
      <c r="E34" s="113"/>
      <c r="F34" s="113"/>
      <c r="G34" s="114">
        <f t="shared" si="1"/>
        <v>1</v>
      </c>
      <c r="H34" s="115">
        <f t="shared" si="2"/>
        <v>4.5691309512930639E-5</v>
      </c>
      <c r="I34" s="114">
        <f t="shared" si="3"/>
        <v>0</v>
      </c>
      <c r="J34" s="116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8">
        <v>0</v>
      </c>
      <c r="Q34" s="119">
        <v>0</v>
      </c>
      <c r="R34" s="120">
        <f t="shared" si="4"/>
        <v>1</v>
      </c>
      <c r="S34" s="121">
        <v>1</v>
      </c>
      <c r="T34" s="117">
        <v>0</v>
      </c>
      <c r="U34" s="118">
        <v>0</v>
      </c>
      <c r="V34" s="118">
        <v>0</v>
      </c>
      <c r="W34" s="118">
        <v>0</v>
      </c>
      <c r="X34" s="118">
        <v>0</v>
      </c>
      <c r="Y34" s="118">
        <v>0</v>
      </c>
      <c r="Z34" s="118">
        <v>0</v>
      </c>
      <c r="AA34" s="118">
        <v>0</v>
      </c>
      <c r="AB34" s="118">
        <v>0</v>
      </c>
      <c r="AC34" s="118">
        <v>0</v>
      </c>
      <c r="AD34" s="118">
        <v>0</v>
      </c>
      <c r="AE34" s="118">
        <v>0</v>
      </c>
      <c r="AF34" s="118">
        <v>0</v>
      </c>
      <c r="AG34" s="118">
        <v>0</v>
      </c>
      <c r="AH34" s="118">
        <v>0</v>
      </c>
      <c r="AI34" s="118">
        <v>0</v>
      </c>
      <c r="AJ34" s="119">
        <v>0</v>
      </c>
      <c r="AK34" s="110"/>
    </row>
    <row r="35" spans="1:37" x14ac:dyDescent="0.2">
      <c r="A35" s="122"/>
      <c r="B35" s="122"/>
      <c r="C35" s="122"/>
      <c r="D35" s="122"/>
      <c r="E35" s="122"/>
      <c r="F35" s="122"/>
      <c r="G35" s="123"/>
      <c r="H35" s="124"/>
      <c r="I35" s="123"/>
      <c r="J35" s="125"/>
      <c r="K35" s="126"/>
      <c r="L35" s="127"/>
      <c r="M35" s="127"/>
      <c r="N35" s="127"/>
      <c r="O35" s="127"/>
      <c r="P35" s="127"/>
      <c r="Q35" s="127"/>
      <c r="R35" s="128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5"/>
      <c r="AI35" s="127"/>
      <c r="AJ35" s="5"/>
    </row>
    <row r="36" spans="1:37" x14ac:dyDescent="0.2">
      <c r="A36" s="129" t="s">
        <v>69</v>
      </c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5"/>
      <c r="AI36" s="5"/>
      <c r="AJ36" s="5"/>
    </row>
    <row r="37" spans="1:37" ht="18" customHeight="1" x14ac:dyDescent="0.2">
      <c r="A37" s="129" t="s">
        <v>70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5"/>
      <c r="AI37" s="5"/>
      <c r="AJ37" s="5"/>
    </row>
    <row r="38" spans="1:37" ht="18" customHeight="1" x14ac:dyDescent="0.2">
      <c r="A38" s="130"/>
      <c r="B38" s="130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5"/>
      <c r="AI38" s="5"/>
      <c r="AJ38" s="5"/>
    </row>
    <row r="39" spans="1:37" x14ac:dyDescent="0.2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37" x14ac:dyDescent="0.2">
      <c r="A40" s="5"/>
      <c r="B40" s="5" t="s">
        <v>71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7" x14ac:dyDescent="0.2">
      <c r="A41" s="5"/>
      <c r="B41" s="5" t="s">
        <v>72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7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7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7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7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7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7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7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1:36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  <row r="155" spans="1:36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</row>
    <row r="156" spans="1:36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</row>
    <row r="157" spans="1:36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</row>
    <row r="158" spans="1:36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</row>
    <row r="159" spans="1:36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</row>
    <row r="160" spans="1:36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</row>
    <row r="161" spans="1:36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</row>
    <row r="162" spans="1:36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</row>
    <row r="163" spans="1:36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</row>
    <row r="164" spans="1:36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</row>
    <row r="165" spans="1:36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</row>
    <row r="166" spans="1:36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</row>
    <row r="167" spans="1:36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</row>
    <row r="168" spans="1:36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</row>
    <row r="169" spans="1:36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</row>
    <row r="170" spans="1:36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</row>
    <row r="171" spans="1:36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</row>
    <row r="172" spans="1:36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</row>
    <row r="173" spans="1:36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</row>
    <row r="174" spans="1:36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</row>
    <row r="175" spans="1:36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</row>
    <row r="176" spans="1:36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</row>
    <row r="177" spans="1:36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</row>
    <row r="178" spans="1:36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</row>
    <row r="179" spans="1:36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</row>
    <row r="180" spans="1:36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</row>
    <row r="181" spans="1:36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</row>
    <row r="182" spans="1:36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</row>
    <row r="183" spans="1:36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</row>
    <row r="184" spans="1:36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</row>
    <row r="185" spans="1:36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</row>
    <row r="186" spans="1:36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</row>
    <row r="187" spans="1:36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</row>
    <row r="188" spans="1:36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</row>
    <row r="189" spans="1:36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</row>
    <row r="190" spans="1:36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</row>
    <row r="191" spans="1:36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</row>
    <row r="192" spans="1:36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</row>
    <row r="193" spans="1:36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</row>
    <row r="194" spans="1:36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</row>
    <row r="195" spans="1:36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</row>
    <row r="196" spans="1:36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</row>
    <row r="197" spans="1:36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</row>
    <row r="198" spans="1:36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</row>
    <row r="199" spans="1:36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</row>
    <row r="200" spans="1:36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</row>
    <row r="201" spans="1:36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</row>
    <row r="202" spans="1:36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</row>
    <row r="203" spans="1:36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</row>
    <row r="204" spans="1:36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</row>
    <row r="205" spans="1:36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</row>
    <row r="206" spans="1:36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</row>
    <row r="207" spans="1:36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</row>
    <row r="208" spans="1:36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</row>
    <row r="209" spans="1:36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</row>
    <row r="210" spans="1:36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</row>
    <row r="211" spans="1:36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</row>
    <row r="212" spans="1:36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</row>
    <row r="213" spans="1:36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</row>
    <row r="214" spans="1:36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</row>
    <row r="215" spans="1:36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</row>
    <row r="216" spans="1:36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</row>
    <row r="217" spans="1:36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</row>
    <row r="218" spans="1:36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</row>
    <row r="219" spans="1:36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</row>
    <row r="220" spans="1:36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</row>
    <row r="221" spans="1:36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</row>
    <row r="222" spans="1:36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</row>
    <row r="223" spans="1:36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</row>
    <row r="224" spans="1:36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</row>
    <row r="225" spans="1:36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</row>
    <row r="226" spans="1:36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</row>
    <row r="227" spans="1:36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</row>
    <row r="228" spans="1:36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</row>
    <row r="229" spans="1:36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</row>
    <row r="230" spans="1:36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</row>
    <row r="231" spans="1:36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</row>
    <row r="232" spans="1:36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</row>
    <row r="233" spans="1:36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</row>
    <row r="234" spans="1:36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</row>
    <row r="235" spans="1:36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</row>
    <row r="236" spans="1:36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</row>
    <row r="237" spans="1:36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</row>
    <row r="238" spans="1:36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</row>
    <row r="239" spans="1:36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</row>
    <row r="240" spans="1:36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</row>
    <row r="241" spans="1:36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</row>
    <row r="242" spans="1:36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</row>
    <row r="243" spans="1:36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</row>
    <row r="244" spans="1:36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</row>
    <row r="245" spans="1:36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</row>
    <row r="246" spans="1:36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</row>
    <row r="247" spans="1:36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</row>
    <row r="248" spans="1:36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</row>
    <row r="249" spans="1:36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</row>
    <row r="250" spans="1:36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</row>
    <row r="251" spans="1:36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</row>
    <row r="252" spans="1:36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</row>
    <row r="253" spans="1:36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</row>
    <row r="254" spans="1:36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</row>
    <row r="255" spans="1:36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</row>
    <row r="256" spans="1:36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</row>
    <row r="257" spans="1:36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</row>
    <row r="258" spans="1:36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</row>
    <row r="259" spans="1:36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</row>
    <row r="260" spans="1:36" x14ac:dyDescent="0.2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</row>
    <row r="261" spans="1:36" x14ac:dyDescent="0.2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</row>
    <row r="262" spans="1:36" x14ac:dyDescent="0.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</row>
    <row r="263" spans="1:36" x14ac:dyDescent="0.2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</row>
    <row r="264" spans="1:36" x14ac:dyDescent="0.2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</row>
    <row r="265" spans="1:36" x14ac:dyDescent="0.2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</row>
    <row r="266" spans="1:36" x14ac:dyDescent="0.2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</row>
    <row r="267" spans="1:36" x14ac:dyDescent="0.2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</row>
    <row r="268" spans="1:36" x14ac:dyDescent="0.2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</row>
    <row r="269" spans="1:36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</row>
    <row r="270" spans="1:36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</row>
    <row r="271" spans="1:36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</row>
    <row r="272" spans="1:36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</row>
    <row r="273" spans="1:36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</row>
    <row r="274" spans="1:36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</row>
    <row r="275" spans="1:36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</row>
    <row r="276" spans="1:36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</row>
    <row r="277" spans="1:36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</row>
    <row r="278" spans="1:36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</row>
    <row r="279" spans="1:36" x14ac:dyDescent="0.2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</row>
    <row r="280" spans="1:36" x14ac:dyDescent="0.2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</row>
    <row r="281" spans="1:36" x14ac:dyDescent="0.2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</row>
    <row r="282" spans="1:36" x14ac:dyDescent="0.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</row>
    <row r="283" spans="1:36" x14ac:dyDescent="0.2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</row>
    <row r="284" spans="1:36" x14ac:dyDescent="0.2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</row>
    <row r="285" spans="1:36" x14ac:dyDescent="0.2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</row>
    <row r="286" spans="1:36" x14ac:dyDescent="0.2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</row>
    <row r="287" spans="1:36" x14ac:dyDescent="0.2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</row>
    <row r="288" spans="1:36" x14ac:dyDescent="0.2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</row>
    <row r="289" spans="1:36" x14ac:dyDescent="0.2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</row>
    <row r="290" spans="1:36" x14ac:dyDescent="0.2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</row>
    <row r="291" spans="1:36" x14ac:dyDescent="0.2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</row>
    <row r="292" spans="1:36" x14ac:dyDescent="0.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</row>
    <row r="293" spans="1:36" x14ac:dyDescent="0.2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</row>
    <row r="294" spans="1:36" x14ac:dyDescent="0.2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</row>
    <row r="295" spans="1:36" x14ac:dyDescent="0.2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</row>
    <row r="296" spans="1:36" x14ac:dyDescent="0.2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</row>
    <row r="297" spans="1:36" x14ac:dyDescent="0.2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</row>
    <row r="298" spans="1:36" x14ac:dyDescent="0.2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</row>
    <row r="299" spans="1:36" x14ac:dyDescent="0.2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</row>
    <row r="300" spans="1:36" x14ac:dyDescent="0.2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</row>
    <row r="301" spans="1:36" x14ac:dyDescent="0.2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</row>
    <row r="302" spans="1:36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</row>
    <row r="303" spans="1:36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</row>
    <row r="304" spans="1:36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</row>
    <row r="305" spans="1:36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</row>
    <row r="306" spans="1:36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</row>
    <row r="307" spans="1:36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</row>
    <row r="308" spans="1:36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</row>
    <row r="309" spans="1:36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</row>
    <row r="310" spans="1:36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</row>
    <row r="311" spans="1:36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</row>
    <row r="312" spans="1:36" x14ac:dyDescent="0.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</row>
    <row r="313" spans="1:36" x14ac:dyDescent="0.2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</row>
    <row r="314" spans="1:36" x14ac:dyDescent="0.2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</row>
    <row r="315" spans="1:36" x14ac:dyDescent="0.2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</row>
    <row r="316" spans="1:36" x14ac:dyDescent="0.2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</row>
    <row r="317" spans="1:36" x14ac:dyDescent="0.2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</row>
    <row r="318" spans="1:36" x14ac:dyDescent="0.2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</row>
    <row r="319" spans="1:36" x14ac:dyDescent="0.2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</row>
    <row r="320" spans="1:36" x14ac:dyDescent="0.2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</row>
    <row r="321" spans="1:36" x14ac:dyDescent="0.2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</row>
    <row r="322" spans="1:36" x14ac:dyDescent="0.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</row>
    <row r="323" spans="1:36" x14ac:dyDescent="0.2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</row>
    <row r="324" spans="1:36" x14ac:dyDescent="0.2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</row>
    <row r="325" spans="1:36" x14ac:dyDescent="0.2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</row>
    <row r="326" spans="1:36" x14ac:dyDescent="0.2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</row>
    <row r="327" spans="1:36" x14ac:dyDescent="0.2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</row>
    <row r="328" spans="1:36" x14ac:dyDescent="0.2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</row>
    <row r="329" spans="1:36" x14ac:dyDescent="0.2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</row>
    <row r="330" spans="1:36" x14ac:dyDescent="0.2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</row>
    <row r="331" spans="1:36" x14ac:dyDescent="0.2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</row>
    <row r="332" spans="1:36" x14ac:dyDescent="0.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</row>
    <row r="333" spans="1:36" x14ac:dyDescent="0.2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</row>
    <row r="334" spans="1:36" x14ac:dyDescent="0.2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</row>
    <row r="335" spans="1:36" x14ac:dyDescent="0.2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</row>
    <row r="336" spans="1:36" x14ac:dyDescent="0.2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</row>
    <row r="337" spans="1:36" x14ac:dyDescent="0.2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</row>
    <row r="338" spans="1:36" x14ac:dyDescent="0.2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</row>
    <row r="339" spans="1:36" x14ac:dyDescent="0.2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</row>
    <row r="340" spans="1:36" x14ac:dyDescent="0.2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</row>
    <row r="341" spans="1:36" x14ac:dyDescent="0.2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</row>
    <row r="342" spans="1:36" x14ac:dyDescent="0.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</row>
    <row r="343" spans="1:36" x14ac:dyDescent="0.2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</row>
    <row r="344" spans="1:36" x14ac:dyDescent="0.2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</row>
    <row r="345" spans="1:36" x14ac:dyDescent="0.2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</row>
    <row r="346" spans="1:36" x14ac:dyDescent="0.2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</row>
    <row r="347" spans="1:36" x14ac:dyDescent="0.2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</row>
    <row r="348" spans="1:36" x14ac:dyDescent="0.2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</row>
    <row r="349" spans="1:36" x14ac:dyDescent="0.2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</row>
    <row r="350" spans="1:36" x14ac:dyDescent="0.2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</row>
    <row r="351" spans="1:36" x14ac:dyDescent="0.2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</row>
    <row r="352" spans="1:36" x14ac:dyDescent="0.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</row>
    <row r="353" spans="1:36" x14ac:dyDescent="0.2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</row>
    <row r="354" spans="1:36" x14ac:dyDescent="0.2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</row>
    <row r="355" spans="1:36" x14ac:dyDescent="0.2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</row>
    <row r="356" spans="1:36" x14ac:dyDescent="0.2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</row>
    <row r="357" spans="1:36" x14ac:dyDescent="0.2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</row>
    <row r="358" spans="1:36" x14ac:dyDescent="0.2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</row>
    <row r="359" spans="1:36" x14ac:dyDescent="0.2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</row>
    <row r="360" spans="1:36" x14ac:dyDescent="0.2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</row>
    <row r="361" spans="1:36" x14ac:dyDescent="0.2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</row>
    <row r="362" spans="1:36" x14ac:dyDescent="0.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</row>
    <row r="363" spans="1:36" x14ac:dyDescent="0.2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</row>
    <row r="364" spans="1:36" x14ac:dyDescent="0.2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</row>
    <row r="365" spans="1:36" x14ac:dyDescent="0.2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</row>
    <row r="366" spans="1:36" x14ac:dyDescent="0.2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</row>
    <row r="367" spans="1:36" x14ac:dyDescent="0.2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</row>
  </sheetData>
  <mergeCells count="41">
    <mergeCell ref="A37:AG37"/>
    <mergeCell ref="A38:AG38"/>
    <mergeCell ref="A30:F30"/>
    <mergeCell ref="A31:F31"/>
    <mergeCell ref="A32:F32"/>
    <mergeCell ref="A33:F33"/>
    <mergeCell ref="A34:F34"/>
    <mergeCell ref="A36:AG36"/>
    <mergeCell ref="A22:A25"/>
    <mergeCell ref="B22:F22"/>
    <mergeCell ref="B23:F23"/>
    <mergeCell ref="B24:F24"/>
    <mergeCell ref="B25:F25"/>
    <mergeCell ref="A26:A29"/>
    <mergeCell ref="B26:F26"/>
    <mergeCell ref="B27:F27"/>
    <mergeCell ref="B28:F28"/>
    <mergeCell ref="B29:F29"/>
    <mergeCell ref="B16:F16"/>
    <mergeCell ref="B17:F17"/>
    <mergeCell ref="B18:F18"/>
    <mergeCell ref="B19:F19"/>
    <mergeCell ref="A20:F20"/>
    <mergeCell ref="A21:F21"/>
    <mergeCell ref="C10:F10"/>
    <mergeCell ref="C11:F11"/>
    <mergeCell ref="C12:F12"/>
    <mergeCell ref="B13:B15"/>
    <mergeCell ref="C13:F13"/>
    <mergeCell ref="C14:F14"/>
    <mergeCell ref="C15:F15"/>
    <mergeCell ref="A2:F2"/>
    <mergeCell ref="A3:F3"/>
    <mergeCell ref="A4:F5"/>
    <mergeCell ref="A6:A19"/>
    <mergeCell ref="B6:B9"/>
    <mergeCell ref="C6:F6"/>
    <mergeCell ref="C7:F7"/>
    <mergeCell ref="C8:F8"/>
    <mergeCell ref="C9:F9"/>
    <mergeCell ref="B10:B12"/>
  </mergeCells>
  <phoneticPr fontId="3"/>
  <pageMargins left="0.59055118110236227" right="0.19685039370078741" top="0.59055118110236227" bottom="0.39370078740157483" header="0.39370078740157483" footer="0.39370078740157483"/>
  <pageSetup paperSize="9" scale="51" orientation="landscape" r:id="rId1"/>
  <headerFooter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7-8</vt:lpstr>
      <vt:lpstr>'7-8'!Print_Area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2023-03-13T02:02:06Z</dcterms:created>
  <dcterms:modified xsi:type="dcterms:W3CDTF">2023-03-13T02:02:13Z</dcterms:modified>
</cp:coreProperties>
</file>