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s0603new\R5group\04_商業まちづくりＧ\04_商店街等事業費補助金\02_商店街魅力アップ事業費補助\01_要綱、要領\#様式\"/>
    </mc:Choice>
  </mc:AlternateContent>
  <bookViews>
    <workbookView xWindow="0" yWindow="0" windowWidth="22188" windowHeight="10776" tabRatio="765"/>
  </bookViews>
  <sheets>
    <sheet name="①表紙" sheetId="2" r:id="rId1"/>
    <sheet name="②事業内容" sheetId="3" r:id="rId2"/>
    <sheet name="③収支予算" sheetId="4" r:id="rId3"/>
    <sheet name="④目標等" sheetId="7" r:id="rId4"/>
    <sheet name="⑤３ヵ年計画" sheetId="5" r:id="rId5"/>
    <sheet name="⑥物件" sheetId="6" r:id="rId6"/>
  </sheets>
  <definedNames>
    <definedName name="_xlnm.Print_Area" localSheetId="0">①表紙!$B$2:$K$59</definedName>
    <definedName name="_xlnm.Print_Area" localSheetId="1">②事業内容!$A$2:$N$38</definedName>
    <definedName name="_xlnm.Print_Area" localSheetId="2">③収支予算!$A$2:$L$57</definedName>
    <definedName name="_xlnm.Print_Area" localSheetId="3">④目標等!$A$2:$N$43</definedName>
    <definedName name="_xlnm.Print_Area" localSheetId="4">⑤３ヵ年計画!$A$2:$O$40</definedName>
    <definedName name="_xlnm.Print_Area" localSheetId="5">⑥物件!$A$2:$E$34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9" i="7" l="1"/>
  <c r="I29" i="7"/>
  <c r="K28" i="7"/>
  <c r="I28" i="7"/>
  <c r="J36" i="7"/>
  <c r="K26" i="7"/>
  <c r="I26" i="7"/>
  <c r="L33" i="7"/>
  <c r="J33" i="7"/>
  <c r="H47" i="4" l="1"/>
  <c r="E42" i="4"/>
  <c r="I6" i="7" l="1"/>
  <c r="J18" i="2" l="1"/>
  <c r="G18" i="5" l="1"/>
  <c r="G20" i="5"/>
  <c r="G19" i="5"/>
  <c r="J37" i="7"/>
  <c r="L37" i="7" l="1"/>
  <c r="L36" i="7"/>
  <c r="H27" i="7"/>
  <c r="H24" i="7"/>
  <c r="C42" i="4"/>
  <c r="N36" i="4"/>
  <c r="O36" i="4" s="1"/>
  <c r="N35" i="4"/>
  <c r="O35" i="4" s="1"/>
  <c r="N34" i="4"/>
  <c r="O34" i="4" s="1"/>
  <c r="N33" i="4"/>
  <c r="O33" i="4" s="1"/>
  <c r="N32" i="4"/>
  <c r="O32" i="4" s="1"/>
  <c r="N31" i="4"/>
  <c r="O31" i="4" s="1"/>
  <c r="N30" i="4"/>
  <c r="O30" i="4" s="1"/>
  <c r="N29" i="4"/>
  <c r="O29" i="4" s="1"/>
  <c r="N28" i="4"/>
  <c r="O28" i="4" s="1"/>
  <c r="N27" i="4"/>
  <c r="O27" i="4" s="1"/>
  <c r="N26" i="4"/>
  <c r="O26" i="4" s="1"/>
  <c r="N25" i="4"/>
  <c r="O25" i="4" s="1"/>
  <c r="N24" i="4"/>
  <c r="O24" i="4" s="1"/>
  <c r="N23" i="4"/>
  <c r="O23" i="4" s="1"/>
  <c r="N22" i="4"/>
  <c r="O22" i="4" s="1"/>
  <c r="N21" i="4"/>
  <c r="O21" i="4" s="1"/>
  <c r="N20" i="4"/>
  <c r="O20" i="4" s="1"/>
  <c r="N19" i="4"/>
  <c r="O19" i="4" s="1"/>
  <c r="N18" i="4"/>
  <c r="O18" i="4" s="1"/>
  <c r="N17" i="4"/>
  <c r="O17" i="4" s="1"/>
  <c r="N16" i="4"/>
  <c r="O16" i="4" s="1"/>
  <c r="O37" i="4" l="1"/>
  <c r="F56" i="4" s="1"/>
  <c r="H4" i="7" l="1"/>
  <c r="D31" i="4"/>
  <c r="H31" i="4"/>
  <c r="D32" i="4"/>
  <c r="H32" i="4"/>
  <c r="D33" i="4"/>
  <c r="H33" i="4"/>
  <c r="D34" i="4"/>
  <c r="H34" i="4"/>
  <c r="D35" i="4"/>
  <c r="H35" i="4"/>
  <c r="D36" i="4"/>
  <c r="H36" i="4"/>
  <c r="H30" i="4"/>
  <c r="H29" i="4"/>
  <c r="H28" i="4"/>
  <c r="H27" i="4"/>
  <c r="H26" i="4"/>
  <c r="H25" i="4"/>
  <c r="H24" i="4"/>
  <c r="H23" i="4"/>
  <c r="H22" i="4"/>
  <c r="H21" i="4"/>
  <c r="H20" i="4"/>
  <c r="H19" i="4"/>
  <c r="H18" i="4"/>
  <c r="H17" i="4"/>
  <c r="H16" i="4"/>
  <c r="C30" i="4"/>
  <c r="C29" i="4"/>
  <c r="C28" i="4"/>
  <c r="C27" i="4"/>
  <c r="C26" i="4"/>
  <c r="C25" i="4"/>
  <c r="C24" i="4"/>
  <c r="C23" i="4"/>
  <c r="C22" i="4"/>
  <c r="C21" i="4"/>
  <c r="C20" i="4"/>
  <c r="C19" i="4"/>
  <c r="C18" i="4"/>
  <c r="C17" i="4"/>
  <c r="C16" i="4"/>
  <c r="E47" i="4" s="1"/>
  <c r="E46" i="4" l="1"/>
  <c r="I11" i="7" l="1"/>
  <c r="I12" i="5" l="1"/>
  <c r="K21" i="5"/>
  <c r="J14" i="5"/>
  <c r="F42" i="4" l="1"/>
  <c r="F46" i="4" s="1"/>
  <c r="G47" i="4" s="1"/>
  <c r="K48" i="4"/>
  <c r="J13" i="7" l="1"/>
  <c r="I47" i="4" l="1"/>
  <c r="E48" i="4"/>
  <c r="G46" i="4"/>
  <c r="I46" i="4" s="1"/>
  <c r="I48" i="4" l="1"/>
  <c r="I52" i="4" s="1"/>
  <c r="F6" i="4" s="1"/>
  <c r="H37" i="4"/>
  <c r="G37" i="4"/>
  <c r="F37" i="4"/>
  <c r="I56" i="4" l="1"/>
  <c r="I50" i="4"/>
  <c r="F12" i="4"/>
  <c r="F7" i="4" s="1"/>
</calcChain>
</file>

<file path=xl/sharedStrings.xml><?xml version="1.0" encoding="utf-8"?>
<sst xmlns="http://schemas.openxmlformats.org/spreadsheetml/2006/main" count="422" uniqueCount="286">
  <si>
    <t>　神奈川県商店街魅力アップ事業費補助金交付要綱の規定に基づき、事業計画書を提出します。</t>
    <rPh sb="8" eb="10">
      <t>ミリョク</t>
    </rPh>
    <rPh sb="15" eb="16">
      <t>ヒ</t>
    </rPh>
    <rPh sb="16" eb="19">
      <t>ホジョキン</t>
    </rPh>
    <rPh sb="19" eb="21">
      <t>コウフ</t>
    </rPh>
    <rPh sb="21" eb="23">
      <t>ヨウコウ</t>
    </rPh>
    <rPh sb="24" eb="26">
      <t>キテイ</t>
    </rPh>
    <rPh sb="27" eb="28">
      <t>モト</t>
    </rPh>
    <rPh sb="31" eb="33">
      <t>ジギョウ</t>
    </rPh>
    <rPh sb="33" eb="35">
      <t>ケイカク</t>
    </rPh>
    <rPh sb="35" eb="36">
      <t>ショ</t>
    </rPh>
    <rPh sb="37" eb="39">
      <t>テイシュツ</t>
    </rPh>
    <phoneticPr fontId="3"/>
  </si>
  <si>
    <t>電話番号</t>
    <rPh sb="0" eb="2">
      <t>デンワ</t>
    </rPh>
    <rPh sb="2" eb="4">
      <t>バンゴウ</t>
    </rPh>
    <phoneticPr fontId="3"/>
  </si>
  <si>
    <t>ﾌｧｸｼﾐﾘ番号</t>
    <rPh sb="6" eb="8">
      <t>バンゴウ</t>
    </rPh>
    <phoneticPr fontId="3"/>
  </si>
  <si>
    <t>所　　属</t>
    <rPh sb="0" eb="1">
      <t>トコロ</t>
    </rPh>
    <rPh sb="3" eb="4">
      <t>ゾク</t>
    </rPh>
    <phoneticPr fontId="3"/>
  </si>
  <si>
    <t>項　目</t>
    <rPh sb="0" eb="1">
      <t>コウ</t>
    </rPh>
    <rPh sb="2" eb="3">
      <t>メ</t>
    </rPh>
    <phoneticPr fontId="3"/>
  </si>
  <si>
    <t>内　容</t>
    <rPh sb="0" eb="1">
      <t>ウチ</t>
    </rPh>
    <rPh sb="2" eb="3">
      <t>カタチ</t>
    </rPh>
    <phoneticPr fontId="3"/>
  </si>
  <si>
    <t>所在地及び面積</t>
    <rPh sb="0" eb="3">
      <t>ショザイチ</t>
    </rPh>
    <rPh sb="3" eb="4">
      <t>オヨ</t>
    </rPh>
    <rPh sb="5" eb="7">
      <t>メンセキ</t>
    </rPh>
    <phoneticPr fontId="3"/>
  </si>
  <si>
    <t>月額賃借料</t>
    <rPh sb="0" eb="2">
      <t>ゲツガク</t>
    </rPh>
    <rPh sb="2" eb="5">
      <t>チンシャクリョウ</t>
    </rPh>
    <phoneticPr fontId="3"/>
  </si>
  <si>
    <t>事業実施図（位置図、設計図）</t>
    <rPh sb="0" eb="2">
      <t>ジギョウ</t>
    </rPh>
    <rPh sb="2" eb="4">
      <t>ジッシ</t>
    </rPh>
    <rPh sb="4" eb="5">
      <t>ズ</t>
    </rPh>
    <rPh sb="6" eb="8">
      <t>イチ</t>
    </rPh>
    <rPh sb="8" eb="9">
      <t>ズ</t>
    </rPh>
    <rPh sb="10" eb="13">
      <t>セッケイズ</t>
    </rPh>
    <phoneticPr fontId="3"/>
  </si>
  <si>
    <t>（単位：円）</t>
    <phoneticPr fontId="3"/>
  </si>
  <si>
    <t>種類</t>
    <rPh sb="0" eb="2">
      <t>シュルイ</t>
    </rPh>
    <phoneticPr fontId="3"/>
  </si>
  <si>
    <t>内容</t>
    <rPh sb="0" eb="2">
      <t>ナイヨウ</t>
    </rPh>
    <phoneticPr fontId="3"/>
  </si>
  <si>
    <t>金　額</t>
    <rPh sb="0" eb="1">
      <t>キン</t>
    </rPh>
    <rPh sb="2" eb="3">
      <t>ガク</t>
    </rPh>
    <phoneticPr fontId="3"/>
  </si>
  <si>
    <t>備　考</t>
    <rPh sb="0" eb="1">
      <t>ビ</t>
    </rPh>
    <rPh sb="2" eb="3">
      <t>コウ</t>
    </rPh>
    <phoneticPr fontId="3"/>
  </si>
  <si>
    <t>補助金</t>
    <rPh sb="0" eb="3">
      <t>ホジョキン</t>
    </rPh>
    <phoneticPr fontId="3"/>
  </si>
  <si>
    <t>県商店街魅力アップ事業費補助金</t>
    <rPh sb="1" eb="4">
      <t>ショウテンガイ</t>
    </rPh>
    <rPh sb="4" eb="6">
      <t>ミリョク</t>
    </rPh>
    <rPh sb="9" eb="12">
      <t>ジギョウヒ</t>
    </rPh>
    <rPh sb="12" eb="15">
      <t>ホジョキン</t>
    </rPh>
    <phoneticPr fontId="3"/>
  </si>
  <si>
    <t>合　計</t>
    <rPh sb="0" eb="1">
      <t>ゴウ</t>
    </rPh>
    <rPh sb="2" eb="3">
      <t>ケイ</t>
    </rPh>
    <phoneticPr fontId="3"/>
  </si>
  <si>
    <t>（単位：円）</t>
  </si>
  <si>
    <t>消費税</t>
    <rPh sb="0" eb="3">
      <t>ショウヒゼイ</t>
    </rPh>
    <phoneticPr fontId="3"/>
  </si>
  <si>
    <t>広告宣伝費</t>
  </si>
  <si>
    <t>消耗品費</t>
  </si>
  <si>
    <t>賃金</t>
  </si>
  <si>
    <t>委託費</t>
  </si>
  <si>
    <t>　</t>
    <phoneticPr fontId="2"/>
  </si>
  <si>
    <t>店舗面積</t>
    <rPh sb="0" eb="2">
      <t>テンポ</t>
    </rPh>
    <rPh sb="2" eb="4">
      <t>メンセキ</t>
    </rPh>
    <phoneticPr fontId="3"/>
  </si>
  <si>
    <t>　（３年後に実現する数値目標を、どのように測定し、評価・検証していくのか記入すること）</t>
    <rPh sb="10" eb="12">
      <t>スウチ</t>
    </rPh>
    <phoneticPr fontId="3"/>
  </si>
  <si>
    <t>賃借物件の状況がわかる写真</t>
    <rPh sb="0" eb="2">
      <t>チンシャク</t>
    </rPh>
    <rPh sb="2" eb="4">
      <t>ブッケン</t>
    </rPh>
    <rPh sb="5" eb="7">
      <t>ジョウキョウ</t>
    </rPh>
    <rPh sb="11" eb="13">
      <t>シャシン</t>
    </rPh>
    <phoneticPr fontId="3"/>
  </si>
  <si>
    <t>月額転借料</t>
    <rPh sb="0" eb="2">
      <t>ゲツガク</t>
    </rPh>
    <rPh sb="2" eb="3">
      <t>テン</t>
    </rPh>
    <rPh sb="3" eb="5">
      <t>シャクリョウ</t>
    </rPh>
    <phoneticPr fontId="3"/>
  </si>
  <si>
    <t>注）本申請書は必ず電子データで作成すること。　　　</t>
    <phoneticPr fontId="3"/>
  </si>
  <si>
    <t>施設の種類</t>
    <rPh sb="3" eb="5">
      <t>シュルイ</t>
    </rPh>
    <phoneticPr fontId="3"/>
  </si>
  <si>
    <t>内　　容</t>
    <phoneticPr fontId="3"/>
  </si>
  <si>
    <t>数　　量</t>
    <phoneticPr fontId="3"/>
  </si>
  <si>
    <t>単価（円）</t>
    <phoneticPr fontId="3"/>
  </si>
  <si>
    <t>価格（円）</t>
    <phoneticPr fontId="3"/>
  </si>
  <si>
    <t>性能又は寸度</t>
    <phoneticPr fontId="3"/>
  </si>
  <si>
    <t>購入先</t>
    <phoneticPr fontId="3"/>
  </si>
  <si>
    <t>設置場所</t>
    <phoneticPr fontId="3"/>
  </si>
  <si>
    <t>面積（㎡）</t>
    <phoneticPr fontId="3"/>
  </si>
  <si>
    <t>建築・製造業者</t>
    <rPh sb="3" eb="5">
      <t>セイゾウ</t>
    </rPh>
    <phoneticPr fontId="3"/>
  </si>
  <si>
    <t>（重）</t>
  </si>
  <si>
    <t>（賑）</t>
    <phoneticPr fontId="3"/>
  </si>
  <si>
    <t>□</t>
    <phoneticPr fontId="2"/>
  </si>
  <si>
    <t>該当</t>
    <rPh sb="0" eb="2">
      <t>ガイトウ</t>
    </rPh>
    <phoneticPr fontId="2"/>
  </si>
  <si>
    <r>
      <t>２　確認事項及び誓約事項等
　　　</t>
    </r>
    <r>
      <rPr>
        <sz val="10"/>
        <color rgb="FFFF0000"/>
        <rFont val="ＭＳ Ｐ明朝"/>
        <family val="1"/>
        <charset val="128"/>
      </rPr>
      <t/>
    </r>
    <rPh sb="2" eb="4">
      <t>カクニン</t>
    </rPh>
    <rPh sb="4" eb="6">
      <t>ジコウ</t>
    </rPh>
    <rPh sb="6" eb="7">
      <t>オヨ</t>
    </rPh>
    <rPh sb="8" eb="10">
      <t>セイヤク</t>
    </rPh>
    <rPh sb="10" eb="12">
      <t>ジコウ</t>
    </rPh>
    <rPh sb="12" eb="13">
      <t>トウ</t>
    </rPh>
    <phoneticPr fontId="3"/>
  </si>
  <si>
    <t>代表者氏名
（役職・氏名）</t>
    <rPh sb="0" eb="3">
      <t>ダイヒョウシャ</t>
    </rPh>
    <rPh sb="3" eb="5">
      <t>シメイ</t>
    </rPh>
    <rPh sb="7" eb="9">
      <t>ヤクショク</t>
    </rPh>
    <rPh sb="10" eb="12">
      <t>シメイ</t>
    </rPh>
    <phoneticPr fontId="3"/>
  </si>
  <si>
    <t>連絡先</t>
    <rPh sb="0" eb="3">
      <t>レンラクサキ</t>
    </rPh>
    <phoneticPr fontId="2"/>
  </si>
  <si>
    <t>ﾒｰﾙｱﾄﾞﾚｽ</t>
    <phoneticPr fontId="3"/>
  </si>
  <si>
    <t>　担当者連絡先（事業実施の担当者に関する事項を記載すること）</t>
    <phoneticPr fontId="2"/>
  </si>
  <si>
    <t>立地</t>
    <rPh sb="0" eb="2">
      <t>リッチ</t>
    </rPh>
    <phoneticPr fontId="2"/>
  </si>
  <si>
    <t>客層</t>
    <rPh sb="0" eb="2">
      <t>キャクソウ</t>
    </rPh>
    <phoneticPr fontId="2"/>
  </si>
  <si>
    <t>地域住民
のニーズ</t>
    <rPh sb="0" eb="2">
      <t>チイキ</t>
    </rPh>
    <rPh sb="2" eb="4">
      <t>ジュウミン</t>
    </rPh>
    <phoneticPr fontId="2"/>
  </si>
  <si>
    <t>商店街の
強み</t>
    <rPh sb="0" eb="3">
      <t>ショウテンガイ</t>
    </rPh>
    <rPh sb="5" eb="6">
      <t>ツヨ</t>
    </rPh>
    <phoneticPr fontId="2"/>
  </si>
  <si>
    <t>事業①</t>
    <rPh sb="0" eb="2">
      <t>ジギョウ</t>
    </rPh>
    <phoneticPr fontId="2"/>
  </si>
  <si>
    <t>（賑）</t>
    <phoneticPr fontId="2"/>
  </si>
  <si>
    <t>事業②</t>
    <rPh sb="0" eb="2">
      <t>ジギョウ</t>
    </rPh>
    <phoneticPr fontId="2"/>
  </si>
  <si>
    <t>事業③</t>
    <rPh sb="0" eb="2">
      <t>ジギョウ</t>
    </rPh>
    <phoneticPr fontId="2"/>
  </si>
  <si>
    <t>事業実施前</t>
    <rPh sb="0" eb="2">
      <t>ジギョウ</t>
    </rPh>
    <rPh sb="2" eb="4">
      <t>ジッシ</t>
    </rPh>
    <rPh sb="4" eb="5">
      <t>マエ</t>
    </rPh>
    <phoneticPr fontId="2"/>
  </si>
  <si>
    <t>人</t>
    <rPh sb="0" eb="1">
      <t>ニン</t>
    </rPh>
    <phoneticPr fontId="2"/>
  </si>
  <si>
    <t>目標</t>
    <rPh sb="0" eb="2">
      <t>モクヒョウ</t>
    </rPh>
    <phoneticPr fontId="2"/>
  </si>
  <si>
    <t>時</t>
    <rPh sb="0" eb="1">
      <t>ジ</t>
    </rPh>
    <phoneticPr fontId="2"/>
  </si>
  <si>
    <t>万円</t>
    <rPh sb="0" eb="2">
      <t>マンエン</t>
    </rPh>
    <phoneticPr fontId="2"/>
  </si>
  <si>
    <t>　年　月　日</t>
    <rPh sb="1" eb="2">
      <t>ネン</t>
    </rPh>
    <rPh sb="3" eb="4">
      <t>ガツ</t>
    </rPh>
    <rPh sb="5" eb="6">
      <t>ニチ</t>
    </rPh>
    <phoneticPr fontId="2"/>
  </si>
  <si>
    <t>名</t>
    <rPh sb="0" eb="1">
      <t>メイ</t>
    </rPh>
    <phoneticPr fontId="2"/>
  </si>
  <si>
    <t>％</t>
    <phoneticPr fontId="2"/>
  </si>
  <si>
    <t>％</t>
    <phoneticPr fontId="2"/>
  </si>
  <si>
    <t>金額
（税抜）</t>
    <rPh sb="0" eb="1">
      <t>キン</t>
    </rPh>
    <rPh sb="1" eb="2">
      <t>ガク</t>
    </rPh>
    <rPh sb="4" eb="5">
      <t>ゼイ</t>
    </rPh>
    <rPh sb="5" eb="6">
      <t>ヌ</t>
    </rPh>
    <phoneticPr fontId="3"/>
  </si>
  <si>
    <t>金額
（税込）</t>
    <rPh sb="0" eb="2">
      <t>キンガク</t>
    </rPh>
    <rPh sb="4" eb="6">
      <t>ゼイコ</t>
    </rPh>
    <phoneticPr fontId="3"/>
  </si>
  <si>
    <t>該当
事業</t>
    <rPh sb="0" eb="2">
      <t>ガイトウ</t>
    </rPh>
    <rPh sb="3" eb="5">
      <t>ジギョウ</t>
    </rPh>
    <phoneticPr fontId="2"/>
  </si>
  <si>
    <t>（賑・重）</t>
    <phoneticPr fontId="3"/>
  </si>
  <si>
    <t>事業
区分</t>
    <rPh sb="0" eb="2">
      <t>ジギョウ</t>
    </rPh>
    <rPh sb="3" eb="5">
      <t>クブン</t>
    </rPh>
    <phoneticPr fontId="2"/>
  </si>
  <si>
    <t>費目
※１</t>
    <rPh sb="0" eb="2">
      <t>ヒモク</t>
    </rPh>
    <phoneticPr fontId="2"/>
  </si>
  <si>
    <t>H</t>
    <phoneticPr fontId="2"/>
  </si>
  <si>
    <t>専門家経費</t>
  </si>
  <si>
    <t>出演料</t>
  </si>
  <si>
    <t>借料</t>
  </si>
  <si>
    <t>家賃</t>
  </si>
  <si>
    <t>事務運搬費</t>
  </si>
  <si>
    <t>商品開発費</t>
  </si>
  <si>
    <t>工事関係費</t>
  </si>
  <si>
    <t>什器備品費</t>
  </si>
  <si>
    <t>S</t>
    <phoneticPr fontId="2"/>
  </si>
  <si>
    <t>S</t>
    <phoneticPr fontId="2"/>
  </si>
  <si>
    <t>補助対象経費</t>
    <rPh sb="0" eb="2">
      <t>ホジョ</t>
    </rPh>
    <rPh sb="2" eb="4">
      <t>タイショウ</t>
    </rPh>
    <rPh sb="4" eb="6">
      <t>ケイヒ</t>
    </rPh>
    <phoneticPr fontId="2"/>
  </si>
  <si>
    <t>補助率</t>
    <rPh sb="0" eb="3">
      <t>ホジョリツ</t>
    </rPh>
    <phoneticPr fontId="2"/>
  </si>
  <si>
    <t>補助率を乗じた額</t>
    <rPh sb="0" eb="3">
      <t>ホジョリツ</t>
    </rPh>
    <rPh sb="4" eb="5">
      <t>ジョウ</t>
    </rPh>
    <rPh sb="7" eb="8">
      <t>ガク</t>
    </rPh>
    <phoneticPr fontId="2"/>
  </si>
  <si>
    <t>-</t>
    <phoneticPr fontId="2"/>
  </si>
  <si>
    <t>費目ごと計</t>
    <rPh sb="0" eb="2">
      <t>ヒモク</t>
    </rPh>
    <rPh sb="4" eb="5">
      <t>ケイ</t>
    </rPh>
    <phoneticPr fontId="2"/>
  </si>
  <si>
    <t>（補助上限額）</t>
    <rPh sb="1" eb="3">
      <t>ホジョ</t>
    </rPh>
    <rPh sb="3" eb="6">
      <t>ジョウゲンガク</t>
    </rPh>
    <phoneticPr fontId="2"/>
  </si>
  <si>
    <t>（なし）</t>
    <phoneticPr fontId="2"/>
  </si>
  <si>
    <t>a</t>
    <phoneticPr fontId="2"/>
  </si>
  <si>
    <t>b</t>
    <phoneticPr fontId="2"/>
  </si>
  <si>
    <t>d</t>
    <phoneticPr fontId="2"/>
  </si>
  <si>
    <t>f</t>
    <phoneticPr fontId="2"/>
  </si>
  <si>
    <t>合計</t>
    <rPh sb="0" eb="2">
      <t>ゴウケイ</t>
    </rPh>
    <phoneticPr fontId="2"/>
  </si>
  <si>
    <t>－</t>
    <phoneticPr fontId="2"/>
  </si>
  <si>
    <t>(補助上限額)</t>
    <rPh sb="1" eb="3">
      <t>ホジョ</t>
    </rPh>
    <rPh sb="3" eb="6">
      <t>ジョウゲンガク</t>
    </rPh>
    <phoneticPr fontId="2"/>
  </si>
  <si>
    <t>重点</t>
    <rPh sb="0" eb="2">
      <t>ジュウテン</t>
    </rPh>
    <phoneticPr fontId="2"/>
  </si>
  <si>
    <t>賑わい</t>
    <rPh sb="0" eb="1">
      <t>ニギ</t>
    </rPh>
    <phoneticPr fontId="2"/>
  </si>
  <si>
    <t>(費目上限額)</t>
    <rPh sb="1" eb="3">
      <t>ヒモク</t>
    </rPh>
    <rPh sb="3" eb="6">
      <t>ジョウゲンガク</t>
    </rPh>
    <phoneticPr fontId="2"/>
  </si>
  <si>
    <t>　低い額（千円未満切り捨て）</t>
    <rPh sb="5" eb="7">
      <t>センエン</t>
    </rPh>
    <rPh sb="7" eb="9">
      <t>ミマン</t>
    </rPh>
    <rPh sb="9" eb="10">
      <t>キ</t>
    </rPh>
    <rPh sb="11" eb="12">
      <t>ス</t>
    </rPh>
    <phoneticPr fontId="2"/>
  </si>
  <si>
    <t>【商店街等の目指す姿】</t>
    <phoneticPr fontId="2"/>
  </si>
  <si>
    <t xml:space="preserve"> (3) 実施した結果を踏まえた課題認識</t>
    <rPh sb="5" eb="7">
      <t>ジッシ</t>
    </rPh>
    <rPh sb="9" eb="11">
      <t>ケッカ</t>
    </rPh>
    <rPh sb="12" eb="13">
      <t>フ</t>
    </rPh>
    <rPh sb="16" eb="18">
      <t>カダイ</t>
    </rPh>
    <rPh sb="18" eb="20">
      <t>ニンシキ</t>
    </rPh>
    <phoneticPr fontId="3"/>
  </si>
  <si>
    <t>【３年後の歩行者通行量（数値目標）】</t>
    <phoneticPr fontId="2"/>
  </si>
  <si>
    <t>【３年後の売上高（年間）】※万円単位（数値目標）</t>
    <phoneticPr fontId="2"/>
  </si>
  <si>
    <t>１年目</t>
    <rPh sb="1" eb="3">
      <t>ネンメ</t>
    </rPh>
    <phoneticPr fontId="2"/>
  </si>
  <si>
    <t>３年目</t>
    <rPh sb="1" eb="3">
      <t>ネンメ</t>
    </rPh>
    <phoneticPr fontId="3"/>
  </si>
  <si>
    <t>２年目</t>
    <rPh sb="1" eb="3">
      <t>ネンメ</t>
    </rPh>
    <phoneticPr fontId="2"/>
  </si>
  <si>
    <t>【歩行者通行量の評価・検証方法】</t>
    <rPh sb="8" eb="10">
      <t>ヒョウカ</t>
    </rPh>
    <rPh sb="11" eb="13">
      <t>ケンショウ</t>
    </rPh>
    <rPh sb="13" eb="15">
      <t>ホウホウ</t>
    </rPh>
    <phoneticPr fontId="2"/>
  </si>
  <si>
    <t>【売上高の評価・検証方法】</t>
    <rPh sb="1" eb="3">
      <t>ウリアゲ</t>
    </rPh>
    <rPh sb="3" eb="4">
      <t>ダカ</t>
    </rPh>
    <rPh sb="5" eb="7">
      <t>ヒョウカ</t>
    </rPh>
    <rPh sb="8" eb="10">
      <t>ケンショウ</t>
    </rPh>
    <rPh sb="10" eb="12">
      <t>ホウホウ</t>
    </rPh>
    <phoneticPr fontId="2"/>
  </si>
  <si>
    <t>【地域住民の満足度等の評価・検証方法】</t>
    <rPh sb="1" eb="3">
      <t>チイキ</t>
    </rPh>
    <rPh sb="3" eb="5">
      <t>ジュウミン</t>
    </rPh>
    <rPh sb="6" eb="9">
      <t>マンゾクド</t>
    </rPh>
    <rPh sb="9" eb="10">
      <t>トウ</t>
    </rPh>
    <rPh sb="11" eb="13">
      <t>ヒョウカ</t>
    </rPh>
    <rPh sb="14" eb="16">
      <t>ケンショウ</t>
    </rPh>
    <rPh sb="16" eb="18">
      <t>ホウホウ</t>
    </rPh>
    <phoneticPr fontId="2"/>
  </si>
  <si>
    <t>※下記表に記入しきれない場合、または他に別件を説明するのに必要な項目がある際は、適宜対応すること</t>
    <phoneticPr fontId="2"/>
  </si>
  <si>
    <t>※物件がある場合に記入してください。</t>
    <phoneticPr fontId="3"/>
  </si>
  <si>
    <t>(1) 物件（施設）の状況</t>
    <phoneticPr fontId="2"/>
  </si>
  <si>
    <t>(2) 物件（賃借物件）の状況</t>
    <phoneticPr fontId="2"/>
  </si>
  <si>
    <t>※転借物件の場合は下記についても記載のこと</t>
    <phoneticPr fontId="2"/>
  </si>
  <si>
    <t>賃貸人の住所
及び氏名</t>
    <rPh sb="0" eb="3">
      <t>チンタイニン</t>
    </rPh>
    <rPh sb="4" eb="6">
      <t>ジュウショ</t>
    </rPh>
    <rPh sb="7" eb="8">
      <t>オヨ</t>
    </rPh>
    <rPh sb="9" eb="11">
      <t>シメイ</t>
    </rPh>
    <phoneticPr fontId="3"/>
  </si>
  <si>
    <t>転貸人の住所
及び氏名</t>
    <rPh sb="0" eb="1">
      <t>テン</t>
    </rPh>
    <rPh sb="1" eb="2">
      <t>カ</t>
    </rPh>
    <rPh sb="2" eb="3">
      <t>ニン</t>
    </rPh>
    <rPh sb="4" eb="6">
      <t>ジュウショ</t>
    </rPh>
    <rPh sb="7" eb="8">
      <t>オヨ</t>
    </rPh>
    <rPh sb="9" eb="11">
      <t>シメイ</t>
    </rPh>
    <phoneticPr fontId="3"/>
  </si>
  <si>
    <t>転貸借満了
年月日</t>
    <rPh sb="0" eb="3">
      <t>テンタイシャク</t>
    </rPh>
    <rPh sb="3" eb="5">
      <t>マンリョウ</t>
    </rPh>
    <rPh sb="6" eb="9">
      <t>ネンガッピ</t>
    </rPh>
    <phoneticPr fontId="3"/>
  </si>
  <si>
    <t>転貸借開始
年月日</t>
    <rPh sb="0" eb="3">
      <t>テンタイシャク</t>
    </rPh>
    <rPh sb="3" eb="5">
      <t>カイシ</t>
    </rPh>
    <rPh sb="6" eb="9">
      <t>ネンガッピ</t>
    </rPh>
    <phoneticPr fontId="3"/>
  </si>
  <si>
    <t>賃貸借満了
年月日</t>
    <rPh sb="0" eb="3">
      <t>チンタイシャク</t>
    </rPh>
    <rPh sb="3" eb="5">
      <t>マンリョウ</t>
    </rPh>
    <phoneticPr fontId="3"/>
  </si>
  <si>
    <t>賃貸借開始
年月日</t>
    <rPh sb="0" eb="3">
      <t>チンタイシャク</t>
    </rPh>
    <rPh sb="3" eb="5">
      <t>カイシ</t>
    </rPh>
    <rPh sb="6" eb="9">
      <t>ネンガッピ</t>
    </rPh>
    <phoneticPr fontId="3"/>
  </si>
  <si>
    <t xml:space="preserve"> (1)　収入の部</t>
    <rPh sb="5" eb="7">
      <t>シュウニュウ</t>
    </rPh>
    <rPh sb="8" eb="9">
      <t>ブ</t>
    </rPh>
    <phoneticPr fontId="2"/>
  </si>
  <si>
    <t xml:space="preserve"> (3) 補助額等</t>
    <rPh sb="5" eb="7">
      <t>ホジョ</t>
    </rPh>
    <rPh sb="7" eb="8">
      <t>ガク</t>
    </rPh>
    <rPh sb="8" eb="9">
      <t>トウ</t>
    </rPh>
    <phoneticPr fontId="2"/>
  </si>
  <si>
    <t>事業④</t>
    <rPh sb="0" eb="2">
      <t>ジギョウ</t>
    </rPh>
    <phoneticPr fontId="2"/>
  </si>
  <si>
    <t>※事業実施前と比較できるように記入すること</t>
    <phoneticPr fontId="2"/>
  </si>
  <si>
    <t>☑</t>
    <phoneticPr fontId="2"/>
  </si>
  <si>
    <t>□</t>
    <phoneticPr fontId="2"/>
  </si>
  <si>
    <t>□</t>
  </si>
  <si>
    <t>構成員の過半数が県内中小企業者（県個人事業税又は法人県民税の対象となる事業者のうち中小企業支援法（昭和38年法律第147号）第２条第１項第１号から第４号に規定する者）であることに相違ありません。</t>
    <rPh sb="89" eb="91">
      <t>ソウイ</t>
    </rPh>
    <phoneticPr fontId="2"/>
  </si>
  <si>
    <t>（重）</t>
    <phoneticPr fontId="2"/>
  </si>
  <si>
    <t>（賑・重）</t>
    <phoneticPr fontId="2"/>
  </si>
  <si>
    <t>事業⑤</t>
    <rPh sb="0" eb="2">
      <t>ジギョウ</t>
    </rPh>
    <phoneticPr fontId="2"/>
  </si>
  <si>
    <t>（フリガナ）</t>
    <phoneticPr fontId="3"/>
  </si>
  <si>
    <t>氏　　　名</t>
    <phoneticPr fontId="3"/>
  </si>
  <si>
    <t>　所在地　〒</t>
    <phoneticPr fontId="2"/>
  </si>
  <si>
    <t>　団体名</t>
    <rPh sb="1" eb="3">
      <t>ダンタイ</t>
    </rPh>
    <rPh sb="3" eb="4">
      <t>メイ</t>
    </rPh>
    <phoneticPr fontId="2"/>
  </si>
  <si>
    <t>神奈川県知事　殿</t>
    <rPh sb="0" eb="3">
      <t>カナガワ</t>
    </rPh>
    <rPh sb="3" eb="6">
      <t>ケンチジ</t>
    </rPh>
    <rPh sb="7" eb="8">
      <t>ドノ</t>
    </rPh>
    <phoneticPr fontId="3"/>
  </si>
  <si>
    <t>事業⑥</t>
    <rPh sb="0" eb="2">
      <t>ジギョウ</t>
    </rPh>
    <phoneticPr fontId="2"/>
  </si>
  <si>
    <t>割合</t>
    <rPh sb="0" eb="2">
      <t>ワリアイ</t>
    </rPh>
    <phoneticPr fontId="2"/>
  </si>
  <si>
    <t>※会員の半数以上であること</t>
    <rPh sb="1" eb="3">
      <t>カイイン</t>
    </rPh>
    <rPh sb="4" eb="6">
      <t>ハンスウ</t>
    </rPh>
    <rPh sb="6" eb="8">
      <t>イジョウ</t>
    </rPh>
    <phoneticPr fontId="2"/>
  </si>
  <si>
    <t>※上記(e)合計と補助上限額(f)のうち、</t>
    <phoneticPr fontId="2"/>
  </si>
  <si>
    <t>交付申請額</t>
    <rPh sb="0" eb="2">
      <t>コウフ</t>
    </rPh>
    <rPh sb="2" eb="4">
      <t>シンセイ</t>
    </rPh>
    <rPh sb="4" eb="5">
      <t>ガク</t>
    </rPh>
    <phoneticPr fontId="2"/>
  </si>
  <si>
    <t>～</t>
    <phoneticPr fontId="2"/>
  </si>
  <si>
    <t>％</t>
    <phoneticPr fontId="2"/>
  </si>
  <si>
    <t>％</t>
    <phoneticPr fontId="2"/>
  </si>
  <si>
    <t>　代表者</t>
    <rPh sb="1" eb="4">
      <t>ダイヒョウシャ</t>
    </rPh>
    <phoneticPr fontId="2"/>
  </si>
  <si>
    <t>(職・氏名)</t>
    <phoneticPr fontId="3"/>
  </si>
  <si>
    <t>事業実施前対比</t>
    <rPh sb="0" eb="2">
      <t>ジギョウ</t>
    </rPh>
    <rPh sb="2" eb="4">
      <t>ジッシ</t>
    </rPh>
    <rPh sb="4" eb="5">
      <t>マエ</t>
    </rPh>
    <rPh sb="5" eb="7">
      <t>タイヒ</t>
    </rPh>
    <phoneticPr fontId="2"/>
  </si>
  <si>
    <t>下記のうち、該当する取組の「該当」欄に○を記載（いずれか一つのみ選択）</t>
    <rPh sb="10" eb="12">
      <t>トリクミ</t>
    </rPh>
    <rPh sb="14" eb="16">
      <t>ガイトウ</t>
    </rPh>
    <rPh sb="17" eb="18">
      <t>ラン</t>
    </rPh>
    <phoneticPr fontId="2"/>
  </si>
  <si>
    <t>　(2) 事業実施地（○○商店街等。事業を実施するエリアを記載した地図を添付すること）</t>
    <rPh sb="29" eb="31">
      <t>キサイ</t>
    </rPh>
    <phoneticPr fontId="2"/>
  </si>
  <si>
    <t>○</t>
  </si>
  <si>
    <t>（賑）</t>
    <phoneticPr fontId="2"/>
  </si>
  <si>
    <t>～</t>
    <phoneticPr fontId="2"/>
  </si>
  <si>
    <t>～</t>
    <phoneticPr fontId="2"/>
  </si>
  <si>
    <t>※　各事業の事業内容・実施体制・実施スケジュールについて、具体的に記載してください。
・　事業内容は、抱える課題を踏まえ、必要性等を明確に記載してください。
・　特にハード経費（施設整備関係費）はソフト事業を行う上で必要となる理由を明確にしてください。
※　重点取組事業で申請した場合、事業毎に重点取組事業か賑わい創出事業かの判定を県等が行います。　各事業の「取組内容」欄に、賑わい創出事業に該当するものは（賑）、重点取組事業に該当するものは（重）、両方にまたがる場合は（賑・重）を選択してください（賑わい創出事業で申請の場合、不要）。（重）又は（賑・重）を選択した場合、その事業が応募した事業区分の趣旨に沿うことを明確に記載してください。</t>
    <rPh sb="2" eb="3">
      <t>カク</t>
    </rPh>
    <rPh sb="3" eb="5">
      <t>ジギョウ</t>
    </rPh>
    <rPh sb="167" eb="168">
      <t>トウ</t>
    </rPh>
    <phoneticPr fontId="2"/>
  </si>
  <si>
    <t>算定補助</t>
    <rPh sb="0" eb="2">
      <t>サンテイ</t>
    </rPh>
    <rPh sb="2" eb="4">
      <t>ホジョ</t>
    </rPh>
    <phoneticPr fontId="2"/>
  </si>
  <si>
    <t>　</t>
    <phoneticPr fontId="2"/>
  </si>
  <si>
    <t>全体に占める割合</t>
    <rPh sb="0" eb="2">
      <t>ゼンタイ</t>
    </rPh>
    <rPh sb="3" eb="4">
      <t>シ</t>
    </rPh>
    <rPh sb="6" eb="8">
      <t>ワリアイ</t>
    </rPh>
    <phoneticPr fontId="2"/>
  </si>
  <si>
    <t>-</t>
    <phoneticPr fontId="2"/>
  </si>
  <si>
    <t>重点事業経費</t>
    <rPh sb="0" eb="2">
      <t>ジュウテン</t>
    </rPh>
    <rPh sb="2" eb="4">
      <t>ジギョウ</t>
    </rPh>
    <rPh sb="4" eb="6">
      <t>ケイヒ</t>
    </rPh>
    <phoneticPr fontId="2"/>
  </si>
  <si>
    <t>重点事業
相当額</t>
    <rPh sb="0" eb="2">
      <t>ジュウテン</t>
    </rPh>
    <rPh sb="2" eb="4">
      <t>ジギョウ</t>
    </rPh>
    <rPh sb="5" eb="7">
      <t>ソウトウ</t>
    </rPh>
    <rPh sb="7" eb="8">
      <t>ガク</t>
    </rPh>
    <phoneticPr fontId="2"/>
  </si>
  <si>
    <t>率
＊</t>
    <rPh sb="0" eb="1">
      <t>リツ</t>
    </rPh>
    <phoneticPr fontId="2"/>
  </si>
  <si>
    <t>＊様式下部の</t>
    <rPh sb="1" eb="3">
      <t>ヨウシキ</t>
    </rPh>
    <rPh sb="3" eb="5">
      <t>カブ</t>
    </rPh>
    <phoneticPr fontId="2"/>
  </si>
  <si>
    <t>　算出方法参照</t>
    <rPh sb="5" eb="7">
      <t>サンショウ</t>
    </rPh>
    <phoneticPr fontId="2"/>
  </si>
  <si>
    <t>取組事業</t>
    <rPh sb="0" eb="2">
      <t>トリクミ</t>
    </rPh>
    <rPh sb="2" eb="4">
      <t>ジギョウ</t>
    </rPh>
    <phoneticPr fontId="2"/>
  </si>
  <si>
    <t>①未病を改善する取組</t>
    <phoneticPr fontId="2"/>
  </si>
  <si>
    <t>②共生社会の実現に向けた取組</t>
    <rPh sb="1" eb="3">
      <t>キョウセイ</t>
    </rPh>
    <rPh sb="3" eb="5">
      <t>シャカイ</t>
    </rPh>
    <rPh sb="6" eb="8">
      <t>ジツゲン</t>
    </rPh>
    <rPh sb="9" eb="10">
      <t>ム</t>
    </rPh>
    <rPh sb="12" eb="14">
      <t>トリクミ</t>
    </rPh>
    <phoneticPr fontId="2"/>
  </si>
  <si>
    <t>③買物弱者支援の取組</t>
    <phoneticPr fontId="2"/>
  </si>
  <si>
    <t>④インバウンドへの取組</t>
    <phoneticPr fontId="2"/>
  </si>
  <si>
    <t>重点取組事業</t>
    <rPh sb="0" eb="2">
      <t>ジュウテン</t>
    </rPh>
    <rPh sb="2" eb="4">
      <t>トリクミ</t>
    </rPh>
    <rPh sb="4" eb="6">
      <t>ジギョウ</t>
    </rPh>
    <phoneticPr fontId="2"/>
  </si>
  <si>
    <t>賑わい創出事業</t>
    <rPh sb="0" eb="1">
      <t>ニギ</t>
    </rPh>
    <rPh sb="3" eb="5">
      <t>ソウシュツ</t>
    </rPh>
    <rPh sb="5" eb="7">
      <t>ジギョウ</t>
    </rPh>
    <phoneticPr fontId="2"/>
  </si>
  <si>
    <t>上限額</t>
    <rPh sb="0" eb="3">
      <t>ジョウゲンガク</t>
    </rPh>
    <phoneticPr fontId="2"/>
  </si>
  <si>
    <t>　年　　月　　日　</t>
    <rPh sb="1" eb="2">
      <t>ネン</t>
    </rPh>
    <rPh sb="4" eb="5">
      <t>ガツ</t>
    </rPh>
    <rPh sb="7" eb="8">
      <t>ヒ</t>
    </rPh>
    <phoneticPr fontId="2"/>
  </si>
  <si>
    <t>実施前対比(b-a)/a</t>
    <rPh sb="0" eb="2">
      <t>ジッシ</t>
    </rPh>
    <rPh sb="2" eb="3">
      <t>マエ</t>
    </rPh>
    <rPh sb="3" eb="4">
      <t>タイ</t>
    </rPh>
    <rPh sb="4" eb="5">
      <t>ヒ</t>
    </rPh>
    <phoneticPr fontId="2"/>
  </si>
  <si>
    <t>実施前対比(c-a)/a</t>
    <rPh sb="0" eb="2">
      <t>ジッシ</t>
    </rPh>
    <rPh sb="2" eb="3">
      <t>マエ</t>
    </rPh>
    <rPh sb="3" eb="4">
      <t>タイ</t>
    </rPh>
    <rPh sb="4" eb="5">
      <t>ヒ</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</si>
  <si>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</si>
  <si>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</si>
  <si>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</si>
  <si>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</si>
  <si>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</si>
  <si>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</si>
  <si>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</si>
  <si>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</si>
  <si>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</si>
  <si>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</si>
  <si>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</si>
  <si>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</si>
  <si>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</si>
  <si>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</si>
  <si>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</si>
  <si>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</si>
  <si>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</si>
  <si>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</si>
  <si>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</si>
  <si>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</si>
  <si>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目標対比(c-b)/b</t>
    <rPh sb="0" eb="2">
      <t>モクヒョウ</t>
    </rPh>
    <rPh sb="2" eb="3">
      <t>タイ</t>
    </rPh>
    <rPh sb="3" eb="4">
      <t>ヒ</t>
    </rPh>
    <phoneticPr fontId="2"/>
  </si>
  <si>
    <t>自己負担</t>
    <rPh sb="0" eb="2">
      <t>ジコ</t>
    </rPh>
    <rPh sb="2" eb="4">
      <t>フタン</t>
    </rPh>
    <phoneticPr fontId="2"/>
  </si>
  <si>
    <t>※本様式について、黄色のセルを記入してください。</t>
    <rPh sb="1" eb="2">
      <t>ホン</t>
    </rPh>
    <rPh sb="2" eb="4">
      <t>ヨウシキ</t>
    </rPh>
    <rPh sb="9" eb="11">
      <t>キイロ</t>
    </rPh>
    <rPh sb="15" eb="17">
      <t>キニュウ</t>
    </rPh>
    <phoneticPr fontId="3"/>
  </si>
  <si>
    <t>⑤脱炭素社会の実現に向けた取組</t>
    <rPh sb="7" eb="9">
      <t>ジツゲン</t>
    </rPh>
    <phoneticPr fontId="2"/>
  </si>
  <si>
    <t>⑥小規模団体の取組</t>
    <rPh sb="1" eb="4">
      <t>ショウキボ</t>
    </rPh>
    <rPh sb="4" eb="6">
      <t>ダンタイ</t>
    </rPh>
    <phoneticPr fontId="2"/>
  </si>
  <si>
    <t>施設整備関係費（ハード）合計が全体に占める割合</t>
    <rPh sb="12" eb="14">
      <t>ゴウケイ</t>
    </rPh>
    <rPh sb="15" eb="17">
      <t>ゼンタイ</t>
    </rPh>
    <rPh sb="18" eb="19">
      <t>シ</t>
    </rPh>
    <rPh sb="21" eb="23">
      <t>ワリアイ</t>
    </rPh>
    <phoneticPr fontId="2"/>
  </si>
  <si>
    <t>施設整備関係費（ハード）合計が全体に占める割合が70%を上回る場合は不採択となります。</t>
    <rPh sb="28" eb="30">
      <t>ウワマワ</t>
    </rPh>
    <rPh sb="31" eb="33">
      <t>バアイ</t>
    </rPh>
    <phoneticPr fontId="2"/>
  </si>
  <si>
    <t>事業実施者名称</t>
    <rPh sb="0" eb="2">
      <t>ジギョウ</t>
    </rPh>
    <rPh sb="2" eb="4">
      <t>ジッシ</t>
    </rPh>
    <rPh sb="4" eb="5">
      <t>シャ</t>
    </rPh>
    <rPh sb="5" eb="7">
      <t>メイショウ</t>
    </rPh>
    <phoneticPr fontId="3"/>
  </si>
  <si>
    <t>（応募者）</t>
    <rPh sb="1" eb="4">
      <t>オウボシャ</t>
    </rPh>
    <phoneticPr fontId="2"/>
  </si>
  <si>
    <r>
      <t>１　取組事業　
　　　</t>
    </r>
    <r>
      <rPr>
        <sz val="10"/>
        <color rgb="FFFF0000"/>
        <rFont val="ＭＳ Ｐ明朝"/>
        <family val="1"/>
        <charset val="128"/>
      </rPr>
      <t/>
    </r>
    <rPh sb="2" eb="4">
      <t>トリクミ</t>
    </rPh>
    <rPh sb="4" eb="6">
      <t>ジギョウ</t>
    </rPh>
    <phoneticPr fontId="3"/>
  </si>
  <si>
    <t xml:space="preserve"> (1) 公益社団法人商連かながわへの推薦依頼の有無</t>
    <rPh sb="19" eb="21">
      <t>スイセン</t>
    </rPh>
    <rPh sb="21" eb="23">
      <t>イライ</t>
    </rPh>
    <rPh sb="24" eb="26">
      <t>ウム</t>
    </rPh>
    <phoneticPr fontId="2"/>
  </si>
  <si>
    <t xml:space="preserve"> ※推薦依頼をする場合は□にチェック</t>
    <rPh sb="2" eb="4">
      <t>スイセン</t>
    </rPh>
    <rPh sb="4" eb="6">
      <t>イライ</t>
    </rPh>
    <rPh sb="9" eb="11">
      <t>バアイ</t>
    </rPh>
    <phoneticPr fontId="2"/>
  </si>
  <si>
    <t xml:space="preserve"> (2) 次の事項について同意します</t>
    <rPh sb="5" eb="6">
      <t>ツギ</t>
    </rPh>
    <rPh sb="7" eb="9">
      <t>ジコウ</t>
    </rPh>
    <rPh sb="13" eb="15">
      <t>ドウイ</t>
    </rPh>
    <phoneticPr fontId="2"/>
  </si>
  <si>
    <t>団体名、所在地及び取組に関する事項を神奈川県ホームページ等で公表すること。</t>
    <rPh sb="0" eb="2">
      <t>ダンタイ</t>
    </rPh>
    <rPh sb="2" eb="3">
      <t>メイ</t>
    </rPh>
    <rPh sb="4" eb="7">
      <t>ショザイチ</t>
    </rPh>
    <rPh sb="7" eb="8">
      <t>オヨ</t>
    </rPh>
    <rPh sb="9" eb="11">
      <t>トリクミ</t>
    </rPh>
    <rPh sb="12" eb="13">
      <t>カン</t>
    </rPh>
    <rPh sb="15" eb="17">
      <t>ジコウ</t>
    </rPh>
    <rPh sb="18" eb="22">
      <t>カナガワケン</t>
    </rPh>
    <rPh sb="28" eb="29">
      <t>トウ</t>
    </rPh>
    <rPh sb="30" eb="32">
      <t>コウヒョウ</t>
    </rPh>
    <phoneticPr fontId="2"/>
  </si>
  <si>
    <t xml:space="preserve"> ※応募に当たり、次の事項に同意が必要です。同意する場合、□にチェック</t>
    <rPh sb="2" eb="4">
      <t>オウボ</t>
    </rPh>
    <rPh sb="5" eb="6">
      <t>ア</t>
    </rPh>
    <rPh sb="9" eb="10">
      <t>ツギ</t>
    </rPh>
    <rPh sb="11" eb="13">
      <t>ジコウ</t>
    </rPh>
    <rPh sb="14" eb="16">
      <t>ドウイ</t>
    </rPh>
    <rPh sb="17" eb="19">
      <t>ヒツヨウ</t>
    </rPh>
    <phoneticPr fontId="2"/>
  </si>
  <si>
    <t>３　事業名及び実施地について</t>
    <rPh sb="2" eb="4">
      <t>ジギョウ</t>
    </rPh>
    <rPh sb="4" eb="5">
      <t>メイ</t>
    </rPh>
    <rPh sb="5" eb="6">
      <t>オヨ</t>
    </rPh>
    <rPh sb="7" eb="9">
      <t>ジッシ</t>
    </rPh>
    <rPh sb="9" eb="10">
      <t>チ</t>
    </rPh>
    <phoneticPr fontId="3"/>
  </si>
  <si>
    <t>４　補助事業応募者について（名簿、組織図を添付すること）</t>
    <rPh sb="2" eb="4">
      <t>ホジョ</t>
    </rPh>
    <rPh sb="4" eb="6">
      <t>ジギョウ</t>
    </rPh>
    <rPh sb="6" eb="8">
      <t>オウボ</t>
    </rPh>
    <rPh sb="8" eb="9">
      <t>シャ</t>
    </rPh>
    <phoneticPr fontId="3"/>
  </si>
  <si>
    <t>事業所等所在地</t>
    <rPh sb="0" eb="3">
      <t>ジギョウショ</t>
    </rPh>
    <rPh sb="3" eb="4">
      <t>トウ</t>
    </rPh>
    <rPh sb="4" eb="7">
      <t>ショザイチ</t>
    </rPh>
    <phoneticPr fontId="3"/>
  </si>
  <si>
    <t>５　商店街等の現在の状況（詳細に記入すること）</t>
    <rPh sb="2" eb="5">
      <t>ショウテンガイ</t>
    </rPh>
    <rPh sb="5" eb="6">
      <t>トウ</t>
    </rPh>
    <rPh sb="7" eb="9">
      <t>ゲンザイ</t>
    </rPh>
    <rPh sb="10" eb="12">
      <t>ジョウキョウ</t>
    </rPh>
    <rPh sb="13" eb="15">
      <t>ショウサイ</t>
    </rPh>
    <rPh sb="16" eb="18">
      <t>キニュウ</t>
    </rPh>
    <phoneticPr fontId="3"/>
  </si>
  <si>
    <t>６　事業計画について</t>
    <phoneticPr fontId="3"/>
  </si>
  <si>
    <t>８　目標数値（事業実施前と比較できるように記入すること）</t>
    <phoneticPr fontId="2"/>
  </si>
  <si>
    <t xml:space="preserve"> (1) 歩行者通行量</t>
    <phoneticPr fontId="2"/>
  </si>
  <si>
    <t>※事業実施以降に改めて測定する必要があり、その際には曜日や時間帯を合わせるようご留意ください。</t>
    <rPh sb="1" eb="3">
      <t>ジギョウ</t>
    </rPh>
    <rPh sb="3" eb="5">
      <t>ジッシ</t>
    </rPh>
    <rPh sb="5" eb="7">
      <t>イコウ</t>
    </rPh>
    <rPh sb="8" eb="9">
      <t>アラタ</t>
    </rPh>
    <rPh sb="11" eb="13">
      <t>ソクテイ</t>
    </rPh>
    <rPh sb="15" eb="17">
      <t>ヒツヨウ</t>
    </rPh>
    <rPh sb="23" eb="24">
      <t>サイ</t>
    </rPh>
    <rPh sb="26" eb="28">
      <t>ヨウビ</t>
    </rPh>
    <rPh sb="40" eb="42">
      <t>リュウイ</t>
    </rPh>
    <phoneticPr fontId="2"/>
  </si>
  <si>
    <t xml:space="preserve"> (2) 年間売上高　※万円単位</t>
    <phoneticPr fontId="2"/>
  </si>
  <si>
    <t xml:space="preserve"> (3) 商店街全体に対する想定される効果及び会員や地域住民の満足度等</t>
    <rPh sb="14" eb="16">
      <t>ソウテイ</t>
    </rPh>
    <phoneticPr fontId="2"/>
  </si>
  <si>
    <t>９　過年度事業の評価について　※前年度に採択され、事業を実施した団体のみ記入</t>
    <rPh sb="2" eb="5">
      <t>カネンド</t>
    </rPh>
    <rPh sb="5" eb="7">
      <t>ジギョウ</t>
    </rPh>
    <rPh sb="8" eb="10">
      <t>ヒョウカ</t>
    </rPh>
    <rPh sb="16" eb="19">
      <t>ゼンネンド</t>
    </rPh>
    <rPh sb="20" eb="22">
      <t>サイタク</t>
    </rPh>
    <rPh sb="25" eb="27">
      <t>ジギョウ</t>
    </rPh>
    <rPh sb="28" eb="30">
      <t>ジッシ</t>
    </rPh>
    <rPh sb="32" eb="34">
      <t>ダンタイ</t>
    </rPh>
    <rPh sb="36" eb="38">
      <t>キニュウ</t>
    </rPh>
    <phoneticPr fontId="3"/>
  </si>
  <si>
    <t xml:space="preserve"> (1) 過年度事業の概要（実施した内容を簡潔に記入）</t>
    <rPh sb="5" eb="8">
      <t>カネンド</t>
    </rPh>
    <rPh sb="8" eb="10">
      <t>ジギョウ</t>
    </rPh>
    <rPh sb="11" eb="13">
      <t>ガイヨウ</t>
    </rPh>
    <rPh sb="14" eb="16">
      <t>ジッシ</t>
    </rPh>
    <rPh sb="18" eb="20">
      <t>ナイヨウ</t>
    </rPh>
    <rPh sb="21" eb="23">
      <t>カンケツ</t>
    </rPh>
    <rPh sb="24" eb="26">
      <t>キニュウ</t>
    </rPh>
    <phoneticPr fontId="3"/>
  </si>
  <si>
    <t xml:space="preserve"> (2) 過年度事業実施の効果（前年度の目標達成状況について記入すること）</t>
    <rPh sb="5" eb="8">
      <t>カネンド</t>
    </rPh>
    <phoneticPr fontId="2"/>
  </si>
  <si>
    <t xml:space="preserve">　 </t>
    <phoneticPr fontId="2"/>
  </si>
  <si>
    <t>【前年度事業　歩行者通行量】</t>
    <rPh sb="1" eb="4">
      <t>ゼンネンド</t>
    </rPh>
    <rPh sb="4" eb="6">
      <t>ジギョウ</t>
    </rPh>
    <phoneticPr fontId="2"/>
  </si>
  <si>
    <r>
      <t xml:space="preserve">前年度事業
実施 </t>
    </r>
    <r>
      <rPr>
        <u/>
        <sz val="11"/>
        <rFont val="ＭＳ Ｐ明朝"/>
        <family val="1"/>
        <charset val="128"/>
      </rPr>
      <t>前</t>
    </r>
    <rPh sb="0" eb="3">
      <t>ゼンネンド</t>
    </rPh>
    <rPh sb="3" eb="5">
      <t>ジギョウ</t>
    </rPh>
    <rPh sb="6" eb="8">
      <t>ジッシ</t>
    </rPh>
    <rPh sb="9" eb="10">
      <t>マエ</t>
    </rPh>
    <phoneticPr fontId="2"/>
  </si>
  <si>
    <r>
      <t xml:space="preserve">前年度事業
実施 </t>
    </r>
    <r>
      <rPr>
        <u/>
        <sz val="11"/>
        <rFont val="ＭＳ Ｐ明朝"/>
        <family val="1"/>
        <charset val="128"/>
      </rPr>
      <t>後</t>
    </r>
    <rPh sb="0" eb="3">
      <t>ゼンネンド</t>
    </rPh>
    <rPh sb="3" eb="5">
      <t>ジギョウ</t>
    </rPh>
    <rPh sb="6" eb="8">
      <t>ジッシ</t>
    </rPh>
    <rPh sb="9" eb="10">
      <t>ゴ</t>
    </rPh>
    <phoneticPr fontId="2"/>
  </si>
  <si>
    <t>【前年度事業　年間売上高】　※万円単位</t>
    <rPh sb="1" eb="4">
      <t>ゼンネンド</t>
    </rPh>
    <rPh sb="4" eb="6">
      <t>ジギョウ</t>
    </rPh>
    <rPh sb="11" eb="12">
      <t>タカ</t>
    </rPh>
    <phoneticPr fontId="2"/>
  </si>
  <si>
    <r>
      <t>前年度事業
実施　</t>
    </r>
    <r>
      <rPr>
        <u/>
        <sz val="11"/>
        <rFont val="ＭＳ Ｐ明朝"/>
        <family val="1"/>
        <charset val="128"/>
      </rPr>
      <t>前</t>
    </r>
    <rPh sb="0" eb="3">
      <t>ゼンネンド</t>
    </rPh>
    <rPh sb="3" eb="5">
      <t>ジギョウ</t>
    </rPh>
    <rPh sb="6" eb="8">
      <t>ジッシ</t>
    </rPh>
    <rPh sb="9" eb="10">
      <t>マエ</t>
    </rPh>
    <phoneticPr fontId="2"/>
  </si>
  <si>
    <r>
      <t>前年度事業
実施　</t>
    </r>
    <r>
      <rPr>
        <u/>
        <sz val="11"/>
        <rFont val="ＭＳ Ｐ明朝"/>
        <family val="1"/>
        <charset val="128"/>
      </rPr>
      <t>後</t>
    </r>
    <rPh sb="0" eb="3">
      <t>ゼンネンド</t>
    </rPh>
    <rPh sb="3" eb="5">
      <t>ジギョウ</t>
    </rPh>
    <rPh sb="6" eb="8">
      <t>ジッシ</t>
    </rPh>
    <rPh sb="9" eb="10">
      <t>ゴ</t>
    </rPh>
    <phoneticPr fontId="2"/>
  </si>
  <si>
    <t>【前年度事業　商店街全体に対する効果及び会員や地域住民の満足度等】</t>
    <rPh sb="1" eb="4">
      <t>ゼンネンド</t>
    </rPh>
    <rPh sb="4" eb="6">
      <t>ジギョウ</t>
    </rPh>
    <phoneticPr fontId="2"/>
  </si>
  <si>
    <t>※１ 「費目」は、「企画運営費（ソフト）」はS、「施設整備関係費（ハード）」はHと記載（以下、同様）</t>
    <rPh sb="44" eb="46">
      <t>イカ</t>
    </rPh>
    <rPh sb="47" eb="49">
      <t>ドウヨウ</t>
    </rPh>
    <phoneticPr fontId="2"/>
  </si>
  <si>
    <t>c(=a*b)</t>
    <phoneticPr fontId="2"/>
  </si>
  <si>
    <t>e(=min(c.d))</t>
    <phoneticPr fontId="2"/>
  </si>
  <si>
    <t>ハード経費上限額</t>
    <rPh sb="3" eb="5">
      <t>ケイヒ</t>
    </rPh>
    <rPh sb="5" eb="8">
      <t>ジョウゲンガク</t>
    </rPh>
    <phoneticPr fontId="2"/>
  </si>
  <si>
    <t>重点取組事業区分の補助対象経費合計</t>
    <rPh sb="0" eb="2">
      <t>ジュウテン</t>
    </rPh>
    <rPh sb="2" eb="4">
      <t>トリクミ</t>
    </rPh>
    <rPh sb="4" eb="6">
      <t>ジギョウ</t>
    </rPh>
    <rPh sb="6" eb="8">
      <t>クブン</t>
    </rPh>
    <rPh sb="9" eb="11">
      <t>ホジョ</t>
    </rPh>
    <rPh sb="11" eb="13">
      <t>タイショウ</t>
    </rPh>
    <rPh sb="13" eb="15">
      <t>ケイヒ</t>
    </rPh>
    <rPh sb="15" eb="17">
      <t>ゴウケイ</t>
    </rPh>
    <phoneticPr fontId="3"/>
  </si>
  <si>
    <t>３年後目標</t>
    <rPh sb="1" eb="3">
      <t>ネンゴ</t>
    </rPh>
    <rPh sb="3" eb="5">
      <t>モクヒョウ</t>
    </rPh>
    <phoneticPr fontId="2"/>
  </si>
  <si>
    <t>【３年後の商店街全体に対する想定される効果及び会員や地域住民の満足度等】</t>
    <rPh sb="14" eb="16">
      <t>ソウテイ</t>
    </rPh>
    <phoneticPr fontId="2"/>
  </si>
  <si>
    <t>【重点取組事業を応募した場合】</t>
    <rPh sb="8" eb="10">
      <t>オウボ</t>
    </rPh>
    <phoneticPr fontId="2"/>
  </si>
  <si>
    <t>測定日時</t>
    <rPh sb="0" eb="2">
      <t>ソクテイ</t>
    </rPh>
    <rPh sb="2" eb="3">
      <t>ヒ</t>
    </rPh>
    <rPh sb="3" eb="4">
      <t>ジ</t>
    </rPh>
    <phoneticPr fontId="2"/>
  </si>
  <si>
    <t>通行量</t>
    <rPh sb="0" eb="3">
      <t>ツウコウリョウ</t>
    </rPh>
    <phoneticPr fontId="2"/>
  </si>
  <si>
    <t>全会員数</t>
    <rPh sb="0" eb="3">
      <t>ゼンカイイン</t>
    </rPh>
    <rPh sb="3" eb="4">
      <t>スウ</t>
    </rPh>
    <phoneticPr fontId="2"/>
  </si>
  <si>
    <t>うち、測定店舗数</t>
    <phoneticPr fontId="2"/>
  </si>
  <si>
    <t>年間売上高</t>
    <rPh sb="0" eb="2">
      <t>ネンカン</t>
    </rPh>
    <rPh sb="2" eb="4">
      <t>ウリアゲ</t>
    </rPh>
    <rPh sb="4" eb="5">
      <t>ダカ</t>
    </rPh>
    <phoneticPr fontId="2"/>
  </si>
  <si>
    <t>年間売上高       a</t>
    <rPh sb="0" eb="2">
      <t>ネンカン</t>
    </rPh>
    <rPh sb="2" eb="4">
      <t>ウリアゲ</t>
    </rPh>
    <rPh sb="4" eb="5">
      <t>ダカ</t>
    </rPh>
    <phoneticPr fontId="2"/>
  </si>
  <si>
    <t>目標      b</t>
    <rPh sb="0" eb="2">
      <t>モクヒョウ</t>
    </rPh>
    <phoneticPr fontId="2"/>
  </si>
  <si>
    <t>通行量   c</t>
    <rPh sb="0" eb="3">
      <t>ツウコウリョウ</t>
    </rPh>
    <phoneticPr fontId="2"/>
  </si>
  <si>
    <t>会員数</t>
    <rPh sb="0" eb="3">
      <t>カイインスウ</t>
    </rPh>
    <phoneticPr fontId="2"/>
  </si>
  <si>
    <t>既定の経費割合（募集要項Ｐ４～５を参照）を満たさない場合等、関係規定の補助対象者の要件や補助条件等を満たさない場合、不採択となること。</t>
    <rPh sb="0" eb="2">
      <t>キテイ</t>
    </rPh>
    <rPh sb="3" eb="5">
      <t>ケイヒ</t>
    </rPh>
    <rPh sb="8" eb="10">
      <t>ボシュウ</t>
    </rPh>
    <rPh sb="10" eb="12">
      <t>ヨウコウ</t>
    </rPh>
    <rPh sb="17" eb="19">
      <t>サンショウ</t>
    </rPh>
    <rPh sb="21" eb="22">
      <t>ミ</t>
    </rPh>
    <rPh sb="26" eb="28">
      <t>バアイ</t>
    </rPh>
    <rPh sb="28" eb="29">
      <t>トウ</t>
    </rPh>
    <rPh sb="30" eb="32">
      <t>カンケイ</t>
    </rPh>
    <rPh sb="32" eb="34">
      <t>キテイ</t>
    </rPh>
    <rPh sb="35" eb="37">
      <t>ホジョ</t>
    </rPh>
    <rPh sb="37" eb="39">
      <t>タイショウ</t>
    </rPh>
    <rPh sb="39" eb="40">
      <t>シャ</t>
    </rPh>
    <rPh sb="41" eb="43">
      <t>ヨウケン</t>
    </rPh>
    <rPh sb="44" eb="46">
      <t>ホジョ</t>
    </rPh>
    <rPh sb="46" eb="48">
      <t>ジョウケン</t>
    </rPh>
    <rPh sb="48" eb="49">
      <t>トウ</t>
    </rPh>
    <rPh sb="50" eb="51">
      <t>ミ</t>
    </rPh>
    <rPh sb="55" eb="57">
      <t>バアイ</t>
    </rPh>
    <rPh sb="58" eb="59">
      <t>フ</t>
    </rPh>
    <phoneticPr fontId="2"/>
  </si>
  <si>
    <t>　(1) 事業名（35文字以内で目的、内容がイメージできるような名称とすること）</t>
    <rPh sb="11" eb="13">
      <t>モジ</t>
    </rPh>
    <rPh sb="13" eb="15">
      <t>イナイ</t>
    </rPh>
    <phoneticPr fontId="2"/>
  </si>
  <si>
    <t>　※　前年度以前に採択された団体は初年度に提出した内容を記入すること</t>
    <rPh sb="6" eb="8">
      <t>イゼン</t>
    </rPh>
    <rPh sb="17" eb="20">
      <t>ショネンド</t>
    </rPh>
    <rPh sb="21" eb="23">
      <t>テイシュツ</t>
    </rPh>
    <rPh sb="25" eb="27">
      <t>ナイヨウ</t>
    </rPh>
    <rPh sb="28" eb="30">
      <t>キニュウ</t>
    </rPh>
    <phoneticPr fontId="2"/>
  </si>
  <si>
    <t>（様式１－１）</t>
    <rPh sb="1" eb="3">
      <t>ヨウシキ</t>
    </rPh>
    <phoneticPr fontId="3"/>
  </si>
  <si>
    <t>商店街が抱える課題</t>
    <rPh sb="0" eb="3">
      <t>ショウテンガイ</t>
    </rPh>
    <rPh sb="4" eb="5">
      <t>カカ</t>
    </rPh>
    <rPh sb="7" eb="9">
      <t>カダイ</t>
    </rPh>
    <phoneticPr fontId="2"/>
  </si>
  <si>
    <t xml:space="preserve">
取組内容
</t>
    <rPh sb="1" eb="3">
      <t>トリクミ</t>
    </rPh>
    <rPh sb="3" eb="5">
      <t>ナイヨウ</t>
    </rPh>
    <phoneticPr fontId="2"/>
  </si>
  <si>
    <t xml:space="preserve">
実施体制
</t>
    <rPh sb="1" eb="3">
      <t>ジッシ</t>
    </rPh>
    <rPh sb="3" eb="5">
      <t>タイセイ</t>
    </rPh>
    <phoneticPr fontId="2"/>
  </si>
  <si>
    <t xml:space="preserve">
実施
ｽｹｼﾞｭｰﾙ
</t>
    <rPh sb="1" eb="3">
      <t>ジッシ</t>
    </rPh>
    <phoneticPr fontId="2"/>
  </si>
  <si>
    <t>目標売上高       b</t>
    <rPh sb="0" eb="2">
      <t>モクヒョウ</t>
    </rPh>
    <rPh sb="2" eb="4">
      <t>ウリアゲ</t>
    </rPh>
    <rPh sb="4" eb="5">
      <t>ダカ</t>
    </rPh>
    <phoneticPr fontId="2"/>
  </si>
  <si>
    <t>通行量 　a</t>
    <rPh sb="0" eb="3">
      <t>ツウコウリョウ</t>
    </rPh>
    <phoneticPr fontId="2"/>
  </si>
  <si>
    <t>売上高             c</t>
    <rPh sb="0" eb="2">
      <t>ウリアゲ</t>
    </rPh>
    <rPh sb="2" eb="3">
      <t>ダカ</t>
    </rPh>
    <phoneticPr fontId="2"/>
  </si>
  <si>
    <t>※　今回該当する年目に○をすること</t>
    <rPh sb="2" eb="4">
      <t>コンカイ</t>
    </rPh>
    <rPh sb="4" eb="6">
      <t>ガイトウ</t>
    </rPh>
    <rPh sb="8" eb="10">
      <t>ネンメ</t>
    </rPh>
    <phoneticPr fontId="2"/>
  </si>
  <si>
    <t>年度神奈川県商店街魅力アップ事業計画書（応募）</t>
    <rPh sb="0" eb="2">
      <t>ネンド</t>
    </rPh>
    <rPh sb="2" eb="5">
      <t>カナガワ</t>
    </rPh>
    <rPh sb="9" eb="11">
      <t>ミリョク</t>
    </rPh>
    <rPh sb="16" eb="19">
      <t>ケイカクショ</t>
    </rPh>
    <rPh sb="20" eb="22">
      <t>オウボ</t>
    </rPh>
    <phoneticPr fontId="3"/>
  </si>
  <si>
    <r>
      <t>上記目的に沿った具体的な事業内容</t>
    </r>
    <r>
      <rPr>
        <sz val="8"/>
        <rFont val="ＭＳ Ｐ明朝"/>
        <family val="1"/>
        <charset val="128"/>
      </rPr>
      <t>※</t>
    </r>
    <rPh sb="0" eb="2">
      <t>ジョウキ</t>
    </rPh>
    <rPh sb="2" eb="4">
      <t>モクテキ</t>
    </rPh>
    <rPh sb="5" eb="6">
      <t>ソ</t>
    </rPh>
    <rPh sb="8" eb="11">
      <t>グタイテキ</t>
    </rPh>
    <rPh sb="12" eb="14">
      <t>ジギョウ</t>
    </rPh>
    <rPh sb="14" eb="16">
      <t>ナイヨウ</t>
    </rPh>
    <phoneticPr fontId="2"/>
  </si>
  <si>
    <t>業種構成（割合）</t>
    <rPh sb="0" eb="2">
      <t>ギョウシュ</t>
    </rPh>
    <rPh sb="2" eb="4">
      <t>コウセイ</t>
    </rPh>
    <rPh sb="5" eb="7">
      <t>ワリアイ</t>
    </rPh>
    <phoneticPr fontId="2"/>
  </si>
  <si>
    <t>10　３年後に実現する目標や活性化に至るプロセスを定める計画書</t>
    <rPh sb="4" eb="6">
      <t>ネンゴ</t>
    </rPh>
    <rPh sb="7" eb="9">
      <t>ジツゲン</t>
    </rPh>
    <rPh sb="11" eb="13">
      <t>モクヒョウ</t>
    </rPh>
    <rPh sb="14" eb="17">
      <t>カッセイカ</t>
    </rPh>
    <rPh sb="18" eb="19">
      <t>イタ</t>
    </rPh>
    <rPh sb="25" eb="26">
      <t>サダ</t>
    </rPh>
    <rPh sb="28" eb="30">
      <t>ケイカク</t>
    </rPh>
    <rPh sb="30" eb="31">
      <t>ショ</t>
    </rPh>
    <phoneticPr fontId="3"/>
  </si>
  <si>
    <t>(1) 商店街等の目指す姿、３年後に実現する目標</t>
    <phoneticPr fontId="2"/>
  </si>
  <si>
    <t>(2) 今後３年間で実施する主な事業</t>
    <phoneticPr fontId="2"/>
  </si>
  <si>
    <t>　（1)で掲げた目標を実現できるような事業を計画すること。主な事業とスケジュールを記入すること）</t>
    <phoneticPr fontId="3"/>
  </si>
  <si>
    <t>補助率を乗じた額と費目上限額と比較し低い額</t>
    <rPh sb="9" eb="11">
      <t>ヒモク</t>
    </rPh>
    <rPh sb="11" eb="14">
      <t>ジョウゲンガク</t>
    </rPh>
    <rPh sb="15" eb="17">
      <t>ヒカク</t>
    </rPh>
    <rPh sb="18" eb="19">
      <t>ヒク</t>
    </rPh>
    <rPh sb="20" eb="21">
      <t>ガク</t>
    </rPh>
    <phoneticPr fontId="2"/>
  </si>
  <si>
    <t>該当する取組内容の右欄に○を記載</t>
    <rPh sb="0" eb="2">
      <t>ガイトウ</t>
    </rPh>
    <rPh sb="4" eb="6">
      <t>トリクミ</t>
    </rPh>
    <rPh sb="6" eb="8">
      <t>ナイヨウ</t>
    </rPh>
    <rPh sb="9" eb="11">
      <t>ウラン</t>
    </rPh>
    <phoneticPr fontId="2"/>
  </si>
  <si>
    <r>
      <t xml:space="preserve">※算出方法
①支出の部「該当事業」欄に、経費毎に「６（2）各事業の詳細」で記載した事業の番号（①②・・・）を記入、
　支出の部「事業区分」欄には、事業毎の（賑）（重）（賑・重）（「６（2）各事業の詳細」で選択したもの）を記載してください。
②　①で、(重)を選択した経費の合計額と、（賑・重点）を選択した経費の合計額の１／２の額を「重点取組事業区分の補助　
　対象経費合計」に記載してください。
　　【計算式】　「重点取組事業区分の合計」＝　「(重)の合計」＋「(賑・重)の合計÷２」
　※　「６（2）各事業の詳細」の記載と、見積書や請求書等により明確に比率を分けることが可能な場合は、「備考」欄に比
　　率を記載のうえ、「重点取組事業区分の補助対象経費合計」に手動で加算してください。
</t>
    </r>
    <r>
      <rPr>
        <u/>
        <sz val="11"/>
        <rFont val="ＭＳ Ｐ明朝"/>
        <family val="1"/>
        <charset val="128"/>
      </rPr>
      <t>③　「重点取組事業区分の合計」が「全体に占める割合」の60％を下回る場合は不採択となります。</t>
    </r>
    <rPh sb="1" eb="3">
      <t>サンシュツ</t>
    </rPh>
    <rPh sb="3" eb="5">
      <t>ホウホウ</t>
    </rPh>
    <rPh sb="7" eb="9">
      <t>シシュツ</t>
    </rPh>
    <rPh sb="10" eb="11">
      <t>ブ</t>
    </rPh>
    <rPh sb="17" eb="18">
      <t>ラン</t>
    </rPh>
    <rPh sb="29" eb="32">
      <t>カクジギョウ</t>
    </rPh>
    <rPh sb="33" eb="35">
      <t>ショウサイ</t>
    </rPh>
    <rPh sb="69" eb="70">
      <t>ラン</t>
    </rPh>
    <rPh sb="102" eb="104">
      <t>センタク</t>
    </rPh>
    <rPh sb="110" eb="112">
      <t>キサイ</t>
    </rPh>
    <rPh sb="126" eb="127">
      <t>ジュウ</t>
    </rPh>
    <rPh sb="129" eb="131">
      <t>センタク</t>
    </rPh>
    <rPh sb="133" eb="135">
      <t>ケイヒ</t>
    </rPh>
    <rPh sb="136" eb="138">
      <t>ゴウケイ</t>
    </rPh>
    <rPh sb="138" eb="139">
      <t>ガク</t>
    </rPh>
    <rPh sb="142" eb="143">
      <t>ニギ</t>
    </rPh>
    <rPh sb="144" eb="146">
      <t>ジュウテン</t>
    </rPh>
    <rPh sb="148" eb="150">
      <t>センタク</t>
    </rPh>
    <rPh sb="152" eb="154">
      <t>ケイヒ</t>
    </rPh>
    <rPh sb="155" eb="157">
      <t>ゴウケイ</t>
    </rPh>
    <rPh sb="157" eb="158">
      <t>ガク</t>
    </rPh>
    <rPh sb="163" eb="164">
      <t>ガク</t>
    </rPh>
    <rPh sb="188" eb="190">
      <t>キサイ</t>
    </rPh>
    <rPh sb="201" eb="204">
      <t>ケイサンシキ</t>
    </rPh>
    <rPh sb="223" eb="224">
      <t>ジュウ</t>
    </rPh>
    <rPh sb="226" eb="228">
      <t>ゴウケイ</t>
    </rPh>
    <rPh sb="232" eb="233">
      <t>ニギ</t>
    </rPh>
    <rPh sb="237" eb="239">
      <t>ゴウケイ</t>
    </rPh>
    <rPh sb="263" eb="265">
      <t>ミツ</t>
    </rPh>
    <rPh sb="265" eb="266">
      <t>ショ</t>
    </rPh>
    <rPh sb="297" eb="298">
      <t>ラン</t>
    </rPh>
    <rPh sb="331" eb="333">
      <t>シュドウ</t>
    </rPh>
    <rPh sb="353" eb="355">
      <t>クブン</t>
    </rPh>
    <rPh sb="361" eb="363">
      <t>ゼンタイ</t>
    </rPh>
    <rPh sb="364" eb="365">
      <t>シ</t>
    </rPh>
    <rPh sb="367" eb="369">
      <t>ワリアイ</t>
    </rPh>
    <phoneticPr fontId="2"/>
  </si>
  <si>
    <t xml:space="preserve"> (1) 全体の目的と概要</t>
    <rPh sb="11" eb="13">
      <t>ガイヨウ</t>
    </rPh>
    <phoneticPr fontId="2"/>
  </si>
  <si>
    <r>
      <t xml:space="preserve"> (2) 各事業の詳細　</t>
    </r>
    <r>
      <rPr>
        <sz val="8"/>
        <rFont val="ＭＳ 明朝"/>
        <family val="1"/>
        <charset val="128"/>
      </rPr>
      <t>※(重)、(賑・重)は、重点取組の具体的な事業内容が記載されている場合に限ります。</t>
    </r>
    <rPh sb="24" eb="26">
      <t>ジュウテン</t>
    </rPh>
    <rPh sb="26" eb="28">
      <t>トリクミ</t>
    </rPh>
    <rPh sb="29" eb="32">
      <t>グタイテキ</t>
    </rPh>
    <rPh sb="33" eb="35">
      <t>ジギョウ</t>
    </rPh>
    <rPh sb="35" eb="37">
      <t>ナイヨウ</t>
    </rPh>
    <rPh sb="38" eb="40">
      <t>キサイ</t>
    </rPh>
    <rPh sb="45" eb="47">
      <t>バアイ</t>
    </rPh>
    <rPh sb="48" eb="49">
      <t>カギ</t>
    </rPh>
    <phoneticPr fontId="2"/>
  </si>
  <si>
    <t>細目
※２</t>
    <rPh sb="0" eb="2">
      <t>サイモク</t>
    </rPh>
    <phoneticPr fontId="3"/>
  </si>
  <si>
    <t>※２ 「細目」は,支出の性質に対応した「専門家謝金」、・・・「什器備品費」を選択してください。</t>
    <rPh sb="4" eb="6">
      <t>サイモク</t>
    </rPh>
    <rPh sb="9" eb="11">
      <t>シシュツ</t>
    </rPh>
    <rPh sb="12" eb="14">
      <t>セイシツ</t>
    </rPh>
    <rPh sb="15" eb="17">
      <t>タイオウ</t>
    </rPh>
    <rPh sb="20" eb="23">
      <t>センモンカ</t>
    </rPh>
    <rPh sb="23" eb="25">
      <t>シャキン</t>
    </rPh>
    <rPh sb="31" eb="33">
      <t>ジュウキ</t>
    </rPh>
    <rPh sb="33" eb="35">
      <t>ビヒン</t>
    </rPh>
    <rPh sb="35" eb="36">
      <t>ヒ</t>
    </rPh>
    <rPh sb="38" eb="40">
      <t>センタク</t>
    </rPh>
    <phoneticPr fontId="2"/>
  </si>
  <si>
    <t>公益社団法人商連かながわに「（様式１－３）事業計画に係る推薦依頼書」を提出します。</t>
    <rPh sb="0" eb="8">
      <t>コウエキシャダンホウジンショウレン</t>
    </rPh>
    <rPh sb="15" eb="17">
      <t>ヨウシキ</t>
    </rPh>
    <rPh sb="21" eb="23">
      <t>ジギョウ</t>
    </rPh>
    <rPh sb="23" eb="25">
      <t>ケイカク</t>
    </rPh>
    <rPh sb="26" eb="27">
      <t>カカ</t>
    </rPh>
    <rPh sb="28" eb="33">
      <t>スイセンイライショ</t>
    </rPh>
    <rPh sb="35" eb="37">
      <t>テイシュツ</t>
    </rPh>
    <phoneticPr fontId="2"/>
  </si>
  <si>
    <t xml:space="preserve">
事業②の
目的※
</t>
    <rPh sb="1" eb="3">
      <t>ジギョウ</t>
    </rPh>
    <rPh sb="6" eb="8">
      <t>モクテキ</t>
    </rPh>
    <phoneticPr fontId="2"/>
  </si>
  <si>
    <r>
      <t xml:space="preserve">
</t>
    </r>
    <r>
      <rPr>
        <sz val="10"/>
        <rFont val="ＭＳ Ｐ明朝"/>
        <family val="1"/>
        <charset val="128"/>
      </rPr>
      <t>事業①の
目的</t>
    </r>
    <r>
      <rPr>
        <sz val="8"/>
        <rFont val="ＭＳ Ｐ明朝"/>
        <family val="1"/>
        <charset val="128"/>
      </rPr>
      <t>※</t>
    </r>
    <r>
      <rPr>
        <sz val="11"/>
        <rFont val="ＭＳ Ｐ明朝"/>
        <family val="1"/>
        <charset val="128"/>
      </rPr>
      <t xml:space="preserve">
</t>
    </r>
    <rPh sb="1" eb="3">
      <t>ジギョウ</t>
    </rPh>
    <rPh sb="6" eb="8">
      <t>モクテキ</t>
    </rPh>
    <phoneticPr fontId="2"/>
  </si>
  <si>
    <t xml:space="preserve">
事業③の
目的※
</t>
    <rPh sb="1" eb="3">
      <t>ジギョウ</t>
    </rPh>
    <rPh sb="6" eb="8">
      <t>モクテキ</t>
    </rPh>
    <phoneticPr fontId="2"/>
  </si>
  <si>
    <t xml:space="preserve">
事業④の
目的※
</t>
    <rPh sb="1" eb="3">
      <t>ジギョウ</t>
    </rPh>
    <rPh sb="6" eb="8">
      <t>モクテキ</t>
    </rPh>
    <phoneticPr fontId="2"/>
  </si>
  <si>
    <t xml:space="preserve">
事業⑤の
目的※
</t>
    <rPh sb="1" eb="3">
      <t>ジギョウ</t>
    </rPh>
    <rPh sb="6" eb="8">
      <t>モクテキ</t>
    </rPh>
    <phoneticPr fontId="2"/>
  </si>
  <si>
    <t xml:space="preserve">
事業⑥の
目的※
</t>
    <rPh sb="1" eb="3">
      <t>ジギョウ</t>
    </rPh>
    <rPh sb="6" eb="8">
      <t>モクテキ</t>
    </rPh>
    <phoneticPr fontId="2"/>
  </si>
  <si>
    <t>７　経費の配分</t>
    <rPh sb="2" eb="4">
      <t>ケイヒ</t>
    </rPh>
    <rPh sb="5" eb="7">
      <t>ハイブン</t>
    </rPh>
    <phoneticPr fontId="3"/>
  </si>
  <si>
    <t>(3) 事業の評価・検証</t>
    <phoneticPr fontId="2"/>
  </si>
  <si>
    <t>11　物件（賃借物件）について</t>
    <rPh sb="3" eb="5">
      <t>ブッケン</t>
    </rPh>
    <phoneticPr fontId="3"/>
  </si>
  <si>
    <t xml:space="preserve"> (2)　支出の部</t>
    <rPh sb="5" eb="7">
      <t>シシュツ</t>
    </rPh>
    <rPh sb="8" eb="9">
      <t>ブ</t>
    </rPh>
    <phoneticPr fontId="2"/>
  </si>
  <si>
    <t>景品費</t>
    <rPh sb="0" eb="2">
      <t>ケイヒン</t>
    </rPh>
    <rPh sb="2" eb="3">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</si>
</sst>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0%"/>
    <numFmt numFmtId="178" formatCode="0.0"/>
    <numFmt numFmtId="179" formatCode="\+#,##0;\-#,##0"/>
    <numFmt numFmtId="180" formatCode="\+#,##0.0;\-#,##0.0"/>
    <numFmt numFmtId="181" formatCode="\(#,##0\);[Red]\(\-#,##0\)"/>
  </numFmts>
  <fonts count="33">
    <font>
      <sz val="12"/>
      <color theme="1"/>
      <name val="ＭＳ 明朝"/>
      <family val="2"/>
      <charset val="128"/>
    </font>
    <font>
      <sz val="11"/>
      <name val="ＭＳ Ｐゴシック"/>
      <family val="3"/>
      <charset val="128"/>
    </font>
    <font>
      <sz val="6"/>
      <name val="ＭＳ 明朝"/>
      <family val="2"/>
      <charset val="128"/>
    </font>
    <font>
      <sz val="6"/>
      <name val="ＭＳ Ｐゴシック"/>
      <family val="3"/>
      <charset val="128"/>
    </font>
    <font>
      <sz val="12"/>
      <name val="ＭＳ Ｐ明朝"/>
      <family val="1"/>
      <charset val="128"/>
    </font>
    <font>
      <sz val="11"/>
      <name val="ＭＳ Ｐ明朝"/>
      <family val="1"/>
      <charset val="128"/>
    </font>
    <font>
      <sz val="14"/>
      <name val="ＭＳ Ｐ明朝"/>
      <family val="1"/>
      <charset val="128"/>
    </font>
    <font>
      <sz val="10"/>
      <name val="ＭＳ Ｐ明朝"/>
      <family val="1"/>
      <charset val="128"/>
    </font>
    <font>
      <sz val="11"/>
      <name val="ＭＳ 明朝"/>
      <family val="1"/>
      <charset val="128"/>
    </font>
    <font>
      <sz val="12"/>
      <name val="ＭＳ 明朝"/>
      <family val="1"/>
      <charset val="128"/>
    </font>
    <font>
      <b/>
      <sz val="11"/>
      <name val="ＭＳ Ｐ明朝"/>
      <family val="1"/>
      <charset val="128"/>
    </font>
    <font>
      <b/>
      <sz val="11"/>
      <name val="ＭＳ 明朝"/>
      <family val="1"/>
      <charset val="128"/>
    </font>
    <font>
      <u/>
      <sz val="11"/>
      <name val="ＭＳ 明朝"/>
      <family val="1"/>
      <charset val="128"/>
    </font>
    <font>
      <sz val="11"/>
      <color rgb="FFFF0000"/>
      <name val="ＭＳ Ｐ明朝"/>
      <family val="1"/>
      <charset val="128"/>
    </font>
    <font>
      <sz val="10"/>
      <color rgb="FFFF0000"/>
      <name val="ＭＳ Ｐ明朝"/>
      <family val="1"/>
      <charset val="128"/>
    </font>
    <font>
      <sz val="9"/>
      <name val="ＭＳ Ｐ明朝"/>
      <family val="1"/>
      <charset val="128"/>
    </font>
    <font>
      <sz val="10"/>
      <name val="ＭＳ 明朝"/>
      <family val="2"/>
      <charset val="128"/>
    </font>
    <font>
      <sz val="12"/>
      <color theme="1"/>
      <name val="ＭＳ 明朝"/>
      <family val="2"/>
      <charset val="128"/>
    </font>
    <font>
      <sz val="14"/>
      <name val="ＭＳ 明朝"/>
      <family val="1"/>
      <charset val="128"/>
    </font>
    <font>
      <sz val="10"/>
      <name val="ＭＳ 明朝"/>
      <family val="1"/>
      <charset val="128"/>
    </font>
    <font>
      <sz val="11"/>
      <name val="ＭＳ明朝"/>
      <family val="3"/>
      <charset val="128"/>
    </font>
    <font>
      <sz val="11"/>
      <color theme="0"/>
      <name val="ＭＳ Ｐ明朝"/>
      <family val="1"/>
      <charset val="128"/>
    </font>
    <font>
      <sz val="9"/>
      <name val="ＭＳ 明朝"/>
      <family val="1"/>
      <charset val="128"/>
    </font>
    <font>
      <sz val="11"/>
      <color theme="1"/>
      <name val="ＭＳ Ｐ明朝"/>
      <family val="1"/>
      <charset val="128"/>
    </font>
    <font>
      <b/>
      <sz val="11"/>
      <color rgb="FFFF0000"/>
      <name val="ＭＳ Ｐゴシック"/>
      <family val="3"/>
      <charset val="128"/>
    </font>
    <font>
      <b/>
      <sz val="14"/>
      <color rgb="FFFF0000"/>
      <name val="ＭＳ Ｐゴシック"/>
      <family val="3"/>
      <charset val="128"/>
      <scheme val="minor"/>
    </font>
    <font>
      <sz val="12"/>
      <name val="ＭＳ 明朝"/>
      <family val="2"/>
      <charset val="128"/>
    </font>
    <font>
      <u/>
      <sz val="11"/>
      <name val="ＭＳ Ｐ明朝"/>
      <family val="1"/>
      <charset val="128"/>
    </font>
    <font>
      <sz val="10.5"/>
      <name val="ＭＳ Ｐ明朝"/>
      <family val="1"/>
      <charset val="128"/>
    </font>
    <font>
      <sz val="8"/>
      <name val="ＭＳ Ｐ明朝"/>
      <family val="1"/>
      <charset val="128"/>
    </font>
    <font>
      <sz val="8.5"/>
      <name val="ＭＳ Ｐ明朝"/>
      <family val="1"/>
      <charset val="128"/>
    </font>
    <font>
      <b/>
      <sz val="12"/>
      <name val="ＭＳ Ｐ明朝"/>
      <family val="1"/>
      <charset val="128"/>
    </font>
    <font>
      <sz val="8"/>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CC"/>
        <bgColor indexed="64"/>
      </patternFill>
    </fill>
  </fills>
  <borders count="16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medium">
        <color auto="1"/>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style="medium">
        <color auto="1"/>
      </top>
      <bottom style="thin">
        <color indexed="64"/>
      </bottom>
      <diagonal/>
    </border>
    <border>
      <left/>
      <right/>
      <top style="medium">
        <color auto="1"/>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top style="hair">
        <color indexed="64"/>
      </top>
      <bottom style="double">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top style="medium">
        <color indexed="64"/>
      </top>
      <bottom style="thin">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hair">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hair">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top/>
      <bottom style="medium">
        <color indexed="64"/>
      </bottom>
      <diagonal/>
    </border>
    <border>
      <left style="medium">
        <color indexed="64"/>
      </left>
      <right style="medium">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diagonal/>
    </border>
    <border>
      <left style="medium">
        <color indexed="64"/>
      </left>
      <right style="medium">
        <color indexed="64"/>
      </right>
      <top/>
      <bottom style="thin">
        <color indexed="64"/>
      </bottom>
      <diagonal/>
    </border>
    <border>
      <left style="thick">
        <color indexed="64"/>
      </left>
      <right style="thin">
        <color indexed="64"/>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style="thin">
        <color indexed="64"/>
      </bottom>
      <diagonal/>
    </border>
    <border diagonalUp="1">
      <left style="hair">
        <color indexed="64"/>
      </left>
      <right style="thin">
        <color indexed="64"/>
      </right>
      <top/>
      <bottom style="thin">
        <color indexed="64"/>
      </bottom>
      <diagonal style="thin">
        <color indexed="64"/>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diagonalUp="1">
      <left style="thin">
        <color indexed="64"/>
      </left>
      <right style="thin">
        <color indexed="64"/>
      </right>
      <top style="medium">
        <color indexed="64"/>
      </top>
      <bottom style="thin">
        <color indexed="64"/>
      </bottom>
      <diagonal style="thin">
        <color indexed="64"/>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hair">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bottom style="medium">
        <color auto="1"/>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auto="1"/>
      </left>
      <right/>
      <top style="thin">
        <color indexed="64"/>
      </top>
      <bottom style="medium">
        <color indexed="64"/>
      </bottom>
      <diagonal/>
    </border>
    <border>
      <left style="thin">
        <color indexed="64"/>
      </left>
      <right style="hair">
        <color indexed="64"/>
      </right>
      <top style="thin">
        <color indexed="64"/>
      </top>
      <bottom style="thick">
        <color indexed="64"/>
      </bottom>
      <diagonal/>
    </border>
    <border>
      <left style="thin">
        <color indexed="64"/>
      </left>
      <right style="medium">
        <color indexed="64"/>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top style="medium">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
      <left style="medium">
        <color indexed="64"/>
      </left>
      <right/>
      <top/>
      <bottom style="medium">
        <color indexed="64"/>
      </bottom>
      <diagonal/>
    </border>
    <border>
      <left style="hair">
        <color indexed="64"/>
      </left>
      <right style="hair">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medium">
        <color indexed="64"/>
      </top>
      <bottom/>
      <diagonal/>
    </border>
    <border>
      <left/>
      <right style="hair">
        <color indexed="64"/>
      </right>
      <top style="medium">
        <color auto="1"/>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hair">
        <color indexed="64"/>
      </right>
      <top style="medium">
        <color auto="1"/>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5">
    <xf numFmtId="0" fontId="0" fillId="0" borderId="0">
      <alignment vertical="center"/>
    </xf>
    <xf numFmtId="0" fontId="1" fillId="0" borderId="0"/>
    <xf numFmtId="38" fontId="17" fillId="0" borderId="0" applyFont="0" applyFill="0" applyBorder="0" applyAlignment="0" applyProtection="0">
      <alignment vertical="center"/>
    </xf>
    <xf numFmtId="9" fontId="17" fillId="0" borderId="0" applyFont="0" applyFill="0" applyBorder="0" applyAlignment="0" applyProtection="0">
      <alignment vertical="center"/>
    </xf>
    <xf numFmtId="0" fontId="17" fillId="0" borderId="0">
      <alignment vertical="center"/>
    </xf>
  </cellStyleXfs>
  <cellXfs count="575">
    <xf numFmtId="0" fontId="0" fillId="0" borderId="0" xfId="0">
      <alignment vertical="center"/>
    </xf>
    <xf numFmtId="0" fontId="4" fillId="0" borderId="0" xfId="1" applyFont="1"/>
    <xf numFmtId="0" fontId="5" fillId="0" borderId="0" xfId="1" applyFont="1"/>
    <xf numFmtId="0" fontId="5" fillId="0" borderId="0" xfId="1" applyFont="1" applyAlignment="1">
      <alignment wrapText="1"/>
    </xf>
    <xf numFmtId="0" fontId="5" fillId="0" borderId="0" xfId="1" applyFont="1" applyBorder="1"/>
    <xf numFmtId="0" fontId="5" fillId="0" borderId="0" xfId="1" applyFont="1" applyAlignment="1">
      <alignment horizontal="left" wrapText="1"/>
    </xf>
    <xf numFmtId="0" fontId="1" fillId="0" borderId="0" xfId="1" applyFont="1" applyAlignment="1">
      <alignment vertical="center"/>
    </xf>
    <xf numFmtId="0" fontId="5" fillId="0" borderId="0" xfId="1" applyFont="1" applyBorder="1" applyAlignment="1">
      <alignment vertical="top"/>
    </xf>
    <xf numFmtId="0" fontId="5" fillId="0" borderId="0" xfId="1" applyFont="1" applyBorder="1" applyAlignment="1">
      <alignment vertical="top" wrapText="1"/>
    </xf>
    <xf numFmtId="0" fontId="5" fillId="0" borderId="0" xfId="1" applyFont="1" applyAlignment="1">
      <alignment horizontal="left" vertical="top"/>
    </xf>
    <xf numFmtId="0" fontId="5" fillId="0" borderId="0" xfId="1" applyFont="1" applyAlignment="1">
      <alignment horizontal="right" vertical="center"/>
    </xf>
    <xf numFmtId="0" fontId="1" fillId="0" borderId="0" xfId="1" applyFont="1"/>
    <xf numFmtId="0" fontId="5" fillId="0" borderId="0" xfId="1" applyFont="1" applyAlignment="1">
      <alignment vertical="center"/>
    </xf>
    <xf numFmtId="0" fontId="1" fillId="0" borderId="0" xfId="1" applyFont="1" applyAlignment="1">
      <alignment vertical="top"/>
    </xf>
    <xf numFmtId="0" fontId="5" fillId="0" borderId="0" xfId="1" applyFont="1" applyBorder="1" applyAlignment="1">
      <alignment vertical="center"/>
    </xf>
    <xf numFmtId="0" fontId="9" fillId="0" borderId="0" xfId="1" applyFont="1"/>
    <xf numFmtId="0" fontId="5" fillId="0" borderId="0" xfId="1" applyFont="1" applyAlignment="1">
      <alignment horizontal="left" vertical="center"/>
    </xf>
    <xf numFmtId="0" fontId="1" fillId="0" borderId="0" xfId="1" applyAlignment="1">
      <alignment vertical="center"/>
    </xf>
    <xf numFmtId="0" fontId="5" fillId="0" borderId="4" xfId="1" applyFont="1" applyBorder="1" applyAlignment="1">
      <alignment vertical="center"/>
    </xf>
    <xf numFmtId="0" fontId="5" fillId="0" borderId="0" xfId="1" applyFont="1" applyBorder="1" applyAlignment="1">
      <alignment horizontal="left" vertical="center" wrapText="1"/>
    </xf>
    <xf numFmtId="0" fontId="5" fillId="0" borderId="0" xfId="1" applyFont="1" applyAlignment="1"/>
    <xf numFmtId="0" fontId="5" fillId="0" borderId="0" xfId="1" applyFont="1" applyAlignment="1">
      <alignment horizontal="left" vertical="center"/>
    </xf>
    <xf numFmtId="0" fontId="5" fillId="0" borderId="0" xfId="1" applyFont="1" applyAlignment="1">
      <alignment horizontal="left" vertical="center" wrapText="1"/>
    </xf>
    <xf numFmtId="0" fontId="5" fillId="0" borderId="0" xfId="1" applyFont="1" applyBorder="1" applyAlignment="1">
      <alignment horizontal="left" vertical="center"/>
    </xf>
    <xf numFmtId="0" fontId="11" fillId="0" borderId="0" xfId="1" applyFont="1" applyAlignment="1">
      <alignment horizontal="left"/>
    </xf>
    <xf numFmtId="0" fontId="11" fillId="0" borderId="0" xfId="1" applyFont="1" applyAlignment="1">
      <alignment horizontal="center"/>
    </xf>
    <xf numFmtId="0" fontId="12" fillId="0" borderId="0" xfId="1" applyFont="1" applyAlignment="1">
      <alignment horizontal="right"/>
    </xf>
    <xf numFmtId="0" fontId="5" fillId="0" borderId="0" xfId="1" applyFont="1" applyAlignment="1">
      <alignment horizontal="left"/>
    </xf>
    <xf numFmtId="0" fontId="5" fillId="0" borderId="0" xfId="1" applyFont="1" applyAlignment="1"/>
    <xf numFmtId="0" fontId="5" fillId="0" borderId="0" xfId="1" applyFont="1" applyAlignment="1">
      <alignment horizontal="left"/>
    </xf>
    <xf numFmtId="0" fontId="5" fillId="0" borderId="0" xfId="1" applyFont="1" applyAlignment="1">
      <alignment horizontal="left" vertical="center"/>
    </xf>
    <xf numFmtId="0" fontId="5" fillId="0" borderId="0" xfId="1" applyFont="1" applyAlignment="1">
      <alignment horizontal="left" vertical="center"/>
    </xf>
    <xf numFmtId="0" fontId="7" fillId="0" borderId="0" xfId="1" applyFont="1" applyAlignment="1">
      <alignment horizontal="left" vertical="center" wrapText="1"/>
    </xf>
    <xf numFmtId="0" fontId="5" fillId="0" borderId="0" xfId="1" applyFont="1" applyAlignment="1">
      <alignment horizontal="left" vertical="center"/>
    </xf>
    <xf numFmtId="0" fontId="5" fillId="0" borderId="0" xfId="1" applyFont="1" applyBorder="1" applyAlignment="1">
      <alignment horizontal="center" vertical="center"/>
    </xf>
    <xf numFmtId="0" fontId="5" fillId="0" borderId="0" xfId="0" applyFont="1" applyAlignment="1"/>
    <xf numFmtId="0" fontId="5" fillId="0" borderId="0" xfId="0" applyFont="1" applyAlignment="1">
      <alignment vertical="center" wrapText="1"/>
    </xf>
    <xf numFmtId="0" fontId="5" fillId="0" borderId="0" xfId="0" applyFont="1" applyAlignment="1">
      <alignment horizontal="left" vertical="top"/>
    </xf>
    <xf numFmtId="0" fontId="5" fillId="0" borderId="0" xfId="0" applyFont="1" applyBorder="1" applyAlignment="1">
      <alignment horizontal="left" vertical="center" wrapText="1"/>
    </xf>
    <xf numFmtId="0" fontId="5" fillId="0" borderId="0" xfId="1" applyFont="1" applyAlignment="1">
      <alignment horizontal="left" vertical="center"/>
    </xf>
    <xf numFmtId="0" fontId="5" fillId="0" borderId="0" xfId="1" applyFont="1" applyBorder="1" applyAlignment="1">
      <alignment horizontal="center" vertical="center"/>
    </xf>
    <xf numFmtId="177" fontId="13" fillId="0" borderId="0" xfId="1" applyNumberFormat="1" applyFont="1" applyFill="1" applyBorder="1" applyAlignment="1">
      <alignment vertical="center"/>
    </xf>
    <xf numFmtId="0" fontId="0" fillId="0" borderId="0" xfId="1" applyFont="1"/>
    <xf numFmtId="0" fontId="5" fillId="0" borderId="0" xfId="1" applyFont="1" applyAlignment="1">
      <alignment horizontal="left" vertical="center"/>
    </xf>
    <xf numFmtId="0" fontId="5" fillId="0" borderId="0" xfId="1" applyFont="1" applyAlignment="1">
      <alignment horizontal="left" vertical="center"/>
    </xf>
    <xf numFmtId="0" fontId="5" fillId="0" borderId="0" xfId="1" applyFont="1" applyAlignment="1"/>
    <xf numFmtId="0" fontId="5" fillId="0" borderId="0" xfId="1" applyFont="1" applyFill="1" applyBorder="1" applyAlignment="1">
      <alignment vertical="center"/>
    </xf>
    <xf numFmtId="0" fontId="5" fillId="0" borderId="0" xfId="1" applyFont="1" applyFill="1" applyAlignment="1">
      <alignment vertical="center"/>
    </xf>
    <xf numFmtId="0" fontId="4" fillId="0" borderId="0" xfId="1" applyFont="1" applyFill="1"/>
    <xf numFmtId="0" fontId="5" fillId="0" borderId="0" xfId="1" applyFont="1" applyFill="1"/>
    <xf numFmtId="0" fontId="5" fillId="0" borderId="0" xfId="1" applyFont="1" applyFill="1" applyAlignment="1">
      <alignment wrapText="1"/>
    </xf>
    <xf numFmtId="0" fontId="5" fillId="0" borderId="0" xfId="1" applyFont="1" applyFill="1" applyBorder="1" applyAlignment="1">
      <alignment vertical="center" wrapText="1"/>
    </xf>
    <xf numFmtId="0" fontId="5" fillId="0" borderId="0" xfId="1" applyFont="1" applyFill="1" applyBorder="1" applyAlignment="1">
      <alignment vertical="top" wrapText="1"/>
    </xf>
    <xf numFmtId="0" fontId="5" fillId="0" borderId="0" xfId="0" applyFont="1" applyFill="1" applyBorder="1" applyAlignment="1">
      <alignment horizontal="left" vertical="top" wrapText="1"/>
    </xf>
    <xf numFmtId="0" fontId="5" fillId="0" borderId="0" xfId="1" applyFont="1" applyBorder="1" applyAlignment="1">
      <alignment horizontal="left" vertical="center"/>
    </xf>
    <xf numFmtId="0" fontId="5" fillId="0" borderId="3" xfId="1" applyFont="1" applyBorder="1" applyAlignment="1">
      <alignment horizontal="left" vertical="top" wrapText="1"/>
    </xf>
    <xf numFmtId="0" fontId="0" fillId="0" borderId="0" xfId="1" applyFont="1" applyAlignment="1">
      <alignment vertical="center"/>
    </xf>
    <xf numFmtId="0" fontId="5" fillId="0" borderId="0" xfId="1" applyFont="1" applyAlignment="1">
      <alignment horizontal="left" vertical="center" wrapText="1"/>
    </xf>
    <xf numFmtId="0" fontId="5" fillId="0" borderId="2" xfId="1" applyFont="1" applyBorder="1" applyAlignment="1">
      <alignment horizontal="left" vertical="top" wrapText="1"/>
    </xf>
    <xf numFmtId="0" fontId="5" fillId="0" borderId="3" xfId="1" applyFont="1" applyBorder="1" applyAlignment="1">
      <alignment horizontal="left" vertical="top" wrapText="1"/>
    </xf>
    <xf numFmtId="0" fontId="5" fillId="0" borderId="0" xfId="1" applyFont="1" applyAlignment="1"/>
    <xf numFmtId="0" fontId="5" fillId="0" borderId="0" xfId="1" applyFont="1" applyBorder="1" applyAlignment="1">
      <alignment horizontal="left" vertical="top" wrapText="1"/>
    </xf>
    <xf numFmtId="0" fontId="5" fillId="0" borderId="0" xfId="1" applyFont="1" applyBorder="1" applyAlignment="1">
      <alignment horizontal="left" vertical="center" wrapText="1"/>
    </xf>
    <xf numFmtId="0" fontId="5" fillId="0" borderId="0" xfId="1" applyFont="1" applyBorder="1" applyAlignment="1">
      <alignment horizontal="left" vertical="center"/>
    </xf>
    <xf numFmtId="0" fontId="5" fillId="0" borderId="0" xfId="1" applyFont="1" applyAlignment="1">
      <alignment horizontal="left" vertical="center" wrapText="1"/>
    </xf>
    <xf numFmtId="0" fontId="5" fillId="0" borderId="0" xfId="1" applyFont="1" applyBorder="1" applyAlignment="1">
      <alignment horizontal="center" vertical="center"/>
    </xf>
    <xf numFmtId="0" fontId="5" fillId="0" borderId="0" xfId="1" applyFont="1" applyBorder="1" applyAlignment="1">
      <alignment horizontal="center" vertical="center"/>
    </xf>
    <xf numFmtId="0" fontId="5" fillId="0" borderId="0" xfId="1" applyFont="1" applyFill="1" applyBorder="1" applyAlignment="1">
      <alignment horizontal="left" vertical="top" wrapText="1"/>
    </xf>
    <xf numFmtId="0" fontId="8" fillId="0" borderId="0" xfId="1" applyFont="1" applyFill="1" applyAlignment="1">
      <alignment horizontal="left" vertical="top" wrapText="1"/>
    </xf>
    <xf numFmtId="0" fontId="8" fillId="0" borderId="0" xfId="1" applyFont="1" applyFill="1" applyAlignment="1">
      <alignment horizontal="left" vertical="top"/>
    </xf>
    <xf numFmtId="0" fontId="8" fillId="0" borderId="0" xfId="1" applyFont="1"/>
    <xf numFmtId="0" fontId="8" fillId="0" borderId="0" xfId="1" applyFont="1" applyAlignment="1">
      <alignment vertical="center"/>
    </xf>
    <xf numFmtId="0" fontId="8" fillId="0" borderId="0" xfId="1" applyFont="1" applyFill="1" applyBorder="1" applyAlignment="1">
      <alignment horizontal="left" vertical="top" wrapText="1"/>
    </xf>
    <xf numFmtId="0" fontId="8" fillId="0" borderId="0" xfId="1" applyFont="1" applyFill="1" applyAlignment="1">
      <alignment horizontal="right" vertical="center"/>
    </xf>
    <xf numFmtId="0" fontId="18" fillId="0" borderId="0" xfId="1" applyFont="1" applyFill="1" applyBorder="1" applyAlignment="1">
      <alignment horizontal="right" vertical="center"/>
    </xf>
    <xf numFmtId="0" fontId="8" fillId="0" borderId="0" xfId="1" applyFont="1" applyFill="1" applyBorder="1" applyAlignment="1">
      <alignment horizontal="left" vertical="center"/>
    </xf>
    <xf numFmtId="0" fontId="8" fillId="0" borderId="0" xfId="1" applyFont="1" applyBorder="1" applyAlignment="1">
      <alignment horizontal="left" vertical="top" wrapText="1"/>
    </xf>
    <xf numFmtId="0" fontId="8" fillId="0" borderId="0" xfId="1" applyFont="1" applyBorder="1"/>
    <xf numFmtId="0" fontId="5" fillId="0" borderId="0" xfId="1" applyFont="1" applyFill="1" applyBorder="1" applyAlignment="1">
      <alignment horizontal="right" vertical="center"/>
    </xf>
    <xf numFmtId="0" fontId="5" fillId="0" borderId="0" xfId="1" applyFont="1" applyFill="1" applyBorder="1" applyAlignment="1">
      <alignment horizontal="left" vertical="top"/>
    </xf>
    <xf numFmtId="0" fontId="5" fillId="0" borderId="0" xfId="1" applyFont="1" applyFill="1" applyBorder="1"/>
    <xf numFmtId="0" fontId="5" fillId="0" borderId="0" xfId="1" applyFont="1" applyFill="1" applyBorder="1" applyAlignment="1">
      <alignment horizontal="left" vertical="center" wrapText="1"/>
    </xf>
    <xf numFmtId="0" fontId="8" fillId="0" borderId="0" xfId="1" applyFont="1" applyAlignment="1"/>
    <xf numFmtId="0" fontId="13" fillId="0" borderId="0" xfId="1" applyFont="1"/>
    <xf numFmtId="0" fontId="5" fillId="0" borderId="4" xfId="1" applyFont="1" applyBorder="1" applyAlignment="1">
      <alignment horizontal="left" vertical="top" wrapText="1"/>
    </xf>
    <xf numFmtId="0" fontId="13" fillId="0" borderId="0" xfId="1" applyFont="1" applyAlignment="1">
      <alignment horizontal="left" vertical="center" wrapText="1"/>
    </xf>
    <xf numFmtId="0" fontId="5" fillId="0" borderId="0" xfId="1" applyFont="1" applyFill="1" applyBorder="1" applyAlignment="1">
      <alignment horizontal="center" vertical="top" wrapText="1"/>
    </xf>
    <xf numFmtId="0" fontId="5" fillId="0" borderId="0" xfId="1" applyFont="1" applyAlignment="1">
      <alignment vertical="top"/>
    </xf>
    <xf numFmtId="0" fontId="20" fillId="0" borderId="0" xfId="1" applyFont="1" applyAlignment="1">
      <alignment horizontal="left" vertical="center"/>
    </xf>
    <xf numFmtId="58" fontId="5" fillId="0" borderId="0" xfId="1" applyNumberFormat="1" applyFont="1" applyBorder="1" applyAlignment="1">
      <alignment horizontal="center" vertical="center" shrinkToFit="1"/>
    </xf>
    <xf numFmtId="0" fontId="8" fillId="0" borderId="0" xfId="1" applyFont="1" applyAlignment="1">
      <alignment horizontal="left" vertical="center"/>
    </xf>
    <xf numFmtId="0" fontId="5" fillId="0" borderId="0" xfId="1" applyFont="1" applyBorder="1" applyAlignment="1">
      <alignment horizontal="left" vertical="center" shrinkToFit="1"/>
    </xf>
    <xf numFmtId="0" fontId="5" fillId="0" borderId="0" xfId="1" applyFont="1" applyBorder="1" applyAlignment="1">
      <alignment horizontal="left" vertical="top"/>
    </xf>
    <xf numFmtId="0" fontId="5" fillId="0" borderId="0" xfId="1" applyFont="1" applyBorder="1" applyAlignment="1">
      <alignment horizontal="center" vertical="center" shrinkToFit="1"/>
    </xf>
    <xf numFmtId="0" fontId="8" fillId="0" borderId="0" xfId="0" applyFont="1" applyAlignment="1">
      <alignment horizontal="left" vertical="top"/>
    </xf>
    <xf numFmtId="0" fontId="8" fillId="0" borderId="0" xfId="0" applyFont="1" applyFill="1" applyBorder="1" applyAlignment="1">
      <alignment horizontal="left"/>
    </xf>
    <xf numFmtId="0" fontId="19" fillId="0" borderId="0" xfId="0" applyFont="1" applyFill="1" applyBorder="1" applyAlignment="1">
      <alignment horizontal="left"/>
    </xf>
    <xf numFmtId="0" fontId="8" fillId="0" borderId="0" xfId="1" applyFont="1" applyAlignment="1">
      <alignment vertical="top"/>
    </xf>
    <xf numFmtId="0" fontId="8" fillId="0" borderId="0" xfId="1" applyFont="1" applyAlignment="1">
      <alignment horizontal="left" vertical="top"/>
    </xf>
    <xf numFmtId="0" fontId="5" fillId="0" borderId="2" xfId="1" applyFont="1" applyBorder="1" applyAlignment="1">
      <alignment horizontal="center" vertical="center"/>
    </xf>
    <xf numFmtId="176" fontId="5" fillId="0" borderId="0" xfId="1" applyNumberFormat="1" applyFont="1" applyBorder="1" applyAlignment="1">
      <alignment vertical="center"/>
    </xf>
    <xf numFmtId="176" fontId="5" fillId="0" borderId="2" xfId="1" applyNumberFormat="1" applyFont="1" applyBorder="1" applyAlignment="1">
      <alignment vertical="center"/>
    </xf>
    <xf numFmtId="0" fontId="5" fillId="0" borderId="21" xfId="1" applyFont="1" applyBorder="1" applyAlignment="1">
      <alignment vertical="center"/>
    </xf>
    <xf numFmtId="12" fontId="5" fillId="0" borderId="0" xfId="1" applyNumberFormat="1" applyFont="1" applyBorder="1" applyAlignment="1">
      <alignment vertical="center"/>
    </xf>
    <xf numFmtId="0" fontId="8" fillId="0" borderId="0" xfId="1" applyFont="1" applyFill="1" applyAlignment="1">
      <alignment horizontal="left" wrapText="1"/>
    </xf>
    <xf numFmtId="0" fontId="8" fillId="0" borderId="0" xfId="1" applyFont="1" applyFill="1" applyAlignment="1">
      <alignment horizontal="left"/>
    </xf>
    <xf numFmtId="0" fontId="5" fillId="0" borderId="0" xfId="1" applyFont="1" applyFill="1" applyBorder="1" applyAlignment="1">
      <alignment horizontal="left" vertical="top" wrapText="1"/>
    </xf>
    <xf numFmtId="0" fontId="5" fillId="0" borderId="0" xfId="1" applyFont="1" applyBorder="1" applyAlignment="1">
      <alignment horizontal="left" vertical="center" wrapText="1"/>
    </xf>
    <xf numFmtId="0" fontId="5" fillId="0" borderId="0" xfId="1" applyFont="1" applyBorder="1" applyAlignment="1">
      <alignment horizontal="left" vertical="center"/>
    </xf>
    <xf numFmtId="0" fontId="5" fillId="0" borderId="0" xfId="1" applyFont="1" applyAlignment="1">
      <alignment horizontal="left" vertical="center" wrapText="1"/>
    </xf>
    <xf numFmtId="0" fontId="5" fillId="0" borderId="0" xfId="1" applyFont="1" applyBorder="1" applyAlignment="1">
      <alignment horizontal="center" vertical="center"/>
    </xf>
    <xf numFmtId="0" fontId="10" fillId="0" borderId="0" xfId="1" applyFont="1" applyAlignment="1"/>
    <xf numFmtId="0" fontId="5" fillId="0" borderId="0" xfId="1" applyFont="1" applyAlignment="1"/>
    <xf numFmtId="0" fontId="5" fillId="0" borderId="19" xfId="1" applyFont="1" applyBorder="1" applyAlignment="1">
      <alignment vertical="center"/>
    </xf>
    <xf numFmtId="0" fontId="5" fillId="0" borderId="23" xfId="1" applyFont="1" applyBorder="1" applyAlignment="1">
      <alignment horizontal="center" vertical="center" wrapText="1"/>
    </xf>
    <xf numFmtId="0" fontId="5" fillId="0" borderId="24" xfId="1" applyFont="1" applyBorder="1" applyAlignment="1">
      <alignment horizontal="center" vertical="center" wrapText="1"/>
    </xf>
    <xf numFmtId="176" fontId="19" fillId="0" borderId="0" xfId="1" applyNumberFormat="1" applyFont="1" applyBorder="1" applyAlignment="1">
      <alignment vertical="center"/>
    </xf>
    <xf numFmtId="0" fontId="5" fillId="5" borderId="24" xfId="1" applyFont="1" applyFill="1" applyBorder="1" applyAlignment="1">
      <alignment horizontal="center" vertical="center" wrapText="1"/>
    </xf>
    <xf numFmtId="0" fontId="5" fillId="5" borderId="23" xfId="1" applyFont="1" applyFill="1" applyBorder="1" applyAlignment="1">
      <alignment horizontal="center" vertical="center" shrinkToFit="1"/>
    </xf>
    <xf numFmtId="38" fontId="5" fillId="5" borderId="23" xfId="2" applyFont="1" applyFill="1" applyBorder="1" applyAlignment="1">
      <alignment horizontal="center" vertical="center" shrinkToFit="1"/>
    </xf>
    <xf numFmtId="0" fontId="5" fillId="0" borderId="19" xfId="1" applyFont="1" applyBorder="1" applyAlignment="1">
      <alignment horizontal="center" vertical="center"/>
    </xf>
    <xf numFmtId="176" fontId="5" fillId="0" borderId="19" xfId="1" applyNumberFormat="1" applyFont="1" applyBorder="1" applyAlignment="1">
      <alignment horizontal="center" vertical="center"/>
    </xf>
    <xf numFmtId="176" fontId="5" fillId="0" borderId="2" xfId="1" applyNumberFormat="1" applyFont="1" applyBorder="1" applyAlignment="1">
      <alignment horizontal="center" vertical="center"/>
    </xf>
    <xf numFmtId="0" fontId="5" fillId="0" borderId="56" xfId="1" applyFont="1" applyBorder="1" applyAlignment="1">
      <alignment vertical="center"/>
    </xf>
    <xf numFmtId="0" fontId="5" fillId="0" borderId="2" xfId="1" applyFont="1" applyBorder="1" applyAlignment="1">
      <alignment vertical="center"/>
    </xf>
    <xf numFmtId="38" fontId="5" fillId="5" borderId="55" xfId="2" applyFont="1" applyFill="1" applyBorder="1" applyAlignment="1">
      <alignment horizontal="center" vertical="center" shrinkToFit="1"/>
    </xf>
    <xf numFmtId="0" fontId="8" fillId="0" borderId="0" xfId="1" applyFont="1" applyAlignment="1">
      <alignment horizontal="left"/>
    </xf>
    <xf numFmtId="0" fontId="8" fillId="0" borderId="0" xfId="1" applyFont="1" applyBorder="1" applyAlignment="1">
      <alignment vertical="top"/>
    </xf>
    <xf numFmtId="0" fontId="8" fillId="0" borderId="0" xfId="1" applyFont="1" applyBorder="1" applyAlignment="1">
      <alignment vertical="center"/>
    </xf>
    <xf numFmtId="0" fontId="8" fillId="0" borderId="0" xfId="1" applyFont="1" applyBorder="1" applyAlignment="1">
      <alignment horizontal="left" vertical="center"/>
    </xf>
    <xf numFmtId="0" fontId="8" fillId="0" borderId="0" xfId="1" applyFont="1" applyBorder="1" applyAlignment="1"/>
    <xf numFmtId="0" fontId="10" fillId="0" borderId="2" xfId="1" applyFont="1" applyFill="1" applyBorder="1" applyAlignment="1">
      <alignment horizontal="left" vertical="center"/>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5" fillId="0" borderId="0" xfId="1" applyFont="1" applyBorder="1" applyAlignment="1">
      <alignment horizontal="left" vertical="center" indent="1"/>
    </xf>
    <xf numFmtId="0" fontId="11" fillId="0" borderId="0" xfId="1" applyFont="1"/>
    <xf numFmtId="0" fontId="5" fillId="0" borderId="76" xfId="1" applyFont="1" applyBorder="1" applyAlignment="1">
      <alignment vertical="center"/>
    </xf>
    <xf numFmtId="0" fontId="13" fillId="0" borderId="0" xfId="1" applyFont="1" applyFill="1" applyBorder="1" applyAlignment="1">
      <alignment vertical="center"/>
    </xf>
    <xf numFmtId="0" fontId="8" fillId="0" borderId="0" xfId="1" applyFont="1" applyFill="1" applyAlignment="1">
      <alignment horizontal="left" vertical="top" wrapText="1"/>
    </xf>
    <xf numFmtId="0" fontId="7" fillId="0" borderId="0" xfId="1" applyFont="1" applyFill="1" applyAlignment="1">
      <alignment horizontal="left" vertical="center" wrapText="1"/>
    </xf>
    <xf numFmtId="0" fontId="5" fillId="0" borderId="0" xfId="1" applyFont="1" applyFill="1" applyAlignment="1">
      <alignment horizontal="left"/>
    </xf>
    <xf numFmtId="0" fontId="5" fillId="0" borderId="0" xfId="1" applyFont="1" applyFill="1" applyBorder="1" applyAlignment="1">
      <alignment horizontal="left" vertical="center" shrinkToFit="1"/>
    </xf>
    <xf numFmtId="0" fontId="5" fillId="0" borderId="0" xfId="1" applyFont="1" applyFill="1" applyAlignment="1"/>
    <xf numFmtId="0" fontId="5" fillId="0" borderId="0" xfId="1" applyFont="1" applyFill="1" applyBorder="1" applyAlignment="1">
      <alignment horizontal="left" vertical="center" shrinkToFit="1"/>
    </xf>
    <xf numFmtId="0" fontId="22" fillId="0" borderId="0" xfId="1" applyFont="1" applyAlignment="1">
      <alignment horizontal="right" vertical="top"/>
    </xf>
    <xf numFmtId="0" fontId="5" fillId="0" borderId="0" xfId="1" applyFont="1" applyBorder="1" applyAlignment="1">
      <alignment horizontal="left" vertical="center" wrapText="1"/>
    </xf>
    <xf numFmtId="0" fontId="5" fillId="0" borderId="3" xfId="1" applyFont="1" applyBorder="1" applyAlignment="1">
      <alignment horizontal="left" vertical="center"/>
    </xf>
    <xf numFmtId="0" fontId="5" fillId="6" borderId="14" xfId="1" applyFont="1" applyFill="1" applyBorder="1" applyAlignment="1">
      <alignment horizontal="center" vertical="center"/>
    </xf>
    <xf numFmtId="38" fontId="5" fillId="6" borderId="14" xfId="2" applyFont="1" applyFill="1" applyBorder="1" applyAlignment="1">
      <alignment horizontal="right" vertical="center"/>
    </xf>
    <xf numFmtId="0" fontId="5" fillId="0" borderId="23" xfId="1" applyFont="1" applyFill="1" applyBorder="1" applyAlignment="1">
      <alignment horizontal="center" vertical="center" wrapText="1"/>
    </xf>
    <xf numFmtId="0" fontId="5" fillId="0" borderId="24" xfId="1" applyFont="1" applyFill="1" applyBorder="1" applyAlignment="1">
      <alignment horizontal="center" vertical="center" wrapText="1"/>
    </xf>
    <xf numFmtId="38" fontId="5" fillId="6" borderId="23" xfId="2" applyFont="1" applyFill="1" applyBorder="1" applyAlignment="1">
      <alignment vertical="center" shrinkToFit="1"/>
    </xf>
    <xf numFmtId="38" fontId="5" fillId="6" borderId="57" xfId="2" applyFont="1" applyFill="1" applyBorder="1" applyAlignment="1">
      <alignment vertical="center" shrinkToFit="1"/>
    </xf>
    <xf numFmtId="38" fontId="5" fillId="6" borderId="20" xfId="1" applyNumberFormat="1" applyFont="1" applyFill="1" applyBorder="1" applyAlignment="1">
      <alignment horizontal="right" vertical="center"/>
    </xf>
    <xf numFmtId="181" fontId="5" fillId="6" borderId="59" xfId="2" applyNumberFormat="1" applyFont="1" applyFill="1" applyBorder="1" applyAlignment="1">
      <alignment vertical="center" shrinkToFit="1"/>
    </xf>
    <xf numFmtId="181" fontId="5" fillId="6" borderId="66" xfId="2" applyNumberFormat="1" applyFont="1" applyFill="1" applyBorder="1" applyAlignment="1">
      <alignment horizontal="center" vertical="center" shrinkToFit="1"/>
    </xf>
    <xf numFmtId="0" fontId="8" fillId="0" borderId="65" xfId="1" applyFont="1" applyFill="1" applyBorder="1" applyAlignment="1">
      <alignment horizontal="center" vertical="center" wrapText="1"/>
    </xf>
    <xf numFmtId="0" fontId="8" fillId="0" borderId="64" xfId="1" applyFont="1" applyBorder="1" applyAlignment="1">
      <alignment horizontal="center" vertical="center"/>
    </xf>
    <xf numFmtId="0" fontId="5" fillId="0" borderId="64" xfId="1" applyFont="1" applyBorder="1" applyAlignment="1">
      <alignment horizontal="center" vertical="center" wrapText="1"/>
    </xf>
    <xf numFmtId="0" fontId="5" fillId="0" borderId="64" xfId="1" applyFont="1" applyFill="1" applyBorder="1" applyAlignment="1">
      <alignment horizontal="center" vertical="center" wrapText="1"/>
    </xf>
    <xf numFmtId="0" fontId="5" fillId="0" borderId="1" xfId="1" applyFont="1" applyBorder="1" applyAlignment="1">
      <alignment horizontal="center" vertical="center"/>
    </xf>
    <xf numFmtId="178" fontId="5" fillId="0" borderId="101" xfId="3" applyNumberFormat="1" applyFont="1" applyBorder="1" applyAlignment="1">
      <alignment horizontal="right" vertical="center" wrapText="1"/>
    </xf>
    <xf numFmtId="0" fontId="5" fillId="0" borderId="15" xfId="1" applyFont="1" applyBorder="1" applyAlignment="1">
      <alignment horizontal="left" vertical="center" wrapText="1"/>
    </xf>
    <xf numFmtId="0" fontId="5" fillId="0" borderId="101" xfId="1" applyFont="1" applyBorder="1" applyAlignment="1">
      <alignment horizontal="center" vertical="center"/>
    </xf>
    <xf numFmtId="0" fontId="5" fillId="0" borderId="15" xfId="1" applyFont="1" applyBorder="1" applyAlignment="1">
      <alignment horizontal="left" vertical="center"/>
    </xf>
    <xf numFmtId="0" fontId="5" fillId="0" borderId="98" xfId="1" applyFont="1" applyBorder="1" applyAlignment="1">
      <alignment horizontal="left" vertical="center"/>
    </xf>
    <xf numFmtId="0" fontId="5" fillId="0" borderId="38" xfId="1" applyFont="1" applyBorder="1" applyAlignment="1">
      <alignment horizontal="left" vertical="center" wrapText="1"/>
    </xf>
    <xf numFmtId="0" fontId="5" fillId="0" borderId="112" xfId="1" applyFont="1" applyBorder="1" applyAlignment="1">
      <alignment horizontal="left" vertical="center" wrapText="1"/>
    </xf>
    <xf numFmtId="0" fontId="8" fillId="0" borderId="64" xfId="1" applyFont="1" applyBorder="1" applyAlignment="1">
      <alignment horizontal="center" vertical="center" wrapText="1"/>
    </xf>
    <xf numFmtId="0" fontId="5" fillId="0" borderId="6" xfId="0" applyFont="1" applyFill="1" applyBorder="1" applyAlignment="1">
      <alignment horizontal="left" vertical="center" wrapText="1"/>
    </xf>
    <xf numFmtId="0" fontId="10" fillId="0" borderId="92" xfId="1" applyFont="1" applyFill="1" applyBorder="1" applyAlignment="1">
      <alignment horizontal="center" vertical="center"/>
    </xf>
    <xf numFmtId="0" fontId="5" fillId="0" borderId="6" xfId="1" applyFont="1" applyBorder="1" applyAlignment="1">
      <alignment horizontal="left" vertical="center" wrapText="1"/>
    </xf>
    <xf numFmtId="0" fontId="10" fillId="0" borderId="92" xfId="1" applyFont="1" applyBorder="1" applyAlignment="1">
      <alignment horizontal="center" vertical="center"/>
    </xf>
    <xf numFmtId="0" fontId="5" fillId="0" borderId="6" xfId="1" applyFont="1" applyBorder="1" applyAlignment="1">
      <alignment vertical="center" wrapText="1"/>
    </xf>
    <xf numFmtId="38" fontId="5" fillId="6" borderId="109" xfId="2" applyFont="1" applyFill="1" applyBorder="1" applyAlignment="1">
      <alignment horizontal="right" vertical="center"/>
    </xf>
    <xf numFmtId="0" fontId="5" fillId="0" borderId="103" xfId="1" applyFont="1" applyBorder="1" applyAlignment="1">
      <alignment horizontal="center" vertical="center"/>
    </xf>
    <xf numFmtId="0" fontId="5" fillId="0" borderId="37" xfId="1" applyFont="1" applyBorder="1" applyAlignment="1">
      <alignment horizontal="center" vertical="center"/>
    </xf>
    <xf numFmtId="0" fontId="5" fillId="0" borderId="38" xfId="1" applyFont="1" applyBorder="1" applyAlignment="1">
      <alignment horizontal="center" vertical="center"/>
    </xf>
    <xf numFmtId="0" fontId="10" fillId="0" borderId="116" xfId="1" applyFont="1" applyBorder="1" applyAlignment="1">
      <alignment vertical="center"/>
    </xf>
    <xf numFmtId="0" fontId="5" fillId="0" borderId="118" xfId="1" applyFont="1" applyBorder="1" applyAlignment="1">
      <alignment horizontal="left" vertical="center" shrinkToFit="1"/>
    </xf>
    <xf numFmtId="38" fontId="5" fillId="6" borderId="113" xfId="2" applyFont="1" applyFill="1" applyBorder="1" applyAlignment="1">
      <alignment horizontal="right" vertical="center"/>
    </xf>
    <xf numFmtId="0" fontId="5" fillId="0" borderId="114" xfId="1" applyFont="1" applyBorder="1" applyAlignment="1">
      <alignment vertical="center"/>
    </xf>
    <xf numFmtId="0" fontId="5" fillId="0" borderId="37" xfId="1" applyFont="1" applyBorder="1" applyAlignment="1">
      <alignment horizontal="center" vertical="center" wrapText="1"/>
    </xf>
    <xf numFmtId="0" fontId="5" fillId="0" borderId="103" xfId="1" applyFont="1" applyFill="1" applyBorder="1" applyAlignment="1">
      <alignment horizontal="center" vertical="center" wrapText="1"/>
    </xf>
    <xf numFmtId="38" fontId="5" fillId="6" borderId="118" xfId="2" applyFont="1" applyFill="1" applyBorder="1" applyAlignment="1">
      <alignment horizontal="right" vertical="center"/>
    </xf>
    <xf numFmtId="0" fontId="5" fillId="6" borderId="110" xfId="1" applyFont="1" applyFill="1" applyBorder="1" applyAlignment="1">
      <alignment horizontal="center" vertical="center"/>
    </xf>
    <xf numFmtId="38" fontId="5" fillId="6" borderId="110" xfId="2" applyFont="1" applyFill="1" applyBorder="1" applyAlignment="1">
      <alignment horizontal="right" vertical="center"/>
    </xf>
    <xf numFmtId="38" fontId="5" fillId="6" borderId="47" xfId="2" applyFont="1" applyFill="1" applyBorder="1" applyAlignment="1">
      <alignment vertical="center"/>
    </xf>
    <xf numFmtId="38" fontId="5" fillId="6" borderId="73" xfId="2" applyFont="1" applyFill="1" applyBorder="1" applyAlignment="1">
      <alignment vertical="center"/>
    </xf>
    <xf numFmtId="0" fontId="5" fillId="0" borderId="124" xfId="1" applyFont="1" applyFill="1" applyBorder="1" applyAlignment="1">
      <alignment vertical="center"/>
    </xf>
    <xf numFmtId="176" fontId="5" fillId="0" borderId="124" xfId="1" applyNumberFormat="1" applyFont="1" applyBorder="1" applyAlignment="1">
      <alignment vertical="center"/>
    </xf>
    <xf numFmtId="0" fontId="5" fillId="0" borderId="6" xfId="1" applyFont="1" applyBorder="1" applyAlignment="1">
      <alignment horizontal="center" vertical="center" wrapText="1"/>
    </xf>
    <xf numFmtId="0" fontId="5" fillId="0" borderId="0" xfId="1" applyFont="1" applyFill="1" applyBorder="1" applyAlignment="1">
      <alignment horizontal="left" vertical="center"/>
    </xf>
    <xf numFmtId="0" fontId="5" fillId="0" borderId="8" xfId="1" applyFont="1" applyFill="1" applyBorder="1" applyAlignment="1">
      <alignment horizontal="left" vertical="top"/>
    </xf>
    <xf numFmtId="0" fontId="5" fillId="0" borderId="28" xfId="1" applyFont="1" applyFill="1" applyBorder="1" applyAlignment="1">
      <alignment horizontal="left" vertical="top"/>
    </xf>
    <xf numFmtId="0" fontId="5" fillId="0" borderId="28" xfId="1" applyFont="1" applyFill="1" applyBorder="1" applyAlignment="1">
      <alignment horizontal="left" vertical="top" wrapText="1"/>
    </xf>
    <xf numFmtId="0" fontId="5" fillId="0" borderId="0" xfId="1" applyFont="1" applyFill="1" applyAlignment="1">
      <alignment horizontal="left" vertical="center" wrapText="1"/>
    </xf>
    <xf numFmtId="0" fontId="5" fillId="0" borderId="95" xfId="1" applyFont="1" applyFill="1" applyBorder="1" applyAlignment="1">
      <alignment horizontal="center" vertical="center" wrapText="1"/>
    </xf>
    <xf numFmtId="0" fontId="5" fillId="0" borderId="96" xfId="1" applyFont="1" applyFill="1" applyBorder="1" applyAlignment="1">
      <alignment horizontal="center" vertical="center" wrapText="1"/>
    </xf>
    <xf numFmtId="0" fontId="5" fillId="0" borderId="96" xfId="1" applyFont="1" applyFill="1" applyBorder="1" applyAlignment="1">
      <alignment horizontal="center" vertical="center" shrinkToFit="1"/>
    </xf>
    <xf numFmtId="176" fontId="5" fillId="0" borderId="124" xfId="1" applyNumberFormat="1" applyFont="1" applyFill="1" applyBorder="1" applyAlignment="1">
      <alignment vertical="center"/>
    </xf>
    <xf numFmtId="0" fontId="5" fillId="0" borderId="1" xfId="1" applyFont="1" applyFill="1" applyBorder="1" applyAlignment="1">
      <alignment horizontal="center" vertical="center" wrapText="1"/>
    </xf>
    <xf numFmtId="38" fontId="5" fillId="6" borderId="1" xfId="2" applyFont="1" applyFill="1" applyBorder="1" applyAlignment="1">
      <alignment vertical="center"/>
    </xf>
    <xf numFmtId="12" fontId="5" fillId="0" borderId="1" xfId="2" applyNumberFormat="1" applyFont="1" applyBorder="1" applyAlignment="1">
      <alignment horizontal="center" vertical="center"/>
    </xf>
    <xf numFmtId="38" fontId="5" fillId="0" borderId="1" xfId="2" applyFont="1" applyBorder="1" applyAlignment="1">
      <alignment horizontal="right" vertical="center" shrinkToFit="1"/>
    </xf>
    <xf numFmtId="38" fontId="5" fillId="6" borderId="1" xfId="2" applyFont="1" applyFill="1" applyBorder="1" applyAlignment="1">
      <alignment vertical="center" shrinkToFit="1"/>
    </xf>
    <xf numFmtId="38" fontId="1" fillId="0" borderId="0" xfId="2" applyFont="1" applyAlignment="1">
      <alignment vertical="center"/>
    </xf>
    <xf numFmtId="38" fontId="5" fillId="6" borderId="102" xfId="2" applyFont="1" applyFill="1" applyBorder="1" applyAlignment="1">
      <alignment horizontal="right" vertical="center" shrinkToFit="1"/>
    </xf>
    <xf numFmtId="38" fontId="5" fillId="6" borderId="133" xfId="2" applyFont="1" applyFill="1" applyBorder="1" applyAlignment="1">
      <alignment horizontal="right" vertical="center" shrinkToFit="1"/>
    </xf>
    <xf numFmtId="38" fontId="5" fillId="3" borderId="59" xfId="2" applyFont="1" applyFill="1" applyBorder="1" applyAlignment="1">
      <alignment horizontal="right" vertical="center" shrinkToFit="1"/>
    </xf>
    <xf numFmtId="0" fontId="24" fillId="0" borderId="0" xfId="1" applyFont="1" applyFill="1" applyAlignment="1">
      <alignment horizontal="left" vertical="top"/>
    </xf>
    <xf numFmtId="0" fontId="5" fillId="0" borderId="49" xfId="1" applyNumberFormat="1" applyFont="1" applyBorder="1" applyAlignment="1">
      <alignment horizontal="left" vertical="center" shrinkToFit="1"/>
    </xf>
    <xf numFmtId="180" fontId="5" fillId="6" borderId="102" xfId="1" applyNumberFormat="1" applyFont="1" applyFill="1" applyBorder="1" applyAlignment="1">
      <alignment horizontal="right" vertical="center" shrinkToFit="1"/>
    </xf>
    <xf numFmtId="179" fontId="5" fillId="6" borderId="102" xfId="1" applyNumberFormat="1" applyFont="1" applyFill="1" applyBorder="1" applyAlignment="1">
      <alignment horizontal="right" vertical="center" shrinkToFit="1"/>
    </xf>
    <xf numFmtId="0" fontId="5" fillId="0" borderId="4" xfId="1" applyFont="1" applyBorder="1" applyAlignment="1">
      <alignment horizontal="left" vertical="top"/>
    </xf>
    <xf numFmtId="0" fontId="5" fillId="0" borderId="2" xfId="1" applyFont="1" applyBorder="1" applyAlignment="1">
      <alignment horizontal="left" vertical="top"/>
    </xf>
    <xf numFmtId="0" fontId="5" fillId="0" borderId="4" xfId="1" applyFont="1" applyBorder="1" applyAlignment="1">
      <alignment horizontal="left" vertical="center"/>
    </xf>
    <xf numFmtId="0" fontId="5" fillId="0" borderId="2" xfId="1" applyFont="1" applyBorder="1" applyAlignment="1">
      <alignment horizontal="left" vertical="center"/>
    </xf>
    <xf numFmtId="58" fontId="5" fillId="6" borderId="101" xfId="1" applyNumberFormat="1" applyFont="1" applyFill="1" applyBorder="1" applyAlignment="1">
      <alignment horizontal="center" vertical="center" shrinkToFit="1"/>
    </xf>
    <xf numFmtId="0" fontId="5" fillId="6" borderId="7" xfId="1" applyNumberFormat="1" applyFont="1" applyFill="1" applyBorder="1" applyAlignment="1">
      <alignment horizontal="left" vertical="center" shrinkToFit="1"/>
    </xf>
    <xf numFmtId="0" fontId="5" fillId="6" borderId="7" xfId="1" applyNumberFormat="1" applyFont="1" applyFill="1" applyBorder="1" applyAlignment="1">
      <alignment horizontal="center" vertical="center" shrinkToFit="1"/>
    </xf>
    <xf numFmtId="0" fontId="5" fillId="6" borderId="101" xfId="1" applyNumberFormat="1" applyFont="1" applyFill="1" applyBorder="1" applyAlignment="1">
      <alignment horizontal="left" vertical="center" shrinkToFit="1"/>
    </xf>
    <xf numFmtId="38" fontId="5" fillId="6" borderId="12" xfId="2" applyFont="1" applyFill="1" applyBorder="1" applyAlignment="1">
      <alignment horizontal="right" vertical="center"/>
    </xf>
    <xf numFmtId="0" fontId="25" fillId="0" borderId="0" xfId="1" applyFont="1" applyAlignment="1">
      <alignment vertical="top"/>
    </xf>
    <xf numFmtId="0" fontId="5" fillId="7" borderId="11" xfId="1" applyFont="1" applyFill="1" applyBorder="1" applyAlignment="1">
      <alignment horizontal="left" vertical="center"/>
    </xf>
    <xf numFmtId="38" fontId="5" fillId="7" borderId="12" xfId="2" applyFont="1" applyFill="1" applyBorder="1" applyAlignment="1">
      <alignment horizontal="right" vertical="center"/>
    </xf>
    <xf numFmtId="0" fontId="5" fillId="7" borderId="76" xfId="1" applyFont="1" applyFill="1" applyBorder="1" applyAlignment="1">
      <alignment vertical="center"/>
    </xf>
    <xf numFmtId="0" fontId="5" fillId="7" borderId="120" xfId="1" applyFont="1" applyFill="1" applyBorder="1" applyAlignment="1">
      <alignment horizontal="left" vertical="center"/>
    </xf>
    <xf numFmtId="38" fontId="5" fillId="7" borderId="121" xfId="2" applyFont="1" applyFill="1" applyBorder="1" applyAlignment="1">
      <alignment horizontal="right" vertical="center"/>
    </xf>
    <xf numFmtId="0" fontId="5" fillId="7" borderId="122" xfId="1" applyFont="1" applyFill="1" applyBorder="1" applyAlignment="1">
      <alignment vertical="center"/>
    </xf>
    <xf numFmtId="0" fontId="5" fillId="7" borderId="128" xfId="1" applyFont="1" applyFill="1" applyBorder="1" applyAlignment="1">
      <alignment horizontal="center" vertical="center" shrinkToFit="1"/>
    </xf>
    <xf numFmtId="0" fontId="5" fillId="7" borderId="129" xfId="1" applyFont="1" applyFill="1" applyBorder="1" applyAlignment="1">
      <alignment horizontal="center" vertical="center" shrinkToFit="1"/>
    </xf>
    <xf numFmtId="0" fontId="7" fillId="7" borderId="118" xfId="1" applyFont="1" applyFill="1" applyBorder="1" applyAlignment="1">
      <alignment horizontal="left" vertical="top" wrapText="1"/>
    </xf>
    <xf numFmtId="38" fontId="5" fillId="7" borderId="113" xfId="2" applyFont="1" applyFill="1" applyBorder="1" applyAlignment="1">
      <alignment horizontal="right" vertical="center"/>
    </xf>
    <xf numFmtId="0" fontId="7" fillId="7" borderId="11" xfId="1" applyFont="1" applyFill="1" applyBorder="1" applyAlignment="1">
      <alignment horizontal="left" vertical="top" wrapText="1"/>
    </xf>
    <xf numFmtId="38" fontId="5" fillId="7" borderId="10" xfId="2" applyFont="1" applyFill="1" applyBorder="1" applyAlignment="1">
      <alignment horizontal="right" vertical="center"/>
    </xf>
    <xf numFmtId="0" fontId="7" fillId="7" borderId="123" xfId="1" applyFont="1" applyFill="1" applyBorder="1" applyAlignment="1">
      <alignment horizontal="left" vertical="top" wrapText="1"/>
    </xf>
    <xf numFmtId="38" fontId="5" fillId="7" borderId="108" xfId="2" applyFont="1" applyFill="1" applyBorder="1" applyAlignment="1">
      <alignment horizontal="right" vertical="center"/>
    </xf>
    <xf numFmtId="176" fontId="4" fillId="7" borderId="118" xfId="1" applyNumberFormat="1" applyFont="1" applyFill="1" applyBorder="1" applyAlignment="1">
      <alignment horizontal="center" vertical="center" shrinkToFit="1"/>
    </xf>
    <xf numFmtId="0" fontId="7" fillId="7" borderId="114" xfId="1" applyFont="1" applyFill="1" applyBorder="1" applyAlignment="1">
      <alignment horizontal="left" vertical="top" wrapText="1"/>
    </xf>
    <xf numFmtId="176" fontId="4" fillId="7" borderId="14" xfId="1" applyNumberFormat="1" applyFont="1" applyFill="1" applyBorder="1" applyAlignment="1">
      <alignment horizontal="center" vertical="center" shrinkToFit="1"/>
    </xf>
    <xf numFmtId="0" fontId="7" fillId="7" borderId="75" xfId="1" applyFont="1" applyFill="1" applyBorder="1" applyAlignment="1">
      <alignment horizontal="left" vertical="top" wrapText="1"/>
    </xf>
    <xf numFmtId="176" fontId="4" fillId="7" borderId="110" xfId="1" applyNumberFormat="1" applyFont="1" applyFill="1" applyBorder="1" applyAlignment="1">
      <alignment horizontal="center" vertical="center" shrinkToFit="1"/>
    </xf>
    <xf numFmtId="0" fontId="7" fillId="7" borderId="127" xfId="1" applyFont="1" applyFill="1" applyBorder="1" applyAlignment="1">
      <alignment horizontal="left" vertical="top" wrapText="1"/>
    </xf>
    <xf numFmtId="0" fontId="5" fillId="7" borderId="68" xfId="1" applyFont="1" applyFill="1" applyBorder="1" applyAlignment="1">
      <alignment horizontal="left" vertical="top"/>
    </xf>
    <xf numFmtId="0" fontId="5" fillId="7" borderId="69" xfId="1" applyFont="1" applyFill="1" applyBorder="1" applyAlignment="1">
      <alignment horizontal="left" vertical="top"/>
    </xf>
    <xf numFmtId="0" fontId="5" fillId="7" borderId="105" xfId="1" applyFont="1" applyFill="1" applyBorder="1" applyAlignment="1">
      <alignment horizontal="left" vertical="top"/>
    </xf>
    <xf numFmtId="38" fontId="5" fillId="7" borderId="69" xfId="2" applyFont="1" applyFill="1" applyBorder="1" applyAlignment="1">
      <alignment horizontal="right" vertical="center" shrinkToFit="1"/>
    </xf>
    <xf numFmtId="38" fontId="5" fillId="7" borderId="105" xfId="2" applyFont="1" applyFill="1" applyBorder="1" applyAlignment="1">
      <alignment horizontal="right" vertical="center" shrinkToFit="1"/>
    </xf>
    <xf numFmtId="38" fontId="5" fillId="7" borderId="68" xfId="2" applyFont="1" applyFill="1" applyBorder="1" applyAlignment="1">
      <alignment horizontal="right" vertical="center" shrinkToFit="1"/>
    </xf>
    <xf numFmtId="0" fontId="5" fillId="7" borderId="45" xfId="1" applyFont="1" applyFill="1" applyBorder="1" applyAlignment="1">
      <alignment horizontal="center" vertical="center" wrapText="1"/>
    </xf>
    <xf numFmtId="0" fontId="8" fillId="7" borderId="68" xfId="1" applyFont="1" applyFill="1" applyBorder="1" applyAlignment="1">
      <alignment horizontal="center" vertical="top" wrapText="1"/>
    </xf>
    <xf numFmtId="0" fontId="8" fillId="7" borderId="70" xfId="1" applyFont="1" applyFill="1" applyBorder="1" applyAlignment="1">
      <alignment horizontal="center" vertical="top" shrinkToFit="1"/>
    </xf>
    <xf numFmtId="0" fontId="8" fillId="7" borderId="71" xfId="1" applyFont="1" applyFill="1" applyBorder="1" applyAlignment="1">
      <alignment horizontal="center" vertical="top" shrinkToFit="1"/>
    </xf>
    <xf numFmtId="0" fontId="8" fillId="7" borderId="72" xfId="1" applyFont="1" applyFill="1" applyBorder="1" applyAlignment="1">
      <alignment horizontal="center" vertical="top" shrinkToFit="1"/>
    </xf>
    <xf numFmtId="0" fontId="5" fillId="0" borderId="0" xfId="1" applyFont="1" applyBorder="1" applyAlignment="1">
      <alignment horizontal="center" vertical="center"/>
    </xf>
    <xf numFmtId="0" fontId="18" fillId="7" borderId="16" xfId="1" applyFont="1" applyFill="1" applyBorder="1" applyAlignment="1">
      <alignment horizontal="right" vertical="center"/>
    </xf>
    <xf numFmtId="0" fontId="8" fillId="0" borderId="2" xfId="1" applyFont="1" applyBorder="1" applyAlignment="1"/>
    <xf numFmtId="0" fontId="8" fillId="0" borderId="2" xfId="1" applyFont="1" applyBorder="1" applyAlignment="1">
      <alignment wrapText="1"/>
    </xf>
    <xf numFmtId="176" fontId="5" fillId="6" borderId="16" xfId="1" applyNumberFormat="1" applyFont="1" applyFill="1" applyBorder="1" applyAlignment="1">
      <alignment vertical="center"/>
    </xf>
    <xf numFmtId="0" fontId="27" fillId="0" borderId="0" xfId="1" applyFont="1" applyBorder="1" applyAlignment="1">
      <alignment horizontal="left" vertical="top"/>
    </xf>
    <xf numFmtId="0" fontId="8" fillId="0" borderId="0" xfId="1" applyFont="1" applyBorder="1" applyAlignment="1">
      <alignment wrapText="1"/>
    </xf>
    <xf numFmtId="0" fontId="8" fillId="0" borderId="0" xfId="1" applyFont="1" applyFill="1" applyAlignment="1">
      <alignment horizontal="left" wrapText="1"/>
    </xf>
    <xf numFmtId="0" fontId="8" fillId="0" borderId="0" xfId="1" applyFont="1" applyFill="1" applyAlignment="1">
      <alignment horizontal="left"/>
    </xf>
    <xf numFmtId="38" fontId="5" fillId="7" borderId="107" xfId="2" applyFont="1" applyFill="1" applyBorder="1" applyAlignment="1">
      <alignment horizontal="right" vertical="center" shrinkToFit="1"/>
    </xf>
    <xf numFmtId="38" fontId="5" fillId="7" borderId="111" xfId="2" applyFont="1" applyFill="1" applyBorder="1" applyAlignment="1">
      <alignment horizontal="right" vertical="center" shrinkToFit="1"/>
    </xf>
    <xf numFmtId="0" fontId="5" fillId="0" borderId="0" xfId="1" applyFont="1" applyBorder="1" applyAlignment="1">
      <alignment horizontal="left" vertical="center"/>
    </xf>
    <xf numFmtId="0" fontId="5" fillId="0" borderId="0" xfId="1" applyFont="1" applyAlignment="1">
      <alignment horizontal="left" vertical="center" wrapText="1"/>
    </xf>
    <xf numFmtId="0" fontId="5" fillId="0" borderId="22" xfId="1" applyFont="1" applyBorder="1" applyAlignment="1">
      <alignment horizontal="center" vertical="center" shrinkToFit="1"/>
    </xf>
    <xf numFmtId="0" fontId="5" fillId="0" borderId="6" xfId="1" applyFont="1" applyBorder="1" applyAlignment="1">
      <alignment horizontal="center" vertical="center" shrinkToFit="1"/>
    </xf>
    <xf numFmtId="0" fontId="28" fillId="0" borderId="126" xfId="1" applyFont="1" applyBorder="1" applyAlignment="1">
      <alignment horizontal="center" vertical="center" wrapText="1"/>
    </xf>
    <xf numFmtId="0" fontId="5" fillId="7" borderId="137" xfId="1" applyFont="1" applyFill="1" applyBorder="1" applyAlignment="1">
      <alignment horizontal="center" vertical="center" wrapText="1"/>
    </xf>
    <xf numFmtId="0" fontId="5" fillId="0" borderId="32" xfId="1" applyFont="1" applyBorder="1" applyAlignment="1">
      <alignment horizontal="left" vertical="center" wrapText="1"/>
    </xf>
    <xf numFmtId="0" fontId="5" fillId="0" borderId="21" xfId="1" applyFont="1" applyBorder="1" applyAlignment="1">
      <alignment horizontal="left" vertical="center"/>
    </xf>
    <xf numFmtId="0" fontId="5" fillId="0" borderId="19" xfId="1" applyFont="1" applyBorder="1" applyAlignment="1">
      <alignment horizontal="left" vertical="center"/>
    </xf>
    <xf numFmtId="0" fontId="5" fillId="0" borderId="101" xfId="1" applyFont="1" applyBorder="1" applyAlignment="1">
      <alignment horizontal="left" vertical="top"/>
    </xf>
    <xf numFmtId="0" fontId="5" fillId="0" borderId="11" xfId="1" applyFont="1" applyBorder="1" applyAlignment="1">
      <alignment horizontal="left" vertical="center"/>
    </xf>
    <xf numFmtId="0" fontId="5" fillId="0" borderId="21" xfId="1" applyFont="1" applyBorder="1" applyAlignment="1">
      <alignment horizontal="center" vertical="center" wrapText="1"/>
    </xf>
    <xf numFmtId="0" fontId="5" fillId="0" borderId="103" xfId="1" applyFont="1" applyBorder="1" applyAlignment="1">
      <alignment horizontal="center" vertical="center" wrapText="1"/>
    </xf>
    <xf numFmtId="0" fontId="7" fillId="7" borderId="14" xfId="1" applyFont="1" applyFill="1" applyBorder="1" applyAlignment="1">
      <alignment horizontal="left" vertical="top" wrapText="1"/>
    </xf>
    <xf numFmtId="0" fontId="5" fillId="6" borderId="97" xfId="1" applyFont="1" applyFill="1" applyBorder="1" applyAlignment="1">
      <alignment horizontal="center" vertical="center"/>
    </xf>
    <xf numFmtId="0" fontId="5" fillId="6" borderId="74" xfId="1" applyFont="1" applyFill="1" applyBorder="1" applyAlignment="1">
      <alignment horizontal="center" vertical="center"/>
    </xf>
    <xf numFmtId="0" fontId="5" fillId="6" borderId="143" xfId="1" applyFont="1" applyFill="1" applyBorder="1" applyAlignment="1">
      <alignment horizontal="center" vertical="center"/>
    </xf>
    <xf numFmtId="0" fontId="7" fillId="7" borderId="120" xfId="1" applyFont="1" applyFill="1" applyBorder="1" applyAlignment="1">
      <alignment horizontal="left" vertical="top" wrapText="1"/>
    </xf>
    <xf numFmtId="38" fontId="5" fillId="7" borderId="144" xfId="2" applyFont="1" applyFill="1" applyBorder="1" applyAlignment="1">
      <alignment horizontal="right" vertical="center"/>
    </xf>
    <xf numFmtId="38" fontId="5" fillId="6" borderId="106" xfId="2" applyFont="1" applyFill="1" applyBorder="1" applyAlignment="1">
      <alignment horizontal="right" vertical="center"/>
    </xf>
    <xf numFmtId="176" fontId="4" fillId="7" borderId="106" xfId="1" applyNumberFormat="1" applyFont="1" applyFill="1" applyBorder="1" applyAlignment="1">
      <alignment horizontal="center" vertical="center" shrinkToFit="1"/>
    </xf>
    <xf numFmtId="12" fontId="5" fillId="0" borderId="50" xfId="1" applyNumberFormat="1" applyFont="1" applyBorder="1" applyAlignment="1">
      <alignment horizontal="center" vertical="center" shrinkToFit="1"/>
    </xf>
    <xf numFmtId="181" fontId="5" fillId="6" borderId="132" xfId="2" applyNumberFormat="1" applyFont="1" applyFill="1" applyBorder="1" applyAlignment="1">
      <alignment horizontal="center" vertical="center" shrinkToFit="1"/>
    </xf>
    <xf numFmtId="176" fontId="5" fillId="0" borderId="63" xfId="1" applyNumberFormat="1" applyFont="1" applyBorder="1" applyAlignment="1">
      <alignment horizontal="center" vertical="center"/>
    </xf>
    <xf numFmtId="12" fontId="5" fillId="6" borderId="66" xfId="1" applyNumberFormat="1" applyFont="1" applyFill="1" applyBorder="1" applyAlignment="1">
      <alignment horizontal="center" vertical="center"/>
    </xf>
    <xf numFmtId="0" fontId="5" fillId="0" borderId="0" xfId="1" applyFont="1" applyBorder="1" applyAlignment="1">
      <alignment horizontal="left" wrapText="1"/>
    </xf>
    <xf numFmtId="0" fontId="5" fillId="0" borderId="6" xfId="1" applyFont="1" applyBorder="1" applyAlignment="1">
      <alignment horizontal="left" vertical="center" shrinkToFit="1"/>
    </xf>
    <xf numFmtId="0" fontId="5" fillId="0" borderId="0" xfId="1" applyFont="1" applyAlignment="1">
      <alignment horizontal="left" vertical="center" wrapText="1"/>
    </xf>
    <xf numFmtId="0" fontId="5" fillId="0" borderId="0" xfId="1" applyFont="1" applyBorder="1" applyAlignment="1">
      <alignment horizontal="left" vertical="center" wrapText="1"/>
    </xf>
    <xf numFmtId="0" fontId="5" fillId="0" borderId="0" xfId="1" applyFont="1" applyBorder="1" applyAlignment="1">
      <alignment horizontal="left" vertical="center"/>
    </xf>
    <xf numFmtId="0" fontId="8" fillId="7" borderId="89" xfId="1" applyFont="1" applyFill="1" applyBorder="1" applyAlignment="1">
      <alignment horizontal="left" vertical="top" shrinkToFit="1"/>
    </xf>
    <xf numFmtId="0" fontId="8" fillId="7" borderId="3" xfId="1" applyFont="1" applyFill="1" applyBorder="1" applyAlignment="1">
      <alignment horizontal="left" vertical="top" shrinkToFit="1"/>
    </xf>
    <xf numFmtId="0" fontId="8" fillId="7" borderId="33" xfId="1" applyFont="1" applyFill="1" applyBorder="1" applyAlignment="1">
      <alignment horizontal="left" vertical="top" shrinkToFit="1"/>
    </xf>
    <xf numFmtId="0" fontId="5" fillId="0" borderId="46" xfId="1" applyFont="1" applyBorder="1" applyAlignment="1">
      <alignment horizontal="left" vertical="center" wrapText="1"/>
    </xf>
    <xf numFmtId="180" fontId="5" fillId="6" borderId="148" xfId="1" applyNumberFormat="1" applyFont="1" applyFill="1" applyBorder="1" applyAlignment="1">
      <alignment horizontal="right" vertical="center" shrinkToFit="1"/>
    </xf>
    <xf numFmtId="0" fontId="5" fillId="0" borderId="153" xfId="1" applyFont="1" applyBorder="1" applyAlignment="1">
      <alignment horizontal="center" vertical="center"/>
    </xf>
    <xf numFmtId="179" fontId="5" fillId="6" borderId="148" xfId="1" applyNumberFormat="1" applyFont="1" applyFill="1" applyBorder="1" applyAlignment="1">
      <alignment horizontal="right" vertical="center" shrinkToFit="1"/>
    </xf>
    <xf numFmtId="0" fontId="5" fillId="0" borderId="153" xfId="1" applyFont="1" applyBorder="1" applyAlignment="1">
      <alignment horizontal="left" vertical="top"/>
    </xf>
    <xf numFmtId="58" fontId="5" fillId="6" borderId="154" xfId="1" applyNumberFormat="1" applyFont="1" applyFill="1" applyBorder="1" applyAlignment="1">
      <alignment horizontal="center" vertical="center" shrinkToFit="1"/>
    </xf>
    <xf numFmtId="0" fontId="5" fillId="7" borderId="155" xfId="1" applyNumberFormat="1" applyFont="1" applyFill="1" applyBorder="1" applyAlignment="1">
      <alignment horizontal="center" vertical="center" shrinkToFit="1"/>
    </xf>
    <xf numFmtId="0" fontId="5" fillId="0" borderId="156" xfId="1" applyNumberFormat="1" applyFont="1" applyBorder="1" applyAlignment="1">
      <alignment horizontal="left" vertical="center" shrinkToFit="1"/>
    </xf>
    <xf numFmtId="0" fontId="5" fillId="0" borderId="156" xfId="1" applyNumberFormat="1" applyFont="1" applyBorder="1" applyAlignment="1">
      <alignment horizontal="center" vertical="center" shrinkToFit="1"/>
    </xf>
    <xf numFmtId="0" fontId="5" fillId="7" borderId="156" xfId="1" applyNumberFormat="1" applyFont="1" applyFill="1" applyBorder="1" applyAlignment="1">
      <alignment horizontal="center" vertical="center" shrinkToFit="1"/>
    </xf>
    <xf numFmtId="0" fontId="5" fillId="0" borderId="157" xfId="1" applyNumberFormat="1" applyFont="1" applyBorder="1" applyAlignment="1">
      <alignment horizontal="left" vertical="center" shrinkToFit="1"/>
    </xf>
    <xf numFmtId="180" fontId="5" fillId="6" borderId="159" xfId="1" applyNumberFormat="1" applyFont="1" applyFill="1" applyBorder="1" applyAlignment="1">
      <alignment horizontal="right" vertical="center" shrinkToFit="1"/>
    </xf>
    <xf numFmtId="0" fontId="5" fillId="0" borderId="52" xfId="1" applyFont="1" applyBorder="1" applyAlignment="1">
      <alignment horizontal="center" vertical="center"/>
    </xf>
    <xf numFmtId="179" fontId="5" fillId="6" borderId="159" xfId="1" applyNumberFormat="1" applyFont="1" applyFill="1" applyBorder="1" applyAlignment="1">
      <alignment horizontal="right" vertical="center" shrinkToFit="1"/>
    </xf>
    <xf numFmtId="38" fontId="5" fillId="7" borderId="89" xfId="2" applyFont="1" applyFill="1" applyBorder="1" applyAlignment="1">
      <alignment horizontal="right" vertical="center" shrinkToFit="1"/>
    </xf>
    <xf numFmtId="0" fontId="5" fillId="0" borderId="34" xfId="1" applyFont="1" applyBorder="1" applyAlignment="1">
      <alignment horizontal="left" vertical="center" wrapText="1"/>
    </xf>
    <xf numFmtId="0" fontId="5" fillId="0" borderId="50" xfId="1" applyFont="1" applyBorder="1" applyAlignment="1">
      <alignment horizontal="left" vertical="center"/>
    </xf>
    <xf numFmtId="0" fontId="5" fillId="0" borderId="51" xfId="1" applyFont="1" applyBorder="1" applyAlignment="1">
      <alignment horizontal="left" vertical="center"/>
    </xf>
    <xf numFmtId="0" fontId="5" fillId="0" borderId="51" xfId="1" applyFont="1" applyBorder="1" applyAlignment="1">
      <alignment horizontal="left" vertical="top"/>
    </xf>
    <xf numFmtId="0" fontId="8" fillId="0" borderId="0" xfId="1" applyFont="1" applyFill="1"/>
    <xf numFmtId="0" fontId="5" fillId="0" borderId="52" xfId="1" applyFont="1" applyFill="1" applyBorder="1" applyAlignment="1">
      <alignment horizontal="left" vertical="top"/>
    </xf>
    <xf numFmtId="0" fontId="5" fillId="0" borderId="153" xfId="1" applyFont="1" applyFill="1" applyBorder="1" applyAlignment="1">
      <alignment horizontal="left" vertical="top"/>
    </xf>
    <xf numFmtId="0" fontId="5" fillId="0" borderId="101" xfId="1" applyFont="1" applyFill="1" applyBorder="1" applyAlignment="1">
      <alignment horizontal="left" vertical="center"/>
    </xf>
    <xf numFmtId="58" fontId="5" fillId="6" borderId="161" xfId="1" applyNumberFormat="1" applyFont="1" applyFill="1" applyBorder="1" applyAlignment="1">
      <alignment horizontal="center" vertical="center" shrinkToFit="1"/>
    </xf>
    <xf numFmtId="0" fontId="5" fillId="7" borderId="162" xfId="1" applyNumberFormat="1" applyFont="1" applyFill="1" applyBorder="1" applyAlignment="1">
      <alignment horizontal="center" vertical="center" shrinkToFit="1"/>
    </xf>
    <xf numFmtId="0" fontId="5" fillId="0" borderId="163" xfId="1" applyNumberFormat="1" applyFont="1" applyBorder="1" applyAlignment="1">
      <alignment horizontal="left" vertical="center" shrinkToFit="1"/>
    </xf>
    <xf numFmtId="0" fontId="5" fillId="0" borderId="163" xfId="1" applyNumberFormat="1" applyFont="1" applyBorder="1" applyAlignment="1">
      <alignment horizontal="center" vertical="center" shrinkToFit="1"/>
    </xf>
    <xf numFmtId="0" fontId="5" fillId="7" borderId="163" xfId="1" applyNumberFormat="1" applyFont="1" applyFill="1" applyBorder="1" applyAlignment="1">
      <alignment horizontal="center" vertical="center" shrinkToFit="1"/>
    </xf>
    <xf numFmtId="0" fontId="5" fillId="0" borderId="160" xfId="1" applyNumberFormat="1" applyFont="1" applyBorder="1" applyAlignment="1">
      <alignment horizontal="left" vertical="center" shrinkToFit="1"/>
    </xf>
    <xf numFmtId="0" fontId="5" fillId="0" borderId="50" xfId="1" applyFont="1" applyBorder="1" applyAlignment="1">
      <alignment horizontal="left" vertical="center" wrapText="1"/>
    </xf>
    <xf numFmtId="0" fontId="5" fillId="0" borderId="34" xfId="1" applyFont="1" applyBorder="1" applyAlignment="1">
      <alignment horizontal="center" vertical="center" wrapText="1"/>
    </xf>
    <xf numFmtId="0" fontId="5" fillId="0" borderId="9" xfId="1" applyFont="1" applyBorder="1" applyAlignment="1">
      <alignment horizontal="center" vertical="center"/>
    </xf>
    <xf numFmtId="0" fontId="5" fillId="0" borderId="58" xfId="1" applyFont="1" applyBorder="1" applyAlignment="1">
      <alignment horizontal="center" vertical="center"/>
    </xf>
    <xf numFmtId="0" fontId="5" fillId="0" borderId="1" xfId="1" applyFont="1" applyBorder="1" applyAlignment="1">
      <alignment horizontal="center" vertical="center"/>
    </xf>
    <xf numFmtId="0" fontId="30" fillId="0" borderId="64" xfId="1" applyFont="1" applyBorder="1" applyAlignment="1">
      <alignment horizontal="center" vertical="center" wrapText="1"/>
    </xf>
    <xf numFmtId="177" fontId="5" fillId="6" borderId="1" xfId="1" applyNumberFormat="1" applyFont="1" applyFill="1" applyBorder="1" applyAlignment="1">
      <alignment horizontal="center" vertical="center" shrinkToFit="1"/>
    </xf>
    <xf numFmtId="38" fontId="5" fillId="3" borderId="25" xfId="2" applyFont="1" applyFill="1" applyBorder="1" applyAlignment="1">
      <alignment horizontal="right" vertical="center" shrinkToFit="1"/>
    </xf>
    <xf numFmtId="0" fontId="5" fillId="3" borderId="100" xfId="1" applyNumberFormat="1" applyFont="1" applyFill="1" applyBorder="1" applyAlignment="1">
      <alignment horizontal="center" vertical="center" shrinkToFit="1"/>
    </xf>
    <xf numFmtId="0" fontId="5" fillId="3" borderId="7" xfId="1" applyNumberFormat="1" applyFont="1" applyFill="1" applyBorder="1" applyAlignment="1">
      <alignment horizontal="center" vertical="center" shrinkToFit="1"/>
    </xf>
    <xf numFmtId="176" fontId="31" fillId="0" borderId="62" xfId="1" applyNumberFormat="1" applyFont="1" applyBorder="1" applyAlignment="1">
      <alignment horizontal="center" vertical="center"/>
    </xf>
    <xf numFmtId="0" fontId="5" fillId="0" borderId="0" xfId="1" applyFont="1" applyBorder="1" applyAlignment="1">
      <alignment horizontal="left" vertical="center"/>
    </xf>
    <xf numFmtId="0" fontId="5" fillId="0" borderId="0" xfId="1" applyFont="1" applyBorder="1" applyAlignment="1">
      <alignment horizontal="center" vertical="center"/>
    </xf>
    <xf numFmtId="0" fontId="8" fillId="0" borderId="6" xfId="1" applyFont="1" applyFill="1" applyBorder="1" applyAlignment="1">
      <alignment horizontal="left" vertical="top" wrapText="1"/>
    </xf>
    <xf numFmtId="0" fontId="8" fillId="0" borderId="3" xfId="1" applyFont="1" applyFill="1" applyBorder="1" applyAlignment="1">
      <alignment horizontal="left" vertical="top" wrapText="1"/>
    </xf>
    <xf numFmtId="0" fontId="8" fillId="0" borderId="33" xfId="1" applyFont="1" applyFill="1" applyBorder="1" applyAlignment="1">
      <alignment horizontal="left" vertical="top" wrapText="1"/>
    </xf>
    <xf numFmtId="0" fontId="8" fillId="7" borderId="48" xfId="1" applyFont="1" applyFill="1" applyBorder="1" applyAlignment="1">
      <alignment horizontal="left" vertical="top" shrinkToFit="1"/>
    </xf>
    <xf numFmtId="0" fontId="8" fillId="7" borderId="51" xfId="1" applyFont="1" applyFill="1" applyBorder="1" applyAlignment="1">
      <alignment horizontal="left" vertical="top" shrinkToFit="1"/>
    </xf>
    <xf numFmtId="0" fontId="8" fillId="7" borderId="53" xfId="1" applyFont="1" applyFill="1" applyBorder="1" applyAlignment="1">
      <alignment horizontal="left" vertical="top" shrinkToFit="1"/>
    </xf>
    <xf numFmtId="58" fontId="5" fillId="7" borderId="0" xfId="1" applyNumberFormat="1" applyFont="1" applyFill="1" applyAlignment="1">
      <alignment horizontal="right"/>
    </xf>
    <xf numFmtId="0" fontId="5" fillId="7" borderId="0" xfId="1" applyFont="1" applyFill="1" applyAlignment="1">
      <alignment horizontal="right"/>
    </xf>
    <xf numFmtId="0" fontId="6" fillId="0" borderId="0" xfId="1" applyFont="1" applyFill="1" applyAlignment="1">
      <alignment horizontal="center"/>
    </xf>
    <xf numFmtId="0" fontId="5" fillId="0" borderId="0" xfId="1" applyFont="1" applyFill="1" applyAlignment="1">
      <alignment vertical="center" wrapText="1"/>
    </xf>
    <xf numFmtId="0" fontId="8" fillId="0" borderId="0" xfId="1" applyFont="1" applyFill="1" applyAlignment="1">
      <alignment horizontal="left" vertical="top" wrapText="1"/>
    </xf>
    <xf numFmtId="0" fontId="7" fillId="0" borderId="0" xfId="1" applyFont="1" applyAlignment="1">
      <alignment horizontal="right" vertical="center"/>
    </xf>
    <xf numFmtId="0" fontId="4" fillId="0" borderId="0" xfId="1" applyFont="1" applyAlignment="1">
      <alignment horizontal="right" vertical="center"/>
    </xf>
    <xf numFmtId="0" fontId="5" fillId="0" borderId="15" xfId="1" applyFont="1" applyFill="1" applyBorder="1" applyAlignment="1">
      <alignment horizontal="left" vertical="center"/>
    </xf>
    <xf numFmtId="0" fontId="5" fillId="0" borderId="1" xfId="1" applyFont="1" applyFill="1" applyBorder="1" applyAlignment="1">
      <alignment horizontal="left" vertical="center"/>
    </xf>
    <xf numFmtId="0" fontId="8" fillId="0" borderId="0" xfId="1" applyFont="1" applyFill="1" applyAlignment="1">
      <alignment horizontal="left" vertical="center" wrapText="1"/>
    </xf>
    <xf numFmtId="0" fontId="8" fillId="0" borderId="0" xfId="1" applyFont="1" applyFill="1" applyAlignment="1">
      <alignment horizontal="left" vertical="center"/>
    </xf>
    <xf numFmtId="0" fontId="26" fillId="7" borderId="0" xfId="4" applyFont="1" applyFill="1" applyAlignment="1">
      <alignment horizontal="left" vertical="top" wrapText="1"/>
    </xf>
    <xf numFmtId="0" fontId="8" fillId="0" borderId="6"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15" xfId="1" applyFont="1" applyFill="1" applyBorder="1" applyAlignment="1">
      <alignment horizontal="center" vertical="center" wrapText="1"/>
    </xf>
    <xf numFmtId="0" fontId="8" fillId="0" borderId="11" xfId="1" applyFont="1" applyFill="1" applyBorder="1" applyAlignment="1">
      <alignment horizontal="left" vertical="top" shrinkToFit="1"/>
    </xf>
    <xf numFmtId="0" fontId="8" fillId="0" borderId="29" xfId="1" applyFont="1" applyFill="1" applyBorder="1" applyAlignment="1">
      <alignment horizontal="left" vertical="top" shrinkToFit="1"/>
    </xf>
    <xf numFmtId="0" fontId="8" fillId="0" borderId="131" xfId="1" applyFont="1" applyFill="1" applyBorder="1" applyAlignment="1">
      <alignment horizontal="left" vertical="top" shrinkToFit="1"/>
    </xf>
    <xf numFmtId="0" fontId="8" fillId="0" borderId="13" xfId="1" applyFont="1" applyFill="1" applyBorder="1" applyAlignment="1">
      <alignment horizontal="left" vertical="top" shrinkToFit="1"/>
    </xf>
    <xf numFmtId="0" fontId="8" fillId="0" borderId="30" xfId="1" applyFont="1" applyFill="1" applyBorder="1" applyAlignment="1">
      <alignment horizontal="left" vertical="top" shrinkToFit="1"/>
    </xf>
    <xf numFmtId="0" fontId="8" fillId="0" borderId="85" xfId="1" applyFont="1" applyFill="1" applyBorder="1" applyAlignment="1">
      <alignment horizontal="left" vertical="top" shrinkToFit="1"/>
    </xf>
    <xf numFmtId="0" fontId="8" fillId="0" borderId="79" xfId="1" applyFont="1" applyBorder="1" applyAlignment="1">
      <alignment horizontal="center" vertical="center" wrapText="1"/>
    </xf>
    <xf numFmtId="0" fontId="8" fillId="0" borderId="90" xfId="1" applyFont="1" applyBorder="1" applyAlignment="1">
      <alignment horizontal="center" vertical="center" wrapText="1"/>
    </xf>
    <xf numFmtId="0" fontId="8" fillId="0" borderId="9" xfId="1" applyFont="1" applyFill="1" applyBorder="1" applyAlignment="1">
      <alignment horizontal="left" vertical="top" shrinkToFit="1"/>
    </xf>
    <xf numFmtId="0" fontId="8" fillId="0" borderId="31" xfId="1" applyFont="1" applyFill="1" applyBorder="1" applyAlignment="1">
      <alignment horizontal="left" vertical="top" shrinkToFit="1"/>
    </xf>
    <xf numFmtId="0" fontId="8" fillId="0" borderId="130" xfId="1" applyFont="1" applyFill="1" applyBorder="1" applyAlignment="1">
      <alignment horizontal="left" vertical="top" shrinkToFit="1"/>
    </xf>
    <xf numFmtId="0" fontId="8" fillId="7" borderId="89" xfId="1" applyFont="1" applyFill="1" applyBorder="1" applyAlignment="1">
      <alignment horizontal="center" vertical="center" shrinkToFit="1"/>
    </xf>
    <xf numFmtId="0" fontId="8" fillId="7" borderId="3" xfId="1" applyFont="1" applyFill="1" applyBorder="1" applyAlignment="1">
      <alignment horizontal="center" vertical="center" shrinkToFit="1"/>
    </xf>
    <xf numFmtId="0" fontId="8" fillId="7" borderId="33" xfId="1" applyFont="1" applyFill="1" applyBorder="1" applyAlignment="1">
      <alignment horizontal="center" vertical="center" shrinkToFit="1"/>
    </xf>
    <xf numFmtId="0" fontId="8" fillId="0" borderId="21" xfId="1" applyFont="1" applyFill="1" applyBorder="1" applyAlignment="1">
      <alignment horizontal="left" vertical="center" wrapText="1"/>
    </xf>
    <xf numFmtId="0" fontId="8" fillId="0" borderId="26" xfId="1" applyFont="1" applyFill="1" applyBorder="1" applyAlignment="1">
      <alignment horizontal="left" vertical="center" wrapText="1"/>
    </xf>
    <xf numFmtId="0" fontId="8" fillId="0" borderId="5" xfId="1" applyFont="1" applyFill="1" applyBorder="1" applyAlignment="1">
      <alignment horizontal="left" vertical="center" wrapText="1"/>
    </xf>
    <xf numFmtId="0" fontId="8" fillId="0" borderId="25" xfId="1" applyFont="1" applyFill="1" applyBorder="1" applyAlignment="1">
      <alignment horizontal="left" vertical="center" wrapText="1"/>
    </xf>
    <xf numFmtId="0" fontId="8" fillId="0" borderId="19" xfId="1" applyFont="1" applyFill="1" applyBorder="1" applyAlignment="1">
      <alignment horizontal="left" vertical="center" wrapText="1"/>
    </xf>
    <xf numFmtId="0" fontId="8" fillId="0" borderId="27" xfId="1" applyFont="1" applyFill="1" applyBorder="1" applyAlignment="1">
      <alignment horizontal="left" vertical="center" wrapText="1"/>
    </xf>
    <xf numFmtId="0" fontId="8" fillId="7" borderId="17" xfId="1" applyFont="1" applyFill="1" applyBorder="1" applyAlignment="1">
      <alignment horizontal="left" vertical="top" wrapText="1"/>
    </xf>
    <xf numFmtId="0" fontId="8" fillId="7" borderId="42" xfId="1" applyFont="1" applyFill="1" applyBorder="1" applyAlignment="1">
      <alignment horizontal="left" vertical="top" wrapText="1"/>
    </xf>
    <xf numFmtId="0" fontId="8" fillId="7" borderId="18" xfId="1" applyFont="1" applyFill="1" applyBorder="1" applyAlignment="1">
      <alignment horizontal="left" vertical="top" wrapText="1"/>
    </xf>
    <xf numFmtId="0" fontId="8" fillId="7" borderId="39" xfId="1" applyFont="1" applyFill="1" applyBorder="1" applyAlignment="1">
      <alignment horizontal="left" vertical="top" wrapText="1"/>
    </xf>
    <xf numFmtId="0" fontId="8" fillId="7" borderId="44" xfId="1" applyFont="1" applyFill="1" applyBorder="1" applyAlignment="1">
      <alignment horizontal="left" vertical="top" wrapText="1"/>
    </xf>
    <xf numFmtId="0" fontId="8" fillId="7" borderId="43" xfId="1" applyFont="1" applyFill="1" applyBorder="1" applyAlignment="1">
      <alignment horizontal="left" vertical="top" wrapText="1"/>
    </xf>
    <xf numFmtId="0" fontId="8" fillId="0" borderId="0" xfId="1" applyFont="1" applyFill="1" applyAlignment="1">
      <alignment horizontal="left" wrapText="1"/>
    </xf>
    <xf numFmtId="0" fontId="8" fillId="0" borderId="0" xfId="1" applyFont="1" applyFill="1" applyAlignment="1">
      <alignment horizontal="left"/>
    </xf>
    <xf numFmtId="0" fontId="8" fillId="0" borderId="15" xfId="1" applyFont="1" applyFill="1" applyBorder="1" applyAlignment="1">
      <alignment horizontal="left" vertical="center" wrapText="1"/>
    </xf>
    <xf numFmtId="0" fontId="8" fillId="0" borderId="1" xfId="1" applyFont="1" applyFill="1" applyBorder="1" applyAlignment="1">
      <alignment horizontal="left" vertical="center" wrapText="1"/>
    </xf>
    <xf numFmtId="0" fontId="8" fillId="0" borderId="15" xfId="1" applyFont="1" applyBorder="1" applyAlignment="1">
      <alignment horizontal="left" vertical="top" wrapText="1"/>
    </xf>
    <xf numFmtId="0" fontId="8" fillId="0" borderId="1" xfId="1" applyFont="1" applyBorder="1" applyAlignment="1">
      <alignment horizontal="left" vertical="top" wrapText="1"/>
    </xf>
    <xf numFmtId="0" fontId="8" fillId="0" borderId="1" xfId="1" applyFont="1" applyFill="1" applyBorder="1" applyAlignment="1">
      <alignment horizontal="center" vertical="center" wrapText="1"/>
    </xf>
    <xf numFmtId="0" fontId="8" fillId="0" borderId="6"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33" xfId="1" applyFont="1" applyFill="1" applyBorder="1" applyAlignment="1">
      <alignment horizontal="center" vertical="center"/>
    </xf>
    <xf numFmtId="0" fontId="8" fillId="7" borderId="89" xfId="1" applyFont="1" applyFill="1" applyBorder="1" applyAlignment="1">
      <alignment horizontal="left" vertical="top" shrinkToFit="1"/>
    </xf>
    <xf numFmtId="0" fontId="8" fillId="7" borderId="3" xfId="1" applyFont="1" applyFill="1" applyBorder="1" applyAlignment="1">
      <alignment horizontal="left" vertical="top" shrinkToFit="1"/>
    </xf>
    <xf numFmtId="0" fontId="8" fillId="7" borderId="33" xfId="1" applyFont="1" applyFill="1" applyBorder="1" applyAlignment="1">
      <alignment horizontal="left" vertical="top" shrinkToFit="1"/>
    </xf>
    <xf numFmtId="0" fontId="8" fillId="0" borderId="92" xfId="1" applyFont="1" applyBorder="1" applyAlignment="1">
      <alignment horizontal="center" vertical="center" textRotation="255"/>
    </xf>
    <xf numFmtId="0" fontId="8" fillId="0" borderId="93" xfId="1" applyFont="1" applyBorder="1" applyAlignment="1">
      <alignment horizontal="center" vertical="center" textRotation="255"/>
    </xf>
    <xf numFmtId="0" fontId="8" fillId="0" borderId="20" xfId="1" applyFont="1" applyBorder="1" applyAlignment="1">
      <alignment horizontal="center" vertical="center" textRotation="255"/>
    </xf>
    <xf numFmtId="0" fontId="8" fillId="7" borderId="77" xfId="1" applyFont="1" applyFill="1" applyBorder="1" applyAlignment="1">
      <alignment horizontal="center" vertical="center" shrinkToFit="1"/>
    </xf>
    <xf numFmtId="0" fontId="8" fillId="7" borderId="35" xfId="1" applyFont="1" applyFill="1" applyBorder="1" applyAlignment="1">
      <alignment horizontal="center" vertical="center" shrinkToFit="1"/>
    </xf>
    <xf numFmtId="0" fontId="8" fillId="7" borderId="36" xfId="1" applyFont="1" applyFill="1" applyBorder="1" applyAlignment="1">
      <alignment horizontal="center" vertical="center" shrinkToFit="1"/>
    </xf>
    <xf numFmtId="0" fontId="8" fillId="7" borderId="48" xfId="1" applyFont="1" applyFill="1" applyBorder="1" applyAlignment="1">
      <alignment horizontal="left" vertical="center" shrinkToFit="1"/>
    </xf>
    <xf numFmtId="0" fontId="8" fillId="7" borderId="51" xfId="1" applyFont="1" applyFill="1" applyBorder="1" applyAlignment="1">
      <alignment horizontal="left" vertical="center" shrinkToFit="1"/>
    </xf>
    <xf numFmtId="0" fontId="8" fillId="7" borderId="53" xfId="1" applyFont="1" applyFill="1" applyBorder="1" applyAlignment="1">
      <alignment horizontal="left" vertical="center" shrinkToFit="1"/>
    </xf>
    <xf numFmtId="0" fontId="8" fillId="7" borderId="87" xfId="1" applyFont="1" applyFill="1" applyBorder="1" applyAlignment="1">
      <alignment horizontal="left" vertical="center" shrinkToFit="1"/>
    </xf>
    <xf numFmtId="0" fontId="8" fillId="7" borderId="80" xfId="1" applyFont="1" applyFill="1" applyBorder="1" applyAlignment="1">
      <alignment horizontal="left" vertical="center" shrinkToFit="1"/>
    </xf>
    <xf numFmtId="0" fontId="8" fillId="7" borderId="81" xfId="1" applyFont="1" applyFill="1" applyBorder="1" applyAlignment="1">
      <alignment horizontal="left" vertical="center" shrinkToFit="1"/>
    </xf>
    <xf numFmtId="49" fontId="8" fillId="7" borderId="89" xfId="1" applyNumberFormat="1" applyFont="1" applyFill="1" applyBorder="1" applyAlignment="1">
      <alignment horizontal="left" vertical="center" shrinkToFit="1"/>
    </xf>
    <xf numFmtId="49" fontId="8" fillId="7" borderId="3" xfId="1" applyNumberFormat="1" applyFont="1" applyFill="1" applyBorder="1" applyAlignment="1">
      <alignment horizontal="left" vertical="center" shrinkToFit="1"/>
    </xf>
    <xf numFmtId="49" fontId="8" fillId="7" borderId="33" xfId="1" applyNumberFormat="1" applyFont="1" applyFill="1" applyBorder="1" applyAlignment="1">
      <alignment horizontal="left" vertical="center" shrinkToFit="1"/>
    </xf>
    <xf numFmtId="0" fontId="8" fillId="7" borderId="89" xfId="1" applyFont="1" applyFill="1" applyBorder="1" applyAlignment="1">
      <alignment horizontal="left" vertical="center" shrinkToFit="1"/>
    </xf>
    <xf numFmtId="0" fontId="8" fillId="7" borderId="3" xfId="1" applyFont="1" applyFill="1" applyBorder="1" applyAlignment="1">
      <alignment horizontal="left" vertical="center" shrinkToFit="1"/>
    </xf>
    <xf numFmtId="0" fontId="8" fillId="7" borderId="33" xfId="1" applyFont="1" applyFill="1" applyBorder="1" applyAlignment="1">
      <alignment horizontal="left" vertical="center" shrinkToFit="1"/>
    </xf>
    <xf numFmtId="0" fontId="8" fillId="7" borderId="77" xfId="1" applyFont="1" applyFill="1" applyBorder="1" applyAlignment="1">
      <alignment horizontal="left" vertical="center" shrinkToFit="1"/>
    </xf>
    <xf numFmtId="0" fontId="8" fillId="7" borderId="35" xfId="1" applyFont="1" applyFill="1" applyBorder="1" applyAlignment="1">
      <alignment horizontal="left" vertical="center" shrinkToFit="1"/>
    </xf>
    <xf numFmtId="0" fontId="8" fillId="7" borderId="36" xfId="1" applyFont="1" applyFill="1" applyBorder="1" applyAlignment="1">
      <alignment horizontal="left" vertical="center" shrinkToFit="1"/>
    </xf>
    <xf numFmtId="0" fontId="8" fillId="0" borderId="1" xfId="1" applyFont="1" applyFill="1" applyBorder="1" applyAlignment="1">
      <alignment horizontal="center" vertical="center"/>
    </xf>
    <xf numFmtId="0" fontId="8" fillId="7" borderId="88" xfId="1" applyFont="1" applyFill="1" applyBorder="1" applyAlignment="1">
      <alignment horizontal="left" vertical="center" shrinkToFit="1"/>
    </xf>
    <xf numFmtId="0" fontId="8" fillId="7" borderId="83" xfId="1" applyFont="1" applyFill="1" applyBorder="1" applyAlignment="1">
      <alignment horizontal="left" vertical="center" shrinkToFit="1"/>
    </xf>
    <xf numFmtId="0" fontId="8" fillId="7" borderId="84" xfId="1" applyFont="1" applyFill="1" applyBorder="1" applyAlignment="1">
      <alignment horizontal="left" vertical="center" shrinkToFit="1"/>
    </xf>
    <xf numFmtId="0" fontId="8" fillId="0" borderId="82" xfId="1" applyFont="1" applyBorder="1" applyAlignment="1">
      <alignment horizontal="center" vertical="center" wrapText="1"/>
    </xf>
    <xf numFmtId="0" fontId="8" fillId="0" borderId="91" xfId="1" applyFont="1" applyBorder="1" applyAlignment="1">
      <alignment horizontal="center" vertical="center" wrapText="1"/>
    </xf>
    <xf numFmtId="0" fontId="8" fillId="0" borderId="20" xfId="1" applyFont="1" applyBorder="1" applyAlignment="1">
      <alignment horizontal="center" vertical="center"/>
    </xf>
    <xf numFmtId="0" fontId="8" fillId="0" borderId="134" xfId="1" applyFont="1" applyBorder="1" applyAlignment="1">
      <alignment horizontal="center" vertical="center"/>
    </xf>
    <xf numFmtId="0" fontId="6" fillId="4" borderId="1" xfId="1" applyFont="1" applyFill="1" applyBorder="1" applyAlignment="1">
      <alignment horizontal="left" vertical="center" wrapText="1"/>
    </xf>
    <xf numFmtId="0" fontId="5" fillId="0" borderId="92" xfId="1" applyFont="1" applyFill="1" applyBorder="1" applyAlignment="1">
      <alignment horizontal="center" vertical="center" wrapText="1"/>
    </xf>
    <xf numFmtId="0" fontId="5" fillId="0" borderId="20" xfId="1" applyFont="1" applyFill="1" applyBorder="1" applyAlignment="1">
      <alignment horizontal="center" vertical="center" wrapText="1"/>
    </xf>
    <xf numFmtId="0" fontId="5" fillId="7" borderId="48" xfId="1" applyFont="1" applyFill="1" applyBorder="1" applyAlignment="1">
      <alignment horizontal="left" vertical="top" wrapText="1"/>
    </xf>
    <xf numFmtId="0" fontId="5" fillId="7" borderId="51" xfId="1" applyFont="1" applyFill="1" applyBorder="1" applyAlignment="1">
      <alignment horizontal="left" vertical="top" wrapText="1"/>
    </xf>
    <xf numFmtId="0" fontId="5" fillId="7" borderId="2" xfId="1" applyFont="1" applyFill="1" applyBorder="1" applyAlignment="1">
      <alignment horizontal="left" vertical="top" wrapText="1"/>
    </xf>
    <xf numFmtId="0" fontId="5" fillId="7" borderId="125" xfId="1" applyFont="1" applyFill="1" applyBorder="1" applyAlignment="1">
      <alignment horizontal="left" vertical="top" wrapText="1"/>
    </xf>
    <xf numFmtId="0" fontId="5" fillId="7" borderId="77" xfId="1" applyFont="1" applyFill="1" applyBorder="1" applyAlignment="1">
      <alignment horizontal="left" vertical="top" wrapText="1"/>
    </xf>
    <xf numFmtId="0" fontId="5" fillId="7" borderId="35" xfId="1" applyFont="1" applyFill="1" applyBorder="1" applyAlignment="1">
      <alignment horizontal="left" vertical="top" wrapText="1"/>
    </xf>
    <xf numFmtId="0" fontId="5" fillId="7" borderId="36" xfId="1" applyFont="1" applyFill="1" applyBorder="1" applyAlignment="1">
      <alignment horizontal="left" vertical="top" wrapText="1"/>
    </xf>
    <xf numFmtId="0" fontId="5" fillId="7" borderId="87" xfId="1" applyFont="1" applyFill="1" applyBorder="1" applyAlignment="1">
      <alignment horizontal="left" vertical="top" wrapText="1"/>
    </xf>
    <xf numFmtId="0" fontId="5" fillId="7" borderId="80" xfId="1" applyFont="1" applyFill="1" applyBorder="1" applyAlignment="1">
      <alignment horizontal="left" vertical="top" wrapText="1"/>
    </xf>
    <xf numFmtId="0" fontId="5" fillId="7" borderId="81" xfId="1" applyFont="1" applyFill="1" applyBorder="1" applyAlignment="1">
      <alignment horizontal="left" vertical="top" wrapText="1"/>
    </xf>
    <xf numFmtId="0" fontId="21" fillId="2" borderId="138" xfId="1" applyFont="1" applyFill="1" applyBorder="1" applyAlignment="1">
      <alignment horizontal="center" vertical="center"/>
    </xf>
    <xf numFmtId="0" fontId="21" fillId="2" borderId="135" xfId="1" applyFont="1" applyFill="1" applyBorder="1" applyAlignment="1">
      <alignment horizontal="center" vertical="center"/>
    </xf>
    <xf numFmtId="0" fontId="21" fillId="2" borderId="136" xfId="1" applyFont="1" applyFill="1" applyBorder="1" applyAlignment="1">
      <alignment horizontal="center" vertical="center"/>
    </xf>
    <xf numFmtId="0" fontId="21" fillId="2" borderId="139" xfId="1" applyFont="1" applyFill="1" applyBorder="1" applyAlignment="1">
      <alignment horizontal="center" vertical="center"/>
    </xf>
    <xf numFmtId="0" fontId="21" fillId="2" borderId="140" xfId="1" applyFont="1" applyFill="1" applyBorder="1" applyAlignment="1">
      <alignment horizontal="center" vertical="center"/>
    </xf>
    <xf numFmtId="0" fontId="21" fillId="2" borderId="141" xfId="1" applyFont="1" applyFill="1" applyBorder="1" applyAlignment="1">
      <alignment horizontal="center" vertical="center"/>
    </xf>
    <xf numFmtId="0" fontId="5" fillId="7" borderId="89" xfId="1" applyFont="1" applyFill="1" applyBorder="1" applyAlignment="1">
      <alignment horizontal="left" vertical="top" wrapText="1"/>
    </xf>
    <xf numFmtId="0" fontId="5" fillId="7" borderId="3" xfId="1" applyFont="1" applyFill="1" applyBorder="1" applyAlignment="1">
      <alignment horizontal="left" vertical="top" wrapText="1"/>
    </xf>
    <xf numFmtId="0" fontId="5" fillId="7" borderId="33" xfId="1" applyFont="1" applyFill="1" applyBorder="1" applyAlignment="1">
      <alignment horizontal="left" vertical="top" wrapText="1"/>
    </xf>
    <xf numFmtId="0" fontId="23" fillId="0" borderId="0" xfId="1" applyFont="1" applyFill="1" applyBorder="1" applyAlignment="1">
      <alignment horizontal="left" vertical="top" wrapText="1"/>
    </xf>
    <xf numFmtId="0" fontId="5" fillId="7" borderId="53" xfId="1" applyFont="1" applyFill="1" applyBorder="1" applyAlignment="1">
      <alignment horizontal="left" vertical="top" wrapText="1"/>
    </xf>
    <xf numFmtId="0" fontId="5" fillId="0" borderId="0" xfId="1" applyFont="1" applyBorder="1" applyAlignment="1">
      <alignment horizontal="left" wrapText="1"/>
    </xf>
    <xf numFmtId="0" fontId="5" fillId="7" borderId="39" xfId="1" applyFont="1" applyFill="1" applyBorder="1" applyAlignment="1">
      <alignment horizontal="left" vertical="top" wrapText="1"/>
    </xf>
    <xf numFmtId="0" fontId="5" fillId="7" borderId="44" xfId="1" applyFont="1" applyFill="1" applyBorder="1" applyAlignment="1">
      <alignment horizontal="left" vertical="top" wrapText="1"/>
    </xf>
    <xf numFmtId="0" fontId="5" fillId="7" borderId="43" xfId="1" applyFont="1" applyFill="1" applyBorder="1" applyAlignment="1">
      <alignment horizontal="left" vertical="top" wrapText="1"/>
    </xf>
    <xf numFmtId="0" fontId="5" fillId="7" borderId="78" xfId="1" applyFont="1" applyFill="1" applyBorder="1" applyAlignment="1">
      <alignment horizontal="left" vertical="center" wrapText="1"/>
    </xf>
    <xf numFmtId="0" fontId="5" fillId="7" borderId="86" xfId="1" applyFont="1" applyFill="1" applyBorder="1" applyAlignment="1">
      <alignment horizontal="left" vertical="center" wrapText="1"/>
    </xf>
    <xf numFmtId="0" fontId="5" fillId="7" borderId="94" xfId="1" applyFont="1" applyFill="1" applyBorder="1" applyAlignment="1">
      <alignment horizontal="left" vertical="center" wrapText="1"/>
    </xf>
    <xf numFmtId="0" fontId="5" fillId="7" borderId="119" xfId="1" applyFont="1" applyFill="1" applyBorder="1" applyAlignment="1">
      <alignment horizontal="left" vertical="center" wrapText="1"/>
    </xf>
    <xf numFmtId="0" fontId="5" fillId="0" borderId="0" xfId="1" applyFont="1" applyFill="1" applyAlignment="1">
      <alignment horizontal="left" vertical="center"/>
    </xf>
    <xf numFmtId="0" fontId="5" fillId="0" borderId="19" xfId="1" applyFont="1" applyBorder="1" applyAlignment="1">
      <alignment horizontal="center" vertical="center"/>
    </xf>
    <xf numFmtId="0" fontId="5" fillId="0" borderId="2" xfId="1" applyFont="1" applyBorder="1" applyAlignment="1">
      <alignment horizontal="center" vertical="center"/>
    </xf>
    <xf numFmtId="0" fontId="5" fillId="0" borderId="27" xfId="1" applyFont="1" applyBorder="1" applyAlignment="1">
      <alignment horizontal="center" vertical="center"/>
    </xf>
    <xf numFmtId="0" fontId="5" fillId="0" borderId="21" xfId="1" applyFont="1" applyBorder="1" applyAlignment="1">
      <alignment horizontal="center" vertical="center"/>
    </xf>
    <xf numFmtId="0" fontId="5" fillId="0" borderId="26" xfId="1" applyFont="1" applyBorder="1" applyAlignment="1">
      <alignment horizontal="center" vertical="center"/>
    </xf>
    <xf numFmtId="0" fontId="5" fillId="0" borderId="97" xfId="1" applyFont="1" applyBorder="1" applyAlignment="1">
      <alignment horizontal="left" vertical="center" wrapText="1"/>
    </xf>
    <xf numFmtId="0" fontId="5" fillId="0" borderId="117" xfId="1" applyFont="1" applyBorder="1" applyAlignment="1">
      <alignment horizontal="left" vertical="center" wrapText="1"/>
    </xf>
    <xf numFmtId="0" fontId="5" fillId="0" borderId="78" xfId="1" applyFont="1" applyBorder="1" applyAlignment="1">
      <alignment horizontal="left" vertical="center" wrapText="1"/>
    </xf>
    <xf numFmtId="0" fontId="5" fillId="0" borderId="86" xfId="1" applyFont="1" applyBorder="1" applyAlignment="1">
      <alignment horizontal="left" vertical="center" wrapText="1"/>
    </xf>
    <xf numFmtId="0" fontId="5" fillId="0" borderId="0" xfId="1" applyFont="1" applyFill="1" applyAlignment="1">
      <alignment horizontal="left" vertical="top" wrapText="1"/>
    </xf>
    <xf numFmtId="0" fontId="15" fillId="0" borderId="19" xfId="1" applyFont="1" applyFill="1" applyBorder="1" applyAlignment="1">
      <alignment horizontal="center" vertical="center"/>
    </xf>
    <xf numFmtId="0" fontId="15" fillId="0" borderId="2" xfId="1" applyFont="1" applyFill="1" applyBorder="1" applyAlignment="1">
      <alignment horizontal="center" vertical="center"/>
    </xf>
    <xf numFmtId="176" fontId="16" fillId="0" borderId="2" xfId="1" applyNumberFormat="1" applyFont="1" applyFill="1" applyBorder="1" applyAlignment="1">
      <alignment horizontal="center" vertical="center"/>
    </xf>
    <xf numFmtId="176" fontId="7" fillId="0" borderId="2" xfId="1" applyNumberFormat="1" applyFont="1" applyFill="1" applyBorder="1" applyAlignment="1">
      <alignment horizontal="center" vertical="center"/>
    </xf>
    <xf numFmtId="177" fontId="5" fillId="6" borderId="17" xfId="1" applyNumberFormat="1" applyFont="1" applyFill="1" applyBorder="1" applyAlignment="1">
      <alignment horizontal="center" vertical="center"/>
    </xf>
    <xf numFmtId="177" fontId="5" fillId="6" borderId="18" xfId="1" applyNumberFormat="1" applyFont="1" applyFill="1" applyBorder="1" applyAlignment="1">
      <alignment horizontal="center" vertical="center"/>
    </xf>
    <xf numFmtId="0" fontId="5" fillId="0" borderId="50" xfId="1" applyFont="1" applyBorder="1" applyAlignment="1">
      <alignment horizontal="center" vertical="center"/>
    </xf>
    <xf numFmtId="0" fontId="5" fillId="0" borderId="51" xfId="1" applyFont="1" applyBorder="1" applyAlignment="1">
      <alignment horizontal="center" vertical="center"/>
    </xf>
    <xf numFmtId="0" fontId="5" fillId="0" borderId="41" xfId="1" applyFont="1" applyBorder="1" applyAlignment="1">
      <alignment horizontal="center" vertical="center"/>
    </xf>
    <xf numFmtId="0" fontId="15" fillId="0" borderId="23" xfId="1" applyFont="1" applyBorder="1" applyAlignment="1">
      <alignment horizontal="center" vertical="center" wrapText="1"/>
    </xf>
    <xf numFmtId="0" fontId="5" fillId="0" borderId="24" xfId="1" applyFont="1" applyBorder="1" applyAlignment="1">
      <alignment horizontal="center" vertical="center" wrapText="1"/>
    </xf>
    <xf numFmtId="38" fontId="5" fillId="6" borderId="23" xfId="2" applyFont="1" applyFill="1" applyBorder="1" applyAlignment="1">
      <alignment vertical="center" shrinkToFit="1"/>
    </xf>
    <xf numFmtId="38" fontId="5" fillId="6" borderId="55" xfId="2" applyFont="1" applyFill="1" applyBorder="1" applyAlignment="1">
      <alignment vertical="center" shrinkToFit="1"/>
    </xf>
    <xf numFmtId="176" fontId="5" fillId="6" borderId="60" xfId="1" applyNumberFormat="1" applyFont="1" applyFill="1" applyBorder="1" applyAlignment="1">
      <alignment vertical="center" shrinkToFit="1"/>
    </xf>
    <xf numFmtId="176" fontId="5" fillId="6" borderId="61" xfId="1" applyNumberFormat="1" applyFont="1" applyFill="1" applyBorder="1" applyAlignment="1">
      <alignment vertical="center" shrinkToFit="1"/>
    </xf>
    <xf numFmtId="176" fontId="10" fillId="6" borderId="60" xfId="1" applyNumberFormat="1" applyFont="1" applyFill="1" applyBorder="1" applyAlignment="1">
      <alignment vertical="center"/>
    </xf>
    <xf numFmtId="176" fontId="10" fillId="6" borderId="61" xfId="1" applyNumberFormat="1" applyFont="1" applyFill="1" applyBorder="1" applyAlignment="1">
      <alignment vertical="center"/>
    </xf>
    <xf numFmtId="0" fontId="5" fillId="0" borderId="46" xfId="1" applyFont="1" applyBorder="1" applyAlignment="1">
      <alignment horizontal="center" vertical="center"/>
    </xf>
    <xf numFmtId="0" fontId="5" fillId="0" borderId="54" xfId="1" applyFont="1" applyBorder="1" applyAlignment="1">
      <alignment horizontal="center" vertical="center"/>
    </xf>
    <xf numFmtId="0" fontId="5" fillId="6" borderId="34" xfId="1" applyFont="1" applyFill="1" applyBorder="1" applyAlignment="1">
      <alignment horizontal="center" vertical="center"/>
    </xf>
    <xf numFmtId="0" fontId="5" fillId="6" borderId="65" xfId="1" applyFont="1" applyFill="1" applyBorder="1" applyAlignment="1">
      <alignment horizontal="center" vertical="center"/>
    </xf>
    <xf numFmtId="176" fontId="16" fillId="0" borderId="6" xfId="1" applyNumberFormat="1" applyFont="1" applyFill="1" applyBorder="1" applyAlignment="1">
      <alignment horizontal="center" vertical="top"/>
    </xf>
    <xf numFmtId="176" fontId="16" fillId="0" borderId="3" xfId="1" applyNumberFormat="1" applyFont="1" applyFill="1" applyBorder="1" applyAlignment="1">
      <alignment horizontal="center" vertical="top"/>
    </xf>
    <xf numFmtId="12" fontId="5" fillId="6" borderId="92" xfId="1" applyNumberFormat="1" applyFont="1" applyFill="1" applyBorder="1" applyAlignment="1">
      <alignment horizontal="center" vertical="center" shrinkToFit="1"/>
    </xf>
    <xf numFmtId="12" fontId="5" fillId="6" borderId="142" xfId="1" applyNumberFormat="1" applyFont="1" applyFill="1" applyBorder="1" applyAlignment="1">
      <alignment horizontal="center" vertical="center" shrinkToFit="1"/>
    </xf>
    <xf numFmtId="0" fontId="5" fillId="7" borderId="39" xfId="0" applyFont="1" applyFill="1" applyBorder="1" applyAlignment="1">
      <alignment horizontal="left" vertical="top" wrapText="1"/>
    </xf>
    <xf numFmtId="0" fontId="5" fillId="7" borderId="44" xfId="0" applyFont="1" applyFill="1" applyBorder="1" applyAlignment="1">
      <alignment horizontal="left" vertical="top" wrapText="1"/>
    </xf>
    <xf numFmtId="0" fontId="5" fillId="7" borderId="43" xfId="0" applyFont="1" applyFill="1" applyBorder="1" applyAlignment="1">
      <alignment horizontal="left" vertical="top" wrapText="1"/>
    </xf>
    <xf numFmtId="58" fontId="5" fillId="7" borderId="48" xfId="1" applyNumberFormat="1" applyFont="1" applyFill="1" applyBorder="1" applyAlignment="1">
      <alignment horizontal="center" vertical="center" shrinkToFit="1"/>
    </xf>
    <xf numFmtId="58" fontId="5" fillId="7" borderId="32" xfId="1" applyNumberFormat="1" applyFont="1" applyFill="1" applyBorder="1" applyAlignment="1">
      <alignment horizontal="center" vertical="center" shrinkToFit="1"/>
    </xf>
    <xf numFmtId="58" fontId="5" fillId="7" borderId="155" xfId="1" applyNumberFormat="1" applyFont="1" applyFill="1" applyBorder="1" applyAlignment="1">
      <alignment horizontal="center" vertical="center" shrinkToFit="1"/>
    </xf>
    <xf numFmtId="0" fontId="5" fillId="0" borderId="1" xfId="1" applyFont="1" applyBorder="1" applyAlignment="1">
      <alignment horizontal="center" vertical="center"/>
    </xf>
    <xf numFmtId="0" fontId="5" fillId="0" borderId="92" xfId="1" applyFont="1" applyBorder="1" applyAlignment="1">
      <alignment horizontal="center" vertical="center"/>
    </xf>
    <xf numFmtId="0" fontId="5" fillId="0" borderId="93" xfId="1" applyFont="1" applyBorder="1" applyAlignment="1">
      <alignment horizontal="center" vertical="center"/>
    </xf>
    <xf numFmtId="0" fontId="5" fillId="0" borderId="20" xfId="1" applyFont="1" applyBorder="1" applyAlignment="1">
      <alignment horizontal="center" vertical="center"/>
    </xf>
    <xf numFmtId="0" fontId="5" fillId="0" borderId="6" xfId="1" applyFont="1" applyBorder="1" applyAlignment="1">
      <alignment horizontal="left" vertical="center" shrinkToFit="1"/>
    </xf>
    <xf numFmtId="0" fontId="5" fillId="0" borderId="3" xfId="1" applyFont="1" applyBorder="1" applyAlignment="1">
      <alignment horizontal="left" vertical="center" shrinkToFit="1"/>
    </xf>
    <xf numFmtId="0" fontId="5" fillId="0" borderId="1" xfId="1" applyFont="1" applyBorder="1" applyAlignment="1">
      <alignment horizontal="center" vertical="center" wrapText="1"/>
    </xf>
    <xf numFmtId="58" fontId="5" fillId="7" borderId="115" xfId="1" applyNumberFormat="1" applyFont="1" applyFill="1" applyBorder="1" applyAlignment="1">
      <alignment horizontal="center" vertical="center" shrinkToFit="1"/>
    </xf>
    <xf numFmtId="0" fontId="5" fillId="0" borderId="21" xfId="1" applyFont="1" applyBorder="1" applyAlignment="1">
      <alignment horizontal="left" vertical="center" shrinkToFit="1"/>
    </xf>
    <xf numFmtId="0" fontId="5" fillId="0" borderId="4" xfId="1" applyFont="1" applyBorder="1" applyAlignment="1">
      <alignment horizontal="left" vertical="center" shrinkToFit="1"/>
    </xf>
    <xf numFmtId="0" fontId="5" fillId="0" borderId="92" xfId="1" applyFont="1" applyBorder="1" applyAlignment="1">
      <alignment horizontal="center" vertical="center" wrapText="1"/>
    </xf>
    <xf numFmtId="0" fontId="5" fillId="0" borderId="93"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126" xfId="1" applyFont="1" applyBorder="1" applyAlignment="1">
      <alignment horizontal="left" vertical="center" shrinkToFit="1"/>
    </xf>
    <xf numFmtId="0" fontId="5" fillId="0" borderId="134" xfId="1" applyFont="1" applyBorder="1" applyAlignment="1">
      <alignment horizontal="left" vertical="center" shrinkToFit="1"/>
    </xf>
    <xf numFmtId="38" fontId="5" fillId="7" borderId="158" xfId="2" applyFont="1" applyFill="1" applyBorder="1" applyAlignment="1">
      <alignment horizontal="center" vertical="center" shrinkToFit="1"/>
    </xf>
    <xf numFmtId="38" fontId="5" fillId="7" borderId="143" xfId="2" applyFont="1" applyFill="1" applyBorder="1" applyAlignment="1">
      <alignment horizontal="center" vertical="center" shrinkToFit="1"/>
    </xf>
    <xf numFmtId="38" fontId="5" fillId="7" borderId="107" xfId="2" applyFont="1" applyFill="1" applyBorder="1" applyAlignment="1">
      <alignment horizontal="right" vertical="center" shrinkToFit="1"/>
    </xf>
    <xf numFmtId="38" fontId="5" fillId="7" borderId="145" xfId="2" applyFont="1" applyFill="1" applyBorder="1" applyAlignment="1">
      <alignment horizontal="right" vertical="center" shrinkToFit="1"/>
    </xf>
    <xf numFmtId="0" fontId="5" fillId="0" borderId="151" xfId="1" applyFont="1" applyBorder="1" applyAlignment="1">
      <alignment horizontal="left" vertical="center"/>
    </xf>
    <xf numFmtId="0" fontId="5" fillId="0" borderId="152" xfId="1" applyFont="1" applyBorder="1" applyAlignment="1">
      <alignment horizontal="left" vertical="center"/>
    </xf>
    <xf numFmtId="0" fontId="5" fillId="0" borderId="146" xfId="1" applyFont="1" applyBorder="1" applyAlignment="1">
      <alignment horizontal="left" vertical="center" shrinkToFit="1"/>
    </xf>
    <xf numFmtId="0" fontId="5" fillId="0" borderId="147" xfId="1" applyFont="1" applyBorder="1" applyAlignment="1">
      <alignment horizontal="left" vertical="center" shrinkToFit="1"/>
    </xf>
    <xf numFmtId="0" fontId="5" fillId="0" borderId="148" xfId="1" applyFont="1" applyBorder="1" applyAlignment="1">
      <alignment horizontal="left" vertical="center" shrinkToFit="1"/>
    </xf>
    <xf numFmtId="0" fontId="5" fillId="0" borderId="149" xfId="1" applyFont="1" applyBorder="1" applyAlignment="1">
      <alignment horizontal="left" vertical="center" shrinkToFit="1"/>
    </xf>
    <xf numFmtId="0" fontId="5" fillId="0" borderId="2" xfId="1" applyFont="1" applyBorder="1" applyAlignment="1">
      <alignment horizontal="left" vertical="center" shrinkToFit="1"/>
    </xf>
    <xf numFmtId="0" fontId="5" fillId="0" borderId="15" xfId="1" applyFont="1" applyBorder="1" applyAlignment="1">
      <alignment horizontal="left" vertical="center" shrinkToFit="1"/>
    </xf>
    <xf numFmtId="180" fontId="5" fillId="6" borderId="6" xfId="3" applyNumberFormat="1" applyFont="1" applyFill="1" applyBorder="1" applyAlignment="1">
      <alignment vertical="center" shrinkToFit="1"/>
    </xf>
    <xf numFmtId="180" fontId="5" fillId="6" borderId="100" xfId="3" applyNumberFormat="1" applyFont="1" applyFill="1" applyBorder="1" applyAlignment="1">
      <alignment vertical="center" shrinkToFit="1"/>
    </xf>
    <xf numFmtId="180" fontId="5" fillId="6" borderId="6" xfId="3" applyNumberFormat="1" applyFont="1" applyFill="1" applyBorder="1" applyAlignment="1">
      <alignment horizontal="right" vertical="center" shrinkToFit="1"/>
    </xf>
    <xf numFmtId="180" fontId="5" fillId="6" borderId="100" xfId="3" applyNumberFormat="1" applyFont="1" applyFill="1" applyBorder="1" applyAlignment="1">
      <alignment horizontal="right" vertical="center" shrinkToFit="1"/>
    </xf>
    <xf numFmtId="0" fontId="5" fillId="0" borderId="1" xfId="1" applyFont="1" applyBorder="1" applyAlignment="1">
      <alignment horizontal="left" vertical="center" shrinkToFit="1"/>
    </xf>
    <xf numFmtId="0" fontId="5" fillId="0" borderId="6" xfId="1" applyFont="1" applyBorder="1" applyAlignment="1">
      <alignment horizontal="left" vertical="top" shrinkToFit="1"/>
    </xf>
    <xf numFmtId="0" fontId="5" fillId="0" borderId="15" xfId="1" applyFont="1" applyBorder="1" applyAlignment="1">
      <alignment horizontal="left" vertical="top" shrinkToFit="1"/>
    </xf>
    <xf numFmtId="0" fontId="5" fillId="0" borderId="46" xfId="1" applyFont="1" applyBorder="1" applyAlignment="1">
      <alignment horizontal="left" vertical="center" wrapText="1"/>
    </xf>
    <xf numFmtId="0" fontId="5" fillId="0" borderId="150" xfId="1" applyFont="1" applyBorder="1" applyAlignment="1">
      <alignment horizontal="left" vertical="center" wrapText="1"/>
    </xf>
    <xf numFmtId="0" fontId="5" fillId="0" borderId="54" xfId="1" applyFont="1" applyBorder="1" applyAlignment="1">
      <alignment horizontal="left" vertical="center" shrinkToFit="1"/>
    </xf>
    <xf numFmtId="0" fontId="5" fillId="7" borderId="17" xfId="1" applyFont="1" applyFill="1" applyBorder="1" applyAlignment="1">
      <alignment horizontal="left" vertical="top" wrapText="1"/>
    </xf>
    <xf numFmtId="0" fontId="5" fillId="7" borderId="42" xfId="1" applyFont="1" applyFill="1" applyBorder="1" applyAlignment="1">
      <alignment horizontal="left" vertical="top" wrapText="1"/>
    </xf>
    <xf numFmtId="0" fontId="5" fillId="7" borderId="18" xfId="1" applyFont="1" applyFill="1" applyBorder="1" applyAlignment="1">
      <alignment horizontal="left" vertical="top" wrapText="1"/>
    </xf>
    <xf numFmtId="58" fontId="5" fillId="3" borderId="6" xfId="1" applyNumberFormat="1" applyFont="1" applyFill="1" applyBorder="1" applyAlignment="1">
      <alignment horizontal="center" vertical="center" shrinkToFit="1"/>
    </xf>
    <xf numFmtId="58" fontId="5" fillId="3" borderId="3" xfId="1" applyNumberFormat="1" applyFont="1" applyFill="1" applyBorder="1" applyAlignment="1">
      <alignment horizontal="center" vertical="center" shrinkToFit="1"/>
    </xf>
    <xf numFmtId="58" fontId="5" fillId="3" borderId="100" xfId="1" applyNumberFormat="1" applyFont="1" applyFill="1" applyBorder="1" applyAlignment="1">
      <alignment horizontal="center" vertical="center" shrinkToFit="1"/>
    </xf>
    <xf numFmtId="0" fontId="5" fillId="7" borderId="40" xfId="1" applyFont="1" applyFill="1" applyBorder="1" applyAlignment="1">
      <alignment horizontal="left" vertical="top" wrapText="1"/>
    </xf>
    <xf numFmtId="0" fontId="5" fillId="0" borderId="0" xfId="1" applyFont="1" applyAlignment="1">
      <alignment horizontal="left" vertical="center" wrapText="1"/>
    </xf>
    <xf numFmtId="0" fontId="5" fillId="0" borderId="21" xfId="1" applyFont="1" applyBorder="1" applyAlignment="1">
      <alignment horizontal="center" vertical="center" shrinkToFit="1"/>
    </xf>
    <xf numFmtId="0" fontId="5" fillId="0" borderId="98" xfId="1" applyFont="1" applyBorder="1" applyAlignment="1">
      <alignment horizontal="center" vertical="center" shrinkToFit="1"/>
    </xf>
    <xf numFmtId="0" fontId="5" fillId="0" borderId="19" xfId="1" applyFont="1" applyBorder="1" applyAlignment="1">
      <alignment horizontal="center" vertical="center" shrinkToFit="1"/>
    </xf>
    <xf numFmtId="0" fontId="5" fillId="0" borderId="104"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15" xfId="1" applyFont="1" applyBorder="1" applyAlignment="1">
      <alignment horizontal="center" vertical="center" shrinkToFit="1"/>
    </xf>
    <xf numFmtId="0" fontId="5" fillId="0" borderId="1" xfId="1" applyFont="1" applyBorder="1" applyAlignment="1">
      <alignment horizontal="center" vertical="center" shrinkToFit="1"/>
    </xf>
    <xf numFmtId="0" fontId="5" fillId="7" borderId="15" xfId="1" applyFont="1" applyFill="1" applyBorder="1" applyAlignment="1">
      <alignment horizontal="left" vertical="top" wrapText="1"/>
    </xf>
    <xf numFmtId="0" fontId="5" fillId="7" borderId="1" xfId="1" applyFont="1" applyFill="1" applyBorder="1" applyAlignment="1">
      <alignment horizontal="left" vertical="top" wrapText="1"/>
    </xf>
    <xf numFmtId="0" fontId="5" fillId="7" borderId="64" xfId="1" applyFont="1" applyFill="1" applyBorder="1" applyAlignment="1">
      <alignment horizontal="left" vertical="top" wrapText="1"/>
    </xf>
    <xf numFmtId="0" fontId="5" fillId="7" borderId="67" xfId="1" applyFont="1" applyFill="1" applyBorder="1" applyAlignment="1">
      <alignment horizontal="left" vertical="top" wrapText="1"/>
    </xf>
    <xf numFmtId="0" fontId="5" fillId="7" borderId="65" xfId="1" applyFont="1" applyFill="1" applyBorder="1" applyAlignment="1">
      <alignment horizontal="left" vertical="top" wrapText="1"/>
    </xf>
    <xf numFmtId="0" fontId="5" fillId="7" borderId="66" xfId="1" applyFont="1" applyFill="1" applyBorder="1" applyAlignment="1">
      <alignment horizontal="left" vertical="top" wrapText="1"/>
    </xf>
    <xf numFmtId="0" fontId="5" fillId="0" borderId="0" xfId="1" applyFont="1" applyBorder="1" applyAlignment="1">
      <alignment horizontal="left" vertical="center" wrapText="1"/>
    </xf>
    <xf numFmtId="0" fontId="11" fillId="0" borderId="0" xfId="1" applyFont="1" applyBorder="1" applyAlignment="1">
      <alignment horizontal="center"/>
    </xf>
    <xf numFmtId="0" fontId="5" fillId="0" borderId="0" xfId="1" applyFont="1" applyBorder="1" applyAlignment="1">
      <alignment horizontal="center" vertical="center"/>
    </xf>
    <xf numFmtId="0" fontId="5" fillId="0" borderId="0" xfId="1" applyFont="1" applyBorder="1" applyAlignment="1">
      <alignment horizontal="left" vertical="top" wrapText="1"/>
    </xf>
    <xf numFmtId="0" fontId="5" fillId="0" borderId="0" xfId="1" applyFont="1" applyBorder="1" applyAlignment="1">
      <alignment horizontal="left" vertical="center"/>
    </xf>
    <xf numFmtId="0" fontId="5" fillId="0" borderId="1" xfId="1" applyFont="1" applyBorder="1" applyAlignment="1">
      <alignment horizontal="left" vertical="center"/>
    </xf>
    <xf numFmtId="0" fontId="5" fillId="0" borderId="6" xfId="1" applyFont="1" applyBorder="1" applyAlignment="1">
      <alignment horizontal="left" vertical="center"/>
    </xf>
    <xf numFmtId="0" fontId="5" fillId="7" borderId="99" xfId="1" applyFont="1" applyFill="1" applyBorder="1" applyAlignment="1">
      <alignment horizontal="left" vertical="top" wrapText="1"/>
    </xf>
    <xf numFmtId="0" fontId="5" fillId="7" borderId="54" xfId="1" applyFont="1" applyFill="1" applyBorder="1" applyAlignment="1">
      <alignment horizontal="left" vertical="top" wrapText="1"/>
    </xf>
    <xf numFmtId="0" fontId="5" fillId="7" borderId="63" xfId="1" applyFont="1" applyFill="1" applyBorder="1" applyAlignment="1">
      <alignment horizontal="left" vertical="top" wrapText="1"/>
    </xf>
    <xf numFmtId="0" fontId="7" fillId="0" borderId="0" xfId="1" applyFont="1" applyFill="1" applyAlignment="1">
      <alignment horizontal="left" vertical="center" wrapText="1"/>
    </xf>
    <xf numFmtId="0" fontId="7" fillId="0" borderId="0" xfId="1" applyFont="1" applyFill="1" applyAlignment="1">
      <alignment horizontal="left" vertical="center"/>
    </xf>
    <xf numFmtId="0" fontId="5" fillId="0" borderId="0" xfId="1" applyFont="1" applyAlignment="1">
      <alignment horizontal="left"/>
    </xf>
  </cellXfs>
  <cellStyles count="5">
    <cellStyle name="パーセント" xfId="3" builtinId="5"/>
    <cellStyle name="桁区切り" xfId="2" builtinId="6"/>
    <cellStyle name="標準" xfId="0" builtinId="0"/>
    <cellStyle name="標準 2" xfId="1"/>
    <cellStyle name="標準 3" xfId="4"/>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FF00"/>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14</xdr:col>
      <xdr:colOff>365123</xdr:colOff>
      <xdr:row>2</xdr:row>
      <xdr:rowOff>342778</xdr:rowOff>
    </xdr:from>
    <xdr:to>
      <xdr:col>16</xdr:col>
      <xdr:colOff>467150</xdr:colOff>
      <xdr:row>6</xdr:row>
      <xdr:rowOff>146808</xdr:rowOff>
    </xdr:to>
    <xdr:sp macro="" textlink="">
      <xdr:nvSpPr>
        <xdr:cNvPr id="2" name="正方形/長方形 1"/>
        <xdr:cNvSpPr/>
      </xdr:nvSpPr>
      <xdr:spPr>
        <a:xfrm>
          <a:off x="7017655" y="738413"/>
          <a:ext cx="3147786" cy="838200"/>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各記載欄は内容の量に応じて随時広げてください。</a:t>
          </a:r>
        </a:p>
      </xdr:txBody>
    </xdr:sp>
    <xdr:clientData/>
  </xdr:twoCellAnchor>
  <xdr:twoCellAnchor editAs="absolute">
    <xdr:from>
      <xdr:col>14</xdr:col>
      <xdr:colOff>69397</xdr:colOff>
      <xdr:row>39</xdr:row>
      <xdr:rowOff>31082</xdr:rowOff>
    </xdr:from>
    <xdr:to>
      <xdr:col>16</xdr:col>
      <xdr:colOff>169290</xdr:colOff>
      <xdr:row>42</xdr:row>
      <xdr:rowOff>316135</xdr:rowOff>
    </xdr:to>
    <xdr:sp macro="" textlink="">
      <xdr:nvSpPr>
        <xdr:cNvPr id="3" name="正方形/長方形 2"/>
        <xdr:cNvSpPr/>
      </xdr:nvSpPr>
      <xdr:spPr>
        <a:xfrm>
          <a:off x="6703279" y="11585281"/>
          <a:ext cx="3136687" cy="850950"/>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800"/>
            <a:t>4</a:t>
          </a:r>
          <a:r>
            <a:rPr kumimoji="1" lang="ja-JP" altLang="en-US" sz="1800"/>
            <a:t>つ以上事業がある場合は、適宜行を追加してください。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12</xdr:col>
      <xdr:colOff>43890</xdr:colOff>
      <xdr:row>1</xdr:row>
      <xdr:rowOff>7471</xdr:rowOff>
    </xdr:from>
    <xdr:to>
      <xdr:col>16</xdr:col>
      <xdr:colOff>675296</xdr:colOff>
      <xdr:row>5</xdr:row>
      <xdr:rowOff>182651</xdr:rowOff>
    </xdr:to>
    <xdr:sp macro="" textlink="">
      <xdr:nvSpPr>
        <xdr:cNvPr id="2" name="正方形/長方形 1"/>
        <xdr:cNvSpPr/>
      </xdr:nvSpPr>
      <xdr:spPr>
        <a:xfrm>
          <a:off x="7694706" y="171824"/>
          <a:ext cx="3146193" cy="832592"/>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青色セルは自動計算となります。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14</xdr:col>
      <xdr:colOff>85434</xdr:colOff>
      <xdr:row>0</xdr:row>
      <xdr:rowOff>122676</xdr:rowOff>
    </xdr:from>
    <xdr:to>
      <xdr:col>20</xdr:col>
      <xdr:colOff>630887</xdr:colOff>
      <xdr:row>5</xdr:row>
      <xdr:rowOff>38659</xdr:rowOff>
    </xdr:to>
    <xdr:sp macro="" textlink="">
      <xdr:nvSpPr>
        <xdr:cNvPr id="2" name="正方形/長方形 1"/>
        <xdr:cNvSpPr/>
      </xdr:nvSpPr>
      <xdr:spPr>
        <a:xfrm>
          <a:off x="6722564" y="122676"/>
          <a:ext cx="3146193" cy="832592"/>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各記載欄は内容の量に応じて随時広げてください。</a:t>
          </a:r>
        </a:p>
      </xdr:txBody>
    </xdr:sp>
    <xdr:clientData/>
  </xdr:twoCellAnchor>
  <xdr:twoCellAnchor editAs="absolute">
    <xdr:from>
      <xdr:col>14</xdr:col>
      <xdr:colOff>71782</xdr:colOff>
      <xdr:row>5</xdr:row>
      <xdr:rowOff>164353</xdr:rowOff>
    </xdr:from>
    <xdr:to>
      <xdr:col>20</xdr:col>
      <xdr:colOff>617235</xdr:colOff>
      <xdr:row>10</xdr:row>
      <xdr:rowOff>67669</xdr:rowOff>
    </xdr:to>
    <xdr:sp macro="" textlink="">
      <xdr:nvSpPr>
        <xdr:cNvPr id="3" name="正方形/長方形 2"/>
        <xdr:cNvSpPr/>
      </xdr:nvSpPr>
      <xdr:spPr>
        <a:xfrm>
          <a:off x="6708912" y="1082261"/>
          <a:ext cx="3146193" cy="832592"/>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青色セルは自動計算となります。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60883</xdr:colOff>
      <xdr:row>3</xdr:row>
      <xdr:rowOff>149010</xdr:rowOff>
    </xdr:from>
    <xdr:to>
      <xdr:col>10</xdr:col>
      <xdr:colOff>461548</xdr:colOff>
      <xdr:row>6</xdr:row>
      <xdr:rowOff>132708</xdr:rowOff>
    </xdr:to>
    <xdr:sp macro="" textlink="">
      <xdr:nvSpPr>
        <xdr:cNvPr id="2" name="正方形/長方形 1"/>
        <xdr:cNvSpPr/>
      </xdr:nvSpPr>
      <xdr:spPr>
        <a:xfrm>
          <a:off x="6997698" y="737506"/>
          <a:ext cx="3147786" cy="855329"/>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各記載欄は内容の量に応じて随時広げてください。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4"/>
  <sheetViews>
    <sheetView tabSelected="1" view="pageBreakPreview" zoomScale="90" zoomScaleNormal="100" zoomScaleSheetLayoutView="90" workbookViewId="0">
      <selection activeCell="I19" sqref="I19"/>
    </sheetView>
  </sheetViews>
  <sheetFormatPr defaultRowHeight="13.2"/>
  <cols>
    <col min="1" max="1" width="0.296875" style="2" customWidth="1"/>
    <col min="2" max="2" width="2.296875" style="2" customWidth="1"/>
    <col min="3" max="3" width="3.09765625" style="2" customWidth="1"/>
    <col min="4" max="4" width="15.59765625" style="2" customWidth="1"/>
    <col min="5" max="5" width="9.296875" style="2" customWidth="1"/>
    <col min="6" max="6" width="10.19921875" style="2" customWidth="1"/>
    <col min="7" max="7" width="4.5" style="2" customWidth="1"/>
    <col min="8" max="8" width="4.796875" style="2" customWidth="1"/>
    <col min="9" max="9" width="10.19921875" style="2" customWidth="1"/>
    <col min="10" max="10" width="15.09765625" style="2" customWidth="1"/>
    <col min="11" max="11" width="1.796875" style="2" customWidth="1"/>
    <col min="12" max="262" width="9" style="2"/>
    <col min="263" max="263" width="2.796875" style="2" customWidth="1"/>
    <col min="264" max="264" width="3.09765625" style="2" customWidth="1"/>
    <col min="265" max="265" width="23.296875" style="2" bestFit="1" customWidth="1"/>
    <col min="266" max="266" width="59.5" style="2" customWidth="1"/>
    <col min="267" max="518" width="9" style="2"/>
    <col min="519" max="519" width="2.796875" style="2" customWidth="1"/>
    <col min="520" max="520" width="3.09765625" style="2" customWidth="1"/>
    <col min="521" max="521" width="23.296875" style="2" bestFit="1" customWidth="1"/>
    <col min="522" max="522" width="59.5" style="2" customWidth="1"/>
    <col min="523" max="774" width="9" style="2"/>
    <col min="775" max="775" width="2.796875" style="2" customWidth="1"/>
    <col min="776" max="776" width="3.09765625" style="2" customWidth="1"/>
    <col min="777" max="777" width="23.296875" style="2" bestFit="1" customWidth="1"/>
    <col min="778" max="778" width="59.5" style="2" customWidth="1"/>
    <col min="779" max="1030" width="9" style="2"/>
    <col min="1031" max="1031" width="2.796875" style="2" customWidth="1"/>
    <col min="1032" max="1032" width="3.09765625" style="2" customWidth="1"/>
    <col min="1033" max="1033" width="23.296875" style="2" bestFit="1" customWidth="1"/>
    <col min="1034" max="1034" width="59.5" style="2" customWidth="1"/>
    <col min="1035" max="1286" width="9" style="2"/>
    <col min="1287" max="1287" width="2.796875" style="2" customWidth="1"/>
    <col min="1288" max="1288" width="3.09765625" style="2" customWidth="1"/>
    <col min="1289" max="1289" width="23.296875" style="2" bestFit="1" customWidth="1"/>
    <col min="1290" max="1290" width="59.5" style="2" customWidth="1"/>
    <col min="1291" max="1542" width="9" style="2"/>
    <col min="1543" max="1543" width="2.796875" style="2" customWidth="1"/>
    <col min="1544" max="1544" width="3.09765625" style="2" customWidth="1"/>
    <col min="1545" max="1545" width="23.296875" style="2" bestFit="1" customWidth="1"/>
    <col min="1546" max="1546" width="59.5" style="2" customWidth="1"/>
    <col min="1547" max="1798" width="9" style="2"/>
    <col min="1799" max="1799" width="2.796875" style="2" customWidth="1"/>
    <col min="1800" max="1800" width="3.09765625" style="2" customWidth="1"/>
    <col min="1801" max="1801" width="23.296875" style="2" bestFit="1" customWidth="1"/>
    <col min="1802" max="1802" width="59.5" style="2" customWidth="1"/>
    <col min="1803" max="2054" width="9" style="2"/>
    <col min="2055" max="2055" width="2.796875" style="2" customWidth="1"/>
    <col min="2056" max="2056" width="3.09765625" style="2" customWidth="1"/>
    <col min="2057" max="2057" width="23.296875" style="2" bestFit="1" customWidth="1"/>
    <col min="2058" max="2058" width="59.5" style="2" customWidth="1"/>
    <col min="2059" max="2310" width="9" style="2"/>
    <col min="2311" max="2311" width="2.796875" style="2" customWidth="1"/>
    <col min="2312" max="2312" width="3.09765625" style="2" customWidth="1"/>
    <col min="2313" max="2313" width="23.296875" style="2" bestFit="1" customWidth="1"/>
    <col min="2314" max="2314" width="59.5" style="2" customWidth="1"/>
    <col min="2315" max="2566" width="9" style="2"/>
    <col min="2567" max="2567" width="2.796875" style="2" customWidth="1"/>
    <col min="2568" max="2568" width="3.09765625" style="2" customWidth="1"/>
    <col min="2569" max="2569" width="23.296875" style="2" bestFit="1" customWidth="1"/>
    <col min="2570" max="2570" width="59.5" style="2" customWidth="1"/>
    <col min="2571" max="2822" width="9" style="2"/>
    <col min="2823" max="2823" width="2.796875" style="2" customWidth="1"/>
    <col min="2824" max="2824" width="3.09765625" style="2" customWidth="1"/>
    <col min="2825" max="2825" width="23.296875" style="2" bestFit="1" customWidth="1"/>
    <col min="2826" max="2826" width="59.5" style="2" customWidth="1"/>
    <col min="2827" max="3078" width="9" style="2"/>
    <col min="3079" max="3079" width="2.796875" style="2" customWidth="1"/>
    <col min="3080" max="3080" width="3.09765625" style="2" customWidth="1"/>
    <col min="3081" max="3081" width="23.296875" style="2" bestFit="1" customWidth="1"/>
    <col min="3082" max="3082" width="59.5" style="2" customWidth="1"/>
    <col min="3083" max="3334" width="9" style="2"/>
    <col min="3335" max="3335" width="2.796875" style="2" customWidth="1"/>
    <col min="3336" max="3336" width="3.09765625" style="2" customWidth="1"/>
    <col min="3337" max="3337" width="23.296875" style="2" bestFit="1" customWidth="1"/>
    <col min="3338" max="3338" width="59.5" style="2" customWidth="1"/>
    <col min="3339" max="3590" width="9" style="2"/>
    <col min="3591" max="3591" width="2.796875" style="2" customWidth="1"/>
    <col min="3592" max="3592" width="3.09765625" style="2" customWidth="1"/>
    <col min="3593" max="3593" width="23.296875" style="2" bestFit="1" customWidth="1"/>
    <col min="3594" max="3594" width="59.5" style="2" customWidth="1"/>
    <col min="3595" max="3846" width="9" style="2"/>
    <col min="3847" max="3847" width="2.796875" style="2" customWidth="1"/>
    <col min="3848" max="3848" width="3.09765625" style="2" customWidth="1"/>
    <col min="3849" max="3849" width="23.296875" style="2" bestFit="1" customWidth="1"/>
    <col min="3850" max="3850" width="59.5" style="2" customWidth="1"/>
    <col min="3851" max="4102" width="9" style="2"/>
    <col min="4103" max="4103" width="2.796875" style="2" customWidth="1"/>
    <col min="4104" max="4104" width="3.09765625" style="2" customWidth="1"/>
    <col min="4105" max="4105" width="23.296875" style="2" bestFit="1" customWidth="1"/>
    <col min="4106" max="4106" width="59.5" style="2" customWidth="1"/>
    <col min="4107" max="4358" width="9" style="2"/>
    <col min="4359" max="4359" width="2.796875" style="2" customWidth="1"/>
    <col min="4360" max="4360" width="3.09765625" style="2" customWidth="1"/>
    <col min="4361" max="4361" width="23.296875" style="2" bestFit="1" customWidth="1"/>
    <col min="4362" max="4362" width="59.5" style="2" customWidth="1"/>
    <col min="4363" max="4614" width="9" style="2"/>
    <col min="4615" max="4615" width="2.796875" style="2" customWidth="1"/>
    <col min="4616" max="4616" width="3.09765625" style="2" customWidth="1"/>
    <col min="4617" max="4617" width="23.296875" style="2" bestFit="1" customWidth="1"/>
    <col min="4618" max="4618" width="59.5" style="2" customWidth="1"/>
    <col min="4619" max="4870" width="9" style="2"/>
    <col min="4871" max="4871" width="2.796875" style="2" customWidth="1"/>
    <col min="4872" max="4872" width="3.09765625" style="2" customWidth="1"/>
    <col min="4873" max="4873" width="23.296875" style="2" bestFit="1" customWidth="1"/>
    <col min="4874" max="4874" width="59.5" style="2" customWidth="1"/>
    <col min="4875" max="5126" width="9" style="2"/>
    <col min="5127" max="5127" width="2.796875" style="2" customWidth="1"/>
    <col min="5128" max="5128" width="3.09765625" style="2" customWidth="1"/>
    <col min="5129" max="5129" width="23.296875" style="2" bestFit="1" customWidth="1"/>
    <col min="5130" max="5130" width="59.5" style="2" customWidth="1"/>
    <col min="5131" max="5382" width="9" style="2"/>
    <col min="5383" max="5383" width="2.796875" style="2" customWidth="1"/>
    <col min="5384" max="5384" width="3.09765625" style="2" customWidth="1"/>
    <col min="5385" max="5385" width="23.296875" style="2" bestFit="1" customWidth="1"/>
    <col min="5386" max="5386" width="59.5" style="2" customWidth="1"/>
    <col min="5387" max="5638" width="9" style="2"/>
    <col min="5639" max="5639" width="2.796875" style="2" customWidth="1"/>
    <col min="5640" max="5640" width="3.09765625" style="2" customWidth="1"/>
    <col min="5641" max="5641" width="23.296875" style="2" bestFit="1" customWidth="1"/>
    <col min="5642" max="5642" width="59.5" style="2" customWidth="1"/>
    <col min="5643" max="5894" width="9" style="2"/>
    <col min="5895" max="5895" width="2.796875" style="2" customWidth="1"/>
    <col min="5896" max="5896" width="3.09765625" style="2" customWidth="1"/>
    <col min="5897" max="5897" width="23.296875" style="2" bestFit="1" customWidth="1"/>
    <col min="5898" max="5898" width="59.5" style="2" customWidth="1"/>
    <col min="5899" max="6150" width="9" style="2"/>
    <col min="6151" max="6151" width="2.796875" style="2" customWidth="1"/>
    <col min="6152" max="6152" width="3.09765625" style="2" customWidth="1"/>
    <col min="6153" max="6153" width="23.296875" style="2" bestFit="1" customWidth="1"/>
    <col min="6154" max="6154" width="59.5" style="2" customWidth="1"/>
    <col min="6155" max="6406" width="9" style="2"/>
    <col min="6407" max="6407" width="2.796875" style="2" customWidth="1"/>
    <col min="6408" max="6408" width="3.09765625" style="2" customWidth="1"/>
    <col min="6409" max="6409" width="23.296875" style="2" bestFit="1" customWidth="1"/>
    <col min="6410" max="6410" width="59.5" style="2" customWidth="1"/>
    <col min="6411" max="6662" width="9" style="2"/>
    <col min="6663" max="6663" width="2.796875" style="2" customWidth="1"/>
    <col min="6664" max="6664" width="3.09765625" style="2" customWidth="1"/>
    <col min="6665" max="6665" width="23.296875" style="2" bestFit="1" customWidth="1"/>
    <col min="6666" max="6666" width="59.5" style="2" customWidth="1"/>
    <col min="6667" max="6918" width="9" style="2"/>
    <col min="6919" max="6919" width="2.796875" style="2" customWidth="1"/>
    <col min="6920" max="6920" width="3.09765625" style="2" customWidth="1"/>
    <col min="6921" max="6921" width="23.296875" style="2" bestFit="1" customWidth="1"/>
    <col min="6922" max="6922" width="59.5" style="2" customWidth="1"/>
    <col min="6923" max="7174" width="9" style="2"/>
    <col min="7175" max="7175" width="2.796875" style="2" customWidth="1"/>
    <col min="7176" max="7176" width="3.09765625" style="2" customWidth="1"/>
    <col min="7177" max="7177" width="23.296875" style="2" bestFit="1" customWidth="1"/>
    <col min="7178" max="7178" width="59.5" style="2" customWidth="1"/>
    <col min="7179" max="7430" width="9" style="2"/>
    <col min="7431" max="7431" width="2.796875" style="2" customWidth="1"/>
    <col min="7432" max="7432" width="3.09765625" style="2" customWidth="1"/>
    <col min="7433" max="7433" width="23.296875" style="2" bestFit="1" customWidth="1"/>
    <col min="7434" max="7434" width="59.5" style="2" customWidth="1"/>
    <col min="7435" max="7686" width="9" style="2"/>
    <col min="7687" max="7687" width="2.796875" style="2" customWidth="1"/>
    <col min="7688" max="7688" width="3.09765625" style="2" customWidth="1"/>
    <col min="7689" max="7689" width="23.296875" style="2" bestFit="1" customWidth="1"/>
    <col min="7690" max="7690" width="59.5" style="2" customWidth="1"/>
    <col min="7691" max="7942" width="9" style="2"/>
    <col min="7943" max="7943" width="2.796875" style="2" customWidth="1"/>
    <col min="7944" max="7944" width="3.09765625" style="2" customWidth="1"/>
    <col min="7945" max="7945" width="23.296875" style="2" bestFit="1" customWidth="1"/>
    <col min="7946" max="7946" width="59.5" style="2" customWidth="1"/>
    <col min="7947" max="8198" width="9" style="2"/>
    <col min="8199" max="8199" width="2.796875" style="2" customWidth="1"/>
    <col min="8200" max="8200" width="3.09765625" style="2" customWidth="1"/>
    <col min="8201" max="8201" width="23.296875" style="2" bestFit="1" customWidth="1"/>
    <col min="8202" max="8202" width="59.5" style="2" customWidth="1"/>
    <col min="8203" max="8454" width="9" style="2"/>
    <col min="8455" max="8455" width="2.796875" style="2" customWidth="1"/>
    <col min="8456" max="8456" width="3.09765625" style="2" customWidth="1"/>
    <col min="8457" max="8457" width="23.296875" style="2" bestFit="1" customWidth="1"/>
    <col min="8458" max="8458" width="59.5" style="2" customWidth="1"/>
    <col min="8459" max="8710" width="9" style="2"/>
    <col min="8711" max="8711" width="2.796875" style="2" customWidth="1"/>
    <col min="8712" max="8712" width="3.09765625" style="2" customWidth="1"/>
    <col min="8713" max="8713" width="23.296875" style="2" bestFit="1" customWidth="1"/>
    <col min="8714" max="8714" width="59.5" style="2" customWidth="1"/>
    <col min="8715" max="8966" width="9" style="2"/>
    <col min="8967" max="8967" width="2.796875" style="2" customWidth="1"/>
    <col min="8968" max="8968" width="3.09765625" style="2" customWidth="1"/>
    <col min="8969" max="8969" width="23.296875" style="2" bestFit="1" customWidth="1"/>
    <col min="8970" max="8970" width="59.5" style="2" customWidth="1"/>
    <col min="8971" max="9222" width="9" style="2"/>
    <col min="9223" max="9223" width="2.796875" style="2" customWidth="1"/>
    <col min="9224" max="9224" width="3.09765625" style="2" customWidth="1"/>
    <col min="9225" max="9225" width="23.296875" style="2" bestFit="1" customWidth="1"/>
    <col min="9226" max="9226" width="59.5" style="2" customWidth="1"/>
    <col min="9227" max="9478" width="9" style="2"/>
    <col min="9479" max="9479" width="2.796875" style="2" customWidth="1"/>
    <col min="9480" max="9480" width="3.09765625" style="2" customWidth="1"/>
    <col min="9481" max="9481" width="23.296875" style="2" bestFit="1" customWidth="1"/>
    <col min="9482" max="9482" width="59.5" style="2" customWidth="1"/>
    <col min="9483" max="9734" width="9" style="2"/>
    <col min="9735" max="9735" width="2.796875" style="2" customWidth="1"/>
    <col min="9736" max="9736" width="3.09765625" style="2" customWidth="1"/>
    <col min="9737" max="9737" width="23.296875" style="2" bestFit="1" customWidth="1"/>
    <col min="9738" max="9738" width="59.5" style="2" customWidth="1"/>
    <col min="9739" max="9990" width="9" style="2"/>
    <col min="9991" max="9991" width="2.796875" style="2" customWidth="1"/>
    <col min="9992" max="9992" width="3.09765625" style="2" customWidth="1"/>
    <col min="9993" max="9993" width="23.296875" style="2" bestFit="1" customWidth="1"/>
    <col min="9994" max="9994" width="59.5" style="2" customWidth="1"/>
    <col min="9995" max="10246" width="9" style="2"/>
    <col min="10247" max="10247" width="2.796875" style="2" customWidth="1"/>
    <col min="10248" max="10248" width="3.09765625" style="2" customWidth="1"/>
    <col min="10249" max="10249" width="23.296875" style="2" bestFit="1" customWidth="1"/>
    <col min="10250" max="10250" width="59.5" style="2" customWidth="1"/>
    <col min="10251" max="10502" width="9" style="2"/>
    <col min="10503" max="10503" width="2.796875" style="2" customWidth="1"/>
    <col min="10504" max="10504" width="3.09765625" style="2" customWidth="1"/>
    <col min="10505" max="10505" width="23.296875" style="2" bestFit="1" customWidth="1"/>
    <col min="10506" max="10506" width="59.5" style="2" customWidth="1"/>
    <col min="10507" max="10758" width="9" style="2"/>
    <col min="10759" max="10759" width="2.796875" style="2" customWidth="1"/>
    <col min="10760" max="10760" width="3.09765625" style="2" customWidth="1"/>
    <col min="10761" max="10761" width="23.296875" style="2" bestFit="1" customWidth="1"/>
    <col min="10762" max="10762" width="59.5" style="2" customWidth="1"/>
    <col min="10763" max="11014" width="9" style="2"/>
    <col min="11015" max="11015" width="2.796875" style="2" customWidth="1"/>
    <col min="11016" max="11016" width="3.09765625" style="2" customWidth="1"/>
    <col min="11017" max="11017" width="23.296875" style="2" bestFit="1" customWidth="1"/>
    <col min="11018" max="11018" width="59.5" style="2" customWidth="1"/>
    <col min="11019" max="11270" width="9" style="2"/>
    <col min="11271" max="11271" width="2.796875" style="2" customWidth="1"/>
    <col min="11272" max="11272" width="3.09765625" style="2" customWidth="1"/>
    <col min="11273" max="11273" width="23.296875" style="2" bestFit="1" customWidth="1"/>
    <col min="11274" max="11274" width="59.5" style="2" customWidth="1"/>
    <col min="11275" max="11526" width="9" style="2"/>
    <col min="11527" max="11527" width="2.796875" style="2" customWidth="1"/>
    <col min="11528" max="11528" width="3.09765625" style="2" customWidth="1"/>
    <col min="11529" max="11529" width="23.296875" style="2" bestFit="1" customWidth="1"/>
    <col min="11530" max="11530" width="59.5" style="2" customWidth="1"/>
    <col min="11531" max="11782" width="9" style="2"/>
    <col min="11783" max="11783" width="2.796875" style="2" customWidth="1"/>
    <col min="11784" max="11784" width="3.09765625" style="2" customWidth="1"/>
    <col min="11785" max="11785" width="23.296875" style="2" bestFit="1" customWidth="1"/>
    <col min="11786" max="11786" width="59.5" style="2" customWidth="1"/>
    <col min="11787" max="12038" width="9" style="2"/>
    <col min="12039" max="12039" width="2.796875" style="2" customWidth="1"/>
    <col min="12040" max="12040" width="3.09765625" style="2" customWidth="1"/>
    <col min="12041" max="12041" width="23.296875" style="2" bestFit="1" customWidth="1"/>
    <col min="12042" max="12042" width="59.5" style="2" customWidth="1"/>
    <col min="12043" max="12294" width="9" style="2"/>
    <col min="12295" max="12295" width="2.796875" style="2" customWidth="1"/>
    <col min="12296" max="12296" width="3.09765625" style="2" customWidth="1"/>
    <col min="12297" max="12297" width="23.296875" style="2" bestFit="1" customWidth="1"/>
    <col min="12298" max="12298" width="59.5" style="2" customWidth="1"/>
    <col min="12299" max="12550" width="9" style="2"/>
    <col min="12551" max="12551" width="2.796875" style="2" customWidth="1"/>
    <col min="12552" max="12552" width="3.09765625" style="2" customWidth="1"/>
    <col min="12553" max="12553" width="23.296875" style="2" bestFit="1" customWidth="1"/>
    <col min="12554" max="12554" width="59.5" style="2" customWidth="1"/>
    <col min="12555" max="12806" width="9" style="2"/>
    <col min="12807" max="12807" width="2.796875" style="2" customWidth="1"/>
    <col min="12808" max="12808" width="3.09765625" style="2" customWidth="1"/>
    <col min="12809" max="12809" width="23.296875" style="2" bestFit="1" customWidth="1"/>
    <col min="12810" max="12810" width="59.5" style="2" customWidth="1"/>
    <col min="12811" max="13062" width="9" style="2"/>
    <col min="13063" max="13063" width="2.796875" style="2" customWidth="1"/>
    <col min="13064" max="13064" width="3.09765625" style="2" customWidth="1"/>
    <col min="13065" max="13065" width="23.296875" style="2" bestFit="1" customWidth="1"/>
    <col min="13066" max="13066" width="59.5" style="2" customWidth="1"/>
    <col min="13067" max="13318" width="9" style="2"/>
    <col min="13319" max="13319" width="2.796875" style="2" customWidth="1"/>
    <col min="13320" max="13320" width="3.09765625" style="2" customWidth="1"/>
    <col min="13321" max="13321" width="23.296875" style="2" bestFit="1" customWidth="1"/>
    <col min="13322" max="13322" width="59.5" style="2" customWidth="1"/>
    <col min="13323" max="13574" width="9" style="2"/>
    <col min="13575" max="13575" width="2.796875" style="2" customWidth="1"/>
    <col min="13576" max="13576" width="3.09765625" style="2" customWidth="1"/>
    <col min="13577" max="13577" width="23.296875" style="2" bestFit="1" customWidth="1"/>
    <col min="13578" max="13578" width="59.5" style="2" customWidth="1"/>
    <col min="13579" max="13830" width="9" style="2"/>
    <col min="13831" max="13831" width="2.796875" style="2" customWidth="1"/>
    <col min="13832" max="13832" width="3.09765625" style="2" customWidth="1"/>
    <col min="13833" max="13833" width="23.296875" style="2" bestFit="1" customWidth="1"/>
    <col min="13834" max="13834" width="59.5" style="2" customWidth="1"/>
    <col min="13835" max="14086" width="9" style="2"/>
    <col min="14087" max="14087" width="2.796875" style="2" customWidth="1"/>
    <col min="14088" max="14088" width="3.09765625" style="2" customWidth="1"/>
    <col min="14089" max="14089" width="23.296875" style="2" bestFit="1" customWidth="1"/>
    <col min="14090" max="14090" width="59.5" style="2" customWidth="1"/>
    <col min="14091" max="14342" width="9" style="2"/>
    <col min="14343" max="14343" width="2.796875" style="2" customWidth="1"/>
    <col min="14344" max="14344" width="3.09765625" style="2" customWidth="1"/>
    <col min="14345" max="14345" width="23.296875" style="2" bestFit="1" customWidth="1"/>
    <col min="14346" max="14346" width="59.5" style="2" customWidth="1"/>
    <col min="14347" max="14598" width="9" style="2"/>
    <col min="14599" max="14599" width="2.796875" style="2" customWidth="1"/>
    <col min="14600" max="14600" width="3.09765625" style="2" customWidth="1"/>
    <col min="14601" max="14601" width="23.296875" style="2" bestFit="1" customWidth="1"/>
    <col min="14602" max="14602" width="59.5" style="2" customWidth="1"/>
    <col min="14603" max="14854" width="9" style="2"/>
    <col min="14855" max="14855" width="2.796875" style="2" customWidth="1"/>
    <col min="14856" max="14856" width="3.09765625" style="2" customWidth="1"/>
    <col min="14857" max="14857" width="23.296875" style="2" bestFit="1" customWidth="1"/>
    <col min="14858" max="14858" width="59.5" style="2" customWidth="1"/>
    <col min="14859" max="15110" width="9" style="2"/>
    <col min="15111" max="15111" width="2.796875" style="2" customWidth="1"/>
    <col min="15112" max="15112" width="3.09765625" style="2" customWidth="1"/>
    <col min="15113" max="15113" width="23.296875" style="2" bestFit="1" customWidth="1"/>
    <col min="15114" max="15114" width="59.5" style="2" customWidth="1"/>
    <col min="15115" max="15366" width="9" style="2"/>
    <col min="15367" max="15367" width="2.796875" style="2" customWidth="1"/>
    <col min="15368" max="15368" width="3.09765625" style="2" customWidth="1"/>
    <col min="15369" max="15369" width="23.296875" style="2" bestFit="1" customWidth="1"/>
    <col min="15370" max="15370" width="59.5" style="2" customWidth="1"/>
    <col min="15371" max="15622" width="9" style="2"/>
    <col min="15623" max="15623" width="2.796875" style="2" customWidth="1"/>
    <col min="15624" max="15624" width="3.09765625" style="2" customWidth="1"/>
    <col min="15625" max="15625" width="23.296875" style="2" bestFit="1" customWidth="1"/>
    <col min="15626" max="15626" width="59.5" style="2" customWidth="1"/>
    <col min="15627" max="15878" width="9" style="2"/>
    <col min="15879" max="15879" width="2.796875" style="2" customWidth="1"/>
    <col min="15880" max="15880" width="3.09765625" style="2" customWidth="1"/>
    <col min="15881" max="15881" width="23.296875" style="2" bestFit="1" customWidth="1"/>
    <col min="15882" max="15882" width="59.5" style="2" customWidth="1"/>
    <col min="15883" max="16134" width="9" style="2"/>
    <col min="16135" max="16135" width="2.796875" style="2" customWidth="1"/>
    <col min="16136" max="16136" width="3.09765625" style="2" customWidth="1"/>
    <col min="16137" max="16137" width="23.296875" style="2" bestFit="1" customWidth="1"/>
    <col min="16138" max="16138" width="59.5" style="2" customWidth="1"/>
    <col min="16139" max="16384" width="9" style="2"/>
  </cols>
  <sheetData>
    <row r="1" spans="2:10" ht="19.5" customHeight="1">
      <c r="C1" s="223" t="s">
        <v>197</v>
      </c>
    </row>
    <row r="2" spans="2:10" ht="14.4">
      <c r="B2" s="15" t="s">
        <v>251</v>
      </c>
      <c r="C2" s="15"/>
      <c r="D2" s="1"/>
      <c r="E2" s="1"/>
      <c r="F2" s="1"/>
      <c r="G2" s="1"/>
      <c r="H2" s="1"/>
      <c r="I2" s="1"/>
      <c r="J2" s="1"/>
    </row>
    <row r="3" spans="2:10" ht="16.2">
      <c r="B3" s="349" t="s">
        <v>260</v>
      </c>
      <c r="C3" s="349"/>
      <c r="D3" s="349"/>
      <c r="E3" s="349"/>
      <c r="F3" s="349"/>
      <c r="G3" s="349"/>
      <c r="H3" s="349"/>
      <c r="I3" s="349"/>
      <c r="J3" s="349"/>
    </row>
    <row r="4" spans="2:10" ht="14.4">
      <c r="B4" s="48"/>
      <c r="C4" s="48"/>
      <c r="D4" s="48"/>
      <c r="E4" s="48"/>
      <c r="F4" s="48"/>
      <c r="G4" s="48"/>
      <c r="H4" s="48"/>
      <c r="I4" s="48"/>
      <c r="J4" s="48"/>
    </row>
    <row r="5" spans="2:10" ht="14.4">
      <c r="B5" s="48"/>
      <c r="C5" s="48"/>
      <c r="D5" s="49"/>
      <c r="E5" s="49"/>
      <c r="F5" s="49"/>
      <c r="G5" s="49"/>
      <c r="H5" s="49"/>
      <c r="I5" s="347" t="s">
        <v>172</v>
      </c>
      <c r="J5" s="348"/>
    </row>
    <row r="6" spans="2:10" ht="13.5" customHeight="1">
      <c r="B6" s="48"/>
      <c r="C6" s="48"/>
      <c r="D6" s="142" t="s">
        <v>136</v>
      </c>
      <c r="E6" s="50"/>
      <c r="F6" s="50"/>
      <c r="G6" s="50"/>
      <c r="H6" s="50"/>
      <c r="I6" s="50"/>
      <c r="J6" s="49"/>
    </row>
    <row r="7" spans="2:10" ht="14.4">
      <c r="B7" s="48"/>
      <c r="C7" s="48"/>
      <c r="D7" s="49"/>
      <c r="E7" s="49"/>
      <c r="F7" s="79" t="s">
        <v>203</v>
      </c>
      <c r="G7" s="78"/>
      <c r="H7" s="80"/>
      <c r="I7" s="80"/>
      <c r="J7" s="4"/>
    </row>
    <row r="8" spans="2:10" ht="14.4">
      <c r="B8" s="48"/>
      <c r="C8" s="48"/>
      <c r="D8" s="49"/>
      <c r="E8" s="49"/>
      <c r="F8" s="141" t="s">
        <v>134</v>
      </c>
      <c r="G8" s="358"/>
      <c r="H8" s="358"/>
      <c r="I8" s="358"/>
      <c r="J8" s="358"/>
    </row>
    <row r="9" spans="2:10" ht="27" customHeight="1">
      <c r="B9" s="48"/>
      <c r="C9" s="48"/>
      <c r="D9" s="49"/>
      <c r="E9" s="49"/>
      <c r="F9" s="81"/>
      <c r="G9" s="358"/>
      <c r="H9" s="358"/>
      <c r="I9" s="358"/>
      <c r="J9" s="358"/>
    </row>
    <row r="10" spans="2:10" ht="14.4">
      <c r="B10" s="48"/>
      <c r="C10" s="48"/>
      <c r="D10" s="49"/>
      <c r="E10" s="49"/>
      <c r="F10" s="141" t="s">
        <v>135</v>
      </c>
      <c r="G10" s="358"/>
      <c r="H10" s="358"/>
      <c r="I10" s="358"/>
      <c r="J10" s="358"/>
    </row>
    <row r="11" spans="2:10" ht="14.4">
      <c r="B11" s="48"/>
      <c r="C11" s="48"/>
      <c r="D11" s="49"/>
      <c r="E11" s="49"/>
      <c r="F11" s="143" t="s">
        <v>145</v>
      </c>
      <c r="G11" s="358"/>
      <c r="H11" s="358"/>
      <c r="I11" s="358"/>
      <c r="J11" s="358"/>
    </row>
    <row r="12" spans="2:10" ht="14.4">
      <c r="B12" s="48"/>
      <c r="C12" s="48"/>
      <c r="D12" s="49"/>
      <c r="E12" s="49"/>
      <c r="F12" s="144" t="s">
        <v>146</v>
      </c>
      <c r="G12" s="143"/>
      <c r="H12" s="143"/>
      <c r="I12" s="143"/>
      <c r="J12" s="143"/>
    </row>
    <row r="13" spans="2:10" ht="14.4">
      <c r="B13" s="48"/>
      <c r="C13" s="48"/>
      <c r="D13" s="49"/>
      <c r="E13" s="49"/>
      <c r="F13" s="51"/>
      <c r="G13" s="51"/>
      <c r="H13" s="49"/>
      <c r="I13" s="49"/>
    </row>
    <row r="14" spans="2:10" ht="27" customHeight="1">
      <c r="B14" s="350" t="s">
        <v>0</v>
      </c>
      <c r="C14" s="350"/>
      <c r="D14" s="350"/>
      <c r="E14" s="350"/>
      <c r="F14" s="350"/>
      <c r="G14" s="350"/>
      <c r="H14" s="350"/>
      <c r="I14" s="350"/>
      <c r="J14" s="350"/>
    </row>
    <row r="15" spans="2:10" ht="15" customHeight="1">
      <c r="B15" s="352" t="s">
        <v>28</v>
      </c>
      <c r="C15" s="352"/>
      <c r="D15" s="353"/>
      <c r="E15" s="353"/>
      <c r="F15" s="353"/>
      <c r="G15" s="353"/>
      <c r="H15" s="353"/>
      <c r="I15" s="353"/>
      <c r="J15" s="353"/>
    </row>
    <row r="16" spans="2:10">
      <c r="B16" s="351" t="s">
        <v>204</v>
      </c>
      <c r="C16" s="351"/>
      <c r="D16" s="351"/>
      <c r="E16" s="351"/>
      <c r="F16" s="351"/>
      <c r="G16" s="351"/>
      <c r="H16" s="351"/>
      <c r="I16" s="351"/>
      <c r="J16" s="351"/>
    </row>
    <row r="17" spans="2:13">
      <c r="B17" s="68"/>
      <c r="C17" s="69" t="s">
        <v>148</v>
      </c>
      <c r="D17" s="69"/>
      <c r="E17" s="69"/>
      <c r="F17" s="68"/>
      <c r="G17" s="68"/>
      <c r="H17" s="68"/>
      <c r="I17" s="68"/>
      <c r="J17" s="68"/>
    </row>
    <row r="18" spans="2:13" ht="14.25" customHeight="1" thickBot="1">
      <c r="B18" s="68"/>
      <c r="C18" s="359" t="s">
        <v>164</v>
      </c>
      <c r="D18" s="360"/>
      <c r="E18" s="360"/>
      <c r="F18" s="360"/>
      <c r="G18" s="360"/>
      <c r="H18" s="361"/>
      <c r="I18" s="156" t="s">
        <v>42</v>
      </c>
      <c r="J18" s="210" t="str">
        <f>IF(COUNTIF(I19:I25,C64)&lt;=1,"","×【不備】二つ以上選択は不可")</f>
        <v/>
      </c>
    </row>
    <row r="19" spans="2:13" ht="14.25" customHeight="1">
      <c r="B19" s="68"/>
      <c r="C19" s="341" t="s">
        <v>170</v>
      </c>
      <c r="D19" s="342"/>
      <c r="E19" s="342"/>
      <c r="F19" s="342"/>
      <c r="G19" s="342"/>
      <c r="H19" s="343"/>
      <c r="I19" s="251"/>
      <c r="J19" s="210"/>
    </row>
    <row r="20" spans="2:13" ht="14.25" customHeight="1">
      <c r="B20" s="68"/>
      <c r="C20" s="376" t="s">
        <v>169</v>
      </c>
      <c r="D20" s="377"/>
      <c r="E20" s="370" t="s">
        <v>165</v>
      </c>
      <c r="F20" s="371"/>
      <c r="G20" s="371"/>
      <c r="H20" s="372"/>
      <c r="I20" s="252"/>
      <c r="J20" s="68"/>
    </row>
    <row r="21" spans="2:13" ht="14.25" customHeight="1">
      <c r="B21" s="68"/>
      <c r="C21" s="378"/>
      <c r="D21" s="379"/>
      <c r="E21" s="362" t="s">
        <v>166</v>
      </c>
      <c r="F21" s="363"/>
      <c r="G21" s="363"/>
      <c r="H21" s="364"/>
      <c r="I21" s="253"/>
      <c r="J21" s="68"/>
    </row>
    <row r="22" spans="2:13" ht="14.25" customHeight="1">
      <c r="B22" s="68"/>
      <c r="C22" s="378"/>
      <c r="D22" s="379"/>
      <c r="E22" s="362" t="s">
        <v>167</v>
      </c>
      <c r="F22" s="363"/>
      <c r="G22" s="363"/>
      <c r="H22" s="364"/>
      <c r="I22" s="253"/>
      <c r="J22" s="68"/>
    </row>
    <row r="23" spans="2:13" ht="14.25" customHeight="1">
      <c r="B23" s="138"/>
      <c r="C23" s="378"/>
      <c r="D23" s="379"/>
      <c r="E23" s="362" t="s">
        <v>168</v>
      </c>
      <c r="F23" s="363"/>
      <c r="G23" s="363"/>
      <c r="H23" s="364"/>
      <c r="I23" s="253"/>
      <c r="J23" s="138"/>
    </row>
    <row r="24" spans="2:13" ht="14.25" customHeight="1">
      <c r="B24" s="138"/>
      <c r="C24" s="378"/>
      <c r="D24" s="379"/>
      <c r="E24" s="362" t="s">
        <v>198</v>
      </c>
      <c r="F24" s="363"/>
      <c r="G24" s="363"/>
      <c r="H24" s="364"/>
      <c r="I24" s="253"/>
      <c r="J24" s="138"/>
    </row>
    <row r="25" spans="2:13" ht="14.25" customHeight="1" thickBot="1">
      <c r="B25" s="68"/>
      <c r="C25" s="380"/>
      <c r="D25" s="381"/>
      <c r="E25" s="365" t="s">
        <v>199</v>
      </c>
      <c r="F25" s="366"/>
      <c r="G25" s="366"/>
      <c r="H25" s="367"/>
      <c r="I25" s="254"/>
      <c r="J25" s="68"/>
    </row>
    <row r="26" spans="2:13">
      <c r="B26" s="68"/>
      <c r="C26" s="68"/>
      <c r="D26" s="72"/>
      <c r="E26" s="72"/>
      <c r="F26" s="72"/>
      <c r="G26" s="72"/>
      <c r="H26" s="72"/>
      <c r="I26" s="72"/>
      <c r="J26" s="68"/>
    </row>
    <row r="27" spans="2:13">
      <c r="B27" s="351" t="s">
        <v>43</v>
      </c>
      <c r="C27" s="351"/>
      <c r="D27" s="351"/>
      <c r="E27" s="351"/>
      <c r="F27" s="351"/>
      <c r="G27" s="351"/>
      <c r="H27" s="351"/>
      <c r="I27" s="351"/>
      <c r="J27" s="351"/>
    </row>
    <row r="28" spans="2:13" s="112" customFormat="1">
      <c r="B28" s="356" t="s">
        <v>205</v>
      </c>
      <c r="C28" s="357"/>
      <c r="D28" s="357"/>
      <c r="E28" s="357"/>
      <c r="F28" s="357"/>
      <c r="G28" s="357"/>
      <c r="H28" s="357"/>
      <c r="I28" s="357"/>
      <c r="J28" s="357"/>
      <c r="M28" s="3"/>
    </row>
    <row r="29" spans="2:13" ht="13.8" thickBot="1">
      <c r="B29" s="262"/>
      <c r="C29" s="263" t="s">
        <v>206</v>
      </c>
      <c r="D29" s="263"/>
      <c r="E29" s="263"/>
      <c r="F29" s="263"/>
      <c r="G29" s="263"/>
      <c r="H29" s="263"/>
      <c r="I29" s="263"/>
      <c r="J29" s="263"/>
    </row>
    <row r="30" spans="2:13" ht="16.8" thickBot="1">
      <c r="B30" s="73"/>
      <c r="C30" s="256" t="s">
        <v>127</v>
      </c>
      <c r="D30" s="354" t="s">
        <v>274</v>
      </c>
      <c r="E30" s="355"/>
      <c r="F30" s="355"/>
      <c r="G30" s="355"/>
      <c r="H30" s="355"/>
      <c r="I30" s="355"/>
      <c r="J30" s="355"/>
    </row>
    <row r="31" spans="2:13" ht="10.5" customHeight="1">
      <c r="B31" s="73"/>
      <c r="C31" s="74"/>
      <c r="D31" s="75"/>
      <c r="E31" s="75"/>
      <c r="F31" s="75"/>
      <c r="G31" s="75"/>
      <c r="H31" s="75"/>
      <c r="I31" s="75"/>
      <c r="J31" s="75"/>
    </row>
    <row r="32" spans="2:13">
      <c r="B32" s="388" t="s">
        <v>207</v>
      </c>
      <c r="C32" s="389"/>
      <c r="D32" s="389"/>
      <c r="E32" s="389"/>
      <c r="F32" s="389"/>
      <c r="G32" s="389"/>
      <c r="H32" s="389"/>
      <c r="I32" s="389"/>
      <c r="J32" s="389"/>
    </row>
    <row r="33" spans="2:13" ht="13.8" thickBot="1">
      <c r="B33" s="104"/>
      <c r="C33" s="105" t="s">
        <v>209</v>
      </c>
      <c r="D33" s="105"/>
      <c r="E33" s="105"/>
      <c r="F33" s="105"/>
      <c r="G33" s="105"/>
      <c r="H33" s="105"/>
      <c r="I33" s="105"/>
      <c r="J33" s="105"/>
    </row>
    <row r="34" spans="2:13" ht="28.5" customHeight="1" thickBot="1">
      <c r="B34" s="73"/>
      <c r="C34" s="256" t="s">
        <v>127</v>
      </c>
      <c r="D34" s="390" t="s">
        <v>208</v>
      </c>
      <c r="E34" s="391"/>
      <c r="F34" s="391"/>
      <c r="G34" s="391"/>
      <c r="H34" s="391"/>
      <c r="I34" s="391"/>
      <c r="J34" s="391"/>
    </row>
    <row r="35" spans="2:13" ht="30.75" customHeight="1" thickBot="1">
      <c r="B35" s="73"/>
      <c r="C35" s="256" t="s">
        <v>41</v>
      </c>
      <c r="D35" s="390" t="s">
        <v>248</v>
      </c>
      <c r="E35" s="391"/>
      <c r="F35" s="391"/>
      <c r="G35" s="391"/>
      <c r="H35" s="391"/>
      <c r="I35" s="391"/>
      <c r="J35" s="391"/>
      <c r="M35" s="3"/>
    </row>
    <row r="36" spans="2:13" s="12" customFormat="1" ht="42.75" customHeight="1" thickBot="1">
      <c r="B36" s="71"/>
      <c r="C36" s="256" t="s">
        <v>41</v>
      </c>
      <c r="D36" s="392" t="s">
        <v>128</v>
      </c>
      <c r="E36" s="393"/>
      <c r="F36" s="393"/>
      <c r="G36" s="393"/>
      <c r="H36" s="393"/>
      <c r="I36" s="393"/>
      <c r="J36" s="393"/>
    </row>
    <row r="37" spans="2:13" s="12" customFormat="1" ht="10.5" customHeight="1">
      <c r="B37" s="71"/>
      <c r="C37" s="71"/>
      <c r="D37" s="76"/>
      <c r="E37" s="76"/>
      <c r="F37" s="76"/>
      <c r="G37" s="76"/>
      <c r="H37" s="76"/>
      <c r="I37" s="76"/>
      <c r="J37" s="76"/>
    </row>
    <row r="38" spans="2:13" s="12" customFormat="1">
      <c r="B38" s="71" t="s">
        <v>210</v>
      </c>
      <c r="C38" s="71"/>
      <c r="D38" s="71"/>
      <c r="E38" s="71"/>
      <c r="F38" s="71"/>
      <c r="G38" s="71"/>
      <c r="H38" s="71"/>
      <c r="I38" s="71"/>
      <c r="J38" s="71"/>
    </row>
    <row r="39" spans="2:13" s="49" customFormat="1" ht="14.25" customHeight="1" thickBot="1">
      <c r="B39" s="142" t="s">
        <v>249</v>
      </c>
      <c r="C39" s="318"/>
      <c r="D39" s="318"/>
      <c r="E39" s="318"/>
      <c r="F39" s="318"/>
      <c r="G39" s="318"/>
      <c r="H39" s="318"/>
      <c r="I39" s="318"/>
      <c r="J39" s="318"/>
    </row>
    <row r="40" spans="2:13" ht="28.5" customHeight="1" thickBot="1">
      <c r="B40" s="70"/>
      <c r="C40" s="382"/>
      <c r="D40" s="383"/>
      <c r="E40" s="383"/>
      <c r="F40" s="383"/>
      <c r="G40" s="383"/>
      <c r="H40" s="383"/>
      <c r="I40" s="383"/>
      <c r="J40" s="384"/>
    </row>
    <row r="41" spans="2:13" ht="10.5" customHeight="1">
      <c r="B41" s="70"/>
      <c r="C41" s="70"/>
      <c r="D41" s="70"/>
      <c r="E41" s="70"/>
      <c r="F41" s="70"/>
      <c r="G41" s="70"/>
      <c r="H41" s="70"/>
      <c r="I41" s="70"/>
      <c r="J41" s="77"/>
    </row>
    <row r="42" spans="2:13" s="5" customFormat="1" ht="13.8" thickBot="1">
      <c r="B42" s="140" t="s">
        <v>149</v>
      </c>
      <c r="C42" s="76"/>
      <c r="D42" s="76"/>
      <c r="E42" s="76"/>
      <c r="F42" s="76"/>
      <c r="G42" s="76"/>
      <c r="H42" s="76"/>
      <c r="I42" s="76"/>
      <c r="J42" s="76"/>
    </row>
    <row r="43" spans="2:13" ht="29.25" customHeight="1" thickBot="1">
      <c r="B43" s="70"/>
      <c r="C43" s="385"/>
      <c r="D43" s="386"/>
      <c r="E43" s="386"/>
      <c r="F43" s="386"/>
      <c r="G43" s="386"/>
      <c r="H43" s="386"/>
      <c r="I43" s="386"/>
      <c r="J43" s="387"/>
    </row>
    <row r="44" spans="2:13">
      <c r="B44" s="70"/>
      <c r="C44" s="70"/>
      <c r="D44" s="70"/>
      <c r="E44" s="70"/>
      <c r="F44" s="70"/>
      <c r="G44" s="70"/>
      <c r="H44" s="70"/>
      <c r="I44" s="70"/>
      <c r="J44" s="70"/>
    </row>
    <row r="45" spans="2:13" s="12" customFormat="1" ht="13.8" thickBot="1">
      <c r="B45" s="71" t="s">
        <v>211</v>
      </c>
      <c r="C45" s="71"/>
      <c r="D45" s="71"/>
      <c r="E45" s="71"/>
      <c r="F45" s="71"/>
      <c r="G45" s="71"/>
      <c r="H45" s="71"/>
      <c r="I45" s="71"/>
      <c r="J45" s="71"/>
    </row>
    <row r="46" spans="2:13">
      <c r="B46" s="70"/>
      <c r="C46" s="395" t="s">
        <v>202</v>
      </c>
      <c r="D46" s="396"/>
      <c r="E46" s="344"/>
      <c r="F46" s="345"/>
      <c r="G46" s="345"/>
      <c r="H46" s="345"/>
      <c r="I46" s="345"/>
      <c r="J46" s="346"/>
      <c r="K46" s="83"/>
    </row>
    <row r="47" spans="2:13">
      <c r="B47" s="70"/>
      <c r="C47" s="395" t="s">
        <v>212</v>
      </c>
      <c r="D47" s="396"/>
      <c r="E47" s="398"/>
      <c r="F47" s="399"/>
      <c r="G47" s="399"/>
      <c r="H47" s="399"/>
      <c r="I47" s="399"/>
      <c r="J47" s="400"/>
      <c r="K47" s="83"/>
    </row>
    <row r="48" spans="2:13">
      <c r="B48" s="70"/>
      <c r="C48" s="395" t="s">
        <v>247</v>
      </c>
      <c r="D48" s="397"/>
      <c r="E48" s="296"/>
      <c r="F48" s="297"/>
      <c r="G48" s="297"/>
      <c r="H48" s="297"/>
      <c r="I48" s="297"/>
      <c r="J48" s="298"/>
      <c r="K48" s="83"/>
    </row>
    <row r="49" spans="2:12">
      <c r="B49" s="70"/>
      <c r="C49" s="394" t="s">
        <v>44</v>
      </c>
      <c r="D49" s="359"/>
      <c r="E49" s="373"/>
      <c r="F49" s="374"/>
      <c r="G49" s="374"/>
      <c r="H49" s="374"/>
      <c r="I49" s="374"/>
      <c r="J49" s="375"/>
      <c r="L49" s="83"/>
    </row>
    <row r="50" spans="2:12">
      <c r="B50" s="70"/>
      <c r="C50" s="422" t="s">
        <v>1</v>
      </c>
      <c r="D50" s="395"/>
      <c r="E50" s="373"/>
      <c r="F50" s="374"/>
      <c r="G50" s="374"/>
      <c r="H50" s="374"/>
      <c r="I50" s="374"/>
      <c r="J50" s="375"/>
      <c r="L50" s="83"/>
    </row>
    <row r="51" spans="2:12" ht="13.8" thickBot="1">
      <c r="B51" s="70"/>
      <c r="C51" s="422" t="s">
        <v>2</v>
      </c>
      <c r="D51" s="395"/>
      <c r="E51" s="404"/>
      <c r="F51" s="405"/>
      <c r="G51" s="405"/>
      <c r="H51" s="405"/>
      <c r="I51" s="405"/>
      <c r="J51" s="406"/>
    </row>
    <row r="52" spans="2:12" ht="27" customHeight="1" thickBot="1">
      <c r="B52" s="82" t="s">
        <v>47</v>
      </c>
      <c r="C52" s="257"/>
      <c r="D52" s="258"/>
      <c r="E52" s="261"/>
      <c r="F52" s="261"/>
      <c r="G52" s="261"/>
      <c r="H52" s="261"/>
      <c r="I52" s="261"/>
      <c r="J52" s="261"/>
    </row>
    <row r="53" spans="2:12" ht="18" customHeight="1">
      <c r="B53" s="70"/>
      <c r="C53" s="428" t="s">
        <v>3</v>
      </c>
      <c r="D53" s="429"/>
      <c r="E53" s="407"/>
      <c r="F53" s="408"/>
      <c r="G53" s="408"/>
      <c r="H53" s="408"/>
      <c r="I53" s="408"/>
      <c r="J53" s="409"/>
    </row>
    <row r="54" spans="2:12" ht="15" customHeight="1">
      <c r="B54" s="70"/>
      <c r="C54" s="368" t="s">
        <v>132</v>
      </c>
      <c r="D54" s="369"/>
      <c r="E54" s="410"/>
      <c r="F54" s="411"/>
      <c r="G54" s="411"/>
      <c r="H54" s="411"/>
      <c r="I54" s="411"/>
      <c r="J54" s="412"/>
      <c r="L54" s="83"/>
    </row>
    <row r="55" spans="2:12" ht="15" customHeight="1">
      <c r="B55" s="70"/>
      <c r="C55" s="426" t="s">
        <v>133</v>
      </c>
      <c r="D55" s="427"/>
      <c r="E55" s="423"/>
      <c r="F55" s="424"/>
      <c r="G55" s="424"/>
      <c r="H55" s="424"/>
      <c r="I55" s="424"/>
      <c r="J55" s="425"/>
    </row>
    <row r="56" spans="2:12" ht="18.75" customHeight="1">
      <c r="B56" s="70"/>
      <c r="C56" s="401" t="s">
        <v>45</v>
      </c>
      <c r="D56" s="157" t="s">
        <v>1</v>
      </c>
      <c r="E56" s="413"/>
      <c r="F56" s="414"/>
      <c r="G56" s="414"/>
      <c r="H56" s="414"/>
      <c r="I56" s="414"/>
      <c r="J56" s="415"/>
    </row>
    <row r="57" spans="2:12" ht="18.75" customHeight="1">
      <c r="B57" s="70"/>
      <c r="C57" s="402"/>
      <c r="D57" s="157" t="s">
        <v>2</v>
      </c>
      <c r="E57" s="416"/>
      <c r="F57" s="417"/>
      <c r="G57" s="417"/>
      <c r="H57" s="417"/>
      <c r="I57" s="417"/>
      <c r="J57" s="418"/>
    </row>
    <row r="58" spans="2:12" ht="18.75" customHeight="1" thickBot="1">
      <c r="B58" s="70"/>
      <c r="C58" s="403"/>
      <c r="D58" s="157" t="s">
        <v>46</v>
      </c>
      <c r="E58" s="419"/>
      <c r="F58" s="420"/>
      <c r="G58" s="420"/>
      <c r="H58" s="420"/>
      <c r="I58" s="420"/>
      <c r="J58" s="421"/>
    </row>
    <row r="59" spans="2:12">
      <c r="C59" s="83"/>
    </row>
    <row r="61" spans="2:12">
      <c r="C61" s="2" t="s">
        <v>126</v>
      </c>
    </row>
    <row r="62" spans="2:12">
      <c r="C62" s="2" t="s">
        <v>125</v>
      </c>
    </row>
    <row r="64" spans="2:12">
      <c r="C64" s="2" t="s">
        <v>150</v>
      </c>
    </row>
  </sheetData>
  <mergeCells count="48">
    <mergeCell ref="C48:D48"/>
    <mergeCell ref="C47:D47"/>
    <mergeCell ref="E47:J47"/>
    <mergeCell ref="C56:C58"/>
    <mergeCell ref="E50:J50"/>
    <mergeCell ref="E51:J51"/>
    <mergeCell ref="E53:J53"/>
    <mergeCell ref="E54:J54"/>
    <mergeCell ref="E56:J56"/>
    <mergeCell ref="E57:J57"/>
    <mergeCell ref="E58:J58"/>
    <mergeCell ref="C51:D51"/>
    <mergeCell ref="E55:J55"/>
    <mergeCell ref="C50:D50"/>
    <mergeCell ref="C55:D55"/>
    <mergeCell ref="C53:D53"/>
    <mergeCell ref="C54:D54"/>
    <mergeCell ref="E20:H20"/>
    <mergeCell ref="E21:H21"/>
    <mergeCell ref="E49:J49"/>
    <mergeCell ref="C20:D25"/>
    <mergeCell ref="C40:J40"/>
    <mergeCell ref="C43:J43"/>
    <mergeCell ref="B27:J27"/>
    <mergeCell ref="B32:J32"/>
    <mergeCell ref="D35:J35"/>
    <mergeCell ref="D34:J34"/>
    <mergeCell ref="D36:J36"/>
    <mergeCell ref="C49:D49"/>
    <mergeCell ref="E22:H22"/>
    <mergeCell ref="E23:H23"/>
    <mergeCell ref="C46:D46"/>
    <mergeCell ref="C19:H19"/>
    <mergeCell ref="E46:J46"/>
    <mergeCell ref="I5:J5"/>
    <mergeCell ref="B3:J3"/>
    <mergeCell ref="B14:J14"/>
    <mergeCell ref="B16:J16"/>
    <mergeCell ref="B15:J15"/>
    <mergeCell ref="D30:J30"/>
    <mergeCell ref="B28:J28"/>
    <mergeCell ref="G8:J8"/>
    <mergeCell ref="G9:J9"/>
    <mergeCell ref="G10:J10"/>
    <mergeCell ref="G11:J11"/>
    <mergeCell ref="C18:H18"/>
    <mergeCell ref="E24:H24"/>
    <mergeCell ref="E25:H25"/>
  </mergeCells>
  <phoneticPr fontId="2"/>
  <conditionalFormatting sqref="G8:H8">
    <cfRule type="containsBlanks" dxfId="3" priority="4">
      <formula>LEN(TRIM(G8))=0</formula>
    </cfRule>
  </conditionalFormatting>
  <conditionalFormatting sqref="G9:H9">
    <cfRule type="containsBlanks" dxfId="2" priority="3">
      <formula>LEN(TRIM(G9))=0</formula>
    </cfRule>
  </conditionalFormatting>
  <conditionalFormatting sqref="G10:H11">
    <cfRule type="containsBlanks" dxfId="1" priority="2">
      <formula>LEN(TRIM(G10))=0</formula>
    </cfRule>
  </conditionalFormatting>
  <conditionalFormatting sqref="I5:J5">
    <cfRule type="containsText" dxfId="0" priority="1" operator="containsText" text="　年　　月　　日　">
      <formula>NOT(ISERROR(SEARCH("　年　　月　　日　",I5)))</formula>
    </cfRule>
  </conditionalFormatting>
  <dataValidations count="2">
    <dataValidation type="list" allowBlank="1" showInputMessage="1" showErrorMessage="1" sqref="I19:I25">
      <formula1>$C$63:$C$64</formula1>
    </dataValidation>
    <dataValidation type="list" allowBlank="1" showInputMessage="1" showErrorMessage="1" sqref="C30 C34:C36">
      <formula1>$C$61:$C$62</formula1>
    </dataValidation>
  </dataValidations>
  <printOptions horizontalCentered="1"/>
  <pageMargins left="0.78740157480314965" right="0.78740157480314965" top="0.59055118110236227" bottom="0.39370078740157483" header="0.27559055118110237" footer="0.23622047244094491"/>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62"/>
  <sheetViews>
    <sheetView showGridLines="0" view="pageBreakPreview" zoomScale="120" zoomScaleNormal="100" zoomScaleSheetLayoutView="120" workbookViewId="0">
      <selection activeCell="C12" sqref="C12:M12"/>
    </sheetView>
  </sheetViews>
  <sheetFormatPr defaultRowHeight="13.2"/>
  <cols>
    <col min="1" max="1" width="1.5" style="2" customWidth="1"/>
    <col min="2" max="2" width="2.5" style="2" customWidth="1"/>
    <col min="3" max="3" width="10.796875" style="2" customWidth="1"/>
    <col min="4" max="13" width="7" style="2" customWidth="1"/>
    <col min="14" max="14" width="1.59765625" style="2" customWidth="1"/>
    <col min="15" max="15" width="30.796875" style="2" customWidth="1"/>
    <col min="16" max="261" width="9" style="2"/>
    <col min="262" max="262" width="2.5" style="2" customWidth="1"/>
    <col min="263" max="264" width="12.59765625" style="2" customWidth="1"/>
    <col min="265" max="268" width="14.59765625" style="2" customWidth="1"/>
    <col min="269" max="269" width="1.59765625" style="2" customWidth="1"/>
    <col min="270" max="270" width="6.09765625" style="2" customWidth="1"/>
    <col min="271" max="517" width="9" style="2"/>
    <col min="518" max="518" width="2.5" style="2" customWidth="1"/>
    <col min="519" max="520" width="12.59765625" style="2" customWidth="1"/>
    <col min="521" max="524" width="14.59765625" style="2" customWidth="1"/>
    <col min="525" max="525" width="1.59765625" style="2" customWidth="1"/>
    <col min="526" max="526" width="6.09765625" style="2" customWidth="1"/>
    <col min="527" max="773" width="9" style="2"/>
    <col min="774" max="774" width="2.5" style="2" customWidth="1"/>
    <col min="775" max="776" width="12.59765625" style="2" customWidth="1"/>
    <col min="777" max="780" width="14.59765625" style="2" customWidth="1"/>
    <col min="781" max="781" width="1.59765625" style="2" customWidth="1"/>
    <col min="782" max="782" width="6.09765625" style="2" customWidth="1"/>
    <col min="783" max="1029" width="9" style="2"/>
    <col min="1030" max="1030" width="2.5" style="2" customWidth="1"/>
    <col min="1031" max="1032" width="12.59765625" style="2" customWidth="1"/>
    <col min="1033" max="1036" width="14.59765625" style="2" customWidth="1"/>
    <col min="1037" max="1037" width="1.59765625" style="2" customWidth="1"/>
    <col min="1038" max="1038" width="6.09765625" style="2" customWidth="1"/>
    <col min="1039" max="1285" width="9" style="2"/>
    <col min="1286" max="1286" width="2.5" style="2" customWidth="1"/>
    <col min="1287" max="1288" width="12.59765625" style="2" customWidth="1"/>
    <col min="1289" max="1292" width="14.59765625" style="2" customWidth="1"/>
    <col min="1293" max="1293" width="1.59765625" style="2" customWidth="1"/>
    <col min="1294" max="1294" width="6.09765625" style="2" customWidth="1"/>
    <col min="1295" max="1541" width="9" style="2"/>
    <col min="1542" max="1542" width="2.5" style="2" customWidth="1"/>
    <col min="1543" max="1544" width="12.59765625" style="2" customWidth="1"/>
    <col min="1545" max="1548" width="14.59765625" style="2" customWidth="1"/>
    <col min="1549" max="1549" width="1.59765625" style="2" customWidth="1"/>
    <col min="1550" max="1550" width="6.09765625" style="2" customWidth="1"/>
    <col min="1551" max="1797" width="9" style="2"/>
    <col min="1798" max="1798" width="2.5" style="2" customWidth="1"/>
    <col min="1799" max="1800" width="12.59765625" style="2" customWidth="1"/>
    <col min="1801" max="1804" width="14.59765625" style="2" customWidth="1"/>
    <col min="1805" max="1805" width="1.59765625" style="2" customWidth="1"/>
    <col min="1806" max="1806" width="6.09765625" style="2" customWidth="1"/>
    <col min="1807" max="2053" width="9" style="2"/>
    <col min="2054" max="2054" width="2.5" style="2" customWidth="1"/>
    <col min="2055" max="2056" width="12.59765625" style="2" customWidth="1"/>
    <col min="2057" max="2060" width="14.59765625" style="2" customWidth="1"/>
    <col min="2061" max="2061" width="1.59765625" style="2" customWidth="1"/>
    <col min="2062" max="2062" width="6.09765625" style="2" customWidth="1"/>
    <col min="2063" max="2309" width="9" style="2"/>
    <col min="2310" max="2310" width="2.5" style="2" customWidth="1"/>
    <col min="2311" max="2312" width="12.59765625" style="2" customWidth="1"/>
    <col min="2313" max="2316" width="14.59765625" style="2" customWidth="1"/>
    <col min="2317" max="2317" width="1.59765625" style="2" customWidth="1"/>
    <col min="2318" max="2318" width="6.09765625" style="2" customWidth="1"/>
    <col min="2319" max="2565" width="9" style="2"/>
    <col min="2566" max="2566" width="2.5" style="2" customWidth="1"/>
    <col min="2567" max="2568" width="12.59765625" style="2" customWidth="1"/>
    <col min="2569" max="2572" width="14.59765625" style="2" customWidth="1"/>
    <col min="2573" max="2573" width="1.59765625" style="2" customWidth="1"/>
    <col min="2574" max="2574" width="6.09765625" style="2" customWidth="1"/>
    <col min="2575" max="2821" width="9" style="2"/>
    <col min="2822" max="2822" width="2.5" style="2" customWidth="1"/>
    <col min="2823" max="2824" width="12.59765625" style="2" customWidth="1"/>
    <col min="2825" max="2828" width="14.59765625" style="2" customWidth="1"/>
    <col min="2829" max="2829" width="1.59765625" style="2" customWidth="1"/>
    <col min="2830" max="2830" width="6.09765625" style="2" customWidth="1"/>
    <col min="2831" max="3077" width="9" style="2"/>
    <col min="3078" max="3078" width="2.5" style="2" customWidth="1"/>
    <col min="3079" max="3080" width="12.59765625" style="2" customWidth="1"/>
    <col min="3081" max="3084" width="14.59765625" style="2" customWidth="1"/>
    <col min="3085" max="3085" width="1.59765625" style="2" customWidth="1"/>
    <col min="3086" max="3086" width="6.09765625" style="2" customWidth="1"/>
    <col min="3087" max="3333" width="9" style="2"/>
    <col min="3334" max="3334" width="2.5" style="2" customWidth="1"/>
    <col min="3335" max="3336" width="12.59765625" style="2" customWidth="1"/>
    <col min="3337" max="3340" width="14.59765625" style="2" customWidth="1"/>
    <col min="3341" max="3341" width="1.59765625" style="2" customWidth="1"/>
    <col min="3342" max="3342" width="6.09765625" style="2" customWidth="1"/>
    <col min="3343" max="3589" width="9" style="2"/>
    <col min="3590" max="3590" width="2.5" style="2" customWidth="1"/>
    <col min="3591" max="3592" width="12.59765625" style="2" customWidth="1"/>
    <col min="3593" max="3596" width="14.59765625" style="2" customWidth="1"/>
    <col min="3597" max="3597" width="1.59765625" style="2" customWidth="1"/>
    <col min="3598" max="3598" width="6.09765625" style="2" customWidth="1"/>
    <col min="3599" max="3845" width="9" style="2"/>
    <col min="3846" max="3846" width="2.5" style="2" customWidth="1"/>
    <col min="3847" max="3848" width="12.59765625" style="2" customWidth="1"/>
    <col min="3849" max="3852" width="14.59765625" style="2" customWidth="1"/>
    <col min="3853" max="3853" width="1.59765625" style="2" customWidth="1"/>
    <col min="3854" max="3854" width="6.09765625" style="2" customWidth="1"/>
    <col min="3855" max="4101" width="9" style="2"/>
    <col min="4102" max="4102" width="2.5" style="2" customWidth="1"/>
    <col min="4103" max="4104" width="12.59765625" style="2" customWidth="1"/>
    <col min="4105" max="4108" width="14.59765625" style="2" customWidth="1"/>
    <col min="4109" max="4109" width="1.59765625" style="2" customWidth="1"/>
    <col min="4110" max="4110" width="6.09765625" style="2" customWidth="1"/>
    <col min="4111" max="4357" width="9" style="2"/>
    <col min="4358" max="4358" width="2.5" style="2" customWidth="1"/>
    <col min="4359" max="4360" width="12.59765625" style="2" customWidth="1"/>
    <col min="4361" max="4364" width="14.59765625" style="2" customWidth="1"/>
    <col min="4365" max="4365" width="1.59765625" style="2" customWidth="1"/>
    <col min="4366" max="4366" width="6.09765625" style="2" customWidth="1"/>
    <col min="4367" max="4613" width="9" style="2"/>
    <col min="4614" max="4614" width="2.5" style="2" customWidth="1"/>
    <col min="4615" max="4616" width="12.59765625" style="2" customWidth="1"/>
    <col min="4617" max="4620" width="14.59765625" style="2" customWidth="1"/>
    <col min="4621" max="4621" width="1.59765625" style="2" customWidth="1"/>
    <col min="4622" max="4622" width="6.09765625" style="2" customWidth="1"/>
    <col min="4623" max="4869" width="9" style="2"/>
    <col min="4870" max="4870" width="2.5" style="2" customWidth="1"/>
    <col min="4871" max="4872" width="12.59765625" style="2" customWidth="1"/>
    <col min="4873" max="4876" width="14.59765625" style="2" customWidth="1"/>
    <col min="4877" max="4877" width="1.59765625" style="2" customWidth="1"/>
    <col min="4878" max="4878" width="6.09765625" style="2" customWidth="1"/>
    <col min="4879" max="5125" width="9" style="2"/>
    <col min="5126" max="5126" width="2.5" style="2" customWidth="1"/>
    <col min="5127" max="5128" width="12.59765625" style="2" customWidth="1"/>
    <col min="5129" max="5132" width="14.59765625" style="2" customWidth="1"/>
    <col min="5133" max="5133" width="1.59765625" style="2" customWidth="1"/>
    <col min="5134" max="5134" width="6.09765625" style="2" customWidth="1"/>
    <col min="5135" max="5381" width="9" style="2"/>
    <col min="5382" max="5382" width="2.5" style="2" customWidth="1"/>
    <col min="5383" max="5384" width="12.59765625" style="2" customWidth="1"/>
    <col min="5385" max="5388" width="14.59765625" style="2" customWidth="1"/>
    <col min="5389" max="5389" width="1.59765625" style="2" customWidth="1"/>
    <col min="5390" max="5390" width="6.09765625" style="2" customWidth="1"/>
    <col min="5391" max="5637" width="9" style="2"/>
    <col min="5638" max="5638" width="2.5" style="2" customWidth="1"/>
    <col min="5639" max="5640" width="12.59765625" style="2" customWidth="1"/>
    <col min="5641" max="5644" width="14.59765625" style="2" customWidth="1"/>
    <col min="5645" max="5645" width="1.59765625" style="2" customWidth="1"/>
    <col min="5646" max="5646" width="6.09765625" style="2" customWidth="1"/>
    <col min="5647" max="5893" width="9" style="2"/>
    <col min="5894" max="5894" width="2.5" style="2" customWidth="1"/>
    <col min="5895" max="5896" width="12.59765625" style="2" customWidth="1"/>
    <col min="5897" max="5900" width="14.59765625" style="2" customWidth="1"/>
    <col min="5901" max="5901" width="1.59765625" style="2" customWidth="1"/>
    <col min="5902" max="5902" width="6.09765625" style="2" customWidth="1"/>
    <col min="5903" max="6149" width="9" style="2"/>
    <col min="6150" max="6150" width="2.5" style="2" customWidth="1"/>
    <col min="6151" max="6152" width="12.59765625" style="2" customWidth="1"/>
    <col min="6153" max="6156" width="14.59765625" style="2" customWidth="1"/>
    <col min="6157" max="6157" width="1.59765625" style="2" customWidth="1"/>
    <col min="6158" max="6158" width="6.09765625" style="2" customWidth="1"/>
    <col min="6159" max="6405" width="9" style="2"/>
    <col min="6406" max="6406" width="2.5" style="2" customWidth="1"/>
    <col min="6407" max="6408" width="12.59765625" style="2" customWidth="1"/>
    <col min="6409" max="6412" width="14.59765625" style="2" customWidth="1"/>
    <col min="6413" max="6413" width="1.59765625" style="2" customWidth="1"/>
    <col min="6414" max="6414" width="6.09765625" style="2" customWidth="1"/>
    <col min="6415" max="6661" width="9" style="2"/>
    <col min="6662" max="6662" width="2.5" style="2" customWidth="1"/>
    <col min="6663" max="6664" width="12.59765625" style="2" customWidth="1"/>
    <col min="6665" max="6668" width="14.59765625" style="2" customWidth="1"/>
    <col min="6669" max="6669" width="1.59765625" style="2" customWidth="1"/>
    <col min="6670" max="6670" width="6.09765625" style="2" customWidth="1"/>
    <col min="6671" max="6917" width="9" style="2"/>
    <col min="6918" max="6918" width="2.5" style="2" customWidth="1"/>
    <col min="6919" max="6920" width="12.59765625" style="2" customWidth="1"/>
    <col min="6921" max="6924" width="14.59765625" style="2" customWidth="1"/>
    <col min="6925" max="6925" width="1.59765625" style="2" customWidth="1"/>
    <col min="6926" max="6926" width="6.09765625" style="2" customWidth="1"/>
    <col min="6927" max="7173" width="9" style="2"/>
    <col min="7174" max="7174" width="2.5" style="2" customWidth="1"/>
    <col min="7175" max="7176" width="12.59765625" style="2" customWidth="1"/>
    <col min="7177" max="7180" width="14.59765625" style="2" customWidth="1"/>
    <col min="7181" max="7181" width="1.59765625" style="2" customWidth="1"/>
    <col min="7182" max="7182" width="6.09765625" style="2" customWidth="1"/>
    <col min="7183" max="7429" width="9" style="2"/>
    <col min="7430" max="7430" width="2.5" style="2" customWidth="1"/>
    <col min="7431" max="7432" width="12.59765625" style="2" customWidth="1"/>
    <col min="7433" max="7436" width="14.59765625" style="2" customWidth="1"/>
    <col min="7437" max="7437" width="1.59765625" style="2" customWidth="1"/>
    <col min="7438" max="7438" width="6.09765625" style="2" customWidth="1"/>
    <col min="7439" max="7685" width="9" style="2"/>
    <col min="7686" max="7686" width="2.5" style="2" customWidth="1"/>
    <col min="7687" max="7688" width="12.59765625" style="2" customWidth="1"/>
    <col min="7689" max="7692" width="14.59765625" style="2" customWidth="1"/>
    <col min="7693" max="7693" width="1.59765625" style="2" customWidth="1"/>
    <col min="7694" max="7694" width="6.09765625" style="2" customWidth="1"/>
    <col min="7695" max="7941" width="9" style="2"/>
    <col min="7942" max="7942" width="2.5" style="2" customWidth="1"/>
    <col min="7943" max="7944" width="12.59765625" style="2" customWidth="1"/>
    <col min="7945" max="7948" width="14.59765625" style="2" customWidth="1"/>
    <col min="7949" max="7949" width="1.59765625" style="2" customWidth="1"/>
    <col min="7950" max="7950" width="6.09765625" style="2" customWidth="1"/>
    <col min="7951" max="8197" width="9" style="2"/>
    <col min="8198" max="8198" width="2.5" style="2" customWidth="1"/>
    <col min="8199" max="8200" width="12.59765625" style="2" customWidth="1"/>
    <col min="8201" max="8204" width="14.59765625" style="2" customWidth="1"/>
    <col min="8205" max="8205" width="1.59765625" style="2" customWidth="1"/>
    <col min="8206" max="8206" width="6.09765625" style="2" customWidth="1"/>
    <col min="8207" max="8453" width="9" style="2"/>
    <col min="8454" max="8454" width="2.5" style="2" customWidth="1"/>
    <col min="8455" max="8456" width="12.59765625" style="2" customWidth="1"/>
    <col min="8457" max="8460" width="14.59765625" style="2" customWidth="1"/>
    <col min="8461" max="8461" width="1.59765625" style="2" customWidth="1"/>
    <col min="8462" max="8462" width="6.09765625" style="2" customWidth="1"/>
    <col min="8463" max="8709" width="9" style="2"/>
    <col min="8710" max="8710" width="2.5" style="2" customWidth="1"/>
    <col min="8711" max="8712" width="12.59765625" style="2" customWidth="1"/>
    <col min="8713" max="8716" width="14.59765625" style="2" customWidth="1"/>
    <col min="8717" max="8717" width="1.59765625" style="2" customWidth="1"/>
    <col min="8718" max="8718" width="6.09765625" style="2" customWidth="1"/>
    <col min="8719" max="8965" width="9" style="2"/>
    <col min="8966" max="8966" width="2.5" style="2" customWidth="1"/>
    <col min="8967" max="8968" width="12.59765625" style="2" customWidth="1"/>
    <col min="8969" max="8972" width="14.59765625" style="2" customWidth="1"/>
    <col min="8973" max="8973" width="1.59765625" style="2" customWidth="1"/>
    <col min="8974" max="8974" width="6.09765625" style="2" customWidth="1"/>
    <col min="8975" max="9221" width="9" style="2"/>
    <col min="9222" max="9222" width="2.5" style="2" customWidth="1"/>
    <col min="9223" max="9224" width="12.59765625" style="2" customWidth="1"/>
    <col min="9225" max="9228" width="14.59765625" style="2" customWidth="1"/>
    <col min="9229" max="9229" width="1.59765625" style="2" customWidth="1"/>
    <col min="9230" max="9230" width="6.09765625" style="2" customWidth="1"/>
    <col min="9231" max="9477" width="9" style="2"/>
    <col min="9478" max="9478" width="2.5" style="2" customWidth="1"/>
    <col min="9479" max="9480" width="12.59765625" style="2" customWidth="1"/>
    <col min="9481" max="9484" width="14.59765625" style="2" customWidth="1"/>
    <col min="9485" max="9485" width="1.59765625" style="2" customWidth="1"/>
    <col min="9486" max="9486" width="6.09765625" style="2" customWidth="1"/>
    <col min="9487" max="9733" width="9" style="2"/>
    <col min="9734" max="9734" width="2.5" style="2" customWidth="1"/>
    <col min="9735" max="9736" width="12.59765625" style="2" customWidth="1"/>
    <col min="9737" max="9740" width="14.59765625" style="2" customWidth="1"/>
    <col min="9741" max="9741" width="1.59765625" style="2" customWidth="1"/>
    <col min="9742" max="9742" width="6.09765625" style="2" customWidth="1"/>
    <col min="9743" max="9989" width="9" style="2"/>
    <col min="9990" max="9990" width="2.5" style="2" customWidth="1"/>
    <col min="9991" max="9992" width="12.59765625" style="2" customWidth="1"/>
    <col min="9993" max="9996" width="14.59765625" style="2" customWidth="1"/>
    <col min="9997" max="9997" width="1.59765625" style="2" customWidth="1"/>
    <col min="9998" max="9998" width="6.09765625" style="2" customWidth="1"/>
    <col min="9999" max="10245" width="9" style="2"/>
    <col min="10246" max="10246" width="2.5" style="2" customWidth="1"/>
    <col min="10247" max="10248" width="12.59765625" style="2" customWidth="1"/>
    <col min="10249" max="10252" width="14.59765625" style="2" customWidth="1"/>
    <col min="10253" max="10253" width="1.59765625" style="2" customWidth="1"/>
    <col min="10254" max="10254" width="6.09765625" style="2" customWidth="1"/>
    <col min="10255" max="10501" width="9" style="2"/>
    <col min="10502" max="10502" width="2.5" style="2" customWidth="1"/>
    <col min="10503" max="10504" width="12.59765625" style="2" customWidth="1"/>
    <col min="10505" max="10508" width="14.59765625" style="2" customWidth="1"/>
    <col min="10509" max="10509" width="1.59765625" style="2" customWidth="1"/>
    <col min="10510" max="10510" width="6.09765625" style="2" customWidth="1"/>
    <col min="10511" max="10757" width="9" style="2"/>
    <col min="10758" max="10758" width="2.5" style="2" customWidth="1"/>
    <col min="10759" max="10760" width="12.59765625" style="2" customWidth="1"/>
    <col min="10761" max="10764" width="14.59765625" style="2" customWidth="1"/>
    <col min="10765" max="10765" width="1.59765625" style="2" customWidth="1"/>
    <col min="10766" max="10766" width="6.09765625" style="2" customWidth="1"/>
    <col min="10767" max="11013" width="9" style="2"/>
    <col min="11014" max="11014" width="2.5" style="2" customWidth="1"/>
    <col min="11015" max="11016" width="12.59765625" style="2" customWidth="1"/>
    <col min="11017" max="11020" width="14.59765625" style="2" customWidth="1"/>
    <col min="11021" max="11021" width="1.59765625" style="2" customWidth="1"/>
    <col min="11022" max="11022" width="6.09765625" style="2" customWidth="1"/>
    <col min="11023" max="11269" width="9" style="2"/>
    <col min="11270" max="11270" width="2.5" style="2" customWidth="1"/>
    <col min="11271" max="11272" width="12.59765625" style="2" customWidth="1"/>
    <col min="11273" max="11276" width="14.59765625" style="2" customWidth="1"/>
    <col min="11277" max="11277" width="1.59765625" style="2" customWidth="1"/>
    <col min="11278" max="11278" width="6.09765625" style="2" customWidth="1"/>
    <col min="11279" max="11525" width="9" style="2"/>
    <col min="11526" max="11526" width="2.5" style="2" customWidth="1"/>
    <col min="11527" max="11528" width="12.59765625" style="2" customWidth="1"/>
    <col min="11529" max="11532" width="14.59765625" style="2" customWidth="1"/>
    <col min="11533" max="11533" width="1.59765625" style="2" customWidth="1"/>
    <col min="11534" max="11534" width="6.09765625" style="2" customWidth="1"/>
    <col min="11535" max="11781" width="9" style="2"/>
    <col min="11782" max="11782" width="2.5" style="2" customWidth="1"/>
    <col min="11783" max="11784" width="12.59765625" style="2" customWidth="1"/>
    <col min="11785" max="11788" width="14.59765625" style="2" customWidth="1"/>
    <col min="11789" max="11789" width="1.59765625" style="2" customWidth="1"/>
    <col min="11790" max="11790" width="6.09765625" style="2" customWidth="1"/>
    <col min="11791" max="12037" width="9" style="2"/>
    <col min="12038" max="12038" width="2.5" style="2" customWidth="1"/>
    <col min="12039" max="12040" width="12.59765625" style="2" customWidth="1"/>
    <col min="12041" max="12044" width="14.59765625" style="2" customWidth="1"/>
    <col min="12045" max="12045" width="1.59765625" style="2" customWidth="1"/>
    <col min="12046" max="12046" width="6.09765625" style="2" customWidth="1"/>
    <col min="12047" max="12293" width="9" style="2"/>
    <col min="12294" max="12294" width="2.5" style="2" customWidth="1"/>
    <col min="12295" max="12296" width="12.59765625" style="2" customWidth="1"/>
    <col min="12297" max="12300" width="14.59765625" style="2" customWidth="1"/>
    <col min="12301" max="12301" width="1.59765625" style="2" customWidth="1"/>
    <col min="12302" max="12302" width="6.09765625" style="2" customWidth="1"/>
    <col min="12303" max="12549" width="9" style="2"/>
    <col min="12550" max="12550" width="2.5" style="2" customWidth="1"/>
    <col min="12551" max="12552" width="12.59765625" style="2" customWidth="1"/>
    <col min="12553" max="12556" width="14.59765625" style="2" customWidth="1"/>
    <col min="12557" max="12557" width="1.59765625" style="2" customWidth="1"/>
    <col min="12558" max="12558" width="6.09765625" style="2" customWidth="1"/>
    <col min="12559" max="12805" width="9" style="2"/>
    <col min="12806" max="12806" width="2.5" style="2" customWidth="1"/>
    <col min="12807" max="12808" width="12.59765625" style="2" customWidth="1"/>
    <col min="12809" max="12812" width="14.59765625" style="2" customWidth="1"/>
    <col min="12813" max="12813" width="1.59765625" style="2" customWidth="1"/>
    <col min="12814" max="12814" width="6.09765625" style="2" customWidth="1"/>
    <col min="12815" max="13061" width="9" style="2"/>
    <col min="13062" max="13062" width="2.5" style="2" customWidth="1"/>
    <col min="13063" max="13064" width="12.59765625" style="2" customWidth="1"/>
    <col min="13065" max="13068" width="14.59765625" style="2" customWidth="1"/>
    <col min="13069" max="13069" width="1.59765625" style="2" customWidth="1"/>
    <col min="13070" max="13070" width="6.09765625" style="2" customWidth="1"/>
    <col min="13071" max="13317" width="9" style="2"/>
    <col min="13318" max="13318" width="2.5" style="2" customWidth="1"/>
    <col min="13319" max="13320" width="12.59765625" style="2" customWidth="1"/>
    <col min="13321" max="13324" width="14.59765625" style="2" customWidth="1"/>
    <col min="13325" max="13325" width="1.59765625" style="2" customWidth="1"/>
    <col min="13326" max="13326" width="6.09765625" style="2" customWidth="1"/>
    <col min="13327" max="13573" width="9" style="2"/>
    <col min="13574" max="13574" width="2.5" style="2" customWidth="1"/>
    <col min="13575" max="13576" width="12.59765625" style="2" customWidth="1"/>
    <col min="13577" max="13580" width="14.59765625" style="2" customWidth="1"/>
    <col min="13581" max="13581" width="1.59765625" style="2" customWidth="1"/>
    <col min="13582" max="13582" width="6.09765625" style="2" customWidth="1"/>
    <col min="13583" max="13829" width="9" style="2"/>
    <col min="13830" max="13830" width="2.5" style="2" customWidth="1"/>
    <col min="13831" max="13832" width="12.59765625" style="2" customWidth="1"/>
    <col min="13833" max="13836" width="14.59765625" style="2" customWidth="1"/>
    <col min="13837" max="13837" width="1.59765625" style="2" customWidth="1"/>
    <col min="13838" max="13838" width="6.09765625" style="2" customWidth="1"/>
    <col min="13839" max="14085" width="9" style="2"/>
    <col min="14086" max="14086" width="2.5" style="2" customWidth="1"/>
    <col min="14087" max="14088" width="12.59765625" style="2" customWidth="1"/>
    <col min="14089" max="14092" width="14.59765625" style="2" customWidth="1"/>
    <col min="14093" max="14093" width="1.59765625" style="2" customWidth="1"/>
    <col min="14094" max="14094" width="6.09765625" style="2" customWidth="1"/>
    <col min="14095" max="14341" width="9" style="2"/>
    <col min="14342" max="14342" width="2.5" style="2" customWidth="1"/>
    <col min="14343" max="14344" width="12.59765625" style="2" customWidth="1"/>
    <col min="14345" max="14348" width="14.59765625" style="2" customWidth="1"/>
    <col min="14349" max="14349" width="1.59765625" style="2" customWidth="1"/>
    <col min="14350" max="14350" width="6.09765625" style="2" customWidth="1"/>
    <col min="14351" max="14597" width="9" style="2"/>
    <col min="14598" max="14598" width="2.5" style="2" customWidth="1"/>
    <col min="14599" max="14600" width="12.59765625" style="2" customWidth="1"/>
    <col min="14601" max="14604" width="14.59765625" style="2" customWidth="1"/>
    <col min="14605" max="14605" width="1.59765625" style="2" customWidth="1"/>
    <col min="14606" max="14606" width="6.09765625" style="2" customWidth="1"/>
    <col min="14607" max="14853" width="9" style="2"/>
    <col min="14854" max="14854" width="2.5" style="2" customWidth="1"/>
    <col min="14855" max="14856" width="12.59765625" style="2" customWidth="1"/>
    <col min="14857" max="14860" width="14.59765625" style="2" customWidth="1"/>
    <col min="14861" max="14861" width="1.59765625" style="2" customWidth="1"/>
    <col min="14862" max="14862" width="6.09765625" style="2" customWidth="1"/>
    <col min="14863" max="15109" width="9" style="2"/>
    <col min="15110" max="15110" width="2.5" style="2" customWidth="1"/>
    <col min="15111" max="15112" width="12.59765625" style="2" customWidth="1"/>
    <col min="15113" max="15116" width="14.59765625" style="2" customWidth="1"/>
    <col min="15117" max="15117" width="1.59765625" style="2" customWidth="1"/>
    <col min="15118" max="15118" width="6.09765625" style="2" customWidth="1"/>
    <col min="15119" max="15365" width="9" style="2"/>
    <col min="15366" max="15366" width="2.5" style="2" customWidth="1"/>
    <col min="15367" max="15368" width="12.59765625" style="2" customWidth="1"/>
    <col min="15369" max="15372" width="14.59765625" style="2" customWidth="1"/>
    <col min="15373" max="15373" width="1.59765625" style="2" customWidth="1"/>
    <col min="15374" max="15374" width="6.09765625" style="2" customWidth="1"/>
    <col min="15375" max="15621" width="9" style="2"/>
    <col min="15622" max="15622" width="2.5" style="2" customWidth="1"/>
    <col min="15623" max="15624" width="12.59765625" style="2" customWidth="1"/>
    <col min="15625" max="15628" width="14.59765625" style="2" customWidth="1"/>
    <col min="15629" max="15629" width="1.59765625" style="2" customWidth="1"/>
    <col min="15630" max="15630" width="6.09765625" style="2" customWidth="1"/>
    <col min="15631" max="15877" width="9" style="2"/>
    <col min="15878" max="15878" width="2.5" style="2" customWidth="1"/>
    <col min="15879" max="15880" width="12.59765625" style="2" customWidth="1"/>
    <col min="15881" max="15884" width="14.59765625" style="2" customWidth="1"/>
    <col min="15885" max="15885" width="1.59765625" style="2" customWidth="1"/>
    <col min="15886" max="15886" width="6.09765625" style="2" customWidth="1"/>
    <col min="15887" max="16133" width="9" style="2"/>
    <col min="16134" max="16134" width="2.5" style="2" customWidth="1"/>
    <col min="16135" max="16136" width="12.59765625" style="2" customWidth="1"/>
    <col min="16137" max="16140" width="14.59765625" style="2" customWidth="1"/>
    <col min="16141" max="16141" width="1.59765625" style="2" customWidth="1"/>
    <col min="16142" max="16142" width="6.09765625" style="2" customWidth="1"/>
    <col min="16143" max="16384" width="9" style="2"/>
  </cols>
  <sheetData>
    <row r="2" spans="1:15" s="20" customFormat="1" ht="18.45" customHeight="1" thickBot="1">
      <c r="A2" s="28"/>
      <c r="B2" s="130" t="s">
        <v>213</v>
      </c>
      <c r="D2" s="60"/>
      <c r="E2" s="60"/>
      <c r="G2" s="60"/>
      <c r="I2" s="60"/>
      <c r="L2" s="60"/>
    </row>
    <row r="3" spans="1:15" s="44" customFormat="1" ht="27.45" customHeight="1">
      <c r="B3" s="267"/>
      <c r="C3" s="158" t="s">
        <v>48</v>
      </c>
      <c r="D3" s="434"/>
      <c r="E3" s="434"/>
      <c r="F3" s="434"/>
      <c r="G3" s="434"/>
      <c r="H3" s="434"/>
      <c r="I3" s="434"/>
      <c r="J3" s="434"/>
      <c r="K3" s="434"/>
      <c r="L3" s="434"/>
      <c r="M3" s="453"/>
    </row>
    <row r="4" spans="1:15" s="44" customFormat="1" ht="13.5" customHeight="1">
      <c r="B4" s="267"/>
      <c r="C4" s="158" t="s">
        <v>49</v>
      </c>
      <c r="D4" s="450"/>
      <c r="E4" s="450"/>
      <c r="F4" s="450"/>
      <c r="G4" s="450"/>
      <c r="H4" s="450"/>
      <c r="I4" s="450"/>
      <c r="J4" s="450"/>
      <c r="K4" s="450"/>
      <c r="L4" s="450"/>
      <c r="M4" s="451"/>
    </row>
    <row r="5" spans="1:15" s="21" customFormat="1" ht="13.5" customHeight="1">
      <c r="A5" s="30"/>
      <c r="B5" s="267"/>
      <c r="C5" s="333" t="s">
        <v>262</v>
      </c>
      <c r="D5" s="450"/>
      <c r="E5" s="450"/>
      <c r="F5" s="450"/>
      <c r="G5" s="450"/>
      <c r="H5" s="450"/>
      <c r="I5" s="450"/>
      <c r="J5" s="450"/>
      <c r="K5" s="450"/>
      <c r="L5" s="450"/>
      <c r="M5" s="451"/>
    </row>
    <row r="6" spans="1:15" s="21" customFormat="1" ht="27.45" customHeight="1">
      <c r="A6" s="30"/>
      <c r="B6" s="267"/>
      <c r="C6" s="159" t="s">
        <v>51</v>
      </c>
      <c r="D6" s="450"/>
      <c r="E6" s="450"/>
      <c r="F6" s="450"/>
      <c r="G6" s="450"/>
      <c r="H6" s="450"/>
      <c r="I6" s="450"/>
      <c r="J6" s="450"/>
      <c r="K6" s="450"/>
      <c r="L6" s="450"/>
      <c r="M6" s="451"/>
    </row>
    <row r="7" spans="1:15" s="21" customFormat="1" ht="27.45" customHeight="1">
      <c r="A7" s="30"/>
      <c r="B7" s="267"/>
      <c r="C7" s="159" t="s">
        <v>50</v>
      </c>
      <c r="D7" s="450"/>
      <c r="E7" s="450"/>
      <c r="F7" s="450"/>
      <c r="G7" s="450"/>
      <c r="H7" s="450"/>
      <c r="I7" s="450"/>
      <c r="J7" s="450"/>
      <c r="K7" s="450"/>
      <c r="L7" s="450"/>
      <c r="M7" s="451"/>
    </row>
    <row r="8" spans="1:15" s="43" customFormat="1" ht="27.45" customHeight="1" thickBot="1">
      <c r="B8" s="267"/>
      <c r="C8" s="159" t="s">
        <v>252</v>
      </c>
      <c r="D8" s="438"/>
      <c r="E8" s="438"/>
      <c r="F8" s="438"/>
      <c r="G8" s="438"/>
      <c r="H8" s="438"/>
      <c r="I8" s="438"/>
      <c r="J8" s="438"/>
      <c r="K8" s="438"/>
      <c r="L8" s="438"/>
      <c r="M8" s="439"/>
    </row>
    <row r="9" spans="1:15" s="21" customFormat="1" ht="7.5" customHeight="1">
      <c r="A9" s="30"/>
      <c r="B9" s="267"/>
      <c r="C9" s="22"/>
      <c r="D9" s="64"/>
      <c r="E9" s="64"/>
      <c r="F9" s="22"/>
      <c r="G9" s="64"/>
      <c r="H9" s="22"/>
      <c r="I9" s="64"/>
      <c r="J9" s="22"/>
      <c r="K9" s="22"/>
      <c r="L9" s="64"/>
      <c r="M9" s="22"/>
    </row>
    <row r="10" spans="1:15" s="27" customFormat="1">
      <c r="A10" s="29"/>
      <c r="B10" s="454" t="s">
        <v>214</v>
      </c>
      <c r="C10" s="454"/>
      <c r="D10" s="454"/>
      <c r="E10" s="454"/>
      <c r="F10" s="454"/>
      <c r="G10" s="454"/>
      <c r="H10" s="454"/>
      <c r="I10" s="454"/>
      <c r="J10" s="454"/>
      <c r="K10" s="454"/>
      <c r="L10" s="454"/>
      <c r="M10" s="454"/>
      <c r="N10" s="454"/>
    </row>
    <row r="11" spans="1:15" s="44" customFormat="1" ht="13.8" thickBot="1">
      <c r="B11" s="129" t="s">
        <v>270</v>
      </c>
      <c r="C11" s="106"/>
      <c r="D11" s="106"/>
      <c r="E11" s="106"/>
      <c r="F11" s="106"/>
      <c r="G11" s="106"/>
      <c r="H11" s="106"/>
      <c r="I11" s="106"/>
      <c r="J11" s="106"/>
      <c r="K11" s="106"/>
      <c r="L11" s="106"/>
      <c r="M11" s="106"/>
    </row>
    <row r="12" spans="1:15" s="21" customFormat="1" ht="80.55" customHeight="1" thickBot="1">
      <c r="A12" s="30"/>
      <c r="B12" s="44"/>
      <c r="C12" s="455"/>
      <c r="D12" s="456"/>
      <c r="E12" s="456"/>
      <c r="F12" s="456"/>
      <c r="G12" s="456"/>
      <c r="H12" s="456"/>
      <c r="I12" s="456"/>
      <c r="J12" s="456"/>
      <c r="K12" s="456"/>
      <c r="L12" s="456"/>
      <c r="M12" s="457"/>
    </row>
    <row r="13" spans="1:15" s="54" customFormat="1" ht="7.05" customHeight="1">
      <c r="B13" s="266"/>
      <c r="C13" s="67"/>
      <c r="D13" s="67"/>
      <c r="E13" s="67"/>
      <c r="F13" s="67"/>
      <c r="G13" s="67"/>
      <c r="H13" s="67"/>
      <c r="I13" s="67"/>
      <c r="J13" s="67"/>
      <c r="K13" s="67"/>
      <c r="L13" s="67"/>
      <c r="M13" s="67"/>
    </row>
    <row r="14" spans="1:15" s="339" customFormat="1">
      <c r="B14" s="129" t="s">
        <v>271</v>
      </c>
      <c r="C14" s="106"/>
      <c r="D14" s="106"/>
      <c r="E14" s="106"/>
      <c r="F14" s="106"/>
      <c r="G14" s="106"/>
      <c r="H14" s="106"/>
      <c r="I14" s="106"/>
      <c r="J14" s="106"/>
      <c r="K14" s="106"/>
      <c r="L14" s="106"/>
      <c r="M14" s="106"/>
    </row>
    <row r="15" spans="1:15" s="63" customFormat="1" ht="101.25" hidden="1" customHeight="1">
      <c r="B15" s="266"/>
      <c r="C15" s="452" t="s">
        <v>154</v>
      </c>
      <c r="D15" s="452"/>
      <c r="E15" s="452"/>
      <c r="F15" s="452"/>
      <c r="G15" s="452"/>
      <c r="H15" s="452"/>
      <c r="I15" s="452"/>
      <c r="J15" s="452"/>
      <c r="K15" s="452"/>
      <c r="L15" s="452"/>
      <c r="M15" s="452"/>
      <c r="O15" s="85"/>
    </row>
    <row r="16" spans="1:15" s="63" customFormat="1" ht="16.2">
      <c r="B16" s="266"/>
      <c r="C16" s="430" t="s">
        <v>52</v>
      </c>
      <c r="D16" s="430"/>
      <c r="E16" s="430"/>
      <c r="F16" s="430"/>
      <c r="G16" s="430"/>
      <c r="H16" s="430"/>
      <c r="I16" s="430"/>
      <c r="J16" s="430"/>
      <c r="K16" s="430"/>
      <c r="L16" s="430"/>
      <c r="M16" s="430"/>
      <c r="O16" s="85"/>
    </row>
    <row r="17" spans="1:15" s="192" customFormat="1" ht="14.25" customHeight="1" thickBot="1">
      <c r="C17" s="431" t="s">
        <v>253</v>
      </c>
      <c r="D17" s="193" t="s">
        <v>268</v>
      </c>
      <c r="E17" s="194"/>
      <c r="F17" s="195"/>
      <c r="G17" s="195"/>
      <c r="H17" s="195"/>
      <c r="I17" s="195"/>
      <c r="J17" s="443" t="s">
        <v>150</v>
      </c>
      <c r="K17" s="444"/>
      <c r="L17" s="444"/>
      <c r="M17" s="445"/>
      <c r="O17" s="196"/>
    </row>
    <row r="18" spans="1:15" s="192" customFormat="1" ht="14.55" customHeight="1" thickBot="1">
      <c r="C18" s="432"/>
      <c r="D18" s="197" t="s">
        <v>151</v>
      </c>
      <c r="E18" s="250"/>
      <c r="F18" s="198" t="s">
        <v>129</v>
      </c>
      <c r="G18" s="250"/>
      <c r="H18" s="199" t="s">
        <v>130</v>
      </c>
      <c r="I18" s="250"/>
      <c r="J18" s="446"/>
      <c r="K18" s="447"/>
      <c r="L18" s="447"/>
      <c r="M18" s="448"/>
      <c r="O18" s="196"/>
    </row>
    <row r="19" spans="1:15" s="44" customFormat="1" ht="27.45" customHeight="1">
      <c r="C19" s="191" t="s">
        <v>276</v>
      </c>
      <c r="D19" s="433"/>
      <c r="E19" s="434"/>
      <c r="F19" s="434"/>
      <c r="G19" s="434"/>
      <c r="H19" s="434"/>
      <c r="I19" s="434"/>
      <c r="J19" s="435"/>
      <c r="K19" s="435"/>
      <c r="L19" s="435"/>
      <c r="M19" s="436"/>
    </row>
    <row r="20" spans="1:15" s="44" customFormat="1" ht="62.55" customHeight="1">
      <c r="C20" s="270" t="s">
        <v>261</v>
      </c>
      <c r="D20" s="440"/>
      <c r="E20" s="441"/>
      <c r="F20" s="441"/>
      <c r="G20" s="441"/>
      <c r="H20" s="441"/>
      <c r="I20" s="441"/>
      <c r="J20" s="441"/>
      <c r="K20" s="441"/>
      <c r="L20" s="441"/>
      <c r="M20" s="442"/>
    </row>
    <row r="21" spans="1:15" s="44" customFormat="1" ht="27.45" customHeight="1">
      <c r="C21" s="191" t="s">
        <v>254</v>
      </c>
      <c r="D21" s="449"/>
      <c r="E21" s="450"/>
      <c r="F21" s="450"/>
      <c r="G21" s="450"/>
      <c r="H21" s="450"/>
      <c r="I21" s="450"/>
      <c r="J21" s="450"/>
      <c r="K21" s="450"/>
      <c r="L21" s="450"/>
      <c r="M21" s="451"/>
    </row>
    <row r="22" spans="1:15" s="21" customFormat="1" ht="27.45" customHeight="1" thickBot="1">
      <c r="A22" s="30"/>
      <c r="B22" s="44"/>
      <c r="C22" s="191" t="s">
        <v>255</v>
      </c>
      <c r="D22" s="437"/>
      <c r="E22" s="438"/>
      <c r="F22" s="438"/>
      <c r="G22" s="438"/>
      <c r="H22" s="438"/>
      <c r="I22" s="438"/>
      <c r="J22" s="438"/>
      <c r="K22" s="438"/>
      <c r="L22" s="438"/>
      <c r="M22" s="439"/>
    </row>
    <row r="23" spans="1:15" s="44" customFormat="1" ht="7.05" customHeight="1">
      <c r="C23" s="58"/>
      <c r="D23" s="58"/>
      <c r="E23" s="58"/>
      <c r="F23" s="58"/>
      <c r="G23" s="58"/>
      <c r="H23" s="58"/>
      <c r="I23" s="58"/>
      <c r="J23" s="61"/>
      <c r="K23" s="61"/>
      <c r="L23" s="61"/>
      <c r="M23" s="61"/>
    </row>
    <row r="24" spans="1:15" s="44" customFormat="1" ht="16.2">
      <c r="C24" s="430" t="s">
        <v>54</v>
      </c>
      <c r="D24" s="430"/>
      <c r="E24" s="430"/>
      <c r="F24" s="430"/>
      <c r="G24" s="430"/>
      <c r="H24" s="430"/>
      <c r="I24" s="430"/>
      <c r="J24" s="430"/>
      <c r="K24" s="430"/>
      <c r="L24" s="430"/>
      <c r="M24" s="430"/>
    </row>
    <row r="25" spans="1:15" s="192" customFormat="1" ht="14.25" customHeight="1" thickBot="1">
      <c r="C25" s="431" t="s">
        <v>253</v>
      </c>
      <c r="D25" s="193" t="s">
        <v>268</v>
      </c>
      <c r="E25" s="194"/>
      <c r="F25" s="195"/>
      <c r="G25" s="195"/>
      <c r="H25" s="195"/>
      <c r="I25" s="195"/>
      <c r="J25" s="443" t="s">
        <v>150</v>
      </c>
      <c r="K25" s="444"/>
      <c r="L25" s="444"/>
      <c r="M25" s="445"/>
      <c r="O25" s="196"/>
    </row>
    <row r="26" spans="1:15" s="192" customFormat="1" ht="13.5" customHeight="1" thickBot="1">
      <c r="C26" s="432"/>
      <c r="D26" s="197" t="s">
        <v>53</v>
      </c>
      <c r="E26" s="250"/>
      <c r="F26" s="198" t="s">
        <v>129</v>
      </c>
      <c r="G26" s="250"/>
      <c r="H26" s="199" t="s">
        <v>130</v>
      </c>
      <c r="I26" s="250"/>
      <c r="J26" s="446"/>
      <c r="K26" s="447"/>
      <c r="L26" s="447"/>
      <c r="M26" s="448"/>
      <c r="O26" s="196"/>
    </row>
    <row r="27" spans="1:15" s="44" customFormat="1" ht="27.45" customHeight="1">
      <c r="C27" s="191" t="s">
        <v>275</v>
      </c>
      <c r="D27" s="433"/>
      <c r="E27" s="434"/>
      <c r="F27" s="434"/>
      <c r="G27" s="434"/>
      <c r="H27" s="434"/>
      <c r="I27" s="434"/>
      <c r="J27" s="435"/>
      <c r="K27" s="435"/>
      <c r="L27" s="435"/>
      <c r="M27" s="436"/>
    </row>
    <row r="28" spans="1:15" s="44" customFormat="1" ht="62.55" customHeight="1">
      <c r="C28" s="270" t="s">
        <v>261</v>
      </c>
      <c r="D28" s="440"/>
      <c r="E28" s="441"/>
      <c r="F28" s="441"/>
      <c r="G28" s="441"/>
      <c r="H28" s="441"/>
      <c r="I28" s="441"/>
      <c r="J28" s="441"/>
      <c r="K28" s="441"/>
      <c r="L28" s="441"/>
      <c r="M28" s="442"/>
    </row>
    <row r="29" spans="1:15" s="44" customFormat="1" ht="27.45" customHeight="1">
      <c r="C29" s="191" t="s">
        <v>254</v>
      </c>
      <c r="D29" s="449"/>
      <c r="E29" s="450"/>
      <c r="F29" s="450"/>
      <c r="G29" s="450"/>
      <c r="H29" s="450"/>
      <c r="I29" s="450"/>
      <c r="J29" s="450"/>
      <c r="K29" s="450"/>
      <c r="L29" s="450"/>
      <c r="M29" s="451"/>
    </row>
    <row r="30" spans="1:15" s="44" customFormat="1" ht="27.45" customHeight="1" thickBot="1">
      <c r="C30" s="191" t="s">
        <v>255</v>
      </c>
      <c r="D30" s="437"/>
      <c r="E30" s="438"/>
      <c r="F30" s="438"/>
      <c r="G30" s="438"/>
      <c r="H30" s="438"/>
      <c r="I30" s="438"/>
      <c r="J30" s="438"/>
      <c r="K30" s="438"/>
      <c r="L30" s="438"/>
      <c r="M30" s="439"/>
    </row>
    <row r="31" spans="1:15" s="44" customFormat="1" ht="7.05" customHeight="1">
      <c r="C31" s="55"/>
      <c r="D31" s="59"/>
      <c r="E31" s="59"/>
      <c r="F31" s="55"/>
      <c r="G31" s="59"/>
      <c r="H31" s="55"/>
      <c r="I31" s="59"/>
      <c r="J31" s="84"/>
      <c r="K31" s="84"/>
      <c r="L31" s="84"/>
      <c r="M31" s="84"/>
    </row>
    <row r="32" spans="1:15" s="44" customFormat="1" ht="15.75" customHeight="1">
      <c r="C32" s="430" t="s">
        <v>55</v>
      </c>
      <c r="D32" s="430"/>
      <c r="E32" s="430"/>
      <c r="F32" s="430"/>
      <c r="G32" s="430"/>
      <c r="H32" s="430"/>
      <c r="I32" s="430"/>
      <c r="J32" s="430"/>
      <c r="K32" s="430"/>
      <c r="L32" s="430"/>
      <c r="M32" s="430"/>
    </row>
    <row r="33" spans="3:15" s="192" customFormat="1" ht="14.25" customHeight="1" thickBot="1">
      <c r="C33" s="431" t="s">
        <v>253</v>
      </c>
      <c r="D33" s="193" t="s">
        <v>268</v>
      </c>
      <c r="E33" s="194"/>
      <c r="F33" s="195"/>
      <c r="G33" s="195"/>
      <c r="H33" s="195"/>
      <c r="I33" s="195"/>
      <c r="J33" s="443" t="s">
        <v>150</v>
      </c>
      <c r="K33" s="444"/>
      <c r="L33" s="444"/>
      <c r="M33" s="445"/>
      <c r="O33" s="196"/>
    </row>
    <row r="34" spans="3:15" s="192" customFormat="1" ht="14.25" customHeight="1" thickBot="1">
      <c r="C34" s="432"/>
      <c r="D34" s="197" t="s">
        <v>53</v>
      </c>
      <c r="E34" s="250"/>
      <c r="F34" s="198" t="s">
        <v>129</v>
      </c>
      <c r="G34" s="250"/>
      <c r="H34" s="199" t="s">
        <v>130</v>
      </c>
      <c r="I34" s="271"/>
      <c r="J34" s="446"/>
      <c r="K34" s="447"/>
      <c r="L34" s="447"/>
      <c r="M34" s="448"/>
      <c r="O34" s="196"/>
    </row>
    <row r="35" spans="3:15" s="44" customFormat="1" ht="27.45" customHeight="1">
      <c r="C35" s="191" t="s">
        <v>277</v>
      </c>
      <c r="D35" s="433"/>
      <c r="E35" s="434"/>
      <c r="F35" s="434"/>
      <c r="G35" s="434"/>
      <c r="H35" s="434"/>
      <c r="I35" s="434"/>
      <c r="J35" s="435"/>
      <c r="K35" s="435"/>
      <c r="L35" s="435"/>
      <c r="M35" s="436"/>
    </row>
    <row r="36" spans="3:15" s="44" customFormat="1" ht="62.55" customHeight="1">
      <c r="C36" s="270" t="s">
        <v>261</v>
      </c>
      <c r="D36" s="440"/>
      <c r="E36" s="441"/>
      <c r="F36" s="441"/>
      <c r="G36" s="441"/>
      <c r="H36" s="441"/>
      <c r="I36" s="441"/>
      <c r="J36" s="441"/>
      <c r="K36" s="441"/>
      <c r="L36" s="441"/>
      <c r="M36" s="442"/>
    </row>
    <row r="37" spans="3:15" s="44" customFormat="1" ht="27.45" customHeight="1">
      <c r="C37" s="191" t="s">
        <v>254</v>
      </c>
      <c r="D37" s="449"/>
      <c r="E37" s="450"/>
      <c r="F37" s="450"/>
      <c r="G37" s="450"/>
      <c r="H37" s="450"/>
      <c r="I37" s="450"/>
      <c r="J37" s="450"/>
      <c r="K37" s="450"/>
      <c r="L37" s="450"/>
      <c r="M37" s="451"/>
    </row>
    <row r="38" spans="3:15" s="44" customFormat="1" ht="27.45" customHeight="1" thickBot="1">
      <c r="C38" s="191" t="s">
        <v>255</v>
      </c>
      <c r="D38" s="437"/>
      <c r="E38" s="438"/>
      <c r="F38" s="438"/>
      <c r="G38" s="438"/>
      <c r="H38" s="438"/>
      <c r="I38" s="438"/>
      <c r="J38" s="438"/>
      <c r="K38" s="438"/>
      <c r="L38" s="438"/>
      <c r="M38" s="439"/>
    </row>
    <row r="40" spans="3:15" s="44" customFormat="1" ht="15.75" customHeight="1">
      <c r="C40" s="430" t="s">
        <v>123</v>
      </c>
      <c r="D40" s="430"/>
      <c r="E40" s="430"/>
      <c r="F40" s="430"/>
      <c r="G40" s="430"/>
      <c r="H40" s="430"/>
      <c r="I40" s="430"/>
      <c r="J40" s="430"/>
      <c r="K40" s="430"/>
      <c r="L40" s="430"/>
      <c r="M40" s="430"/>
    </row>
    <row r="41" spans="3:15" s="192" customFormat="1" ht="14.25" customHeight="1" thickBot="1">
      <c r="C41" s="431" t="s">
        <v>253</v>
      </c>
      <c r="D41" s="193" t="s">
        <v>268</v>
      </c>
      <c r="E41" s="194"/>
      <c r="F41" s="195"/>
      <c r="G41" s="195"/>
      <c r="H41" s="195"/>
      <c r="I41" s="195"/>
      <c r="J41" s="443" t="s">
        <v>150</v>
      </c>
      <c r="K41" s="444"/>
      <c r="L41" s="444"/>
      <c r="M41" s="445"/>
      <c r="O41" s="196"/>
    </row>
    <row r="42" spans="3:15" s="192" customFormat="1" ht="14.25" customHeight="1" thickBot="1">
      <c r="C42" s="432"/>
      <c r="D42" s="197" t="s">
        <v>53</v>
      </c>
      <c r="E42" s="250"/>
      <c r="F42" s="198" t="s">
        <v>129</v>
      </c>
      <c r="G42" s="250"/>
      <c r="H42" s="199" t="s">
        <v>130</v>
      </c>
      <c r="I42" s="250"/>
      <c r="J42" s="446"/>
      <c r="K42" s="447"/>
      <c r="L42" s="447"/>
      <c r="M42" s="448"/>
      <c r="O42" s="196"/>
    </row>
    <row r="43" spans="3:15" s="44" customFormat="1" ht="27.45" customHeight="1">
      <c r="C43" s="191" t="s">
        <v>278</v>
      </c>
      <c r="D43" s="433"/>
      <c r="E43" s="434"/>
      <c r="F43" s="434"/>
      <c r="G43" s="434"/>
      <c r="H43" s="434"/>
      <c r="I43" s="434"/>
      <c r="J43" s="435"/>
      <c r="K43" s="435"/>
      <c r="L43" s="435"/>
      <c r="M43" s="436"/>
    </row>
    <row r="44" spans="3:15" s="44" customFormat="1" ht="79.95" customHeight="1">
      <c r="C44" s="270" t="s">
        <v>261</v>
      </c>
      <c r="D44" s="440"/>
      <c r="E44" s="441"/>
      <c r="F44" s="441"/>
      <c r="G44" s="441"/>
      <c r="H44" s="441"/>
      <c r="I44" s="441"/>
      <c r="J44" s="441"/>
      <c r="K44" s="441"/>
      <c r="L44" s="441"/>
      <c r="M44" s="442"/>
    </row>
    <row r="45" spans="3:15" s="44" customFormat="1" ht="27.45" customHeight="1">
      <c r="C45" s="191" t="s">
        <v>254</v>
      </c>
      <c r="D45" s="449"/>
      <c r="E45" s="450"/>
      <c r="F45" s="450"/>
      <c r="G45" s="450"/>
      <c r="H45" s="450"/>
      <c r="I45" s="450"/>
      <c r="J45" s="450"/>
      <c r="K45" s="450"/>
      <c r="L45" s="450"/>
      <c r="M45" s="451"/>
    </row>
    <row r="46" spans="3:15" s="44" customFormat="1" ht="27.45" customHeight="1" thickBot="1">
      <c r="C46" s="191" t="s">
        <v>255</v>
      </c>
      <c r="D46" s="437"/>
      <c r="E46" s="438"/>
      <c r="F46" s="438"/>
      <c r="G46" s="438"/>
      <c r="H46" s="438"/>
      <c r="I46" s="438"/>
      <c r="J46" s="438"/>
      <c r="K46" s="438"/>
      <c r="L46" s="438"/>
      <c r="M46" s="439"/>
    </row>
    <row r="48" spans="3:15" s="44" customFormat="1" ht="15.75" customHeight="1">
      <c r="C48" s="430" t="s">
        <v>131</v>
      </c>
      <c r="D48" s="430"/>
      <c r="E48" s="430"/>
      <c r="F48" s="430"/>
      <c r="G48" s="430"/>
      <c r="H48" s="430"/>
      <c r="I48" s="430"/>
      <c r="J48" s="430"/>
      <c r="K48" s="430"/>
      <c r="L48" s="430"/>
      <c r="M48" s="430"/>
    </row>
    <row r="49" spans="3:15" s="192" customFormat="1" ht="14.25" customHeight="1" thickBot="1">
      <c r="C49" s="431" t="s">
        <v>253</v>
      </c>
      <c r="D49" s="193" t="s">
        <v>268</v>
      </c>
      <c r="E49" s="194"/>
      <c r="F49" s="195"/>
      <c r="G49" s="195"/>
      <c r="H49" s="195"/>
      <c r="I49" s="195"/>
      <c r="J49" s="443" t="s">
        <v>150</v>
      </c>
      <c r="K49" s="444"/>
      <c r="L49" s="444"/>
      <c r="M49" s="445"/>
      <c r="O49" s="196"/>
    </row>
    <row r="50" spans="3:15" s="192" customFormat="1" ht="14.25" customHeight="1" thickBot="1">
      <c r="C50" s="432"/>
      <c r="D50" s="197" t="s">
        <v>53</v>
      </c>
      <c r="E50" s="250"/>
      <c r="F50" s="198" t="s">
        <v>129</v>
      </c>
      <c r="G50" s="250"/>
      <c r="H50" s="199" t="s">
        <v>130</v>
      </c>
      <c r="I50" s="250"/>
      <c r="J50" s="446"/>
      <c r="K50" s="447"/>
      <c r="L50" s="447"/>
      <c r="M50" s="448"/>
      <c r="O50" s="196"/>
    </row>
    <row r="51" spans="3:15" s="44" customFormat="1" ht="27.45" customHeight="1">
      <c r="C51" s="191" t="s">
        <v>279</v>
      </c>
      <c r="D51" s="433"/>
      <c r="E51" s="434"/>
      <c r="F51" s="434"/>
      <c r="G51" s="434"/>
      <c r="H51" s="434"/>
      <c r="I51" s="434"/>
      <c r="J51" s="435"/>
      <c r="K51" s="435"/>
      <c r="L51" s="435"/>
      <c r="M51" s="436"/>
    </row>
    <row r="52" spans="3:15" s="44" customFormat="1" ht="79.95" customHeight="1">
      <c r="C52" s="270" t="s">
        <v>261</v>
      </c>
      <c r="D52" s="440"/>
      <c r="E52" s="441"/>
      <c r="F52" s="441"/>
      <c r="G52" s="441"/>
      <c r="H52" s="441"/>
      <c r="I52" s="441"/>
      <c r="J52" s="441"/>
      <c r="K52" s="441"/>
      <c r="L52" s="441"/>
      <c r="M52" s="442"/>
    </row>
    <row r="53" spans="3:15" s="44" customFormat="1" ht="27.45" customHeight="1">
      <c r="C53" s="191" t="s">
        <v>254</v>
      </c>
      <c r="D53" s="449"/>
      <c r="E53" s="450"/>
      <c r="F53" s="450"/>
      <c r="G53" s="450"/>
      <c r="H53" s="450"/>
      <c r="I53" s="450"/>
      <c r="J53" s="450"/>
      <c r="K53" s="450"/>
      <c r="L53" s="450"/>
      <c r="M53" s="451"/>
    </row>
    <row r="54" spans="3:15" s="44" customFormat="1" ht="27.45" customHeight="1" thickBot="1">
      <c r="C54" s="191" t="s">
        <v>255</v>
      </c>
      <c r="D54" s="437"/>
      <c r="E54" s="438"/>
      <c r="F54" s="438"/>
      <c r="G54" s="438"/>
      <c r="H54" s="438"/>
      <c r="I54" s="438"/>
      <c r="J54" s="438"/>
      <c r="K54" s="438"/>
      <c r="L54" s="438"/>
      <c r="M54" s="439"/>
    </row>
    <row r="56" spans="3:15" s="44" customFormat="1" ht="15.75" customHeight="1">
      <c r="C56" s="430" t="s">
        <v>137</v>
      </c>
      <c r="D56" s="430"/>
      <c r="E56" s="430"/>
      <c r="F56" s="430"/>
      <c r="G56" s="430"/>
      <c r="H56" s="430"/>
      <c r="I56" s="430"/>
      <c r="J56" s="430"/>
      <c r="K56" s="430"/>
      <c r="L56" s="430"/>
      <c r="M56" s="430"/>
    </row>
    <row r="57" spans="3:15" s="192" customFormat="1" ht="14.25" customHeight="1" thickBot="1">
      <c r="C57" s="431" t="s">
        <v>253</v>
      </c>
      <c r="D57" s="193" t="s">
        <v>268</v>
      </c>
      <c r="E57" s="194"/>
      <c r="F57" s="195"/>
      <c r="G57" s="195"/>
      <c r="H57" s="195"/>
      <c r="I57" s="195"/>
      <c r="J57" s="443" t="s">
        <v>150</v>
      </c>
      <c r="K57" s="444"/>
      <c r="L57" s="444"/>
      <c r="M57" s="445"/>
      <c r="O57" s="196"/>
    </row>
    <row r="58" spans="3:15" s="192" customFormat="1" ht="14.25" customHeight="1" thickBot="1">
      <c r="C58" s="432"/>
      <c r="D58" s="197" t="s">
        <v>53</v>
      </c>
      <c r="E58" s="250"/>
      <c r="F58" s="198" t="s">
        <v>129</v>
      </c>
      <c r="G58" s="250"/>
      <c r="H58" s="199" t="s">
        <v>130</v>
      </c>
      <c r="I58" s="250"/>
      <c r="J58" s="446"/>
      <c r="K58" s="447"/>
      <c r="L58" s="447"/>
      <c r="M58" s="448"/>
      <c r="O58" s="196"/>
    </row>
    <row r="59" spans="3:15" s="44" customFormat="1" ht="27.45" customHeight="1">
      <c r="C59" s="191" t="s">
        <v>280</v>
      </c>
      <c r="D59" s="433"/>
      <c r="E59" s="434"/>
      <c r="F59" s="434"/>
      <c r="G59" s="434"/>
      <c r="H59" s="434"/>
      <c r="I59" s="434"/>
      <c r="J59" s="435"/>
      <c r="K59" s="435"/>
      <c r="L59" s="435"/>
      <c r="M59" s="436"/>
    </row>
    <row r="60" spans="3:15" s="44" customFormat="1" ht="79.95" customHeight="1">
      <c r="C60" s="270" t="s">
        <v>261</v>
      </c>
      <c r="D60" s="440"/>
      <c r="E60" s="441"/>
      <c r="F60" s="441"/>
      <c r="G60" s="441"/>
      <c r="H60" s="441"/>
      <c r="I60" s="441"/>
      <c r="J60" s="441"/>
      <c r="K60" s="441"/>
      <c r="L60" s="441"/>
      <c r="M60" s="442"/>
    </row>
    <row r="61" spans="3:15" s="44" customFormat="1" ht="27.45" customHeight="1">
      <c r="C61" s="191" t="s">
        <v>254</v>
      </c>
      <c r="D61" s="449"/>
      <c r="E61" s="450"/>
      <c r="F61" s="450"/>
      <c r="G61" s="450"/>
      <c r="H61" s="450"/>
      <c r="I61" s="450"/>
      <c r="J61" s="450"/>
      <c r="K61" s="450"/>
      <c r="L61" s="450"/>
      <c r="M61" s="451"/>
    </row>
    <row r="62" spans="3:15" s="44" customFormat="1" ht="27.45" customHeight="1" thickBot="1">
      <c r="C62" s="191" t="s">
        <v>255</v>
      </c>
      <c r="D62" s="437"/>
      <c r="E62" s="438"/>
      <c r="F62" s="438"/>
      <c r="G62" s="438"/>
      <c r="H62" s="438"/>
      <c r="I62" s="438"/>
      <c r="J62" s="438"/>
      <c r="K62" s="438"/>
      <c r="L62" s="438"/>
      <c r="M62" s="439"/>
    </row>
  </sheetData>
  <mergeCells count="51">
    <mergeCell ref="C40:M40"/>
    <mergeCell ref="C41:C42"/>
    <mergeCell ref="D43:M43"/>
    <mergeCell ref="D46:M46"/>
    <mergeCell ref="D44:M44"/>
    <mergeCell ref="J41:M42"/>
    <mergeCell ref="D45:M45"/>
    <mergeCell ref="C16:M16"/>
    <mergeCell ref="C24:M24"/>
    <mergeCell ref="D27:M27"/>
    <mergeCell ref="D30:M30"/>
    <mergeCell ref="C33:C34"/>
    <mergeCell ref="C17:C18"/>
    <mergeCell ref="D22:M22"/>
    <mergeCell ref="D20:M20"/>
    <mergeCell ref="D28:M28"/>
    <mergeCell ref="J17:M18"/>
    <mergeCell ref="J25:M26"/>
    <mergeCell ref="J33:M34"/>
    <mergeCell ref="D29:M29"/>
    <mergeCell ref="D35:M35"/>
    <mergeCell ref="D38:M38"/>
    <mergeCell ref="C32:M32"/>
    <mergeCell ref="D19:M19"/>
    <mergeCell ref="D21:M21"/>
    <mergeCell ref="C25:C26"/>
    <mergeCell ref="D36:M36"/>
    <mergeCell ref="D37:M37"/>
    <mergeCell ref="C15:M15"/>
    <mergeCell ref="D3:M3"/>
    <mergeCell ref="D4:M4"/>
    <mergeCell ref="D5:M5"/>
    <mergeCell ref="D6:M6"/>
    <mergeCell ref="D7:M7"/>
    <mergeCell ref="D8:M8"/>
    <mergeCell ref="B10:N10"/>
    <mergeCell ref="C12:M12"/>
    <mergeCell ref="C48:M48"/>
    <mergeCell ref="C49:C50"/>
    <mergeCell ref="D51:M51"/>
    <mergeCell ref="D54:M54"/>
    <mergeCell ref="D52:M52"/>
    <mergeCell ref="J49:M50"/>
    <mergeCell ref="D53:M53"/>
    <mergeCell ref="C56:M56"/>
    <mergeCell ref="C57:C58"/>
    <mergeCell ref="D59:M59"/>
    <mergeCell ref="D62:M62"/>
    <mergeCell ref="D60:M60"/>
    <mergeCell ref="J57:M58"/>
    <mergeCell ref="D61:M61"/>
  </mergeCells>
  <phoneticPr fontId="2"/>
  <dataValidations count="2">
    <dataValidation type="list" allowBlank="1" showInputMessage="1" showErrorMessage="1" sqref="E34 G34 I34">
      <formula1>$M$17:$M$18</formula1>
    </dataValidation>
    <dataValidation type="list" showInputMessage="1" showErrorMessage="1" sqref="E18 G18 I18 I26 G26 E26 E42 G42 I42 I50 G50 E50 E58 G58 I58">
      <formula1>"○,　"</formula1>
    </dataValidation>
  </dataValidations>
  <printOptions horizontalCentered="1"/>
  <pageMargins left="0.78740157480314965" right="0.78740157480314965" top="0.59055118110236227" bottom="0.39370078740157483" header="0.27559055118110237" footer="0.23622047244094491"/>
  <pageSetup paperSize="9" scale="92"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9"/>
  <sheetViews>
    <sheetView view="pageBreakPreview" zoomScale="85" zoomScaleNormal="100" zoomScaleSheetLayoutView="85" workbookViewId="0">
      <selection activeCell="H12" sqref="H12"/>
    </sheetView>
  </sheetViews>
  <sheetFormatPr defaultRowHeight="13.2"/>
  <cols>
    <col min="1" max="1" width="1.09765625" style="17" customWidth="1"/>
    <col min="2" max="2" width="1.59765625" style="17" customWidth="1"/>
    <col min="3" max="3" width="9.19921875" style="17" customWidth="1"/>
    <col min="4" max="4" width="9.69921875" style="17" customWidth="1"/>
    <col min="5" max="5" width="23" style="17" customWidth="1"/>
    <col min="6" max="6" width="11.09765625" style="17" customWidth="1"/>
    <col min="7" max="7" width="8.59765625" style="17" customWidth="1"/>
    <col min="8" max="8" width="11.09765625" style="17" customWidth="1"/>
    <col min="9" max="10" width="6.09765625" style="17" customWidth="1"/>
    <col min="11" max="11" width="10.796875" style="17" customWidth="1"/>
    <col min="12" max="12" width="2.09765625" style="17" customWidth="1"/>
    <col min="13" max="13" width="9" style="17"/>
    <col min="14" max="14" width="5.796875" style="17" customWidth="1"/>
    <col min="15" max="17" width="9" style="17"/>
    <col min="18" max="18" width="13" style="17" bestFit="1" customWidth="1"/>
    <col min="19" max="19" width="10.09765625" style="17" bestFit="1" customWidth="1"/>
    <col min="20" max="20" width="16.296875" style="17" bestFit="1" customWidth="1"/>
    <col min="21" max="21" width="16.59765625" style="17" bestFit="1" customWidth="1"/>
    <col min="22" max="261" width="9" style="17"/>
    <col min="262" max="262" width="2.09765625" style="17" customWidth="1"/>
    <col min="263" max="263" width="12.296875" style="17" bestFit="1" customWidth="1"/>
    <col min="264" max="264" width="27" style="17" customWidth="1"/>
    <col min="265" max="265" width="14.09765625" style="17" bestFit="1" customWidth="1"/>
    <col min="266" max="266" width="10.5" style="17" customWidth="1"/>
    <col min="267" max="267" width="12.59765625" style="17" customWidth="1"/>
    <col min="268" max="268" width="10.09765625" style="17" bestFit="1" customWidth="1"/>
    <col min="269" max="517" width="9" style="17"/>
    <col min="518" max="518" width="2.09765625" style="17" customWidth="1"/>
    <col min="519" max="519" width="12.296875" style="17" bestFit="1" customWidth="1"/>
    <col min="520" max="520" width="27" style="17" customWidth="1"/>
    <col min="521" max="521" width="14.09765625" style="17" bestFit="1" customWidth="1"/>
    <col min="522" max="522" width="10.5" style="17" customWidth="1"/>
    <col min="523" max="523" width="12.59765625" style="17" customWidth="1"/>
    <col min="524" max="524" width="10.09765625" style="17" bestFit="1" customWidth="1"/>
    <col min="525" max="773" width="9" style="17"/>
    <col min="774" max="774" width="2.09765625" style="17" customWidth="1"/>
    <col min="775" max="775" width="12.296875" style="17" bestFit="1" customWidth="1"/>
    <col min="776" max="776" width="27" style="17" customWidth="1"/>
    <col min="777" max="777" width="14.09765625" style="17" bestFit="1" customWidth="1"/>
    <col min="778" max="778" width="10.5" style="17" customWidth="1"/>
    <col min="779" max="779" width="12.59765625" style="17" customWidth="1"/>
    <col min="780" max="780" width="10.09765625" style="17" bestFit="1" customWidth="1"/>
    <col min="781" max="1029" width="9" style="17"/>
    <col min="1030" max="1030" width="2.09765625" style="17" customWidth="1"/>
    <col min="1031" max="1031" width="12.296875" style="17" bestFit="1" customWidth="1"/>
    <col min="1032" max="1032" width="27" style="17" customWidth="1"/>
    <col min="1033" max="1033" width="14.09765625" style="17" bestFit="1" customWidth="1"/>
    <col min="1034" max="1034" width="10.5" style="17" customWidth="1"/>
    <col min="1035" max="1035" width="12.59765625" style="17" customWidth="1"/>
    <col min="1036" max="1036" width="10.09765625" style="17" bestFit="1" customWidth="1"/>
    <col min="1037" max="1285" width="9" style="17"/>
    <col min="1286" max="1286" width="2.09765625" style="17" customWidth="1"/>
    <col min="1287" max="1287" width="12.296875" style="17" bestFit="1" customWidth="1"/>
    <col min="1288" max="1288" width="27" style="17" customWidth="1"/>
    <col min="1289" max="1289" width="14.09765625" style="17" bestFit="1" customWidth="1"/>
    <col min="1290" max="1290" width="10.5" style="17" customWidth="1"/>
    <col min="1291" max="1291" width="12.59765625" style="17" customWidth="1"/>
    <col min="1292" max="1292" width="10.09765625" style="17" bestFit="1" customWidth="1"/>
    <col min="1293" max="1541" width="9" style="17"/>
    <col min="1542" max="1542" width="2.09765625" style="17" customWidth="1"/>
    <col min="1543" max="1543" width="12.296875" style="17" bestFit="1" customWidth="1"/>
    <col min="1544" max="1544" width="27" style="17" customWidth="1"/>
    <col min="1545" max="1545" width="14.09765625" style="17" bestFit="1" customWidth="1"/>
    <col min="1546" max="1546" width="10.5" style="17" customWidth="1"/>
    <col min="1547" max="1547" width="12.59765625" style="17" customWidth="1"/>
    <col min="1548" max="1548" width="10.09765625" style="17" bestFit="1" customWidth="1"/>
    <col min="1549" max="1797" width="9" style="17"/>
    <col min="1798" max="1798" width="2.09765625" style="17" customWidth="1"/>
    <col min="1799" max="1799" width="12.296875" style="17" bestFit="1" customWidth="1"/>
    <col min="1800" max="1800" width="27" style="17" customWidth="1"/>
    <col min="1801" max="1801" width="14.09765625" style="17" bestFit="1" customWidth="1"/>
    <col min="1802" max="1802" width="10.5" style="17" customWidth="1"/>
    <col min="1803" max="1803" width="12.59765625" style="17" customWidth="1"/>
    <col min="1804" max="1804" width="10.09765625" style="17" bestFit="1" customWidth="1"/>
    <col min="1805" max="2053" width="9" style="17"/>
    <col min="2054" max="2054" width="2.09765625" style="17" customWidth="1"/>
    <col min="2055" max="2055" width="12.296875" style="17" bestFit="1" customWidth="1"/>
    <col min="2056" max="2056" width="27" style="17" customWidth="1"/>
    <col min="2057" max="2057" width="14.09765625" style="17" bestFit="1" customWidth="1"/>
    <col min="2058" max="2058" width="10.5" style="17" customWidth="1"/>
    <col min="2059" max="2059" width="12.59765625" style="17" customWidth="1"/>
    <col min="2060" max="2060" width="10.09765625" style="17" bestFit="1" customWidth="1"/>
    <col min="2061" max="2309" width="9" style="17"/>
    <col min="2310" max="2310" width="2.09765625" style="17" customWidth="1"/>
    <col min="2311" max="2311" width="12.296875" style="17" bestFit="1" customWidth="1"/>
    <col min="2312" max="2312" width="27" style="17" customWidth="1"/>
    <col min="2313" max="2313" width="14.09765625" style="17" bestFit="1" customWidth="1"/>
    <col min="2314" max="2314" width="10.5" style="17" customWidth="1"/>
    <col min="2315" max="2315" width="12.59765625" style="17" customWidth="1"/>
    <col min="2316" max="2316" width="10.09765625" style="17" bestFit="1" customWidth="1"/>
    <col min="2317" max="2565" width="9" style="17"/>
    <col min="2566" max="2566" width="2.09765625" style="17" customWidth="1"/>
    <col min="2567" max="2567" width="12.296875" style="17" bestFit="1" customWidth="1"/>
    <col min="2568" max="2568" width="27" style="17" customWidth="1"/>
    <col min="2569" max="2569" width="14.09765625" style="17" bestFit="1" customWidth="1"/>
    <col min="2570" max="2570" width="10.5" style="17" customWidth="1"/>
    <col min="2571" max="2571" width="12.59765625" style="17" customWidth="1"/>
    <col min="2572" max="2572" width="10.09765625" style="17" bestFit="1" customWidth="1"/>
    <col min="2573" max="2821" width="9" style="17"/>
    <col min="2822" max="2822" width="2.09765625" style="17" customWidth="1"/>
    <col min="2823" max="2823" width="12.296875" style="17" bestFit="1" customWidth="1"/>
    <col min="2824" max="2824" width="27" style="17" customWidth="1"/>
    <col min="2825" max="2825" width="14.09765625" style="17" bestFit="1" customWidth="1"/>
    <col min="2826" max="2826" width="10.5" style="17" customWidth="1"/>
    <col min="2827" max="2827" width="12.59765625" style="17" customWidth="1"/>
    <col min="2828" max="2828" width="10.09765625" style="17" bestFit="1" customWidth="1"/>
    <col min="2829" max="3077" width="9" style="17"/>
    <col min="3078" max="3078" width="2.09765625" style="17" customWidth="1"/>
    <col min="3079" max="3079" width="12.296875" style="17" bestFit="1" customWidth="1"/>
    <col min="3080" max="3080" width="27" style="17" customWidth="1"/>
    <col min="3081" max="3081" width="14.09765625" style="17" bestFit="1" customWidth="1"/>
    <col min="3082" max="3082" width="10.5" style="17" customWidth="1"/>
    <col min="3083" max="3083" width="12.59765625" style="17" customWidth="1"/>
    <col min="3084" max="3084" width="10.09765625" style="17" bestFit="1" customWidth="1"/>
    <col min="3085" max="3333" width="9" style="17"/>
    <col min="3334" max="3334" width="2.09765625" style="17" customWidth="1"/>
    <col min="3335" max="3335" width="12.296875" style="17" bestFit="1" customWidth="1"/>
    <col min="3336" max="3336" width="27" style="17" customWidth="1"/>
    <col min="3337" max="3337" width="14.09765625" style="17" bestFit="1" customWidth="1"/>
    <col min="3338" max="3338" width="10.5" style="17" customWidth="1"/>
    <col min="3339" max="3339" width="12.59765625" style="17" customWidth="1"/>
    <col min="3340" max="3340" width="10.09765625" style="17" bestFit="1" customWidth="1"/>
    <col min="3341" max="3589" width="9" style="17"/>
    <col min="3590" max="3590" width="2.09765625" style="17" customWidth="1"/>
    <col min="3591" max="3591" width="12.296875" style="17" bestFit="1" customWidth="1"/>
    <col min="3592" max="3592" width="27" style="17" customWidth="1"/>
    <col min="3593" max="3593" width="14.09765625" style="17" bestFit="1" customWidth="1"/>
    <col min="3594" max="3594" width="10.5" style="17" customWidth="1"/>
    <col min="3595" max="3595" width="12.59765625" style="17" customWidth="1"/>
    <col min="3596" max="3596" width="10.09765625" style="17" bestFit="1" customWidth="1"/>
    <col min="3597" max="3845" width="9" style="17"/>
    <col min="3846" max="3846" width="2.09765625" style="17" customWidth="1"/>
    <col min="3847" max="3847" width="12.296875" style="17" bestFit="1" customWidth="1"/>
    <col min="3848" max="3848" width="27" style="17" customWidth="1"/>
    <col min="3849" max="3849" width="14.09765625" style="17" bestFit="1" customWidth="1"/>
    <col min="3850" max="3850" width="10.5" style="17" customWidth="1"/>
    <col min="3851" max="3851" width="12.59765625" style="17" customWidth="1"/>
    <col min="3852" max="3852" width="10.09765625" style="17" bestFit="1" customWidth="1"/>
    <col min="3853" max="4101" width="9" style="17"/>
    <col min="4102" max="4102" width="2.09765625" style="17" customWidth="1"/>
    <col min="4103" max="4103" width="12.296875" style="17" bestFit="1" customWidth="1"/>
    <col min="4104" max="4104" width="27" style="17" customWidth="1"/>
    <col min="4105" max="4105" width="14.09765625" style="17" bestFit="1" customWidth="1"/>
    <col min="4106" max="4106" width="10.5" style="17" customWidth="1"/>
    <col min="4107" max="4107" width="12.59765625" style="17" customWidth="1"/>
    <col min="4108" max="4108" width="10.09765625" style="17" bestFit="1" customWidth="1"/>
    <col min="4109" max="4357" width="9" style="17"/>
    <col min="4358" max="4358" width="2.09765625" style="17" customWidth="1"/>
    <col min="4359" max="4359" width="12.296875" style="17" bestFit="1" customWidth="1"/>
    <col min="4360" max="4360" width="27" style="17" customWidth="1"/>
    <col min="4361" max="4361" width="14.09765625" style="17" bestFit="1" customWidth="1"/>
    <col min="4362" max="4362" width="10.5" style="17" customWidth="1"/>
    <col min="4363" max="4363" width="12.59765625" style="17" customWidth="1"/>
    <col min="4364" max="4364" width="10.09765625" style="17" bestFit="1" customWidth="1"/>
    <col min="4365" max="4613" width="9" style="17"/>
    <col min="4614" max="4614" width="2.09765625" style="17" customWidth="1"/>
    <col min="4615" max="4615" width="12.296875" style="17" bestFit="1" customWidth="1"/>
    <col min="4616" max="4616" width="27" style="17" customWidth="1"/>
    <col min="4617" max="4617" width="14.09765625" style="17" bestFit="1" customWidth="1"/>
    <col min="4618" max="4618" width="10.5" style="17" customWidth="1"/>
    <col min="4619" max="4619" width="12.59765625" style="17" customWidth="1"/>
    <col min="4620" max="4620" width="10.09765625" style="17" bestFit="1" customWidth="1"/>
    <col min="4621" max="4869" width="9" style="17"/>
    <col min="4870" max="4870" width="2.09765625" style="17" customWidth="1"/>
    <col min="4871" max="4871" width="12.296875" style="17" bestFit="1" customWidth="1"/>
    <col min="4872" max="4872" width="27" style="17" customWidth="1"/>
    <col min="4873" max="4873" width="14.09765625" style="17" bestFit="1" customWidth="1"/>
    <col min="4874" max="4874" width="10.5" style="17" customWidth="1"/>
    <col min="4875" max="4875" width="12.59765625" style="17" customWidth="1"/>
    <col min="4876" max="4876" width="10.09765625" style="17" bestFit="1" customWidth="1"/>
    <col min="4877" max="5125" width="9" style="17"/>
    <col min="5126" max="5126" width="2.09765625" style="17" customWidth="1"/>
    <col min="5127" max="5127" width="12.296875" style="17" bestFit="1" customWidth="1"/>
    <col min="5128" max="5128" width="27" style="17" customWidth="1"/>
    <col min="5129" max="5129" width="14.09765625" style="17" bestFit="1" customWidth="1"/>
    <col min="5130" max="5130" width="10.5" style="17" customWidth="1"/>
    <col min="5131" max="5131" width="12.59765625" style="17" customWidth="1"/>
    <col min="5132" max="5132" width="10.09765625" style="17" bestFit="1" customWidth="1"/>
    <col min="5133" max="5381" width="9" style="17"/>
    <col min="5382" max="5382" width="2.09765625" style="17" customWidth="1"/>
    <col min="5383" max="5383" width="12.296875" style="17" bestFit="1" customWidth="1"/>
    <col min="5384" max="5384" width="27" style="17" customWidth="1"/>
    <col min="5385" max="5385" width="14.09765625" style="17" bestFit="1" customWidth="1"/>
    <col min="5386" max="5386" width="10.5" style="17" customWidth="1"/>
    <col min="5387" max="5387" width="12.59765625" style="17" customWidth="1"/>
    <col min="5388" max="5388" width="10.09765625" style="17" bestFit="1" customWidth="1"/>
    <col min="5389" max="5637" width="9" style="17"/>
    <col min="5638" max="5638" width="2.09765625" style="17" customWidth="1"/>
    <col min="5639" max="5639" width="12.296875" style="17" bestFit="1" customWidth="1"/>
    <col min="5640" max="5640" width="27" style="17" customWidth="1"/>
    <col min="5641" max="5641" width="14.09765625" style="17" bestFit="1" customWidth="1"/>
    <col min="5642" max="5642" width="10.5" style="17" customWidth="1"/>
    <col min="5643" max="5643" width="12.59765625" style="17" customWidth="1"/>
    <col min="5644" max="5644" width="10.09765625" style="17" bestFit="1" customWidth="1"/>
    <col min="5645" max="5893" width="9" style="17"/>
    <col min="5894" max="5894" width="2.09765625" style="17" customWidth="1"/>
    <col min="5895" max="5895" width="12.296875" style="17" bestFit="1" customWidth="1"/>
    <col min="5896" max="5896" width="27" style="17" customWidth="1"/>
    <col min="5897" max="5897" width="14.09765625" style="17" bestFit="1" customWidth="1"/>
    <col min="5898" max="5898" width="10.5" style="17" customWidth="1"/>
    <col min="5899" max="5899" width="12.59765625" style="17" customWidth="1"/>
    <col min="5900" max="5900" width="10.09765625" style="17" bestFit="1" customWidth="1"/>
    <col min="5901" max="6149" width="9" style="17"/>
    <col min="6150" max="6150" width="2.09765625" style="17" customWidth="1"/>
    <col min="6151" max="6151" width="12.296875" style="17" bestFit="1" customWidth="1"/>
    <col min="6152" max="6152" width="27" style="17" customWidth="1"/>
    <col min="6153" max="6153" width="14.09765625" style="17" bestFit="1" customWidth="1"/>
    <col min="6154" max="6154" width="10.5" style="17" customWidth="1"/>
    <col min="6155" max="6155" width="12.59765625" style="17" customWidth="1"/>
    <col min="6156" max="6156" width="10.09765625" style="17" bestFit="1" customWidth="1"/>
    <col min="6157" max="6405" width="9" style="17"/>
    <col min="6406" max="6406" width="2.09765625" style="17" customWidth="1"/>
    <col min="6407" max="6407" width="12.296875" style="17" bestFit="1" customWidth="1"/>
    <col min="6408" max="6408" width="27" style="17" customWidth="1"/>
    <col min="6409" max="6409" width="14.09765625" style="17" bestFit="1" customWidth="1"/>
    <col min="6410" max="6410" width="10.5" style="17" customWidth="1"/>
    <col min="6411" max="6411" width="12.59765625" style="17" customWidth="1"/>
    <col min="6412" max="6412" width="10.09765625" style="17" bestFit="1" customWidth="1"/>
    <col min="6413" max="6661" width="9" style="17"/>
    <col min="6662" max="6662" width="2.09765625" style="17" customWidth="1"/>
    <col min="6663" max="6663" width="12.296875" style="17" bestFit="1" customWidth="1"/>
    <col min="6664" max="6664" width="27" style="17" customWidth="1"/>
    <col min="6665" max="6665" width="14.09765625" style="17" bestFit="1" customWidth="1"/>
    <col min="6666" max="6666" width="10.5" style="17" customWidth="1"/>
    <col min="6667" max="6667" width="12.59765625" style="17" customWidth="1"/>
    <col min="6668" max="6668" width="10.09765625" style="17" bestFit="1" customWidth="1"/>
    <col min="6669" max="6917" width="9" style="17"/>
    <col min="6918" max="6918" width="2.09765625" style="17" customWidth="1"/>
    <col min="6919" max="6919" width="12.296875" style="17" bestFit="1" customWidth="1"/>
    <col min="6920" max="6920" width="27" style="17" customWidth="1"/>
    <col min="6921" max="6921" width="14.09765625" style="17" bestFit="1" customWidth="1"/>
    <col min="6922" max="6922" width="10.5" style="17" customWidth="1"/>
    <col min="6923" max="6923" width="12.59765625" style="17" customWidth="1"/>
    <col min="6924" max="6924" width="10.09765625" style="17" bestFit="1" customWidth="1"/>
    <col min="6925" max="7173" width="9" style="17"/>
    <col min="7174" max="7174" width="2.09765625" style="17" customWidth="1"/>
    <col min="7175" max="7175" width="12.296875" style="17" bestFit="1" customWidth="1"/>
    <col min="7176" max="7176" width="27" style="17" customWidth="1"/>
    <col min="7177" max="7177" width="14.09765625" style="17" bestFit="1" customWidth="1"/>
    <col min="7178" max="7178" width="10.5" style="17" customWidth="1"/>
    <col min="7179" max="7179" width="12.59765625" style="17" customWidth="1"/>
    <col min="7180" max="7180" width="10.09765625" style="17" bestFit="1" customWidth="1"/>
    <col min="7181" max="7429" width="9" style="17"/>
    <col min="7430" max="7430" width="2.09765625" style="17" customWidth="1"/>
    <col min="7431" max="7431" width="12.296875" style="17" bestFit="1" customWidth="1"/>
    <col min="7432" max="7432" width="27" style="17" customWidth="1"/>
    <col min="7433" max="7433" width="14.09765625" style="17" bestFit="1" customWidth="1"/>
    <col min="7434" max="7434" width="10.5" style="17" customWidth="1"/>
    <col min="7435" max="7435" width="12.59765625" style="17" customWidth="1"/>
    <col min="7436" max="7436" width="10.09765625" style="17" bestFit="1" customWidth="1"/>
    <col min="7437" max="7685" width="9" style="17"/>
    <col min="7686" max="7686" width="2.09765625" style="17" customWidth="1"/>
    <col min="7687" max="7687" width="12.296875" style="17" bestFit="1" customWidth="1"/>
    <col min="7688" max="7688" width="27" style="17" customWidth="1"/>
    <col min="7689" max="7689" width="14.09765625" style="17" bestFit="1" customWidth="1"/>
    <col min="7690" max="7690" width="10.5" style="17" customWidth="1"/>
    <col min="7691" max="7691" width="12.59765625" style="17" customWidth="1"/>
    <col min="7692" max="7692" width="10.09765625" style="17" bestFit="1" customWidth="1"/>
    <col min="7693" max="7941" width="9" style="17"/>
    <col min="7942" max="7942" width="2.09765625" style="17" customWidth="1"/>
    <col min="7943" max="7943" width="12.296875" style="17" bestFit="1" customWidth="1"/>
    <col min="7944" max="7944" width="27" style="17" customWidth="1"/>
    <col min="7945" max="7945" width="14.09765625" style="17" bestFit="1" customWidth="1"/>
    <col min="7946" max="7946" width="10.5" style="17" customWidth="1"/>
    <col min="7947" max="7947" width="12.59765625" style="17" customWidth="1"/>
    <col min="7948" max="7948" width="10.09765625" style="17" bestFit="1" customWidth="1"/>
    <col min="7949" max="8197" width="9" style="17"/>
    <col min="8198" max="8198" width="2.09765625" style="17" customWidth="1"/>
    <col min="8199" max="8199" width="12.296875" style="17" bestFit="1" customWidth="1"/>
    <col min="8200" max="8200" width="27" style="17" customWidth="1"/>
    <col min="8201" max="8201" width="14.09765625" style="17" bestFit="1" customWidth="1"/>
    <col min="8202" max="8202" width="10.5" style="17" customWidth="1"/>
    <col min="8203" max="8203" width="12.59765625" style="17" customWidth="1"/>
    <col min="8204" max="8204" width="10.09765625" style="17" bestFit="1" customWidth="1"/>
    <col min="8205" max="8453" width="9" style="17"/>
    <col min="8454" max="8454" width="2.09765625" style="17" customWidth="1"/>
    <col min="8455" max="8455" width="12.296875" style="17" bestFit="1" customWidth="1"/>
    <col min="8456" max="8456" width="27" style="17" customWidth="1"/>
    <col min="8457" max="8457" width="14.09765625" style="17" bestFit="1" customWidth="1"/>
    <col min="8458" max="8458" width="10.5" style="17" customWidth="1"/>
    <col min="8459" max="8459" width="12.59765625" style="17" customWidth="1"/>
    <col min="8460" max="8460" width="10.09765625" style="17" bestFit="1" customWidth="1"/>
    <col min="8461" max="8709" width="9" style="17"/>
    <col min="8710" max="8710" width="2.09765625" style="17" customWidth="1"/>
    <col min="8711" max="8711" width="12.296875" style="17" bestFit="1" customWidth="1"/>
    <col min="8712" max="8712" width="27" style="17" customWidth="1"/>
    <col min="8713" max="8713" width="14.09765625" style="17" bestFit="1" customWidth="1"/>
    <col min="8714" max="8714" width="10.5" style="17" customWidth="1"/>
    <col min="8715" max="8715" width="12.59765625" style="17" customWidth="1"/>
    <col min="8716" max="8716" width="10.09765625" style="17" bestFit="1" customWidth="1"/>
    <col min="8717" max="8965" width="9" style="17"/>
    <col min="8966" max="8966" width="2.09765625" style="17" customWidth="1"/>
    <col min="8967" max="8967" width="12.296875" style="17" bestFit="1" customWidth="1"/>
    <col min="8968" max="8968" width="27" style="17" customWidth="1"/>
    <col min="8969" max="8969" width="14.09765625" style="17" bestFit="1" customWidth="1"/>
    <col min="8970" max="8970" width="10.5" style="17" customWidth="1"/>
    <col min="8971" max="8971" width="12.59765625" style="17" customWidth="1"/>
    <col min="8972" max="8972" width="10.09765625" style="17" bestFit="1" customWidth="1"/>
    <col min="8973" max="9221" width="9" style="17"/>
    <col min="9222" max="9222" width="2.09765625" style="17" customWidth="1"/>
    <col min="9223" max="9223" width="12.296875" style="17" bestFit="1" customWidth="1"/>
    <col min="9224" max="9224" width="27" style="17" customWidth="1"/>
    <col min="9225" max="9225" width="14.09765625" style="17" bestFit="1" customWidth="1"/>
    <col min="9226" max="9226" width="10.5" style="17" customWidth="1"/>
    <col min="9227" max="9227" width="12.59765625" style="17" customWidth="1"/>
    <col min="9228" max="9228" width="10.09765625" style="17" bestFit="1" customWidth="1"/>
    <col min="9229" max="9477" width="9" style="17"/>
    <col min="9478" max="9478" width="2.09765625" style="17" customWidth="1"/>
    <col min="9479" max="9479" width="12.296875" style="17" bestFit="1" customWidth="1"/>
    <col min="9480" max="9480" width="27" style="17" customWidth="1"/>
    <col min="9481" max="9481" width="14.09765625" style="17" bestFit="1" customWidth="1"/>
    <col min="9482" max="9482" width="10.5" style="17" customWidth="1"/>
    <col min="9483" max="9483" width="12.59765625" style="17" customWidth="1"/>
    <col min="9484" max="9484" width="10.09765625" style="17" bestFit="1" customWidth="1"/>
    <col min="9485" max="9733" width="9" style="17"/>
    <col min="9734" max="9734" width="2.09765625" style="17" customWidth="1"/>
    <col min="9735" max="9735" width="12.296875" style="17" bestFit="1" customWidth="1"/>
    <col min="9736" max="9736" width="27" style="17" customWidth="1"/>
    <col min="9737" max="9737" width="14.09765625" style="17" bestFit="1" customWidth="1"/>
    <col min="9738" max="9738" width="10.5" style="17" customWidth="1"/>
    <col min="9739" max="9739" width="12.59765625" style="17" customWidth="1"/>
    <col min="9740" max="9740" width="10.09765625" style="17" bestFit="1" customWidth="1"/>
    <col min="9741" max="9989" width="9" style="17"/>
    <col min="9990" max="9990" width="2.09765625" style="17" customWidth="1"/>
    <col min="9991" max="9991" width="12.296875" style="17" bestFit="1" customWidth="1"/>
    <col min="9992" max="9992" width="27" style="17" customWidth="1"/>
    <col min="9993" max="9993" width="14.09765625" style="17" bestFit="1" customWidth="1"/>
    <col min="9994" max="9994" width="10.5" style="17" customWidth="1"/>
    <col min="9995" max="9995" width="12.59765625" style="17" customWidth="1"/>
    <col min="9996" max="9996" width="10.09765625" style="17" bestFit="1" customWidth="1"/>
    <col min="9997" max="10245" width="9" style="17"/>
    <col min="10246" max="10246" width="2.09765625" style="17" customWidth="1"/>
    <col min="10247" max="10247" width="12.296875" style="17" bestFit="1" customWidth="1"/>
    <col min="10248" max="10248" width="27" style="17" customWidth="1"/>
    <col min="10249" max="10249" width="14.09765625" style="17" bestFit="1" customWidth="1"/>
    <col min="10250" max="10250" width="10.5" style="17" customWidth="1"/>
    <col min="10251" max="10251" width="12.59765625" style="17" customWidth="1"/>
    <col min="10252" max="10252" width="10.09765625" style="17" bestFit="1" customWidth="1"/>
    <col min="10253" max="10501" width="9" style="17"/>
    <col min="10502" max="10502" width="2.09765625" style="17" customWidth="1"/>
    <col min="10503" max="10503" width="12.296875" style="17" bestFit="1" customWidth="1"/>
    <col min="10504" max="10504" width="27" style="17" customWidth="1"/>
    <col min="10505" max="10505" width="14.09765625" style="17" bestFit="1" customWidth="1"/>
    <col min="10506" max="10506" width="10.5" style="17" customWidth="1"/>
    <col min="10507" max="10507" width="12.59765625" style="17" customWidth="1"/>
    <col min="10508" max="10508" width="10.09765625" style="17" bestFit="1" customWidth="1"/>
    <col min="10509" max="10757" width="9" style="17"/>
    <col min="10758" max="10758" width="2.09765625" style="17" customWidth="1"/>
    <col min="10759" max="10759" width="12.296875" style="17" bestFit="1" customWidth="1"/>
    <col min="10760" max="10760" width="27" style="17" customWidth="1"/>
    <col min="10761" max="10761" width="14.09765625" style="17" bestFit="1" customWidth="1"/>
    <col min="10762" max="10762" width="10.5" style="17" customWidth="1"/>
    <col min="10763" max="10763" width="12.59765625" style="17" customWidth="1"/>
    <col min="10764" max="10764" width="10.09765625" style="17" bestFit="1" customWidth="1"/>
    <col min="10765" max="11013" width="9" style="17"/>
    <col min="11014" max="11014" width="2.09765625" style="17" customWidth="1"/>
    <col min="11015" max="11015" width="12.296875" style="17" bestFit="1" customWidth="1"/>
    <col min="11016" max="11016" width="27" style="17" customWidth="1"/>
    <col min="11017" max="11017" width="14.09765625" style="17" bestFit="1" customWidth="1"/>
    <col min="11018" max="11018" width="10.5" style="17" customWidth="1"/>
    <col min="11019" max="11019" width="12.59765625" style="17" customWidth="1"/>
    <col min="11020" max="11020" width="10.09765625" style="17" bestFit="1" customWidth="1"/>
    <col min="11021" max="11269" width="9" style="17"/>
    <col min="11270" max="11270" width="2.09765625" style="17" customWidth="1"/>
    <col min="11271" max="11271" width="12.296875" style="17" bestFit="1" customWidth="1"/>
    <col min="11272" max="11272" width="27" style="17" customWidth="1"/>
    <col min="11273" max="11273" width="14.09765625" style="17" bestFit="1" customWidth="1"/>
    <col min="11274" max="11274" width="10.5" style="17" customWidth="1"/>
    <col min="11275" max="11275" width="12.59765625" style="17" customWidth="1"/>
    <col min="11276" max="11276" width="10.09765625" style="17" bestFit="1" customWidth="1"/>
    <col min="11277" max="11525" width="9" style="17"/>
    <col min="11526" max="11526" width="2.09765625" style="17" customWidth="1"/>
    <col min="11527" max="11527" width="12.296875" style="17" bestFit="1" customWidth="1"/>
    <col min="11528" max="11528" width="27" style="17" customWidth="1"/>
    <col min="11529" max="11529" width="14.09765625" style="17" bestFit="1" customWidth="1"/>
    <col min="11530" max="11530" width="10.5" style="17" customWidth="1"/>
    <col min="11531" max="11531" width="12.59765625" style="17" customWidth="1"/>
    <col min="11532" max="11532" width="10.09765625" style="17" bestFit="1" customWidth="1"/>
    <col min="11533" max="11781" width="9" style="17"/>
    <col min="11782" max="11782" width="2.09765625" style="17" customWidth="1"/>
    <col min="11783" max="11783" width="12.296875" style="17" bestFit="1" customWidth="1"/>
    <col min="11784" max="11784" width="27" style="17" customWidth="1"/>
    <col min="11785" max="11785" width="14.09765625" style="17" bestFit="1" customWidth="1"/>
    <col min="11786" max="11786" width="10.5" style="17" customWidth="1"/>
    <col min="11787" max="11787" width="12.59765625" style="17" customWidth="1"/>
    <col min="11788" max="11788" width="10.09765625" style="17" bestFit="1" customWidth="1"/>
    <col min="11789" max="12037" width="9" style="17"/>
    <col min="12038" max="12038" width="2.09765625" style="17" customWidth="1"/>
    <col min="12039" max="12039" width="12.296875" style="17" bestFit="1" customWidth="1"/>
    <col min="12040" max="12040" width="27" style="17" customWidth="1"/>
    <col min="12041" max="12041" width="14.09765625" style="17" bestFit="1" customWidth="1"/>
    <col min="12042" max="12042" width="10.5" style="17" customWidth="1"/>
    <col min="12043" max="12043" width="12.59765625" style="17" customWidth="1"/>
    <col min="12044" max="12044" width="10.09765625" style="17" bestFit="1" customWidth="1"/>
    <col min="12045" max="12293" width="9" style="17"/>
    <col min="12294" max="12294" width="2.09765625" style="17" customWidth="1"/>
    <col min="12295" max="12295" width="12.296875" style="17" bestFit="1" customWidth="1"/>
    <col min="12296" max="12296" width="27" style="17" customWidth="1"/>
    <col min="12297" max="12297" width="14.09765625" style="17" bestFit="1" customWidth="1"/>
    <col min="12298" max="12298" width="10.5" style="17" customWidth="1"/>
    <col min="12299" max="12299" width="12.59765625" style="17" customWidth="1"/>
    <col min="12300" max="12300" width="10.09765625" style="17" bestFit="1" customWidth="1"/>
    <col min="12301" max="12549" width="9" style="17"/>
    <col min="12550" max="12550" width="2.09765625" style="17" customWidth="1"/>
    <col min="12551" max="12551" width="12.296875" style="17" bestFit="1" customWidth="1"/>
    <col min="12552" max="12552" width="27" style="17" customWidth="1"/>
    <col min="12553" max="12553" width="14.09765625" style="17" bestFit="1" customWidth="1"/>
    <col min="12554" max="12554" width="10.5" style="17" customWidth="1"/>
    <col min="12555" max="12555" width="12.59765625" style="17" customWidth="1"/>
    <col min="12556" max="12556" width="10.09765625" style="17" bestFit="1" customWidth="1"/>
    <col min="12557" max="12805" width="9" style="17"/>
    <col min="12806" max="12806" width="2.09765625" style="17" customWidth="1"/>
    <col min="12807" max="12807" width="12.296875" style="17" bestFit="1" customWidth="1"/>
    <col min="12808" max="12808" width="27" style="17" customWidth="1"/>
    <col min="12809" max="12809" width="14.09765625" style="17" bestFit="1" customWidth="1"/>
    <col min="12810" max="12810" width="10.5" style="17" customWidth="1"/>
    <col min="12811" max="12811" width="12.59765625" style="17" customWidth="1"/>
    <col min="12812" max="12812" width="10.09765625" style="17" bestFit="1" customWidth="1"/>
    <col min="12813" max="13061" width="9" style="17"/>
    <col min="13062" max="13062" width="2.09765625" style="17" customWidth="1"/>
    <col min="13063" max="13063" width="12.296875" style="17" bestFit="1" customWidth="1"/>
    <col min="13064" max="13064" width="27" style="17" customWidth="1"/>
    <col min="13065" max="13065" width="14.09765625" style="17" bestFit="1" customWidth="1"/>
    <col min="13066" max="13066" width="10.5" style="17" customWidth="1"/>
    <col min="13067" max="13067" width="12.59765625" style="17" customWidth="1"/>
    <col min="13068" max="13068" width="10.09765625" style="17" bestFit="1" customWidth="1"/>
    <col min="13069" max="13317" width="9" style="17"/>
    <col min="13318" max="13318" width="2.09765625" style="17" customWidth="1"/>
    <col min="13319" max="13319" width="12.296875" style="17" bestFit="1" customWidth="1"/>
    <col min="13320" max="13320" width="27" style="17" customWidth="1"/>
    <col min="13321" max="13321" width="14.09765625" style="17" bestFit="1" customWidth="1"/>
    <col min="13322" max="13322" width="10.5" style="17" customWidth="1"/>
    <col min="13323" max="13323" width="12.59765625" style="17" customWidth="1"/>
    <col min="13324" max="13324" width="10.09765625" style="17" bestFit="1" customWidth="1"/>
    <col min="13325" max="13573" width="9" style="17"/>
    <col min="13574" max="13574" width="2.09765625" style="17" customWidth="1"/>
    <col min="13575" max="13575" width="12.296875" style="17" bestFit="1" customWidth="1"/>
    <col min="13576" max="13576" width="27" style="17" customWidth="1"/>
    <col min="13577" max="13577" width="14.09765625" style="17" bestFit="1" customWidth="1"/>
    <col min="13578" max="13578" width="10.5" style="17" customWidth="1"/>
    <col min="13579" max="13579" width="12.59765625" style="17" customWidth="1"/>
    <col min="13580" max="13580" width="10.09765625" style="17" bestFit="1" customWidth="1"/>
    <col min="13581" max="13829" width="9" style="17"/>
    <col min="13830" max="13830" width="2.09765625" style="17" customWidth="1"/>
    <col min="13831" max="13831" width="12.296875" style="17" bestFit="1" customWidth="1"/>
    <col min="13832" max="13832" width="27" style="17" customWidth="1"/>
    <col min="13833" max="13833" width="14.09765625" style="17" bestFit="1" customWidth="1"/>
    <col min="13834" max="13834" width="10.5" style="17" customWidth="1"/>
    <col min="13835" max="13835" width="12.59765625" style="17" customWidth="1"/>
    <col min="13836" max="13836" width="10.09765625" style="17" bestFit="1" customWidth="1"/>
    <col min="13837" max="14085" width="9" style="17"/>
    <col min="14086" max="14086" width="2.09765625" style="17" customWidth="1"/>
    <col min="14087" max="14087" width="12.296875" style="17" bestFit="1" customWidth="1"/>
    <col min="14088" max="14088" width="27" style="17" customWidth="1"/>
    <col min="14089" max="14089" width="14.09765625" style="17" bestFit="1" customWidth="1"/>
    <col min="14090" max="14090" width="10.5" style="17" customWidth="1"/>
    <col min="14091" max="14091" width="12.59765625" style="17" customWidth="1"/>
    <col min="14092" max="14092" width="10.09765625" style="17" bestFit="1" customWidth="1"/>
    <col min="14093" max="14341" width="9" style="17"/>
    <col min="14342" max="14342" width="2.09765625" style="17" customWidth="1"/>
    <col min="14343" max="14343" width="12.296875" style="17" bestFit="1" customWidth="1"/>
    <col min="14344" max="14344" width="27" style="17" customWidth="1"/>
    <col min="14345" max="14345" width="14.09765625" style="17" bestFit="1" customWidth="1"/>
    <col min="14346" max="14346" width="10.5" style="17" customWidth="1"/>
    <col min="14347" max="14347" width="12.59765625" style="17" customWidth="1"/>
    <col min="14348" max="14348" width="10.09765625" style="17" bestFit="1" customWidth="1"/>
    <col min="14349" max="14597" width="9" style="17"/>
    <col min="14598" max="14598" width="2.09765625" style="17" customWidth="1"/>
    <col min="14599" max="14599" width="12.296875" style="17" bestFit="1" customWidth="1"/>
    <col min="14600" max="14600" width="27" style="17" customWidth="1"/>
    <col min="14601" max="14601" width="14.09765625" style="17" bestFit="1" customWidth="1"/>
    <col min="14602" max="14602" width="10.5" style="17" customWidth="1"/>
    <col min="14603" max="14603" width="12.59765625" style="17" customWidth="1"/>
    <col min="14604" max="14604" width="10.09765625" style="17" bestFit="1" customWidth="1"/>
    <col min="14605" max="14853" width="9" style="17"/>
    <col min="14854" max="14854" width="2.09765625" style="17" customWidth="1"/>
    <col min="14855" max="14855" width="12.296875" style="17" bestFit="1" customWidth="1"/>
    <col min="14856" max="14856" width="27" style="17" customWidth="1"/>
    <col min="14857" max="14857" width="14.09765625" style="17" bestFit="1" customWidth="1"/>
    <col min="14858" max="14858" width="10.5" style="17" customWidth="1"/>
    <col min="14859" max="14859" width="12.59765625" style="17" customWidth="1"/>
    <col min="14860" max="14860" width="10.09765625" style="17" bestFit="1" customWidth="1"/>
    <col min="14861" max="15109" width="9" style="17"/>
    <col min="15110" max="15110" width="2.09765625" style="17" customWidth="1"/>
    <col min="15111" max="15111" width="12.296875" style="17" bestFit="1" customWidth="1"/>
    <col min="15112" max="15112" width="27" style="17" customWidth="1"/>
    <col min="15113" max="15113" width="14.09765625" style="17" bestFit="1" customWidth="1"/>
    <col min="15114" max="15114" width="10.5" style="17" customWidth="1"/>
    <col min="15115" max="15115" width="12.59765625" style="17" customWidth="1"/>
    <col min="15116" max="15116" width="10.09765625" style="17" bestFit="1" customWidth="1"/>
    <col min="15117" max="15365" width="9" style="17"/>
    <col min="15366" max="15366" width="2.09765625" style="17" customWidth="1"/>
    <col min="15367" max="15367" width="12.296875" style="17" bestFit="1" customWidth="1"/>
    <col min="15368" max="15368" width="27" style="17" customWidth="1"/>
    <col min="15369" max="15369" width="14.09765625" style="17" bestFit="1" customWidth="1"/>
    <col min="15370" max="15370" width="10.5" style="17" customWidth="1"/>
    <col min="15371" max="15371" width="12.59765625" style="17" customWidth="1"/>
    <col min="15372" max="15372" width="10.09765625" style="17" bestFit="1" customWidth="1"/>
    <col min="15373" max="15621" width="9" style="17"/>
    <col min="15622" max="15622" width="2.09765625" style="17" customWidth="1"/>
    <col min="15623" max="15623" width="12.296875" style="17" bestFit="1" customWidth="1"/>
    <col min="15624" max="15624" width="27" style="17" customWidth="1"/>
    <col min="15625" max="15625" width="14.09765625" style="17" bestFit="1" customWidth="1"/>
    <col min="15626" max="15626" width="10.5" style="17" customWidth="1"/>
    <col min="15627" max="15627" width="12.59765625" style="17" customWidth="1"/>
    <col min="15628" max="15628" width="10.09765625" style="17" bestFit="1" customWidth="1"/>
    <col min="15629" max="15877" width="9" style="17"/>
    <col min="15878" max="15878" width="2.09765625" style="17" customWidth="1"/>
    <col min="15879" max="15879" width="12.296875" style="17" bestFit="1" customWidth="1"/>
    <col min="15880" max="15880" width="27" style="17" customWidth="1"/>
    <col min="15881" max="15881" width="14.09765625" style="17" bestFit="1" customWidth="1"/>
    <col min="15882" max="15882" width="10.5" style="17" customWidth="1"/>
    <col min="15883" max="15883" width="12.59765625" style="17" customWidth="1"/>
    <col min="15884" max="15884" width="10.09765625" style="17" bestFit="1" customWidth="1"/>
    <col min="15885" max="16133" width="9" style="17"/>
    <col min="16134" max="16134" width="2.09765625" style="17" customWidth="1"/>
    <col min="16135" max="16135" width="12.296875" style="17" bestFit="1" customWidth="1"/>
    <col min="16136" max="16136" width="27" style="17" customWidth="1"/>
    <col min="16137" max="16137" width="14.09765625" style="17" bestFit="1" customWidth="1"/>
    <col min="16138" max="16138" width="10.5" style="17" customWidth="1"/>
    <col min="16139" max="16139" width="12.59765625" style="17" customWidth="1"/>
    <col min="16140" max="16140" width="10.09765625" style="17" bestFit="1" customWidth="1"/>
    <col min="16141" max="16384" width="9" style="17"/>
  </cols>
  <sheetData>
    <row r="1" spans="1:21">
      <c r="B1" s="6"/>
      <c r="C1" s="6"/>
      <c r="D1" s="6"/>
      <c r="E1" s="6"/>
      <c r="F1" s="6"/>
      <c r="G1" s="6"/>
      <c r="H1" s="6"/>
      <c r="I1" s="6"/>
      <c r="J1" s="6"/>
      <c r="K1" s="6"/>
    </row>
    <row r="2" spans="1:21">
      <c r="B2" s="462" t="s">
        <v>281</v>
      </c>
      <c r="C2" s="462"/>
      <c r="D2" s="462"/>
      <c r="E2" s="462"/>
      <c r="F2" s="462"/>
      <c r="G2" s="462"/>
      <c r="H2" s="462"/>
      <c r="I2" s="462"/>
      <c r="J2" s="462"/>
      <c r="K2" s="462"/>
    </row>
    <row r="3" spans="1:21" s="16" customFormat="1" ht="7.5" customHeight="1">
      <c r="A3" s="31"/>
      <c r="D3" s="44"/>
      <c r="I3" s="33"/>
      <c r="J3" s="39"/>
      <c r="U3" s="44"/>
    </row>
    <row r="4" spans="1:21" s="12" customFormat="1">
      <c r="B4" s="12" t="s">
        <v>121</v>
      </c>
      <c r="G4" s="10" t="s">
        <v>9</v>
      </c>
    </row>
    <row r="5" spans="1:21" s="12" customFormat="1" ht="18.75" customHeight="1" thickBot="1">
      <c r="C5" s="466" t="s">
        <v>10</v>
      </c>
      <c r="D5" s="467"/>
      <c r="E5" s="175" t="s">
        <v>11</v>
      </c>
      <c r="F5" s="176" t="s">
        <v>12</v>
      </c>
      <c r="G5" s="177" t="s">
        <v>13</v>
      </c>
      <c r="H5" s="110"/>
      <c r="I5" s="34"/>
      <c r="J5" s="40"/>
    </row>
    <row r="6" spans="1:21" s="12" customFormat="1" ht="22.5" customHeight="1">
      <c r="C6" s="468" t="s">
        <v>14</v>
      </c>
      <c r="D6" s="469"/>
      <c r="E6" s="179" t="s">
        <v>15</v>
      </c>
      <c r="F6" s="180">
        <f>I52</f>
        <v>0</v>
      </c>
      <c r="G6" s="181"/>
      <c r="H6" s="137"/>
      <c r="I6" s="46"/>
      <c r="J6" s="46"/>
      <c r="K6" s="47"/>
    </row>
    <row r="7" spans="1:21" s="12" customFormat="1" ht="22.5" customHeight="1">
      <c r="C7" s="470" t="s">
        <v>196</v>
      </c>
      <c r="D7" s="471"/>
      <c r="E7" s="276"/>
      <c r="F7" s="222" t="str">
        <f>IF(H37=0,"",F12-(F6+SUM(F8:F11)))</f>
        <v/>
      </c>
      <c r="G7" s="136"/>
      <c r="H7" s="137"/>
      <c r="I7" s="46"/>
      <c r="J7" s="46"/>
      <c r="K7" s="47"/>
    </row>
    <row r="8" spans="1:21" s="12" customFormat="1" ht="22.5" customHeight="1">
      <c r="C8" s="458"/>
      <c r="D8" s="459"/>
      <c r="E8" s="224"/>
      <c r="F8" s="225"/>
      <c r="G8" s="226"/>
      <c r="H8" s="46"/>
      <c r="I8" s="46"/>
      <c r="J8" s="46"/>
      <c r="K8" s="47"/>
    </row>
    <row r="9" spans="1:21" s="12" customFormat="1" ht="22.5" customHeight="1">
      <c r="C9" s="458"/>
      <c r="D9" s="459"/>
      <c r="E9" s="224"/>
      <c r="F9" s="225"/>
      <c r="G9" s="226"/>
      <c r="H9" s="14"/>
      <c r="I9" s="14"/>
      <c r="J9" s="14"/>
    </row>
    <row r="10" spans="1:21" s="12" customFormat="1" ht="22.5" customHeight="1">
      <c r="C10" s="458"/>
      <c r="D10" s="459"/>
      <c r="E10" s="224"/>
      <c r="F10" s="225"/>
      <c r="G10" s="226"/>
      <c r="H10" s="14"/>
      <c r="I10" s="14"/>
      <c r="J10" s="14"/>
    </row>
    <row r="11" spans="1:21" s="12" customFormat="1" ht="22.5" customHeight="1" thickBot="1">
      <c r="C11" s="460"/>
      <c r="D11" s="461"/>
      <c r="E11" s="227"/>
      <c r="F11" s="228"/>
      <c r="G11" s="229"/>
      <c r="H11" s="14"/>
      <c r="I11" s="14"/>
      <c r="J11" s="14"/>
    </row>
    <row r="12" spans="1:21" s="12" customFormat="1" ht="18.75" customHeight="1">
      <c r="C12" s="463" t="s">
        <v>16</v>
      </c>
      <c r="D12" s="464"/>
      <c r="E12" s="465"/>
      <c r="F12" s="174">
        <f>H37</f>
        <v>0</v>
      </c>
      <c r="G12" s="178"/>
      <c r="H12" s="14"/>
      <c r="I12" s="14"/>
      <c r="J12" s="14"/>
    </row>
    <row r="13" spans="1:21" s="12" customFormat="1" ht="12.75" customHeight="1">
      <c r="C13" s="14"/>
      <c r="D13" s="14"/>
      <c r="N13" s="12" t="s">
        <v>159</v>
      </c>
    </row>
    <row r="14" spans="1:21" s="12" customFormat="1">
      <c r="B14" s="12" t="s">
        <v>284</v>
      </c>
      <c r="K14" s="10" t="s">
        <v>17</v>
      </c>
      <c r="N14" s="12" t="s">
        <v>155</v>
      </c>
    </row>
    <row r="15" spans="1:21" s="12" customFormat="1" ht="28.5" customHeight="1" thickBot="1">
      <c r="C15" s="329" t="s">
        <v>70</v>
      </c>
      <c r="D15" s="277" t="s">
        <v>272</v>
      </c>
      <c r="E15" s="175" t="s">
        <v>11</v>
      </c>
      <c r="F15" s="182" t="s">
        <v>65</v>
      </c>
      <c r="G15" s="176" t="s">
        <v>18</v>
      </c>
      <c r="H15" s="278" t="s">
        <v>66</v>
      </c>
      <c r="I15" s="183" t="s">
        <v>67</v>
      </c>
      <c r="J15" s="183" t="s">
        <v>69</v>
      </c>
      <c r="K15" s="177" t="s">
        <v>13</v>
      </c>
      <c r="N15" s="201" t="s">
        <v>161</v>
      </c>
      <c r="O15" s="201" t="s">
        <v>160</v>
      </c>
    </row>
    <row r="16" spans="1:21" s="12" customFormat="1" ht="22.5" customHeight="1">
      <c r="C16" s="280" t="str">
        <f>IF(D16="","",VLOOKUP(D16,$C$70:$D$83,2,FALSE))</f>
        <v/>
      </c>
      <c r="D16" s="232"/>
      <c r="E16" s="232"/>
      <c r="F16" s="233"/>
      <c r="G16" s="233"/>
      <c r="H16" s="184" t="str">
        <f>IF((F16+G16)=0,"",(F16+G16))</f>
        <v/>
      </c>
      <c r="I16" s="238"/>
      <c r="J16" s="238"/>
      <c r="K16" s="239"/>
      <c r="N16" s="203">
        <f>IF(J16=$J$71,1,IF(J16=$J$72,0.5,0))</f>
        <v>0</v>
      </c>
      <c r="O16" s="204">
        <f t="shared" ref="O16:O29" si="0">F16*N16</f>
        <v>0</v>
      </c>
    </row>
    <row r="17" spans="3:15" s="12" customFormat="1" ht="22.5" customHeight="1">
      <c r="C17" s="281" t="str">
        <f>IF(D17="","",VLOOKUP(D17,$C$70:$D$83,2,FALSE))</f>
        <v/>
      </c>
      <c r="D17" s="234"/>
      <c r="E17" s="234"/>
      <c r="F17" s="235"/>
      <c r="G17" s="235"/>
      <c r="H17" s="148" t="str">
        <f t="shared" ref="H17:H30" si="1">IF((F17+G17)=0,"",(F17+G17))</f>
        <v/>
      </c>
      <c r="I17" s="240"/>
      <c r="J17" s="240"/>
      <c r="K17" s="241"/>
      <c r="N17" s="203">
        <f t="shared" ref="N17:N36" si="2">IF(J17=$J$71,1,IF(J17=$J$72,0.5,0))</f>
        <v>0</v>
      </c>
      <c r="O17" s="204">
        <f>F17*N17</f>
        <v>0</v>
      </c>
    </row>
    <row r="18" spans="3:15" s="12" customFormat="1" ht="22.5" customHeight="1">
      <c r="C18" s="281" t="str">
        <f>IF(D18="","",VLOOKUP(D18,$C$70:$D$83,2,FALSE))</f>
        <v/>
      </c>
      <c r="D18" s="234"/>
      <c r="E18" s="234"/>
      <c r="F18" s="235"/>
      <c r="G18" s="235"/>
      <c r="H18" s="148" t="str">
        <f t="shared" si="1"/>
        <v/>
      </c>
      <c r="I18" s="240"/>
      <c r="J18" s="240"/>
      <c r="K18" s="241"/>
      <c r="N18" s="203">
        <f t="shared" si="2"/>
        <v>0</v>
      </c>
      <c r="O18" s="204">
        <f t="shared" si="0"/>
        <v>0</v>
      </c>
    </row>
    <row r="19" spans="3:15" s="12" customFormat="1" ht="22.5" customHeight="1">
      <c r="C19" s="281" t="str">
        <f>IF(D19="","",VLOOKUP(D19,$C$70:$D$83,2,FALSE))</f>
        <v/>
      </c>
      <c r="D19" s="234"/>
      <c r="E19" s="234"/>
      <c r="F19" s="235"/>
      <c r="G19" s="235"/>
      <c r="H19" s="148" t="str">
        <f t="shared" si="1"/>
        <v/>
      </c>
      <c r="I19" s="240"/>
      <c r="J19" s="240"/>
      <c r="K19" s="241"/>
      <c r="N19" s="203">
        <f t="shared" si="2"/>
        <v>0</v>
      </c>
      <c r="O19" s="204">
        <f t="shared" si="0"/>
        <v>0</v>
      </c>
    </row>
    <row r="20" spans="3:15" s="12" customFormat="1" ht="22.5" customHeight="1">
      <c r="C20" s="281" t="str">
        <f>IF(D20="","",VLOOKUP(D20,$C$70:$D$83,2,FALSE))</f>
        <v/>
      </c>
      <c r="D20" s="234"/>
      <c r="E20" s="234"/>
      <c r="F20" s="235"/>
      <c r="G20" s="235"/>
      <c r="H20" s="148" t="str">
        <f t="shared" si="1"/>
        <v/>
      </c>
      <c r="I20" s="240"/>
      <c r="J20" s="240"/>
      <c r="K20" s="241"/>
      <c r="N20" s="203">
        <f t="shared" si="2"/>
        <v>0</v>
      </c>
      <c r="O20" s="204">
        <f t="shared" si="0"/>
        <v>0</v>
      </c>
    </row>
    <row r="21" spans="3:15" s="12" customFormat="1" ht="22.5" customHeight="1">
      <c r="C21" s="281" t="str">
        <f>IF(D21="","",VLOOKUP(D21,$C$70:$D$83,2,FALSE))</f>
        <v/>
      </c>
      <c r="D21" s="234"/>
      <c r="E21" s="234"/>
      <c r="F21" s="235"/>
      <c r="G21" s="235"/>
      <c r="H21" s="148" t="str">
        <f t="shared" si="1"/>
        <v/>
      </c>
      <c r="I21" s="240"/>
      <c r="J21" s="240"/>
      <c r="K21" s="241"/>
      <c r="N21" s="203">
        <f t="shared" si="2"/>
        <v>0</v>
      </c>
      <c r="O21" s="204">
        <f t="shared" si="0"/>
        <v>0</v>
      </c>
    </row>
    <row r="22" spans="3:15" s="12" customFormat="1" ht="22.5" customHeight="1">
      <c r="C22" s="281" t="str">
        <f>IF(D22="","",VLOOKUP(D22,$C$70:$D$83,2,FALSE))</f>
        <v/>
      </c>
      <c r="D22" s="234"/>
      <c r="E22" s="234"/>
      <c r="F22" s="235"/>
      <c r="G22" s="235"/>
      <c r="H22" s="148" t="str">
        <f t="shared" si="1"/>
        <v/>
      </c>
      <c r="I22" s="240"/>
      <c r="J22" s="240"/>
      <c r="K22" s="241"/>
      <c r="N22" s="203">
        <f t="shared" si="2"/>
        <v>0</v>
      </c>
      <c r="O22" s="204">
        <f t="shared" si="0"/>
        <v>0</v>
      </c>
    </row>
    <row r="23" spans="3:15" s="12" customFormat="1" ht="22.5" customHeight="1">
      <c r="C23" s="281" t="str">
        <f>IF(D23="","",VLOOKUP(D23,$C$70:$D$83,2,FALSE))</f>
        <v/>
      </c>
      <c r="D23" s="234"/>
      <c r="E23" s="234"/>
      <c r="F23" s="235"/>
      <c r="G23" s="235"/>
      <c r="H23" s="148" t="str">
        <f t="shared" si="1"/>
        <v/>
      </c>
      <c r="I23" s="240"/>
      <c r="J23" s="240"/>
      <c r="K23" s="241"/>
      <c r="N23" s="203">
        <f t="shared" si="2"/>
        <v>0</v>
      </c>
      <c r="O23" s="204">
        <f t="shared" si="0"/>
        <v>0</v>
      </c>
    </row>
    <row r="24" spans="3:15" s="12" customFormat="1" ht="22.5" customHeight="1">
      <c r="C24" s="281" t="str">
        <f>IF(D24="","",VLOOKUP(D24,$C$70:$D$83,2,FALSE))</f>
        <v/>
      </c>
      <c r="D24" s="234"/>
      <c r="E24" s="234"/>
      <c r="F24" s="235"/>
      <c r="G24" s="235"/>
      <c r="H24" s="148" t="str">
        <f t="shared" si="1"/>
        <v/>
      </c>
      <c r="I24" s="240"/>
      <c r="J24" s="240"/>
      <c r="K24" s="241"/>
      <c r="N24" s="203">
        <f t="shared" si="2"/>
        <v>0</v>
      </c>
      <c r="O24" s="204">
        <f t="shared" si="0"/>
        <v>0</v>
      </c>
    </row>
    <row r="25" spans="3:15" s="12" customFormat="1" ht="22.5" customHeight="1">
      <c r="C25" s="281" t="str">
        <f>IF(D25="","",VLOOKUP(D25,$C$70:$D$83,2,FALSE))</f>
        <v/>
      </c>
      <c r="D25" s="234"/>
      <c r="E25" s="234"/>
      <c r="F25" s="235"/>
      <c r="G25" s="235"/>
      <c r="H25" s="148" t="str">
        <f t="shared" si="1"/>
        <v/>
      </c>
      <c r="I25" s="240"/>
      <c r="J25" s="240"/>
      <c r="K25" s="241"/>
      <c r="N25" s="203">
        <f t="shared" si="2"/>
        <v>0</v>
      </c>
      <c r="O25" s="204">
        <f t="shared" si="0"/>
        <v>0</v>
      </c>
    </row>
    <row r="26" spans="3:15" s="12" customFormat="1" ht="22.5" customHeight="1">
      <c r="C26" s="281" t="str">
        <f>IF(D26="","",VLOOKUP(D26,$C$70:$D$83,2,FALSE))</f>
        <v/>
      </c>
      <c r="D26" s="234"/>
      <c r="E26" s="234"/>
      <c r="F26" s="235"/>
      <c r="G26" s="235"/>
      <c r="H26" s="148" t="str">
        <f t="shared" si="1"/>
        <v/>
      </c>
      <c r="I26" s="240"/>
      <c r="J26" s="240"/>
      <c r="K26" s="241"/>
      <c r="N26" s="203">
        <f t="shared" si="2"/>
        <v>0</v>
      </c>
      <c r="O26" s="204">
        <f t="shared" si="0"/>
        <v>0</v>
      </c>
    </row>
    <row r="27" spans="3:15" s="12" customFormat="1" ht="22.5" customHeight="1">
      <c r="C27" s="281" t="str">
        <f>IF(D27="","",VLOOKUP(D27,$C$70:$D$83,2,FALSE))</f>
        <v/>
      </c>
      <c r="D27" s="234"/>
      <c r="E27" s="234"/>
      <c r="F27" s="235"/>
      <c r="G27" s="235"/>
      <c r="H27" s="148" t="str">
        <f t="shared" si="1"/>
        <v/>
      </c>
      <c r="I27" s="240"/>
      <c r="J27" s="240"/>
      <c r="K27" s="241"/>
      <c r="N27" s="203">
        <f t="shared" si="2"/>
        <v>0</v>
      </c>
      <c r="O27" s="204">
        <f t="shared" si="0"/>
        <v>0</v>
      </c>
    </row>
    <row r="28" spans="3:15" s="12" customFormat="1" ht="22.5" customHeight="1">
      <c r="C28" s="281" t="str">
        <f>IF(D28="","",VLOOKUP(D28,$C$70:$D$83,2,FALSE))</f>
        <v/>
      </c>
      <c r="D28" s="234"/>
      <c r="E28" s="234"/>
      <c r="F28" s="235"/>
      <c r="G28" s="235"/>
      <c r="H28" s="148" t="str">
        <f t="shared" si="1"/>
        <v/>
      </c>
      <c r="I28" s="240"/>
      <c r="J28" s="240"/>
      <c r="K28" s="241"/>
      <c r="N28" s="203">
        <f t="shared" si="2"/>
        <v>0</v>
      </c>
      <c r="O28" s="204">
        <f t="shared" si="0"/>
        <v>0</v>
      </c>
    </row>
    <row r="29" spans="3:15" s="12" customFormat="1" ht="22.5" customHeight="1">
      <c r="C29" s="281" t="str">
        <f>IF(D29="","",VLOOKUP(D29,$C$70:$D$83,2,FALSE))</f>
        <v/>
      </c>
      <c r="D29" s="234"/>
      <c r="E29" s="234"/>
      <c r="F29" s="235"/>
      <c r="G29" s="235"/>
      <c r="H29" s="148" t="str">
        <f t="shared" si="1"/>
        <v/>
      </c>
      <c r="I29" s="240"/>
      <c r="J29" s="240"/>
      <c r="K29" s="241"/>
      <c r="N29" s="203">
        <f t="shared" si="2"/>
        <v>0</v>
      </c>
      <c r="O29" s="204">
        <f t="shared" si="0"/>
        <v>0</v>
      </c>
    </row>
    <row r="30" spans="3:15" s="12" customFormat="1" ht="22.5" customHeight="1" thickBot="1">
      <c r="C30" s="282" t="str">
        <f>IF(D30="","",VLOOKUP(D30,$C$70:$D$83,2,FALSE))</f>
        <v/>
      </c>
      <c r="D30" s="283"/>
      <c r="E30" s="283"/>
      <c r="F30" s="284"/>
      <c r="G30" s="284"/>
      <c r="H30" s="285" t="str">
        <f t="shared" si="1"/>
        <v/>
      </c>
      <c r="I30" s="286"/>
      <c r="J30" s="286"/>
      <c r="K30" s="243"/>
      <c r="N30" s="203">
        <f t="shared" si="2"/>
        <v>0</v>
      </c>
      <c r="O30" s="204">
        <f t="shared" ref="O30:O36" si="3">F30*N30</f>
        <v>0</v>
      </c>
    </row>
    <row r="31" spans="3:15" s="12" customFormat="1" ht="22.5" hidden="1" customHeight="1">
      <c r="C31" s="230"/>
      <c r="D31" s="147" t="str">
        <f>IF(C31="","",VLOOKUP(C31,$C$70:$D$83,2,FALSE))</f>
        <v/>
      </c>
      <c r="E31" s="279"/>
      <c r="F31" s="235"/>
      <c r="G31" s="235"/>
      <c r="H31" s="148" t="str">
        <f t="shared" ref="H31:H36" si="4">IF((F31+G31)=0,"",(F31+G31))</f>
        <v/>
      </c>
      <c r="I31" s="240"/>
      <c r="J31" s="240"/>
      <c r="K31" s="241"/>
      <c r="N31" s="203">
        <f t="shared" si="2"/>
        <v>0</v>
      </c>
      <c r="O31" s="204">
        <f t="shared" si="3"/>
        <v>0</v>
      </c>
    </row>
    <row r="32" spans="3:15" s="12" customFormat="1" ht="22.5" hidden="1" customHeight="1">
      <c r="C32" s="230"/>
      <c r="D32" s="147" t="str">
        <f>IF(C32="","",VLOOKUP(C32,$C$70:$D$83,2,FALSE))</f>
        <v/>
      </c>
      <c r="E32" s="234"/>
      <c r="F32" s="235"/>
      <c r="G32" s="235"/>
      <c r="H32" s="148" t="str">
        <f t="shared" si="4"/>
        <v/>
      </c>
      <c r="I32" s="240"/>
      <c r="J32" s="240"/>
      <c r="K32" s="241"/>
      <c r="N32" s="203">
        <f t="shared" si="2"/>
        <v>0</v>
      </c>
      <c r="O32" s="204">
        <f t="shared" si="3"/>
        <v>0</v>
      </c>
    </row>
    <row r="33" spans="2:25" s="12" customFormat="1" ht="22.5" hidden="1" customHeight="1">
      <c r="C33" s="230"/>
      <c r="D33" s="147" t="str">
        <f>IF(C33="","",VLOOKUP(C33,$C$70:$D$83,2,FALSE))</f>
        <v/>
      </c>
      <c r="E33" s="234"/>
      <c r="F33" s="235"/>
      <c r="G33" s="235"/>
      <c r="H33" s="148" t="str">
        <f t="shared" si="4"/>
        <v/>
      </c>
      <c r="I33" s="240"/>
      <c r="J33" s="240"/>
      <c r="K33" s="241"/>
      <c r="N33" s="203">
        <f t="shared" si="2"/>
        <v>0</v>
      </c>
      <c r="O33" s="204">
        <f t="shared" si="3"/>
        <v>0</v>
      </c>
    </row>
    <row r="34" spans="2:25" s="12" customFormat="1" ht="22.5" hidden="1" customHeight="1">
      <c r="C34" s="230"/>
      <c r="D34" s="147" t="str">
        <f>IF(C34="","",VLOOKUP(C34,$C$70:$D$83,2,FALSE))</f>
        <v/>
      </c>
      <c r="E34" s="234"/>
      <c r="F34" s="235"/>
      <c r="G34" s="235"/>
      <c r="H34" s="148" t="str">
        <f t="shared" si="4"/>
        <v/>
      </c>
      <c r="I34" s="240"/>
      <c r="J34" s="240"/>
      <c r="K34" s="241"/>
      <c r="N34" s="203">
        <f t="shared" si="2"/>
        <v>0</v>
      </c>
      <c r="O34" s="204">
        <f t="shared" si="3"/>
        <v>0</v>
      </c>
    </row>
    <row r="35" spans="2:25" s="12" customFormat="1" ht="22.5" hidden="1" customHeight="1">
      <c r="C35" s="230"/>
      <c r="D35" s="147" t="str">
        <f>IF(C35="","",VLOOKUP(C35,$C$70:$D$83,2,FALSE))</f>
        <v/>
      </c>
      <c r="E35" s="234"/>
      <c r="F35" s="235"/>
      <c r="G35" s="235"/>
      <c r="H35" s="148" t="str">
        <f t="shared" si="4"/>
        <v/>
      </c>
      <c r="I35" s="240"/>
      <c r="J35" s="240"/>
      <c r="K35" s="241"/>
      <c r="N35" s="203">
        <f t="shared" si="2"/>
        <v>0</v>
      </c>
      <c r="O35" s="204">
        <f t="shared" si="3"/>
        <v>0</v>
      </c>
    </row>
    <row r="36" spans="2:25" s="12" customFormat="1" ht="22.5" hidden="1" customHeight="1" thickBot="1">
      <c r="C36" s="231"/>
      <c r="D36" s="185" t="str">
        <f>IF(C36="","",VLOOKUP(C36,$C$70:$D$83,2,FALSE))</f>
        <v/>
      </c>
      <c r="E36" s="236"/>
      <c r="F36" s="237"/>
      <c r="G36" s="237"/>
      <c r="H36" s="186" t="str">
        <f t="shared" si="4"/>
        <v/>
      </c>
      <c r="I36" s="242"/>
      <c r="J36" s="242"/>
      <c r="K36" s="243"/>
      <c r="L36" s="14"/>
      <c r="N36" s="203">
        <f t="shared" si="2"/>
        <v>0</v>
      </c>
      <c r="O36" s="204">
        <f t="shared" si="3"/>
        <v>0</v>
      </c>
    </row>
    <row r="37" spans="2:25" s="12" customFormat="1" ht="22.5" customHeight="1">
      <c r="C37" s="479" t="s">
        <v>16</v>
      </c>
      <c r="D37" s="480"/>
      <c r="E37" s="481"/>
      <c r="F37" s="187">
        <f>SUM(F16:F36)</f>
        <v>0</v>
      </c>
      <c r="G37" s="187">
        <f t="shared" ref="G37:H37" si="5">SUM(G16:G36)</f>
        <v>0</v>
      </c>
      <c r="H37" s="188">
        <f t="shared" si="5"/>
        <v>0</v>
      </c>
      <c r="I37" s="189"/>
      <c r="J37" s="200"/>
      <c r="K37" s="190"/>
      <c r="N37" s="202" t="s">
        <v>158</v>
      </c>
      <c r="O37" s="205">
        <f>SUM(O16:O36)</f>
        <v>0</v>
      </c>
    </row>
    <row r="38" spans="2:25" s="14" customFormat="1" ht="15" customHeight="1">
      <c r="C38" s="266" t="s">
        <v>231</v>
      </c>
      <c r="D38" s="110"/>
      <c r="E38" s="110"/>
      <c r="F38" s="100"/>
      <c r="G38" s="100"/>
      <c r="H38" s="100"/>
      <c r="I38" s="100"/>
      <c r="J38" s="100"/>
      <c r="N38" s="14" t="s">
        <v>162</v>
      </c>
    </row>
    <row r="39" spans="2:25" s="14" customFormat="1" ht="15" customHeight="1">
      <c r="C39" s="339" t="s">
        <v>273</v>
      </c>
      <c r="D39" s="340"/>
      <c r="E39" s="340"/>
      <c r="F39" s="100"/>
      <c r="G39" s="100"/>
      <c r="H39" s="100"/>
      <c r="I39" s="100"/>
      <c r="J39" s="100"/>
      <c r="N39" s="14" t="s">
        <v>163</v>
      </c>
    </row>
    <row r="40" spans="2:25" s="14" customFormat="1" ht="15" customHeight="1" thickBot="1">
      <c r="B40" s="14" t="s">
        <v>122</v>
      </c>
      <c r="C40" s="65"/>
      <c r="D40" s="65"/>
      <c r="F40" s="100"/>
      <c r="G40" s="100"/>
      <c r="H40" s="100"/>
    </row>
    <row r="41" spans="2:25" s="14" customFormat="1" ht="15" customHeight="1">
      <c r="C41" s="490" t="s">
        <v>164</v>
      </c>
      <c r="D41" s="491"/>
      <c r="E41" s="287" t="s">
        <v>87</v>
      </c>
      <c r="F41" s="289" t="s">
        <v>83</v>
      </c>
      <c r="G41" s="100"/>
      <c r="H41" s="100"/>
    </row>
    <row r="42" spans="2:25" s="14" customFormat="1" ht="15" customHeight="1" thickBot="1">
      <c r="C42" s="492" t="str">
        <f>IF(①表紙!I19="○",F71,IF(OR(①表紙!I20="○",①表紙!I21="○",①表紙!I22="○",①表紙!I23="○",①表紙!I24="○",①表紙!I25="○"),F70,""))</f>
        <v/>
      </c>
      <c r="D42" s="493"/>
      <c r="E42" s="288" t="str">
        <f>IF(OR(①表紙!I19="○",①表紙!I20="○",①表紙!I21="○",①表紙!I22="○",①表紙!I23="○",①表紙!I24="○"),G70,IF(①表紙!I25="○",G71,""))</f>
        <v/>
      </c>
      <c r="F42" s="290">
        <f>IF(C42="",0,IF(OR(C42="重点",C42="区分１"),1/2,1/3))</f>
        <v>0</v>
      </c>
      <c r="G42" s="100"/>
      <c r="H42" s="100"/>
    </row>
    <row r="43" spans="2:25" s="14" customFormat="1" ht="15" customHeight="1">
      <c r="C43" s="65"/>
      <c r="D43" s="65"/>
      <c r="E43" s="65"/>
      <c r="F43" s="100"/>
      <c r="G43" s="100"/>
      <c r="H43" s="100"/>
      <c r="I43" s="100"/>
      <c r="J43" s="100"/>
    </row>
    <row r="44" spans="2:25" s="14" customFormat="1" ht="33.75" customHeight="1">
      <c r="C44" s="102"/>
      <c r="D44" s="18"/>
      <c r="E44" s="114" t="s">
        <v>82</v>
      </c>
      <c r="F44" s="149" t="s">
        <v>83</v>
      </c>
      <c r="G44" s="114" t="s">
        <v>84</v>
      </c>
      <c r="H44" s="118" t="s">
        <v>98</v>
      </c>
      <c r="I44" s="482" t="s">
        <v>267</v>
      </c>
      <c r="J44" s="482"/>
      <c r="K44" s="118" t="s">
        <v>95</v>
      </c>
      <c r="Y44" s="103"/>
    </row>
    <row r="45" spans="2:25" s="14" customFormat="1">
      <c r="C45" s="113"/>
      <c r="D45" s="124"/>
      <c r="E45" s="115" t="s">
        <v>89</v>
      </c>
      <c r="F45" s="150" t="s">
        <v>90</v>
      </c>
      <c r="G45" s="115" t="s">
        <v>232</v>
      </c>
      <c r="H45" s="117" t="s">
        <v>91</v>
      </c>
      <c r="I45" s="483" t="s">
        <v>233</v>
      </c>
      <c r="J45" s="483"/>
      <c r="K45" s="117" t="s">
        <v>92</v>
      </c>
      <c r="Y45" s="103"/>
    </row>
    <row r="46" spans="2:25" s="14" customFormat="1" ht="15" customHeight="1">
      <c r="C46" s="102" t="s">
        <v>86</v>
      </c>
      <c r="D46" s="330" t="s">
        <v>81</v>
      </c>
      <c r="E46" s="151">
        <f>SUMIF(C$16:C$36,D46,F$16:F$36)</f>
        <v>0</v>
      </c>
      <c r="F46" s="496">
        <f>F42</f>
        <v>0</v>
      </c>
      <c r="G46" s="151">
        <f>E46*F46</f>
        <v>0</v>
      </c>
      <c r="H46" s="119" t="s">
        <v>88</v>
      </c>
      <c r="I46" s="484">
        <f>G46</f>
        <v>0</v>
      </c>
      <c r="J46" s="484"/>
      <c r="K46" s="119" t="s">
        <v>85</v>
      </c>
    </row>
    <row r="47" spans="2:25" s="14" customFormat="1" ht="15" customHeight="1" thickBot="1">
      <c r="C47" s="123"/>
      <c r="D47" s="331" t="s">
        <v>71</v>
      </c>
      <c r="E47" s="152">
        <f>SUMIF(C$16:C$36,D47,F$16:F$36)</f>
        <v>0</v>
      </c>
      <c r="F47" s="497"/>
      <c r="G47" s="152">
        <f>E47*F46</f>
        <v>0</v>
      </c>
      <c r="H47" s="155" t="str">
        <f>IF(OR(①表紙!I19="○",①表紙!I20="○",①表紙!I21="○",①表紙!I22="○",①表紙!I23="○",①表紙!I24="○"),H70,IF(①表紙!I25="○",H71,""))</f>
        <v/>
      </c>
      <c r="I47" s="485">
        <f>MIN(G47,H47)</f>
        <v>0</v>
      </c>
      <c r="J47" s="485"/>
      <c r="K47" s="125" t="s">
        <v>85</v>
      </c>
    </row>
    <row r="48" spans="2:25" s="14" customFormat="1" ht="15" customHeight="1" thickTop="1" thickBot="1">
      <c r="C48" s="120" t="s">
        <v>93</v>
      </c>
      <c r="D48" s="99"/>
      <c r="E48" s="153">
        <f>SUM(E46:E47)</f>
        <v>0</v>
      </c>
      <c r="F48" s="121"/>
      <c r="G48" s="122" t="s">
        <v>94</v>
      </c>
      <c r="H48" s="122"/>
      <c r="I48" s="486">
        <f>SUM(I46:J47)</f>
        <v>0</v>
      </c>
      <c r="J48" s="487"/>
      <c r="K48" s="154" t="str">
        <f>E42</f>
        <v/>
      </c>
    </row>
    <row r="49" spans="2:11" s="14" customFormat="1" ht="15" customHeight="1" thickTop="1" thickBot="1">
      <c r="C49" s="66"/>
      <c r="D49" s="66"/>
      <c r="E49" s="66"/>
      <c r="F49" s="100"/>
      <c r="G49" s="100"/>
      <c r="H49" s="100"/>
      <c r="I49" s="100"/>
      <c r="J49" s="100"/>
    </row>
    <row r="50" spans="2:11" s="14" customFormat="1" ht="15" customHeight="1" thickBot="1">
      <c r="C50" s="494" t="s">
        <v>200</v>
      </c>
      <c r="D50" s="495"/>
      <c r="E50" s="495"/>
      <c r="F50" s="495"/>
      <c r="G50" s="495"/>
      <c r="H50" s="495"/>
      <c r="I50" s="477" t="str">
        <f>IFERROR(E47/F37,"")</f>
        <v/>
      </c>
      <c r="J50" s="478"/>
    </row>
    <row r="51" spans="2:11" s="14" customFormat="1" ht="15" customHeight="1" thickBot="1">
      <c r="C51" s="260" t="s">
        <v>201</v>
      </c>
      <c r="D51" s="255"/>
      <c r="E51" s="255"/>
      <c r="F51" s="100"/>
      <c r="G51" s="100"/>
      <c r="H51" s="100"/>
      <c r="I51" s="100"/>
      <c r="J51" s="100"/>
    </row>
    <row r="52" spans="2:11" s="14" customFormat="1" ht="15" customHeight="1" thickTop="1" thickBot="1">
      <c r="C52" s="66"/>
      <c r="D52" s="66"/>
      <c r="E52" s="66"/>
      <c r="F52" s="100"/>
      <c r="G52" s="100"/>
      <c r="H52" s="338" t="s">
        <v>141</v>
      </c>
      <c r="I52" s="488">
        <f>ROUNDDOWN(MIN(I48,K48),-3)</f>
        <v>0</v>
      </c>
      <c r="J52" s="489"/>
    </row>
    <row r="53" spans="2:11" s="14" customFormat="1" ht="12.75" customHeight="1" thickTop="1">
      <c r="C53" s="66"/>
      <c r="D53" s="66"/>
      <c r="E53" s="66"/>
      <c r="F53" s="100"/>
      <c r="G53" s="100"/>
      <c r="H53" s="116" t="s">
        <v>140</v>
      </c>
      <c r="I53" s="100"/>
      <c r="J53" s="100"/>
    </row>
    <row r="54" spans="2:11" s="14" customFormat="1" ht="12.75" customHeight="1">
      <c r="C54" s="66"/>
      <c r="D54" s="66"/>
      <c r="E54" s="66"/>
      <c r="F54" s="100"/>
      <c r="G54" s="100"/>
      <c r="H54" s="116" t="s">
        <v>99</v>
      </c>
      <c r="I54" s="100"/>
      <c r="J54" s="100"/>
    </row>
    <row r="55" spans="2:11" s="14" customFormat="1" ht="15" customHeight="1" thickBot="1">
      <c r="B55" s="14" t="s">
        <v>238</v>
      </c>
      <c r="C55" s="99"/>
      <c r="D55" s="99"/>
      <c r="E55" s="99"/>
      <c r="F55" s="100"/>
      <c r="G55" s="101"/>
      <c r="H55" s="101"/>
      <c r="I55" s="100"/>
      <c r="J55" s="100"/>
    </row>
    <row r="56" spans="2:11" s="12" customFormat="1" ht="22.5" customHeight="1" thickBot="1">
      <c r="C56" s="473" t="s">
        <v>235</v>
      </c>
      <c r="D56" s="474"/>
      <c r="E56" s="474"/>
      <c r="F56" s="259">
        <f>O37</f>
        <v>0</v>
      </c>
      <c r="G56" s="475" t="s">
        <v>157</v>
      </c>
      <c r="H56" s="476"/>
      <c r="I56" s="477" t="str">
        <f>IFERROR(F56/F37,"")</f>
        <v/>
      </c>
      <c r="J56" s="478"/>
      <c r="K56" s="41"/>
    </row>
    <row r="57" spans="2:11" s="12" customFormat="1" ht="121.5" customHeight="1">
      <c r="C57" s="472" t="s">
        <v>269</v>
      </c>
      <c r="D57" s="472"/>
      <c r="E57" s="472"/>
      <c r="F57" s="472"/>
      <c r="G57" s="472"/>
      <c r="H57" s="472"/>
      <c r="I57" s="472"/>
      <c r="J57" s="472"/>
      <c r="K57" s="472"/>
    </row>
    <row r="58" spans="2:11">
      <c r="C58" s="17" t="s">
        <v>156</v>
      </c>
    </row>
    <row r="69" spans="3:10">
      <c r="G69" s="17" t="s">
        <v>171</v>
      </c>
      <c r="H69" s="17" t="s">
        <v>234</v>
      </c>
    </row>
    <row r="70" spans="3:10" ht="14.4">
      <c r="C70" s="17" t="s">
        <v>72</v>
      </c>
      <c r="D70" s="17" t="s">
        <v>80</v>
      </c>
      <c r="E70" s="17" t="s">
        <v>175</v>
      </c>
      <c r="F70" s="17" t="s">
        <v>96</v>
      </c>
      <c r="G70" s="206">
        <v>3000000</v>
      </c>
      <c r="H70" s="206">
        <v>1500000</v>
      </c>
      <c r="I70" s="56"/>
      <c r="J70" s="56" t="s">
        <v>40</v>
      </c>
    </row>
    <row r="71" spans="3:10" ht="14.4">
      <c r="C71" s="17" t="s">
        <v>73</v>
      </c>
      <c r="D71" s="17" t="s">
        <v>80</v>
      </c>
      <c r="E71" s="17" t="s">
        <v>176</v>
      </c>
      <c r="F71" s="17" t="s">
        <v>97</v>
      </c>
      <c r="G71" s="206">
        <v>1500000</v>
      </c>
      <c r="H71" s="17">
        <v>750000</v>
      </c>
      <c r="I71" s="42"/>
      <c r="J71" s="42" t="s">
        <v>39</v>
      </c>
    </row>
    <row r="72" spans="3:10">
      <c r="C72" s="17" t="s">
        <v>21</v>
      </c>
      <c r="D72" s="17" t="s">
        <v>81</v>
      </c>
      <c r="E72" s="17" t="s">
        <v>177</v>
      </c>
      <c r="I72" s="2"/>
      <c r="J72" s="2" t="s">
        <v>68</v>
      </c>
    </row>
    <row r="73" spans="3:10" ht="14.4">
      <c r="C73" s="17" t="s">
        <v>19</v>
      </c>
      <c r="D73" s="17" t="s">
        <v>80</v>
      </c>
      <c r="E73" s="17" t="s">
        <v>178</v>
      </c>
      <c r="J73" s="42"/>
    </row>
    <row r="74" spans="3:10" ht="14.4">
      <c r="C74" s="17" t="s">
        <v>74</v>
      </c>
      <c r="D74" s="17" t="s">
        <v>81</v>
      </c>
      <c r="E74" s="17" t="s">
        <v>179</v>
      </c>
      <c r="J74" s="42"/>
    </row>
    <row r="75" spans="3:10" ht="14.4">
      <c r="C75" s="17" t="s">
        <v>75</v>
      </c>
      <c r="D75" s="17" t="s">
        <v>81</v>
      </c>
      <c r="E75" s="17" t="s">
        <v>180</v>
      </c>
      <c r="J75" s="42"/>
    </row>
    <row r="76" spans="3:10" ht="14.4">
      <c r="C76" s="17" t="s">
        <v>20</v>
      </c>
      <c r="D76" s="17" t="s">
        <v>80</v>
      </c>
      <c r="E76" s="17" t="s">
        <v>181</v>
      </c>
      <c r="J76" s="42"/>
    </row>
    <row r="77" spans="3:10" ht="14.4">
      <c r="C77" s="17" t="s">
        <v>285</v>
      </c>
      <c r="D77" s="17" t="s">
        <v>80</v>
      </c>
      <c r="E77" s="17" t="s">
        <v>182</v>
      </c>
      <c r="J77" s="42"/>
    </row>
    <row r="78" spans="3:10" ht="14.4">
      <c r="C78" s="17" t="s">
        <v>76</v>
      </c>
      <c r="D78" s="17" t="s">
        <v>80</v>
      </c>
      <c r="E78" s="17" t="s">
        <v>183</v>
      </c>
      <c r="J78" s="42"/>
    </row>
    <row r="79" spans="3:10" ht="14.4">
      <c r="C79" s="17" t="s">
        <v>77</v>
      </c>
      <c r="D79" s="17" t="s">
        <v>81</v>
      </c>
      <c r="E79" s="17" t="s">
        <v>184</v>
      </c>
      <c r="J79" s="42"/>
    </row>
    <row r="80" spans="3:10" ht="14.4">
      <c r="C80" s="17" t="s">
        <v>22</v>
      </c>
      <c r="D80" s="17" t="s">
        <v>80</v>
      </c>
      <c r="E80" s="17" t="s">
        <v>185</v>
      </c>
      <c r="J80" s="42"/>
    </row>
    <row r="81" spans="3:10" ht="14.4">
      <c r="C81" s="17" t="s">
        <v>78</v>
      </c>
      <c r="D81" s="17" t="s">
        <v>71</v>
      </c>
      <c r="E81" s="17" t="s">
        <v>186</v>
      </c>
      <c r="J81" s="42"/>
    </row>
    <row r="82" spans="3:10" ht="14.4">
      <c r="C82" s="17" t="s">
        <v>79</v>
      </c>
      <c r="D82" s="17" t="s">
        <v>71</v>
      </c>
      <c r="E82" s="17" t="s">
        <v>187</v>
      </c>
      <c r="J82" s="42"/>
    </row>
    <row r="83" spans="3:10" ht="14.4">
      <c r="E83" s="17" t="s">
        <v>188</v>
      </c>
      <c r="J83" s="42"/>
    </row>
    <row r="84" spans="3:10" ht="14.4">
      <c r="E84" s="17" t="s">
        <v>189</v>
      </c>
      <c r="J84" s="42"/>
    </row>
    <row r="85" spans="3:10" ht="14.4">
      <c r="E85" s="17" t="s">
        <v>190</v>
      </c>
      <c r="J85" s="42"/>
    </row>
    <row r="86" spans="3:10" ht="14.4">
      <c r="E86" s="17" t="s">
        <v>191</v>
      </c>
      <c r="J86" s="42"/>
    </row>
    <row r="87" spans="3:10" ht="14.4">
      <c r="E87" s="17" t="s">
        <v>192</v>
      </c>
      <c r="J87" s="42"/>
    </row>
    <row r="88" spans="3:10" ht="14.4">
      <c r="E88" s="17" t="s">
        <v>193</v>
      </c>
      <c r="J88" s="42"/>
    </row>
    <row r="89" spans="3:10" ht="14.4">
      <c r="E89" s="17" t="s">
        <v>194</v>
      </c>
      <c r="J89" s="42"/>
    </row>
  </sheetData>
  <mergeCells count="25">
    <mergeCell ref="C57:K57"/>
    <mergeCell ref="C56:E56"/>
    <mergeCell ref="G56:H56"/>
    <mergeCell ref="I56:J56"/>
    <mergeCell ref="C37:E37"/>
    <mergeCell ref="I44:J44"/>
    <mergeCell ref="I45:J45"/>
    <mergeCell ref="I46:J46"/>
    <mergeCell ref="I47:J47"/>
    <mergeCell ref="I48:J48"/>
    <mergeCell ref="I52:J52"/>
    <mergeCell ref="C41:D41"/>
    <mergeCell ref="C42:D42"/>
    <mergeCell ref="I50:J50"/>
    <mergeCell ref="C50:H50"/>
    <mergeCell ref="F46:F47"/>
    <mergeCell ref="C9:D9"/>
    <mergeCell ref="C10:D10"/>
    <mergeCell ref="C11:D11"/>
    <mergeCell ref="B2:K2"/>
    <mergeCell ref="C12:E12"/>
    <mergeCell ref="C5:D5"/>
    <mergeCell ref="C6:D6"/>
    <mergeCell ref="C7:D7"/>
    <mergeCell ref="C8:D8"/>
  </mergeCells>
  <phoneticPr fontId="2"/>
  <dataValidations count="4">
    <dataValidation type="list" allowBlank="1" showInputMessage="1" showErrorMessage="1" sqref="C983093:D983107 JC16:JC36 SY16:SY36 ACU16:ACU36 AMQ16:AMQ36 AWM16:AWM36 BGI16:BGI36 BQE16:BQE36 CAA16:CAA36 CJW16:CJW36 CTS16:CTS36 DDO16:DDO36 DNK16:DNK36 DXG16:DXG36 EHC16:EHC36 EQY16:EQY36 FAU16:FAU36 FKQ16:FKQ36 FUM16:FUM36 GEI16:GEI36 GOE16:GOE36 GYA16:GYA36 HHW16:HHW36 HRS16:HRS36 IBO16:IBO36 ILK16:ILK36 IVG16:IVG36 JFC16:JFC36 JOY16:JOY36 JYU16:JYU36 KIQ16:KIQ36 KSM16:KSM36 LCI16:LCI36 LME16:LME36 LWA16:LWA36 MFW16:MFW36 MPS16:MPS36 MZO16:MZO36 NJK16:NJK36 NTG16:NTG36 ODC16:ODC36 OMY16:OMY36 OWU16:OWU36 PGQ16:PGQ36 PQM16:PQM36 QAI16:QAI36 QKE16:QKE36 QUA16:QUA36 RDW16:RDW36 RNS16:RNS36 RXO16:RXO36 SHK16:SHK36 SRG16:SRG36 TBC16:TBC36 TKY16:TKY36 TUU16:TUU36 UEQ16:UEQ36 UOM16:UOM36 UYI16:UYI36 VIE16:VIE36 VSA16:VSA36 WBW16:WBW36 WLS16:WLS36 WVO16:WVO36 WLS983092:WLS983106 C65589:D65603 JC65588:JC65602 SY65588:SY65602 ACU65588:ACU65602 AMQ65588:AMQ65602 AWM65588:AWM65602 BGI65588:BGI65602 BQE65588:BQE65602 CAA65588:CAA65602 CJW65588:CJW65602 CTS65588:CTS65602 DDO65588:DDO65602 DNK65588:DNK65602 DXG65588:DXG65602 EHC65588:EHC65602 EQY65588:EQY65602 FAU65588:FAU65602 FKQ65588:FKQ65602 FUM65588:FUM65602 GEI65588:GEI65602 GOE65588:GOE65602 GYA65588:GYA65602 HHW65588:HHW65602 HRS65588:HRS65602 IBO65588:IBO65602 ILK65588:ILK65602 IVG65588:IVG65602 JFC65588:JFC65602 JOY65588:JOY65602 JYU65588:JYU65602 KIQ65588:KIQ65602 KSM65588:KSM65602 LCI65588:LCI65602 LME65588:LME65602 LWA65588:LWA65602 MFW65588:MFW65602 MPS65588:MPS65602 MZO65588:MZO65602 NJK65588:NJK65602 NTG65588:NTG65602 ODC65588:ODC65602 OMY65588:OMY65602 OWU65588:OWU65602 PGQ65588:PGQ65602 PQM65588:PQM65602 QAI65588:QAI65602 QKE65588:QKE65602 QUA65588:QUA65602 RDW65588:RDW65602 RNS65588:RNS65602 RXO65588:RXO65602 SHK65588:SHK65602 SRG65588:SRG65602 TBC65588:TBC65602 TKY65588:TKY65602 TUU65588:TUU65602 UEQ65588:UEQ65602 UOM65588:UOM65602 UYI65588:UYI65602 VIE65588:VIE65602 VSA65588:VSA65602 WBW65588:WBW65602 WLS65588:WLS65602 WVO65588:WVO65602 C131125:D131139 JC131124:JC131138 SY131124:SY131138 ACU131124:ACU131138 AMQ131124:AMQ131138 AWM131124:AWM131138 BGI131124:BGI131138 BQE131124:BQE131138 CAA131124:CAA131138 CJW131124:CJW131138 CTS131124:CTS131138 DDO131124:DDO131138 DNK131124:DNK131138 DXG131124:DXG131138 EHC131124:EHC131138 EQY131124:EQY131138 FAU131124:FAU131138 FKQ131124:FKQ131138 FUM131124:FUM131138 GEI131124:GEI131138 GOE131124:GOE131138 GYA131124:GYA131138 HHW131124:HHW131138 HRS131124:HRS131138 IBO131124:IBO131138 ILK131124:ILK131138 IVG131124:IVG131138 JFC131124:JFC131138 JOY131124:JOY131138 JYU131124:JYU131138 KIQ131124:KIQ131138 KSM131124:KSM131138 LCI131124:LCI131138 LME131124:LME131138 LWA131124:LWA131138 MFW131124:MFW131138 MPS131124:MPS131138 MZO131124:MZO131138 NJK131124:NJK131138 NTG131124:NTG131138 ODC131124:ODC131138 OMY131124:OMY131138 OWU131124:OWU131138 PGQ131124:PGQ131138 PQM131124:PQM131138 QAI131124:QAI131138 QKE131124:QKE131138 QUA131124:QUA131138 RDW131124:RDW131138 RNS131124:RNS131138 RXO131124:RXO131138 SHK131124:SHK131138 SRG131124:SRG131138 TBC131124:TBC131138 TKY131124:TKY131138 TUU131124:TUU131138 UEQ131124:UEQ131138 UOM131124:UOM131138 UYI131124:UYI131138 VIE131124:VIE131138 VSA131124:VSA131138 WBW131124:WBW131138 WLS131124:WLS131138 WVO131124:WVO131138 C196661:D196675 JC196660:JC196674 SY196660:SY196674 ACU196660:ACU196674 AMQ196660:AMQ196674 AWM196660:AWM196674 BGI196660:BGI196674 BQE196660:BQE196674 CAA196660:CAA196674 CJW196660:CJW196674 CTS196660:CTS196674 DDO196660:DDO196674 DNK196660:DNK196674 DXG196660:DXG196674 EHC196660:EHC196674 EQY196660:EQY196674 FAU196660:FAU196674 FKQ196660:FKQ196674 FUM196660:FUM196674 GEI196660:GEI196674 GOE196660:GOE196674 GYA196660:GYA196674 HHW196660:HHW196674 HRS196660:HRS196674 IBO196660:IBO196674 ILK196660:ILK196674 IVG196660:IVG196674 JFC196660:JFC196674 JOY196660:JOY196674 JYU196660:JYU196674 KIQ196660:KIQ196674 KSM196660:KSM196674 LCI196660:LCI196674 LME196660:LME196674 LWA196660:LWA196674 MFW196660:MFW196674 MPS196660:MPS196674 MZO196660:MZO196674 NJK196660:NJK196674 NTG196660:NTG196674 ODC196660:ODC196674 OMY196660:OMY196674 OWU196660:OWU196674 PGQ196660:PGQ196674 PQM196660:PQM196674 QAI196660:QAI196674 QKE196660:QKE196674 QUA196660:QUA196674 RDW196660:RDW196674 RNS196660:RNS196674 RXO196660:RXO196674 SHK196660:SHK196674 SRG196660:SRG196674 TBC196660:TBC196674 TKY196660:TKY196674 TUU196660:TUU196674 UEQ196660:UEQ196674 UOM196660:UOM196674 UYI196660:UYI196674 VIE196660:VIE196674 VSA196660:VSA196674 WBW196660:WBW196674 WLS196660:WLS196674 WVO196660:WVO196674 C262197:D262211 JC262196:JC262210 SY262196:SY262210 ACU262196:ACU262210 AMQ262196:AMQ262210 AWM262196:AWM262210 BGI262196:BGI262210 BQE262196:BQE262210 CAA262196:CAA262210 CJW262196:CJW262210 CTS262196:CTS262210 DDO262196:DDO262210 DNK262196:DNK262210 DXG262196:DXG262210 EHC262196:EHC262210 EQY262196:EQY262210 FAU262196:FAU262210 FKQ262196:FKQ262210 FUM262196:FUM262210 GEI262196:GEI262210 GOE262196:GOE262210 GYA262196:GYA262210 HHW262196:HHW262210 HRS262196:HRS262210 IBO262196:IBO262210 ILK262196:ILK262210 IVG262196:IVG262210 JFC262196:JFC262210 JOY262196:JOY262210 JYU262196:JYU262210 KIQ262196:KIQ262210 KSM262196:KSM262210 LCI262196:LCI262210 LME262196:LME262210 LWA262196:LWA262210 MFW262196:MFW262210 MPS262196:MPS262210 MZO262196:MZO262210 NJK262196:NJK262210 NTG262196:NTG262210 ODC262196:ODC262210 OMY262196:OMY262210 OWU262196:OWU262210 PGQ262196:PGQ262210 PQM262196:PQM262210 QAI262196:QAI262210 QKE262196:QKE262210 QUA262196:QUA262210 RDW262196:RDW262210 RNS262196:RNS262210 RXO262196:RXO262210 SHK262196:SHK262210 SRG262196:SRG262210 TBC262196:TBC262210 TKY262196:TKY262210 TUU262196:TUU262210 UEQ262196:UEQ262210 UOM262196:UOM262210 UYI262196:UYI262210 VIE262196:VIE262210 VSA262196:VSA262210 WBW262196:WBW262210 WLS262196:WLS262210 WVO262196:WVO262210 C327733:D327747 JC327732:JC327746 SY327732:SY327746 ACU327732:ACU327746 AMQ327732:AMQ327746 AWM327732:AWM327746 BGI327732:BGI327746 BQE327732:BQE327746 CAA327732:CAA327746 CJW327732:CJW327746 CTS327732:CTS327746 DDO327732:DDO327746 DNK327732:DNK327746 DXG327732:DXG327746 EHC327732:EHC327746 EQY327732:EQY327746 FAU327732:FAU327746 FKQ327732:FKQ327746 FUM327732:FUM327746 GEI327732:GEI327746 GOE327732:GOE327746 GYA327732:GYA327746 HHW327732:HHW327746 HRS327732:HRS327746 IBO327732:IBO327746 ILK327732:ILK327746 IVG327732:IVG327746 JFC327732:JFC327746 JOY327732:JOY327746 JYU327732:JYU327746 KIQ327732:KIQ327746 KSM327732:KSM327746 LCI327732:LCI327746 LME327732:LME327746 LWA327732:LWA327746 MFW327732:MFW327746 MPS327732:MPS327746 MZO327732:MZO327746 NJK327732:NJK327746 NTG327732:NTG327746 ODC327732:ODC327746 OMY327732:OMY327746 OWU327732:OWU327746 PGQ327732:PGQ327746 PQM327732:PQM327746 QAI327732:QAI327746 QKE327732:QKE327746 QUA327732:QUA327746 RDW327732:RDW327746 RNS327732:RNS327746 RXO327732:RXO327746 SHK327732:SHK327746 SRG327732:SRG327746 TBC327732:TBC327746 TKY327732:TKY327746 TUU327732:TUU327746 UEQ327732:UEQ327746 UOM327732:UOM327746 UYI327732:UYI327746 VIE327732:VIE327746 VSA327732:VSA327746 WBW327732:WBW327746 WLS327732:WLS327746 WVO327732:WVO327746 C393269:D393283 JC393268:JC393282 SY393268:SY393282 ACU393268:ACU393282 AMQ393268:AMQ393282 AWM393268:AWM393282 BGI393268:BGI393282 BQE393268:BQE393282 CAA393268:CAA393282 CJW393268:CJW393282 CTS393268:CTS393282 DDO393268:DDO393282 DNK393268:DNK393282 DXG393268:DXG393282 EHC393268:EHC393282 EQY393268:EQY393282 FAU393268:FAU393282 FKQ393268:FKQ393282 FUM393268:FUM393282 GEI393268:GEI393282 GOE393268:GOE393282 GYA393268:GYA393282 HHW393268:HHW393282 HRS393268:HRS393282 IBO393268:IBO393282 ILK393268:ILK393282 IVG393268:IVG393282 JFC393268:JFC393282 JOY393268:JOY393282 JYU393268:JYU393282 KIQ393268:KIQ393282 KSM393268:KSM393282 LCI393268:LCI393282 LME393268:LME393282 LWA393268:LWA393282 MFW393268:MFW393282 MPS393268:MPS393282 MZO393268:MZO393282 NJK393268:NJK393282 NTG393268:NTG393282 ODC393268:ODC393282 OMY393268:OMY393282 OWU393268:OWU393282 PGQ393268:PGQ393282 PQM393268:PQM393282 QAI393268:QAI393282 QKE393268:QKE393282 QUA393268:QUA393282 RDW393268:RDW393282 RNS393268:RNS393282 RXO393268:RXO393282 SHK393268:SHK393282 SRG393268:SRG393282 TBC393268:TBC393282 TKY393268:TKY393282 TUU393268:TUU393282 UEQ393268:UEQ393282 UOM393268:UOM393282 UYI393268:UYI393282 VIE393268:VIE393282 VSA393268:VSA393282 WBW393268:WBW393282 WLS393268:WLS393282 WVO393268:WVO393282 C458805:D458819 JC458804:JC458818 SY458804:SY458818 ACU458804:ACU458818 AMQ458804:AMQ458818 AWM458804:AWM458818 BGI458804:BGI458818 BQE458804:BQE458818 CAA458804:CAA458818 CJW458804:CJW458818 CTS458804:CTS458818 DDO458804:DDO458818 DNK458804:DNK458818 DXG458804:DXG458818 EHC458804:EHC458818 EQY458804:EQY458818 FAU458804:FAU458818 FKQ458804:FKQ458818 FUM458804:FUM458818 GEI458804:GEI458818 GOE458804:GOE458818 GYA458804:GYA458818 HHW458804:HHW458818 HRS458804:HRS458818 IBO458804:IBO458818 ILK458804:ILK458818 IVG458804:IVG458818 JFC458804:JFC458818 JOY458804:JOY458818 JYU458804:JYU458818 KIQ458804:KIQ458818 KSM458804:KSM458818 LCI458804:LCI458818 LME458804:LME458818 LWA458804:LWA458818 MFW458804:MFW458818 MPS458804:MPS458818 MZO458804:MZO458818 NJK458804:NJK458818 NTG458804:NTG458818 ODC458804:ODC458818 OMY458804:OMY458818 OWU458804:OWU458818 PGQ458804:PGQ458818 PQM458804:PQM458818 QAI458804:QAI458818 QKE458804:QKE458818 QUA458804:QUA458818 RDW458804:RDW458818 RNS458804:RNS458818 RXO458804:RXO458818 SHK458804:SHK458818 SRG458804:SRG458818 TBC458804:TBC458818 TKY458804:TKY458818 TUU458804:TUU458818 UEQ458804:UEQ458818 UOM458804:UOM458818 UYI458804:UYI458818 VIE458804:VIE458818 VSA458804:VSA458818 WBW458804:WBW458818 WLS458804:WLS458818 WVO458804:WVO458818 C524341:D524355 JC524340:JC524354 SY524340:SY524354 ACU524340:ACU524354 AMQ524340:AMQ524354 AWM524340:AWM524354 BGI524340:BGI524354 BQE524340:BQE524354 CAA524340:CAA524354 CJW524340:CJW524354 CTS524340:CTS524354 DDO524340:DDO524354 DNK524340:DNK524354 DXG524340:DXG524354 EHC524340:EHC524354 EQY524340:EQY524354 FAU524340:FAU524354 FKQ524340:FKQ524354 FUM524340:FUM524354 GEI524340:GEI524354 GOE524340:GOE524354 GYA524340:GYA524354 HHW524340:HHW524354 HRS524340:HRS524354 IBO524340:IBO524354 ILK524340:ILK524354 IVG524340:IVG524354 JFC524340:JFC524354 JOY524340:JOY524354 JYU524340:JYU524354 KIQ524340:KIQ524354 KSM524340:KSM524354 LCI524340:LCI524354 LME524340:LME524354 LWA524340:LWA524354 MFW524340:MFW524354 MPS524340:MPS524354 MZO524340:MZO524354 NJK524340:NJK524354 NTG524340:NTG524354 ODC524340:ODC524354 OMY524340:OMY524354 OWU524340:OWU524354 PGQ524340:PGQ524354 PQM524340:PQM524354 QAI524340:QAI524354 QKE524340:QKE524354 QUA524340:QUA524354 RDW524340:RDW524354 RNS524340:RNS524354 RXO524340:RXO524354 SHK524340:SHK524354 SRG524340:SRG524354 TBC524340:TBC524354 TKY524340:TKY524354 TUU524340:TUU524354 UEQ524340:UEQ524354 UOM524340:UOM524354 UYI524340:UYI524354 VIE524340:VIE524354 VSA524340:VSA524354 WBW524340:WBW524354 WLS524340:WLS524354 WVO524340:WVO524354 C589877:D589891 JC589876:JC589890 SY589876:SY589890 ACU589876:ACU589890 AMQ589876:AMQ589890 AWM589876:AWM589890 BGI589876:BGI589890 BQE589876:BQE589890 CAA589876:CAA589890 CJW589876:CJW589890 CTS589876:CTS589890 DDO589876:DDO589890 DNK589876:DNK589890 DXG589876:DXG589890 EHC589876:EHC589890 EQY589876:EQY589890 FAU589876:FAU589890 FKQ589876:FKQ589890 FUM589876:FUM589890 GEI589876:GEI589890 GOE589876:GOE589890 GYA589876:GYA589890 HHW589876:HHW589890 HRS589876:HRS589890 IBO589876:IBO589890 ILK589876:ILK589890 IVG589876:IVG589890 JFC589876:JFC589890 JOY589876:JOY589890 JYU589876:JYU589890 KIQ589876:KIQ589890 KSM589876:KSM589890 LCI589876:LCI589890 LME589876:LME589890 LWA589876:LWA589890 MFW589876:MFW589890 MPS589876:MPS589890 MZO589876:MZO589890 NJK589876:NJK589890 NTG589876:NTG589890 ODC589876:ODC589890 OMY589876:OMY589890 OWU589876:OWU589890 PGQ589876:PGQ589890 PQM589876:PQM589890 QAI589876:QAI589890 QKE589876:QKE589890 QUA589876:QUA589890 RDW589876:RDW589890 RNS589876:RNS589890 RXO589876:RXO589890 SHK589876:SHK589890 SRG589876:SRG589890 TBC589876:TBC589890 TKY589876:TKY589890 TUU589876:TUU589890 UEQ589876:UEQ589890 UOM589876:UOM589890 UYI589876:UYI589890 VIE589876:VIE589890 VSA589876:VSA589890 WBW589876:WBW589890 WLS589876:WLS589890 WVO589876:WVO589890 C655413:D655427 JC655412:JC655426 SY655412:SY655426 ACU655412:ACU655426 AMQ655412:AMQ655426 AWM655412:AWM655426 BGI655412:BGI655426 BQE655412:BQE655426 CAA655412:CAA655426 CJW655412:CJW655426 CTS655412:CTS655426 DDO655412:DDO655426 DNK655412:DNK655426 DXG655412:DXG655426 EHC655412:EHC655426 EQY655412:EQY655426 FAU655412:FAU655426 FKQ655412:FKQ655426 FUM655412:FUM655426 GEI655412:GEI655426 GOE655412:GOE655426 GYA655412:GYA655426 HHW655412:HHW655426 HRS655412:HRS655426 IBO655412:IBO655426 ILK655412:ILK655426 IVG655412:IVG655426 JFC655412:JFC655426 JOY655412:JOY655426 JYU655412:JYU655426 KIQ655412:KIQ655426 KSM655412:KSM655426 LCI655412:LCI655426 LME655412:LME655426 LWA655412:LWA655426 MFW655412:MFW655426 MPS655412:MPS655426 MZO655412:MZO655426 NJK655412:NJK655426 NTG655412:NTG655426 ODC655412:ODC655426 OMY655412:OMY655426 OWU655412:OWU655426 PGQ655412:PGQ655426 PQM655412:PQM655426 QAI655412:QAI655426 QKE655412:QKE655426 QUA655412:QUA655426 RDW655412:RDW655426 RNS655412:RNS655426 RXO655412:RXO655426 SHK655412:SHK655426 SRG655412:SRG655426 TBC655412:TBC655426 TKY655412:TKY655426 TUU655412:TUU655426 UEQ655412:UEQ655426 UOM655412:UOM655426 UYI655412:UYI655426 VIE655412:VIE655426 VSA655412:VSA655426 WBW655412:WBW655426 WLS655412:WLS655426 WVO655412:WVO655426 C720949:D720963 JC720948:JC720962 SY720948:SY720962 ACU720948:ACU720962 AMQ720948:AMQ720962 AWM720948:AWM720962 BGI720948:BGI720962 BQE720948:BQE720962 CAA720948:CAA720962 CJW720948:CJW720962 CTS720948:CTS720962 DDO720948:DDO720962 DNK720948:DNK720962 DXG720948:DXG720962 EHC720948:EHC720962 EQY720948:EQY720962 FAU720948:FAU720962 FKQ720948:FKQ720962 FUM720948:FUM720962 GEI720948:GEI720962 GOE720948:GOE720962 GYA720948:GYA720962 HHW720948:HHW720962 HRS720948:HRS720962 IBO720948:IBO720962 ILK720948:ILK720962 IVG720948:IVG720962 JFC720948:JFC720962 JOY720948:JOY720962 JYU720948:JYU720962 KIQ720948:KIQ720962 KSM720948:KSM720962 LCI720948:LCI720962 LME720948:LME720962 LWA720948:LWA720962 MFW720948:MFW720962 MPS720948:MPS720962 MZO720948:MZO720962 NJK720948:NJK720962 NTG720948:NTG720962 ODC720948:ODC720962 OMY720948:OMY720962 OWU720948:OWU720962 PGQ720948:PGQ720962 PQM720948:PQM720962 QAI720948:QAI720962 QKE720948:QKE720962 QUA720948:QUA720962 RDW720948:RDW720962 RNS720948:RNS720962 RXO720948:RXO720962 SHK720948:SHK720962 SRG720948:SRG720962 TBC720948:TBC720962 TKY720948:TKY720962 TUU720948:TUU720962 UEQ720948:UEQ720962 UOM720948:UOM720962 UYI720948:UYI720962 VIE720948:VIE720962 VSA720948:VSA720962 WBW720948:WBW720962 WLS720948:WLS720962 WVO720948:WVO720962 C786485:D786499 JC786484:JC786498 SY786484:SY786498 ACU786484:ACU786498 AMQ786484:AMQ786498 AWM786484:AWM786498 BGI786484:BGI786498 BQE786484:BQE786498 CAA786484:CAA786498 CJW786484:CJW786498 CTS786484:CTS786498 DDO786484:DDO786498 DNK786484:DNK786498 DXG786484:DXG786498 EHC786484:EHC786498 EQY786484:EQY786498 FAU786484:FAU786498 FKQ786484:FKQ786498 FUM786484:FUM786498 GEI786484:GEI786498 GOE786484:GOE786498 GYA786484:GYA786498 HHW786484:HHW786498 HRS786484:HRS786498 IBO786484:IBO786498 ILK786484:ILK786498 IVG786484:IVG786498 JFC786484:JFC786498 JOY786484:JOY786498 JYU786484:JYU786498 KIQ786484:KIQ786498 KSM786484:KSM786498 LCI786484:LCI786498 LME786484:LME786498 LWA786484:LWA786498 MFW786484:MFW786498 MPS786484:MPS786498 MZO786484:MZO786498 NJK786484:NJK786498 NTG786484:NTG786498 ODC786484:ODC786498 OMY786484:OMY786498 OWU786484:OWU786498 PGQ786484:PGQ786498 PQM786484:PQM786498 QAI786484:QAI786498 QKE786484:QKE786498 QUA786484:QUA786498 RDW786484:RDW786498 RNS786484:RNS786498 RXO786484:RXO786498 SHK786484:SHK786498 SRG786484:SRG786498 TBC786484:TBC786498 TKY786484:TKY786498 TUU786484:TUU786498 UEQ786484:UEQ786498 UOM786484:UOM786498 UYI786484:UYI786498 VIE786484:VIE786498 VSA786484:VSA786498 WBW786484:WBW786498 WLS786484:WLS786498 WVO786484:WVO786498 C852021:D852035 JC852020:JC852034 SY852020:SY852034 ACU852020:ACU852034 AMQ852020:AMQ852034 AWM852020:AWM852034 BGI852020:BGI852034 BQE852020:BQE852034 CAA852020:CAA852034 CJW852020:CJW852034 CTS852020:CTS852034 DDO852020:DDO852034 DNK852020:DNK852034 DXG852020:DXG852034 EHC852020:EHC852034 EQY852020:EQY852034 FAU852020:FAU852034 FKQ852020:FKQ852034 FUM852020:FUM852034 GEI852020:GEI852034 GOE852020:GOE852034 GYA852020:GYA852034 HHW852020:HHW852034 HRS852020:HRS852034 IBO852020:IBO852034 ILK852020:ILK852034 IVG852020:IVG852034 JFC852020:JFC852034 JOY852020:JOY852034 JYU852020:JYU852034 KIQ852020:KIQ852034 KSM852020:KSM852034 LCI852020:LCI852034 LME852020:LME852034 LWA852020:LWA852034 MFW852020:MFW852034 MPS852020:MPS852034 MZO852020:MZO852034 NJK852020:NJK852034 NTG852020:NTG852034 ODC852020:ODC852034 OMY852020:OMY852034 OWU852020:OWU852034 PGQ852020:PGQ852034 PQM852020:PQM852034 QAI852020:QAI852034 QKE852020:QKE852034 QUA852020:QUA852034 RDW852020:RDW852034 RNS852020:RNS852034 RXO852020:RXO852034 SHK852020:SHK852034 SRG852020:SRG852034 TBC852020:TBC852034 TKY852020:TKY852034 TUU852020:TUU852034 UEQ852020:UEQ852034 UOM852020:UOM852034 UYI852020:UYI852034 VIE852020:VIE852034 VSA852020:VSA852034 WBW852020:WBW852034 WLS852020:WLS852034 WVO852020:WVO852034 C917557:D917571 JC917556:JC917570 SY917556:SY917570 ACU917556:ACU917570 AMQ917556:AMQ917570 AWM917556:AWM917570 BGI917556:BGI917570 BQE917556:BQE917570 CAA917556:CAA917570 CJW917556:CJW917570 CTS917556:CTS917570 DDO917556:DDO917570 DNK917556:DNK917570 DXG917556:DXG917570 EHC917556:EHC917570 EQY917556:EQY917570 FAU917556:FAU917570 FKQ917556:FKQ917570 FUM917556:FUM917570 GEI917556:GEI917570 GOE917556:GOE917570 GYA917556:GYA917570 HHW917556:HHW917570 HRS917556:HRS917570 IBO917556:IBO917570 ILK917556:ILK917570 IVG917556:IVG917570 JFC917556:JFC917570 JOY917556:JOY917570 JYU917556:JYU917570 KIQ917556:KIQ917570 KSM917556:KSM917570 LCI917556:LCI917570 LME917556:LME917570 LWA917556:LWA917570 MFW917556:MFW917570 MPS917556:MPS917570 MZO917556:MZO917570 NJK917556:NJK917570 NTG917556:NTG917570 ODC917556:ODC917570 OMY917556:OMY917570 OWU917556:OWU917570 PGQ917556:PGQ917570 PQM917556:PQM917570 QAI917556:QAI917570 QKE917556:QKE917570 QUA917556:QUA917570 RDW917556:RDW917570 RNS917556:RNS917570 RXO917556:RXO917570 SHK917556:SHK917570 SRG917556:SRG917570 TBC917556:TBC917570 TKY917556:TKY917570 TUU917556:TUU917570 UEQ917556:UEQ917570 UOM917556:UOM917570 UYI917556:UYI917570 VIE917556:VIE917570 VSA917556:VSA917570 WBW917556:WBW917570 WLS917556:WLS917570 WVO917556:WVO917570 JC983092:JC983106 SY983092:SY983106 ACU983092:ACU983106 AMQ983092:AMQ983106 AWM983092:AWM983106 BGI983092:BGI983106 BQE983092:BQE983106 CAA983092:CAA983106 CJW983092:CJW983106 CTS983092:CTS983106 DDO983092:DDO983106 DNK983092:DNK983106 DXG983092:DXG983106 EHC983092:EHC983106 EQY983092:EQY983106 FAU983092:FAU983106 FKQ983092:FKQ983106 FUM983092:FUM983106 GEI983092:GEI983106 GOE983092:GOE983106 GYA983092:GYA983106 HHW983092:HHW983106 HRS983092:HRS983106 IBO983092:IBO983106 ILK983092:ILK983106 IVG983092:IVG983106 JFC983092:JFC983106 JOY983092:JOY983106 JYU983092:JYU983106 KIQ983092:KIQ983106 KSM983092:KSM983106 LCI983092:LCI983106 LME983092:LME983106 LWA983092:LWA983106 MFW983092:MFW983106 MPS983092:MPS983106 MZO983092:MZO983106 NJK983092:NJK983106 NTG983092:NTG983106 ODC983092:ODC983106 OMY983092:OMY983106 OWU983092:OWU983106 PGQ983092:PGQ983106 PQM983092:PQM983106 QAI983092:QAI983106 QKE983092:QKE983106 QUA983092:QUA983106 RDW983092:RDW983106 RNS983092:RNS983106 RXO983092:RXO983106 SHK983092:SHK983106 SRG983092:SRG983106 TBC983092:TBC983106 TKY983092:TKY983106 TUU983092:TUU983106 UEQ983092:UEQ983106 UOM983092:UOM983106 UYI983092:UYI983106 VIE983092:VIE983106 VSA983092:VSA983106 WBW983092:WBW983106 WVO983092:WVO983106">
      <formula1>$C$70:$C$92</formula1>
    </dataValidation>
    <dataValidation type="list" allowBlank="1" showInputMessage="1" showErrorMessage="1" sqref="J16:J36">
      <formula1>$J$70:$J$72</formula1>
    </dataValidation>
    <dataValidation type="list" allowBlank="1" showInputMessage="1" showErrorMessage="1" sqref="I16:I36">
      <formula1>$E$70:$E$89</formula1>
    </dataValidation>
    <dataValidation type="list" allowBlank="1" showInputMessage="1" showErrorMessage="1" sqref="C31:C36 D16:D30">
      <formula1>$C$70:$C$82</formula1>
    </dataValidation>
  </dataValidations>
  <printOptions horizontalCentered="1"/>
  <pageMargins left="0.78740157480314965" right="0.78740157480314965" top="0.59055118110236227" bottom="0.39370078740157483" header="0.27559055118110237" footer="0.23622047244094491"/>
  <pageSetup paperSize="9" scale="7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3"/>
  <sheetViews>
    <sheetView view="pageBreakPreview" topLeftCell="A16" zoomScale="80" zoomScaleNormal="100" zoomScaleSheetLayoutView="80" workbookViewId="0">
      <selection activeCell="L9" sqref="L9"/>
    </sheetView>
  </sheetViews>
  <sheetFormatPr defaultRowHeight="13.2"/>
  <cols>
    <col min="1" max="1" width="0.69921875" style="2" customWidth="1"/>
    <col min="2" max="2" width="3.09765625" style="2" customWidth="1"/>
    <col min="3" max="3" width="13.296875" style="2" customWidth="1"/>
    <col min="4" max="4" width="10.09765625" style="2" customWidth="1"/>
    <col min="5" max="5" width="7.09765625" style="2" customWidth="1"/>
    <col min="6" max="6" width="7.5" style="2" customWidth="1"/>
    <col min="7" max="7" width="5.59765625" style="2" customWidth="1"/>
    <col min="8" max="8" width="5.796875" style="2" customWidth="1"/>
    <col min="9" max="11" width="5.59765625" style="2" customWidth="1"/>
    <col min="12" max="12" width="6.59765625" style="2" customWidth="1"/>
    <col min="13" max="13" width="5.59765625" style="2" customWidth="1"/>
    <col min="14" max="17" width="4.796875" style="2" customWidth="1"/>
    <col min="18" max="18" width="1.59765625" style="2" customWidth="1"/>
    <col min="19" max="265" width="9" style="2"/>
    <col min="266" max="266" width="2.5" style="2" customWidth="1"/>
    <col min="267" max="268" width="12.59765625" style="2" customWidth="1"/>
    <col min="269" max="272" width="14.59765625" style="2" customWidth="1"/>
    <col min="273" max="273" width="1.59765625" style="2" customWidth="1"/>
    <col min="274" max="274" width="6.09765625" style="2" customWidth="1"/>
    <col min="275" max="521" width="9" style="2"/>
    <col min="522" max="522" width="2.5" style="2" customWidth="1"/>
    <col min="523" max="524" width="12.59765625" style="2" customWidth="1"/>
    <col min="525" max="528" width="14.59765625" style="2" customWidth="1"/>
    <col min="529" max="529" width="1.59765625" style="2" customWidth="1"/>
    <col min="530" max="530" width="6.09765625" style="2" customWidth="1"/>
    <col min="531" max="777" width="9" style="2"/>
    <col min="778" max="778" width="2.5" style="2" customWidth="1"/>
    <col min="779" max="780" width="12.59765625" style="2" customWidth="1"/>
    <col min="781" max="784" width="14.59765625" style="2" customWidth="1"/>
    <col min="785" max="785" width="1.59765625" style="2" customWidth="1"/>
    <col min="786" max="786" width="6.09765625" style="2" customWidth="1"/>
    <col min="787" max="1033" width="9" style="2"/>
    <col min="1034" max="1034" width="2.5" style="2" customWidth="1"/>
    <col min="1035" max="1036" width="12.59765625" style="2" customWidth="1"/>
    <col min="1037" max="1040" width="14.59765625" style="2" customWidth="1"/>
    <col min="1041" max="1041" width="1.59765625" style="2" customWidth="1"/>
    <col min="1042" max="1042" width="6.09765625" style="2" customWidth="1"/>
    <col min="1043" max="1289" width="9" style="2"/>
    <col min="1290" max="1290" width="2.5" style="2" customWidth="1"/>
    <col min="1291" max="1292" width="12.59765625" style="2" customWidth="1"/>
    <col min="1293" max="1296" width="14.59765625" style="2" customWidth="1"/>
    <col min="1297" max="1297" width="1.59765625" style="2" customWidth="1"/>
    <col min="1298" max="1298" width="6.09765625" style="2" customWidth="1"/>
    <col min="1299" max="1545" width="9" style="2"/>
    <col min="1546" max="1546" width="2.5" style="2" customWidth="1"/>
    <col min="1547" max="1548" width="12.59765625" style="2" customWidth="1"/>
    <col min="1549" max="1552" width="14.59765625" style="2" customWidth="1"/>
    <col min="1553" max="1553" width="1.59765625" style="2" customWidth="1"/>
    <col min="1554" max="1554" width="6.09765625" style="2" customWidth="1"/>
    <col min="1555" max="1801" width="9" style="2"/>
    <col min="1802" max="1802" width="2.5" style="2" customWidth="1"/>
    <col min="1803" max="1804" width="12.59765625" style="2" customWidth="1"/>
    <col min="1805" max="1808" width="14.59765625" style="2" customWidth="1"/>
    <col min="1809" max="1809" width="1.59765625" style="2" customWidth="1"/>
    <col min="1810" max="1810" width="6.09765625" style="2" customWidth="1"/>
    <col min="1811" max="2057" width="9" style="2"/>
    <col min="2058" max="2058" width="2.5" style="2" customWidth="1"/>
    <col min="2059" max="2060" width="12.59765625" style="2" customWidth="1"/>
    <col min="2061" max="2064" width="14.59765625" style="2" customWidth="1"/>
    <col min="2065" max="2065" width="1.59765625" style="2" customWidth="1"/>
    <col min="2066" max="2066" width="6.09765625" style="2" customWidth="1"/>
    <col min="2067" max="2313" width="9" style="2"/>
    <col min="2314" max="2314" width="2.5" style="2" customWidth="1"/>
    <col min="2315" max="2316" width="12.59765625" style="2" customWidth="1"/>
    <col min="2317" max="2320" width="14.59765625" style="2" customWidth="1"/>
    <col min="2321" max="2321" width="1.59765625" style="2" customWidth="1"/>
    <col min="2322" max="2322" width="6.09765625" style="2" customWidth="1"/>
    <col min="2323" max="2569" width="9" style="2"/>
    <col min="2570" max="2570" width="2.5" style="2" customWidth="1"/>
    <col min="2571" max="2572" width="12.59765625" style="2" customWidth="1"/>
    <col min="2573" max="2576" width="14.59765625" style="2" customWidth="1"/>
    <col min="2577" max="2577" width="1.59765625" style="2" customWidth="1"/>
    <col min="2578" max="2578" width="6.09765625" style="2" customWidth="1"/>
    <col min="2579" max="2825" width="9" style="2"/>
    <col min="2826" max="2826" width="2.5" style="2" customWidth="1"/>
    <col min="2827" max="2828" width="12.59765625" style="2" customWidth="1"/>
    <col min="2829" max="2832" width="14.59765625" style="2" customWidth="1"/>
    <col min="2833" max="2833" width="1.59765625" style="2" customWidth="1"/>
    <col min="2834" max="2834" width="6.09765625" style="2" customWidth="1"/>
    <col min="2835" max="3081" width="9" style="2"/>
    <col min="3082" max="3082" width="2.5" style="2" customWidth="1"/>
    <col min="3083" max="3084" width="12.59765625" style="2" customWidth="1"/>
    <col min="3085" max="3088" width="14.59765625" style="2" customWidth="1"/>
    <col min="3089" max="3089" width="1.59765625" style="2" customWidth="1"/>
    <col min="3090" max="3090" width="6.09765625" style="2" customWidth="1"/>
    <col min="3091" max="3337" width="9" style="2"/>
    <col min="3338" max="3338" width="2.5" style="2" customWidth="1"/>
    <col min="3339" max="3340" width="12.59765625" style="2" customWidth="1"/>
    <col min="3341" max="3344" width="14.59765625" style="2" customWidth="1"/>
    <col min="3345" max="3345" width="1.59765625" style="2" customWidth="1"/>
    <col min="3346" max="3346" width="6.09765625" style="2" customWidth="1"/>
    <col min="3347" max="3593" width="9" style="2"/>
    <col min="3594" max="3594" width="2.5" style="2" customWidth="1"/>
    <col min="3595" max="3596" width="12.59765625" style="2" customWidth="1"/>
    <col min="3597" max="3600" width="14.59765625" style="2" customWidth="1"/>
    <col min="3601" max="3601" width="1.59765625" style="2" customWidth="1"/>
    <col min="3602" max="3602" width="6.09765625" style="2" customWidth="1"/>
    <col min="3603" max="3849" width="9" style="2"/>
    <col min="3850" max="3850" width="2.5" style="2" customWidth="1"/>
    <col min="3851" max="3852" width="12.59765625" style="2" customWidth="1"/>
    <col min="3853" max="3856" width="14.59765625" style="2" customWidth="1"/>
    <col min="3857" max="3857" width="1.59765625" style="2" customWidth="1"/>
    <col min="3858" max="3858" width="6.09765625" style="2" customWidth="1"/>
    <col min="3859" max="4105" width="9" style="2"/>
    <col min="4106" max="4106" width="2.5" style="2" customWidth="1"/>
    <col min="4107" max="4108" width="12.59765625" style="2" customWidth="1"/>
    <col min="4109" max="4112" width="14.59765625" style="2" customWidth="1"/>
    <col min="4113" max="4113" width="1.59765625" style="2" customWidth="1"/>
    <col min="4114" max="4114" width="6.09765625" style="2" customWidth="1"/>
    <col min="4115" max="4361" width="9" style="2"/>
    <col min="4362" max="4362" width="2.5" style="2" customWidth="1"/>
    <col min="4363" max="4364" width="12.59765625" style="2" customWidth="1"/>
    <col min="4365" max="4368" width="14.59765625" style="2" customWidth="1"/>
    <col min="4369" max="4369" width="1.59765625" style="2" customWidth="1"/>
    <col min="4370" max="4370" width="6.09765625" style="2" customWidth="1"/>
    <col min="4371" max="4617" width="9" style="2"/>
    <col min="4618" max="4618" width="2.5" style="2" customWidth="1"/>
    <col min="4619" max="4620" width="12.59765625" style="2" customWidth="1"/>
    <col min="4621" max="4624" width="14.59765625" style="2" customWidth="1"/>
    <col min="4625" max="4625" width="1.59765625" style="2" customWidth="1"/>
    <col min="4626" max="4626" width="6.09765625" style="2" customWidth="1"/>
    <col min="4627" max="4873" width="9" style="2"/>
    <col min="4874" max="4874" width="2.5" style="2" customWidth="1"/>
    <col min="4875" max="4876" width="12.59765625" style="2" customWidth="1"/>
    <col min="4877" max="4880" width="14.59765625" style="2" customWidth="1"/>
    <col min="4881" max="4881" width="1.59765625" style="2" customWidth="1"/>
    <col min="4882" max="4882" width="6.09765625" style="2" customWidth="1"/>
    <col min="4883" max="5129" width="9" style="2"/>
    <col min="5130" max="5130" width="2.5" style="2" customWidth="1"/>
    <col min="5131" max="5132" width="12.59765625" style="2" customWidth="1"/>
    <col min="5133" max="5136" width="14.59765625" style="2" customWidth="1"/>
    <col min="5137" max="5137" width="1.59765625" style="2" customWidth="1"/>
    <col min="5138" max="5138" width="6.09765625" style="2" customWidth="1"/>
    <col min="5139" max="5385" width="9" style="2"/>
    <col min="5386" max="5386" width="2.5" style="2" customWidth="1"/>
    <col min="5387" max="5388" width="12.59765625" style="2" customWidth="1"/>
    <col min="5389" max="5392" width="14.59765625" style="2" customWidth="1"/>
    <col min="5393" max="5393" width="1.59765625" style="2" customWidth="1"/>
    <col min="5394" max="5394" width="6.09765625" style="2" customWidth="1"/>
    <col min="5395" max="5641" width="9" style="2"/>
    <col min="5642" max="5642" width="2.5" style="2" customWidth="1"/>
    <col min="5643" max="5644" width="12.59765625" style="2" customWidth="1"/>
    <col min="5645" max="5648" width="14.59765625" style="2" customWidth="1"/>
    <col min="5649" max="5649" width="1.59765625" style="2" customWidth="1"/>
    <col min="5650" max="5650" width="6.09765625" style="2" customWidth="1"/>
    <col min="5651" max="5897" width="9" style="2"/>
    <col min="5898" max="5898" width="2.5" style="2" customWidth="1"/>
    <col min="5899" max="5900" width="12.59765625" style="2" customWidth="1"/>
    <col min="5901" max="5904" width="14.59765625" style="2" customWidth="1"/>
    <col min="5905" max="5905" width="1.59765625" style="2" customWidth="1"/>
    <col min="5906" max="5906" width="6.09765625" style="2" customWidth="1"/>
    <col min="5907" max="6153" width="9" style="2"/>
    <col min="6154" max="6154" width="2.5" style="2" customWidth="1"/>
    <col min="6155" max="6156" width="12.59765625" style="2" customWidth="1"/>
    <col min="6157" max="6160" width="14.59765625" style="2" customWidth="1"/>
    <col min="6161" max="6161" width="1.59765625" style="2" customWidth="1"/>
    <col min="6162" max="6162" width="6.09765625" style="2" customWidth="1"/>
    <col min="6163" max="6409" width="9" style="2"/>
    <col min="6410" max="6410" width="2.5" style="2" customWidth="1"/>
    <col min="6411" max="6412" width="12.59765625" style="2" customWidth="1"/>
    <col min="6413" max="6416" width="14.59765625" style="2" customWidth="1"/>
    <col min="6417" max="6417" width="1.59765625" style="2" customWidth="1"/>
    <col min="6418" max="6418" width="6.09765625" style="2" customWidth="1"/>
    <col min="6419" max="6665" width="9" style="2"/>
    <col min="6666" max="6666" width="2.5" style="2" customWidth="1"/>
    <col min="6667" max="6668" width="12.59765625" style="2" customWidth="1"/>
    <col min="6669" max="6672" width="14.59765625" style="2" customWidth="1"/>
    <col min="6673" max="6673" width="1.59765625" style="2" customWidth="1"/>
    <col min="6674" max="6674" width="6.09765625" style="2" customWidth="1"/>
    <col min="6675" max="6921" width="9" style="2"/>
    <col min="6922" max="6922" width="2.5" style="2" customWidth="1"/>
    <col min="6923" max="6924" width="12.59765625" style="2" customWidth="1"/>
    <col min="6925" max="6928" width="14.59765625" style="2" customWidth="1"/>
    <col min="6929" max="6929" width="1.59765625" style="2" customWidth="1"/>
    <col min="6930" max="6930" width="6.09765625" style="2" customWidth="1"/>
    <col min="6931" max="7177" width="9" style="2"/>
    <col min="7178" max="7178" width="2.5" style="2" customWidth="1"/>
    <col min="7179" max="7180" width="12.59765625" style="2" customWidth="1"/>
    <col min="7181" max="7184" width="14.59765625" style="2" customWidth="1"/>
    <col min="7185" max="7185" width="1.59765625" style="2" customWidth="1"/>
    <col min="7186" max="7186" width="6.09765625" style="2" customWidth="1"/>
    <col min="7187" max="7433" width="9" style="2"/>
    <col min="7434" max="7434" width="2.5" style="2" customWidth="1"/>
    <col min="7435" max="7436" width="12.59765625" style="2" customWidth="1"/>
    <col min="7437" max="7440" width="14.59765625" style="2" customWidth="1"/>
    <col min="7441" max="7441" width="1.59765625" style="2" customWidth="1"/>
    <col min="7442" max="7442" width="6.09765625" style="2" customWidth="1"/>
    <col min="7443" max="7689" width="9" style="2"/>
    <col min="7690" max="7690" width="2.5" style="2" customWidth="1"/>
    <col min="7691" max="7692" width="12.59765625" style="2" customWidth="1"/>
    <col min="7693" max="7696" width="14.59765625" style="2" customWidth="1"/>
    <col min="7697" max="7697" width="1.59765625" style="2" customWidth="1"/>
    <col min="7698" max="7698" width="6.09765625" style="2" customWidth="1"/>
    <col min="7699" max="7945" width="9" style="2"/>
    <col min="7946" max="7946" width="2.5" style="2" customWidth="1"/>
    <col min="7947" max="7948" width="12.59765625" style="2" customWidth="1"/>
    <col min="7949" max="7952" width="14.59765625" style="2" customWidth="1"/>
    <col min="7953" max="7953" width="1.59765625" style="2" customWidth="1"/>
    <col min="7954" max="7954" width="6.09765625" style="2" customWidth="1"/>
    <col min="7955" max="8201" width="9" style="2"/>
    <col min="8202" max="8202" width="2.5" style="2" customWidth="1"/>
    <col min="8203" max="8204" width="12.59765625" style="2" customWidth="1"/>
    <col min="8205" max="8208" width="14.59765625" style="2" customWidth="1"/>
    <col min="8209" max="8209" width="1.59765625" style="2" customWidth="1"/>
    <col min="8210" max="8210" width="6.09765625" style="2" customWidth="1"/>
    <col min="8211" max="8457" width="9" style="2"/>
    <col min="8458" max="8458" width="2.5" style="2" customWidth="1"/>
    <col min="8459" max="8460" width="12.59765625" style="2" customWidth="1"/>
    <col min="8461" max="8464" width="14.59765625" style="2" customWidth="1"/>
    <col min="8465" max="8465" width="1.59765625" style="2" customWidth="1"/>
    <col min="8466" max="8466" width="6.09765625" style="2" customWidth="1"/>
    <col min="8467" max="8713" width="9" style="2"/>
    <col min="8714" max="8714" width="2.5" style="2" customWidth="1"/>
    <col min="8715" max="8716" width="12.59765625" style="2" customWidth="1"/>
    <col min="8717" max="8720" width="14.59765625" style="2" customWidth="1"/>
    <col min="8721" max="8721" width="1.59765625" style="2" customWidth="1"/>
    <col min="8722" max="8722" width="6.09765625" style="2" customWidth="1"/>
    <col min="8723" max="8969" width="9" style="2"/>
    <col min="8970" max="8970" width="2.5" style="2" customWidth="1"/>
    <col min="8971" max="8972" width="12.59765625" style="2" customWidth="1"/>
    <col min="8973" max="8976" width="14.59765625" style="2" customWidth="1"/>
    <col min="8977" max="8977" width="1.59765625" style="2" customWidth="1"/>
    <col min="8978" max="8978" width="6.09765625" style="2" customWidth="1"/>
    <col min="8979" max="9225" width="9" style="2"/>
    <col min="9226" max="9226" width="2.5" style="2" customWidth="1"/>
    <col min="9227" max="9228" width="12.59765625" style="2" customWidth="1"/>
    <col min="9229" max="9232" width="14.59765625" style="2" customWidth="1"/>
    <col min="9233" max="9233" width="1.59765625" style="2" customWidth="1"/>
    <col min="9234" max="9234" width="6.09765625" style="2" customWidth="1"/>
    <col min="9235" max="9481" width="9" style="2"/>
    <col min="9482" max="9482" width="2.5" style="2" customWidth="1"/>
    <col min="9483" max="9484" width="12.59765625" style="2" customWidth="1"/>
    <col min="9485" max="9488" width="14.59765625" style="2" customWidth="1"/>
    <col min="9489" max="9489" width="1.59765625" style="2" customWidth="1"/>
    <col min="9490" max="9490" width="6.09765625" style="2" customWidth="1"/>
    <col min="9491" max="9737" width="9" style="2"/>
    <col min="9738" max="9738" width="2.5" style="2" customWidth="1"/>
    <col min="9739" max="9740" width="12.59765625" style="2" customWidth="1"/>
    <col min="9741" max="9744" width="14.59765625" style="2" customWidth="1"/>
    <col min="9745" max="9745" width="1.59765625" style="2" customWidth="1"/>
    <col min="9746" max="9746" width="6.09765625" style="2" customWidth="1"/>
    <col min="9747" max="9993" width="9" style="2"/>
    <col min="9994" max="9994" width="2.5" style="2" customWidth="1"/>
    <col min="9995" max="9996" width="12.59765625" style="2" customWidth="1"/>
    <col min="9997" max="10000" width="14.59765625" style="2" customWidth="1"/>
    <col min="10001" max="10001" width="1.59765625" style="2" customWidth="1"/>
    <col min="10002" max="10002" width="6.09765625" style="2" customWidth="1"/>
    <col min="10003" max="10249" width="9" style="2"/>
    <col min="10250" max="10250" width="2.5" style="2" customWidth="1"/>
    <col min="10251" max="10252" width="12.59765625" style="2" customWidth="1"/>
    <col min="10253" max="10256" width="14.59765625" style="2" customWidth="1"/>
    <col min="10257" max="10257" width="1.59765625" style="2" customWidth="1"/>
    <col min="10258" max="10258" width="6.09765625" style="2" customWidth="1"/>
    <col min="10259" max="10505" width="9" style="2"/>
    <col min="10506" max="10506" width="2.5" style="2" customWidth="1"/>
    <col min="10507" max="10508" width="12.59765625" style="2" customWidth="1"/>
    <col min="10509" max="10512" width="14.59765625" style="2" customWidth="1"/>
    <col min="10513" max="10513" width="1.59765625" style="2" customWidth="1"/>
    <col min="10514" max="10514" width="6.09765625" style="2" customWidth="1"/>
    <col min="10515" max="10761" width="9" style="2"/>
    <col min="10762" max="10762" width="2.5" style="2" customWidth="1"/>
    <col min="10763" max="10764" width="12.59765625" style="2" customWidth="1"/>
    <col min="10765" max="10768" width="14.59765625" style="2" customWidth="1"/>
    <col min="10769" max="10769" width="1.59765625" style="2" customWidth="1"/>
    <col min="10770" max="10770" width="6.09765625" style="2" customWidth="1"/>
    <col min="10771" max="11017" width="9" style="2"/>
    <col min="11018" max="11018" width="2.5" style="2" customWidth="1"/>
    <col min="11019" max="11020" width="12.59765625" style="2" customWidth="1"/>
    <col min="11021" max="11024" width="14.59765625" style="2" customWidth="1"/>
    <col min="11025" max="11025" width="1.59765625" style="2" customWidth="1"/>
    <col min="11026" max="11026" width="6.09765625" style="2" customWidth="1"/>
    <col min="11027" max="11273" width="9" style="2"/>
    <col min="11274" max="11274" width="2.5" style="2" customWidth="1"/>
    <col min="11275" max="11276" width="12.59765625" style="2" customWidth="1"/>
    <col min="11277" max="11280" width="14.59765625" style="2" customWidth="1"/>
    <col min="11281" max="11281" width="1.59765625" style="2" customWidth="1"/>
    <col min="11282" max="11282" width="6.09765625" style="2" customWidth="1"/>
    <col min="11283" max="11529" width="9" style="2"/>
    <col min="11530" max="11530" width="2.5" style="2" customWidth="1"/>
    <col min="11531" max="11532" width="12.59765625" style="2" customWidth="1"/>
    <col min="11533" max="11536" width="14.59765625" style="2" customWidth="1"/>
    <col min="11537" max="11537" width="1.59765625" style="2" customWidth="1"/>
    <col min="11538" max="11538" width="6.09765625" style="2" customWidth="1"/>
    <col min="11539" max="11785" width="9" style="2"/>
    <col min="11786" max="11786" width="2.5" style="2" customWidth="1"/>
    <col min="11787" max="11788" width="12.59765625" style="2" customWidth="1"/>
    <col min="11789" max="11792" width="14.59765625" style="2" customWidth="1"/>
    <col min="11793" max="11793" width="1.59765625" style="2" customWidth="1"/>
    <col min="11794" max="11794" width="6.09765625" style="2" customWidth="1"/>
    <col min="11795" max="12041" width="9" style="2"/>
    <col min="12042" max="12042" width="2.5" style="2" customWidth="1"/>
    <col min="12043" max="12044" width="12.59765625" style="2" customWidth="1"/>
    <col min="12045" max="12048" width="14.59765625" style="2" customWidth="1"/>
    <col min="12049" max="12049" width="1.59765625" style="2" customWidth="1"/>
    <col min="12050" max="12050" width="6.09765625" style="2" customWidth="1"/>
    <col min="12051" max="12297" width="9" style="2"/>
    <col min="12298" max="12298" width="2.5" style="2" customWidth="1"/>
    <col min="12299" max="12300" width="12.59765625" style="2" customWidth="1"/>
    <col min="12301" max="12304" width="14.59765625" style="2" customWidth="1"/>
    <col min="12305" max="12305" width="1.59765625" style="2" customWidth="1"/>
    <col min="12306" max="12306" width="6.09765625" style="2" customWidth="1"/>
    <col min="12307" max="12553" width="9" style="2"/>
    <col min="12554" max="12554" width="2.5" style="2" customWidth="1"/>
    <col min="12555" max="12556" width="12.59765625" style="2" customWidth="1"/>
    <col min="12557" max="12560" width="14.59765625" style="2" customWidth="1"/>
    <col min="12561" max="12561" width="1.59765625" style="2" customWidth="1"/>
    <col min="12562" max="12562" width="6.09765625" style="2" customWidth="1"/>
    <col min="12563" max="12809" width="9" style="2"/>
    <col min="12810" max="12810" width="2.5" style="2" customWidth="1"/>
    <col min="12811" max="12812" width="12.59765625" style="2" customWidth="1"/>
    <col min="12813" max="12816" width="14.59765625" style="2" customWidth="1"/>
    <col min="12817" max="12817" width="1.59765625" style="2" customWidth="1"/>
    <col min="12818" max="12818" width="6.09765625" style="2" customWidth="1"/>
    <col min="12819" max="13065" width="9" style="2"/>
    <col min="13066" max="13066" width="2.5" style="2" customWidth="1"/>
    <col min="13067" max="13068" width="12.59765625" style="2" customWidth="1"/>
    <col min="13069" max="13072" width="14.59765625" style="2" customWidth="1"/>
    <col min="13073" max="13073" width="1.59765625" style="2" customWidth="1"/>
    <col min="13074" max="13074" width="6.09765625" style="2" customWidth="1"/>
    <col min="13075" max="13321" width="9" style="2"/>
    <col min="13322" max="13322" width="2.5" style="2" customWidth="1"/>
    <col min="13323" max="13324" width="12.59765625" style="2" customWidth="1"/>
    <col min="13325" max="13328" width="14.59765625" style="2" customWidth="1"/>
    <col min="13329" max="13329" width="1.59765625" style="2" customWidth="1"/>
    <col min="13330" max="13330" width="6.09765625" style="2" customWidth="1"/>
    <col min="13331" max="13577" width="9" style="2"/>
    <col min="13578" max="13578" width="2.5" style="2" customWidth="1"/>
    <col min="13579" max="13580" width="12.59765625" style="2" customWidth="1"/>
    <col min="13581" max="13584" width="14.59765625" style="2" customWidth="1"/>
    <col min="13585" max="13585" width="1.59765625" style="2" customWidth="1"/>
    <col min="13586" max="13586" width="6.09765625" style="2" customWidth="1"/>
    <col min="13587" max="13833" width="9" style="2"/>
    <col min="13834" max="13834" width="2.5" style="2" customWidth="1"/>
    <col min="13835" max="13836" width="12.59765625" style="2" customWidth="1"/>
    <col min="13837" max="13840" width="14.59765625" style="2" customWidth="1"/>
    <col min="13841" max="13841" width="1.59765625" style="2" customWidth="1"/>
    <col min="13842" max="13842" width="6.09765625" style="2" customWidth="1"/>
    <col min="13843" max="14089" width="9" style="2"/>
    <col min="14090" max="14090" width="2.5" style="2" customWidth="1"/>
    <col min="14091" max="14092" width="12.59765625" style="2" customWidth="1"/>
    <col min="14093" max="14096" width="14.59765625" style="2" customWidth="1"/>
    <col min="14097" max="14097" width="1.59765625" style="2" customWidth="1"/>
    <col min="14098" max="14098" width="6.09765625" style="2" customWidth="1"/>
    <col min="14099" max="14345" width="9" style="2"/>
    <col min="14346" max="14346" width="2.5" style="2" customWidth="1"/>
    <col min="14347" max="14348" width="12.59765625" style="2" customWidth="1"/>
    <col min="14349" max="14352" width="14.59765625" style="2" customWidth="1"/>
    <col min="14353" max="14353" width="1.59765625" style="2" customWidth="1"/>
    <col min="14354" max="14354" width="6.09765625" style="2" customWidth="1"/>
    <col min="14355" max="14601" width="9" style="2"/>
    <col min="14602" max="14602" width="2.5" style="2" customWidth="1"/>
    <col min="14603" max="14604" width="12.59765625" style="2" customWidth="1"/>
    <col min="14605" max="14608" width="14.59765625" style="2" customWidth="1"/>
    <col min="14609" max="14609" width="1.59765625" style="2" customWidth="1"/>
    <col min="14610" max="14610" width="6.09765625" style="2" customWidth="1"/>
    <col min="14611" max="14857" width="9" style="2"/>
    <col min="14858" max="14858" width="2.5" style="2" customWidth="1"/>
    <col min="14859" max="14860" width="12.59765625" style="2" customWidth="1"/>
    <col min="14861" max="14864" width="14.59765625" style="2" customWidth="1"/>
    <col min="14865" max="14865" width="1.59765625" style="2" customWidth="1"/>
    <col min="14866" max="14866" width="6.09765625" style="2" customWidth="1"/>
    <col min="14867" max="15113" width="9" style="2"/>
    <col min="15114" max="15114" width="2.5" style="2" customWidth="1"/>
    <col min="15115" max="15116" width="12.59765625" style="2" customWidth="1"/>
    <col min="15117" max="15120" width="14.59765625" style="2" customWidth="1"/>
    <col min="15121" max="15121" width="1.59765625" style="2" customWidth="1"/>
    <col min="15122" max="15122" width="6.09765625" style="2" customWidth="1"/>
    <col min="15123" max="15369" width="9" style="2"/>
    <col min="15370" max="15370" width="2.5" style="2" customWidth="1"/>
    <col min="15371" max="15372" width="12.59765625" style="2" customWidth="1"/>
    <col min="15373" max="15376" width="14.59765625" style="2" customWidth="1"/>
    <col min="15377" max="15377" width="1.59765625" style="2" customWidth="1"/>
    <col min="15378" max="15378" width="6.09765625" style="2" customWidth="1"/>
    <col min="15379" max="15625" width="9" style="2"/>
    <col min="15626" max="15626" width="2.5" style="2" customWidth="1"/>
    <col min="15627" max="15628" width="12.59765625" style="2" customWidth="1"/>
    <col min="15629" max="15632" width="14.59765625" style="2" customWidth="1"/>
    <col min="15633" max="15633" width="1.59765625" style="2" customWidth="1"/>
    <col min="15634" max="15634" width="6.09765625" style="2" customWidth="1"/>
    <col min="15635" max="15881" width="9" style="2"/>
    <col min="15882" max="15882" width="2.5" style="2" customWidth="1"/>
    <col min="15883" max="15884" width="12.59765625" style="2" customWidth="1"/>
    <col min="15885" max="15888" width="14.59765625" style="2" customWidth="1"/>
    <col min="15889" max="15889" width="1.59765625" style="2" customWidth="1"/>
    <col min="15890" max="15890" width="6.09765625" style="2" customWidth="1"/>
    <col min="15891" max="16137" width="9" style="2"/>
    <col min="16138" max="16138" width="2.5" style="2" customWidth="1"/>
    <col min="16139" max="16140" width="12.59765625" style="2" customWidth="1"/>
    <col min="16141" max="16144" width="14.59765625" style="2" customWidth="1"/>
    <col min="16145" max="16145" width="1.59765625" style="2" customWidth="1"/>
    <col min="16146" max="16146" width="6.09765625" style="2" customWidth="1"/>
    <col min="16147" max="16384" width="9" style="2"/>
  </cols>
  <sheetData>
    <row r="1" spans="2:17" s="44" customFormat="1" ht="11.1" customHeight="1">
      <c r="C1" s="62"/>
      <c r="D1" s="62"/>
      <c r="E1" s="62"/>
      <c r="F1" s="62"/>
      <c r="G1" s="62"/>
      <c r="H1" s="62"/>
      <c r="I1" s="62"/>
      <c r="J1" s="62"/>
      <c r="K1" s="62"/>
      <c r="L1" s="62"/>
      <c r="M1" s="62"/>
      <c r="N1" s="62"/>
      <c r="O1" s="62"/>
      <c r="P1" s="62"/>
    </row>
    <row r="2" spans="2:17" s="44" customFormat="1">
      <c r="B2" s="266" t="s">
        <v>215</v>
      </c>
      <c r="C2" s="60"/>
      <c r="D2" s="5"/>
      <c r="E2" s="5"/>
      <c r="F2" s="5"/>
      <c r="G2" s="5"/>
      <c r="H2" s="5"/>
    </row>
    <row r="3" spans="2:17" s="44" customFormat="1" ht="13.8" thickBot="1">
      <c r="B3" s="90" t="s">
        <v>216</v>
      </c>
      <c r="C3" s="60"/>
      <c r="D3" s="5"/>
      <c r="E3" s="5"/>
      <c r="F3" s="5"/>
      <c r="G3" s="5"/>
      <c r="H3" s="5"/>
      <c r="I3" s="5"/>
      <c r="J3" s="5"/>
      <c r="K3" s="5"/>
      <c r="L3" s="5"/>
      <c r="M3" s="5"/>
      <c r="N3" s="5"/>
      <c r="O3" s="5"/>
      <c r="P3" s="5"/>
    </row>
    <row r="4" spans="2:17" s="44" customFormat="1" ht="17.25" customHeight="1" thickBot="1">
      <c r="C4" s="504" t="s">
        <v>56</v>
      </c>
      <c r="D4" s="269" t="s">
        <v>239</v>
      </c>
      <c r="E4" s="501" t="s">
        <v>61</v>
      </c>
      <c r="F4" s="502"/>
      <c r="G4" s="502"/>
      <c r="H4" s="322" t="str">
        <f>IF(OR(E4="",E4="　年　月　日"),"(　)",TEXT(E4,"("&amp;"aaa"&amp;")"))</f>
        <v>(　)</v>
      </c>
      <c r="I4" s="323"/>
      <c r="J4" s="324" t="s">
        <v>59</v>
      </c>
      <c r="K4" s="325" t="s">
        <v>153</v>
      </c>
      <c r="L4" s="326"/>
      <c r="M4" s="327" t="s">
        <v>59</v>
      </c>
    </row>
    <row r="5" spans="2:17" s="44" customFormat="1" ht="17.25" customHeight="1">
      <c r="C5" s="504"/>
      <c r="D5" s="269" t="s">
        <v>240</v>
      </c>
      <c r="E5" s="247"/>
      <c r="F5" s="299" t="s">
        <v>57</v>
      </c>
      <c r="G5" s="328"/>
      <c r="H5" s="145"/>
      <c r="I5" s="145"/>
      <c r="J5" s="145"/>
      <c r="K5" s="145"/>
      <c r="L5" s="145"/>
      <c r="M5" s="145"/>
      <c r="N5" s="64"/>
      <c r="O5" s="64"/>
      <c r="P5" s="64"/>
    </row>
    <row r="6" spans="2:17" s="44" customFormat="1" ht="17.25" customHeight="1" thickBot="1">
      <c r="C6" s="160" t="s">
        <v>58</v>
      </c>
      <c r="D6" s="269" t="s">
        <v>240</v>
      </c>
      <c r="E6" s="248"/>
      <c r="F6" s="162" t="s">
        <v>57</v>
      </c>
      <c r="G6" s="508" t="s">
        <v>147</v>
      </c>
      <c r="H6" s="530"/>
      <c r="I6" s="531" t="str">
        <f>IF(E6="","",(E6-E5)/E5*100)</f>
        <v/>
      </c>
      <c r="J6" s="532"/>
      <c r="K6" s="161" t="s">
        <v>64</v>
      </c>
    </row>
    <row r="7" spans="2:17" s="44" customFormat="1">
      <c r="C7" s="112" t="s">
        <v>217</v>
      </c>
      <c r="D7" s="5"/>
      <c r="E7" s="5"/>
      <c r="F7" s="5"/>
      <c r="G7" s="5"/>
      <c r="H7" s="5"/>
      <c r="I7" s="5"/>
    </row>
    <row r="8" spans="2:17" s="44" customFormat="1">
      <c r="C8" s="60"/>
      <c r="D8" s="5"/>
      <c r="E8" s="5"/>
      <c r="F8" s="5"/>
      <c r="G8" s="5"/>
    </row>
    <row r="9" spans="2:17" s="44" customFormat="1" ht="13.8" thickBot="1">
      <c r="B9" s="90" t="s">
        <v>218</v>
      </c>
      <c r="C9" s="87"/>
      <c r="D9" s="9"/>
      <c r="E9" s="9"/>
      <c r="F9" s="9"/>
      <c r="G9" s="9"/>
      <c r="H9" s="9"/>
      <c r="I9" s="9"/>
      <c r="J9" s="9"/>
      <c r="K9" s="9"/>
      <c r="L9" s="9"/>
      <c r="M9" s="9"/>
      <c r="N9" s="9"/>
      <c r="O9" s="9"/>
      <c r="P9" s="9"/>
      <c r="Q9" s="9"/>
    </row>
    <row r="10" spans="2:17" s="44" customFormat="1" ht="17.25" customHeight="1">
      <c r="C10" s="505" t="s">
        <v>56</v>
      </c>
      <c r="D10" s="508" t="s">
        <v>241</v>
      </c>
      <c r="E10" s="509"/>
      <c r="F10" s="249"/>
      <c r="G10" s="164" t="s">
        <v>62</v>
      </c>
      <c r="H10" s="266"/>
      <c r="I10" s="266"/>
      <c r="J10" s="266"/>
      <c r="K10" s="266"/>
      <c r="L10" s="92"/>
      <c r="M10" s="266"/>
      <c r="N10" s="9"/>
      <c r="O10" s="9"/>
      <c r="P10" s="9"/>
      <c r="Q10" s="9"/>
    </row>
    <row r="11" spans="2:17" s="44" customFormat="1" ht="17.25" customHeight="1">
      <c r="C11" s="506"/>
      <c r="D11" s="508" t="s">
        <v>242</v>
      </c>
      <c r="E11" s="509"/>
      <c r="F11" s="247"/>
      <c r="G11" s="164" t="s">
        <v>62</v>
      </c>
      <c r="H11" s="332" t="s">
        <v>138</v>
      </c>
      <c r="I11" s="334" t="str">
        <f>IFERROR(F11/F10,"")</f>
        <v/>
      </c>
      <c r="J11" s="266" t="s">
        <v>139</v>
      </c>
      <c r="K11" s="266"/>
      <c r="L11" s="92"/>
      <c r="M11" s="266"/>
      <c r="N11" s="9"/>
      <c r="O11" s="9"/>
      <c r="P11" s="9"/>
      <c r="Q11" s="9"/>
    </row>
    <row r="12" spans="2:17" s="44" customFormat="1" ht="17.25" customHeight="1">
      <c r="C12" s="507"/>
      <c r="D12" s="512" t="s">
        <v>243</v>
      </c>
      <c r="E12" s="513"/>
      <c r="F12" s="264"/>
      <c r="G12" s="165" t="s">
        <v>60</v>
      </c>
      <c r="H12" s="91"/>
      <c r="I12" s="266"/>
      <c r="J12" s="266"/>
      <c r="K12" s="14"/>
      <c r="L12" s="266"/>
      <c r="M12" s="266"/>
      <c r="N12" s="9"/>
      <c r="O12" s="9"/>
      <c r="P12" s="9"/>
      <c r="Q12" s="9"/>
    </row>
    <row r="13" spans="2:17" s="44" customFormat="1" ht="17.25" customHeight="1" thickBot="1">
      <c r="C13" s="160" t="s">
        <v>58</v>
      </c>
      <c r="D13" s="508" t="s">
        <v>243</v>
      </c>
      <c r="E13" s="509"/>
      <c r="F13" s="248"/>
      <c r="G13" s="146" t="s">
        <v>60</v>
      </c>
      <c r="H13" s="508" t="s">
        <v>147</v>
      </c>
      <c r="I13" s="530"/>
      <c r="J13" s="533" t="str">
        <f>IF(F13="","",(F13-F12)/F12*100)</f>
        <v/>
      </c>
      <c r="K13" s="534"/>
      <c r="L13" s="163" t="s">
        <v>63</v>
      </c>
      <c r="M13" s="266"/>
      <c r="N13" s="9"/>
      <c r="O13" s="9"/>
    </row>
    <row r="14" spans="2:17" s="44" customFormat="1">
      <c r="C14" s="87"/>
      <c r="D14" s="9"/>
      <c r="E14" s="9"/>
      <c r="F14" s="9"/>
      <c r="G14" s="9"/>
      <c r="H14" s="9"/>
      <c r="I14" s="9"/>
      <c r="J14" s="9"/>
      <c r="K14" s="9"/>
      <c r="L14" s="9"/>
      <c r="M14" s="9"/>
      <c r="N14" s="9"/>
      <c r="O14" s="9"/>
      <c r="P14" s="9"/>
      <c r="Q14" s="9"/>
    </row>
    <row r="15" spans="2:17" s="44" customFormat="1" ht="13.8" thickBot="1">
      <c r="B15" s="90" t="s">
        <v>219</v>
      </c>
      <c r="C15" s="87"/>
      <c r="D15" s="9"/>
      <c r="E15" s="9"/>
      <c r="F15" s="9"/>
      <c r="G15" s="9"/>
      <c r="H15" s="9"/>
      <c r="I15" s="9"/>
      <c r="J15" s="9"/>
      <c r="K15" s="9"/>
      <c r="L15" s="9"/>
      <c r="M15" s="9"/>
      <c r="N15" s="9"/>
      <c r="O15" s="9"/>
      <c r="P15" s="9"/>
      <c r="Q15" s="9"/>
    </row>
    <row r="16" spans="2:17" s="44" customFormat="1" ht="40.049999999999997" customHeight="1" thickBot="1">
      <c r="B16" s="64"/>
      <c r="C16" s="455"/>
      <c r="D16" s="456"/>
      <c r="E16" s="456"/>
      <c r="F16" s="456"/>
      <c r="G16" s="456"/>
      <c r="H16" s="456"/>
      <c r="I16" s="456"/>
      <c r="J16" s="456"/>
      <c r="K16" s="456"/>
      <c r="L16" s="456"/>
      <c r="M16" s="457"/>
      <c r="N16" s="67"/>
      <c r="O16" s="67"/>
      <c r="P16" s="67"/>
    </row>
    <row r="17" spans="2:17" s="44" customFormat="1">
      <c r="B17" s="64"/>
      <c r="C17" s="62" t="s">
        <v>23</v>
      </c>
      <c r="D17" s="62"/>
      <c r="E17" s="62"/>
      <c r="F17" s="62"/>
      <c r="G17" s="62"/>
      <c r="H17" s="62"/>
      <c r="I17" s="62"/>
      <c r="J17" s="62"/>
      <c r="K17" s="62"/>
      <c r="L17" s="62"/>
      <c r="M17" s="62"/>
      <c r="N17" s="62"/>
      <c r="O17" s="62"/>
      <c r="P17" s="62"/>
    </row>
    <row r="18" spans="2:17" s="35" customFormat="1" ht="18.75" customHeight="1">
      <c r="B18" s="35" t="s">
        <v>220</v>
      </c>
      <c r="D18" s="36"/>
      <c r="E18" s="36"/>
      <c r="F18" s="36"/>
      <c r="G18" s="36"/>
      <c r="H18" s="36"/>
      <c r="I18" s="36"/>
      <c r="J18" s="36"/>
      <c r="K18" s="36"/>
      <c r="L18" s="36"/>
      <c r="M18" s="36"/>
      <c r="N18" s="36"/>
      <c r="O18" s="36"/>
      <c r="P18" s="36"/>
    </row>
    <row r="19" spans="2:17" s="94" customFormat="1" ht="16.5" customHeight="1" thickBot="1">
      <c r="B19" s="95" t="s">
        <v>221</v>
      </c>
      <c r="C19" s="95"/>
      <c r="D19" s="95"/>
      <c r="E19" s="95"/>
      <c r="F19" s="95"/>
      <c r="G19" s="95"/>
      <c r="H19" s="95"/>
      <c r="I19" s="95"/>
      <c r="J19" s="95"/>
      <c r="K19" s="95"/>
      <c r="L19" s="95"/>
      <c r="M19" s="95"/>
      <c r="N19" s="95"/>
      <c r="O19" s="95"/>
      <c r="P19" s="95"/>
    </row>
    <row r="20" spans="2:17" s="9" customFormat="1" ht="124.5" customHeight="1" thickBot="1">
      <c r="C20" s="455"/>
      <c r="D20" s="456"/>
      <c r="E20" s="456"/>
      <c r="F20" s="456"/>
      <c r="G20" s="456"/>
      <c r="H20" s="456"/>
      <c r="I20" s="456"/>
      <c r="J20" s="456"/>
      <c r="K20" s="456"/>
      <c r="L20" s="456"/>
      <c r="M20" s="457"/>
      <c r="N20" s="86"/>
      <c r="O20" s="86"/>
      <c r="P20" s="86"/>
      <c r="Q20" s="7"/>
    </row>
    <row r="21" spans="2:17" s="9" customFormat="1">
      <c r="C21" s="52"/>
      <c r="D21" s="52"/>
      <c r="E21" s="52"/>
      <c r="F21" s="52"/>
      <c r="G21" s="52"/>
      <c r="H21" s="52"/>
      <c r="I21" s="52"/>
      <c r="J21" s="52"/>
      <c r="K21" s="52"/>
      <c r="L21" s="52"/>
      <c r="M21" s="52"/>
      <c r="N21" s="52"/>
      <c r="O21" s="52"/>
      <c r="P21" s="52"/>
      <c r="Q21" s="7"/>
    </row>
    <row r="22" spans="2:17" s="94" customFormat="1" ht="18" customHeight="1">
      <c r="B22" s="94" t="s">
        <v>222</v>
      </c>
      <c r="C22" s="95"/>
      <c r="D22" s="95"/>
      <c r="E22" s="95"/>
      <c r="F22" s="95"/>
      <c r="G22" s="95"/>
      <c r="H22" s="95"/>
      <c r="I22" s="95"/>
      <c r="J22" s="95"/>
      <c r="K22" s="95"/>
      <c r="L22" s="95"/>
      <c r="M22" s="95"/>
      <c r="N22" s="95"/>
      <c r="O22" s="95"/>
      <c r="P22" s="95"/>
    </row>
    <row r="23" spans="2:17" s="44" customFormat="1" ht="13.8" thickBot="1">
      <c r="B23" s="88" t="s">
        <v>223</v>
      </c>
      <c r="C23" s="82" t="s">
        <v>224</v>
      </c>
      <c r="D23" s="5"/>
      <c r="G23" s="89"/>
      <c r="H23" s="89"/>
      <c r="I23" s="5"/>
      <c r="O23" s="5"/>
      <c r="P23" s="5"/>
    </row>
    <row r="24" spans="2:17" s="44" customFormat="1" ht="14.25" customHeight="1" thickBot="1">
      <c r="C24" s="514" t="s">
        <v>225</v>
      </c>
      <c r="D24" s="292" t="s">
        <v>239</v>
      </c>
      <c r="E24" s="501" t="s">
        <v>61</v>
      </c>
      <c r="F24" s="502"/>
      <c r="G24" s="503"/>
      <c r="H24" s="304" t="str">
        <f>IF(OR(E24="",E24="　年　月　日"),"(　)",TEXT(E24,"("&amp;"aaa"&amp;")"))</f>
        <v>(　)</v>
      </c>
      <c r="I24" s="305"/>
      <c r="J24" s="306" t="s">
        <v>59</v>
      </c>
      <c r="K24" s="307" t="s">
        <v>142</v>
      </c>
      <c r="L24" s="308"/>
      <c r="M24" s="309" t="s">
        <v>59</v>
      </c>
    </row>
    <row r="25" spans="2:17" s="44" customFormat="1">
      <c r="C25" s="515"/>
      <c r="D25" s="292" t="s">
        <v>257</v>
      </c>
      <c r="E25" s="313"/>
      <c r="F25" s="299" t="s">
        <v>57</v>
      </c>
      <c r="G25" s="315"/>
      <c r="H25" s="316"/>
      <c r="I25" s="316"/>
      <c r="J25" s="316"/>
      <c r="K25" s="317"/>
      <c r="L25" s="316"/>
      <c r="M25" s="272"/>
      <c r="N25" s="267"/>
      <c r="O25" s="267"/>
      <c r="P25" s="267"/>
    </row>
    <row r="26" spans="2:17" s="44" customFormat="1" ht="13.8" thickBot="1">
      <c r="C26" s="516"/>
      <c r="D26" s="292" t="s">
        <v>245</v>
      </c>
      <c r="E26" s="313"/>
      <c r="F26" s="314" t="s">
        <v>57</v>
      </c>
      <c r="G26" s="535" t="s">
        <v>173</v>
      </c>
      <c r="H26" s="535"/>
      <c r="I26" s="212" t="str">
        <f>IF(E26="","",(E26-E25)/E25*100)</f>
        <v/>
      </c>
      <c r="J26" s="163" t="s">
        <v>63</v>
      </c>
      <c r="K26" s="213" t="str">
        <f>IF(E26="","",(E26-E25))</f>
        <v/>
      </c>
      <c r="L26" s="321" t="s">
        <v>57</v>
      </c>
      <c r="M26" s="294"/>
      <c r="N26" s="293"/>
      <c r="O26" s="293"/>
      <c r="P26" s="293"/>
    </row>
    <row r="27" spans="2:17" s="44" customFormat="1" ht="13.5" customHeight="1" thickBot="1">
      <c r="C27" s="510" t="s">
        <v>226</v>
      </c>
      <c r="D27" s="292" t="s">
        <v>239</v>
      </c>
      <c r="E27" s="511" t="s">
        <v>61</v>
      </c>
      <c r="F27" s="502"/>
      <c r="G27" s="502"/>
      <c r="H27" s="304" t="str">
        <f>IF(OR(E27="",E27="　年　月　日"),"(　)",TEXT(E27,"("&amp;"aaa"&amp;")"))</f>
        <v>(　)</v>
      </c>
      <c r="I27" s="305"/>
      <c r="J27" s="306" t="s">
        <v>59</v>
      </c>
      <c r="K27" s="307" t="s">
        <v>152</v>
      </c>
      <c r="L27" s="308"/>
      <c r="M27" s="211" t="s">
        <v>59</v>
      </c>
    </row>
    <row r="28" spans="2:17" s="44" customFormat="1" ht="13.5" customHeight="1">
      <c r="C28" s="510"/>
      <c r="D28" s="517" t="s">
        <v>246</v>
      </c>
      <c r="E28" s="519"/>
      <c r="F28" s="538" t="s">
        <v>57</v>
      </c>
      <c r="G28" s="540" t="s">
        <v>174</v>
      </c>
      <c r="H28" s="540"/>
      <c r="I28" s="310" t="str">
        <f>IF(E28="","",(E28-E25)/E25*100)</f>
        <v/>
      </c>
      <c r="J28" s="311" t="s">
        <v>63</v>
      </c>
      <c r="K28" s="312" t="str">
        <f>IF(E28="","",(E28-E25))</f>
        <v/>
      </c>
      <c r="L28" s="319" t="s">
        <v>57</v>
      </c>
      <c r="M28" s="272"/>
    </row>
    <row r="29" spans="2:17" s="44" customFormat="1" ht="14.55" customHeight="1" thickBot="1">
      <c r="C29" s="504"/>
      <c r="D29" s="518"/>
      <c r="E29" s="520"/>
      <c r="F29" s="539"/>
      <c r="G29" s="536" t="s">
        <v>195</v>
      </c>
      <c r="H29" s="537"/>
      <c r="I29" s="300" t="str">
        <f>IF(E28="","",(E28-E26)/E26*100)</f>
        <v/>
      </c>
      <c r="J29" s="301" t="s">
        <v>63</v>
      </c>
      <c r="K29" s="302" t="str">
        <f>IF(E28="","",(E28-E26))</f>
        <v/>
      </c>
      <c r="L29" s="320" t="s">
        <v>57</v>
      </c>
      <c r="M29" s="294"/>
      <c r="N29" s="267"/>
      <c r="O29" s="267"/>
      <c r="P29" s="267"/>
    </row>
    <row r="30" spans="2:17" s="44" customFormat="1">
      <c r="C30" s="112"/>
      <c r="D30" s="5"/>
      <c r="E30" s="5"/>
      <c r="F30" s="291"/>
      <c r="G30" s="291"/>
      <c r="H30" s="295"/>
      <c r="I30" s="295"/>
      <c r="J30" s="295"/>
      <c r="K30" s="295"/>
      <c r="L30" s="295"/>
      <c r="M30" s="295"/>
    </row>
    <row r="31" spans="2:17" s="44" customFormat="1" ht="13.8" thickBot="1">
      <c r="B31" s="90" t="s">
        <v>223</v>
      </c>
      <c r="C31" s="97" t="s">
        <v>227</v>
      </c>
      <c r="D31" s="9"/>
      <c r="E31" s="9"/>
      <c r="F31" s="9"/>
      <c r="G31" s="9"/>
      <c r="H31" s="9"/>
      <c r="I31" s="9"/>
      <c r="J31" s="9"/>
      <c r="K31" s="9"/>
      <c r="L31" s="9"/>
      <c r="M31" s="9"/>
      <c r="N31" s="9"/>
      <c r="O31" s="92"/>
      <c r="P31" s="9"/>
      <c r="Q31" s="9"/>
    </row>
    <row r="32" spans="2:17" s="44" customFormat="1" ht="14.25" customHeight="1">
      <c r="C32" s="510" t="s">
        <v>228</v>
      </c>
      <c r="D32" s="508" t="s">
        <v>244</v>
      </c>
      <c r="E32" s="509"/>
      <c r="F32" s="249"/>
      <c r="G32" s="164" t="s">
        <v>60</v>
      </c>
      <c r="H32" s="266"/>
      <c r="I32" s="266"/>
      <c r="J32" s="266"/>
      <c r="K32" s="266"/>
      <c r="L32" s="92"/>
      <c r="M32" s="266"/>
      <c r="N32" s="9"/>
      <c r="O32" s="9"/>
      <c r="P32" s="9"/>
      <c r="Q32" s="9"/>
    </row>
    <row r="33" spans="2:17" s="44" customFormat="1">
      <c r="C33" s="504"/>
      <c r="D33" s="508" t="s">
        <v>256</v>
      </c>
      <c r="E33" s="509"/>
      <c r="F33" s="247"/>
      <c r="G33" s="164" t="s">
        <v>60</v>
      </c>
      <c r="H33" s="535" t="s">
        <v>173</v>
      </c>
      <c r="I33" s="535"/>
      <c r="J33" s="212" t="str">
        <f>IF(F33="","",(F33-F32)/F32*100)</f>
        <v/>
      </c>
      <c r="K33" s="163" t="s">
        <v>143</v>
      </c>
      <c r="L33" s="213" t="str">
        <f>IF(F33="","",(F33-F32))</f>
        <v/>
      </c>
      <c r="M33" s="163" t="s">
        <v>60</v>
      </c>
      <c r="O33" s="9"/>
      <c r="P33" s="9"/>
      <c r="Q33" s="9"/>
    </row>
    <row r="34" spans="2:17" s="44" customFormat="1" ht="13.5" customHeight="1">
      <c r="C34" s="510" t="s">
        <v>229</v>
      </c>
      <c r="D34" s="529" t="s">
        <v>241</v>
      </c>
      <c r="E34" s="529"/>
      <c r="F34" s="265"/>
      <c r="G34" s="217" t="s">
        <v>62</v>
      </c>
      <c r="H34" s="273"/>
      <c r="I34" s="216"/>
      <c r="J34" s="216"/>
      <c r="K34" s="216"/>
      <c r="L34" s="214"/>
      <c r="M34" s="216"/>
      <c r="N34" s="9"/>
      <c r="O34" s="9"/>
      <c r="P34" s="9"/>
      <c r="Q34" s="9"/>
    </row>
    <row r="35" spans="2:17" s="44" customFormat="1">
      <c r="C35" s="510"/>
      <c r="D35" s="509" t="s">
        <v>242</v>
      </c>
      <c r="E35" s="509"/>
      <c r="F35" s="247"/>
      <c r="G35" s="146" t="s">
        <v>62</v>
      </c>
      <c r="H35" s="274"/>
      <c r="I35" s="217"/>
      <c r="J35" s="217"/>
      <c r="K35" s="217"/>
      <c r="L35" s="215"/>
      <c r="M35" s="217"/>
      <c r="N35" s="9"/>
      <c r="O35" s="9"/>
      <c r="P35" s="9"/>
      <c r="Q35" s="9"/>
    </row>
    <row r="36" spans="2:17" s="44" customFormat="1">
      <c r="C36" s="510"/>
      <c r="D36" s="525" t="s">
        <v>258</v>
      </c>
      <c r="E36" s="526"/>
      <c r="F36" s="521"/>
      <c r="G36" s="523" t="s">
        <v>60</v>
      </c>
      <c r="H36" s="535" t="s">
        <v>174</v>
      </c>
      <c r="I36" s="535"/>
      <c r="J36" s="212" t="str">
        <f>IF(F36="","",(F36-F32)/F32*100)</f>
        <v/>
      </c>
      <c r="K36" s="163" t="s">
        <v>143</v>
      </c>
      <c r="L36" s="213" t="str">
        <f>IF(F36="","",(F36-F32))</f>
        <v/>
      </c>
      <c r="M36" s="275" t="s">
        <v>60</v>
      </c>
      <c r="O36" s="9"/>
      <c r="P36" s="9"/>
      <c r="Q36" s="9"/>
    </row>
    <row r="37" spans="2:17" s="44" customFormat="1" ht="15" customHeight="1" thickBot="1">
      <c r="C37" s="510"/>
      <c r="D37" s="527"/>
      <c r="E37" s="528"/>
      <c r="F37" s="522"/>
      <c r="G37" s="524"/>
      <c r="H37" s="536" t="s">
        <v>195</v>
      </c>
      <c r="I37" s="537"/>
      <c r="J37" s="300" t="str">
        <f>IF(F36="","",(F36-F33)/F33*100)</f>
        <v/>
      </c>
      <c r="K37" s="301" t="s">
        <v>144</v>
      </c>
      <c r="L37" s="302" t="str">
        <f>IF(F36="","",(F36-F33))</f>
        <v/>
      </c>
      <c r="M37" s="303" t="s">
        <v>60</v>
      </c>
      <c r="N37" s="9"/>
      <c r="O37" s="9"/>
      <c r="P37" s="9"/>
      <c r="Q37" s="9"/>
    </row>
    <row r="38" spans="2:17" s="44" customFormat="1" ht="12" customHeight="1">
      <c r="C38" s="65"/>
      <c r="D38" s="93"/>
      <c r="E38" s="93"/>
      <c r="F38" s="93"/>
      <c r="G38" s="93"/>
      <c r="H38" s="93"/>
      <c r="I38" s="93"/>
      <c r="J38" s="93"/>
      <c r="K38" s="93"/>
      <c r="L38" s="93"/>
      <c r="M38" s="93"/>
    </row>
    <row r="39" spans="2:17" s="90" customFormat="1" ht="13.8" thickBot="1">
      <c r="C39" s="97" t="s">
        <v>230</v>
      </c>
      <c r="D39" s="98"/>
      <c r="E39" s="98"/>
      <c r="F39" s="98"/>
      <c r="G39" s="98"/>
      <c r="H39" s="98"/>
      <c r="I39" s="98"/>
      <c r="J39" s="98"/>
      <c r="K39" s="98"/>
      <c r="L39" s="98"/>
      <c r="M39" s="98"/>
      <c r="N39" s="98"/>
      <c r="O39" s="98"/>
      <c r="P39" s="98"/>
      <c r="Q39" s="98"/>
    </row>
    <row r="40" spans="2:17" s="44" customFormat="1" ht="39.75" customHeight="1" thickBot="1">
      <c r="B40" s="64"/>
      <c r="C40" s="455"/>
      <c r="D40" s="456"/>
      <c r="E40" s="456"/>
      <c r="F40" s="456"/>
      <c r="G40" s="456"/>
      <c r="H40" s="456"/>
      <c r="I40" s="456"/>
      <c r="J40" s="456"/>
      <c r="K40" s="456"/>
      <c r="L40" s="456"/>
      <c r="M40" s="457"/>
      <c r="N40" s="67"/>
      <c r="O40" s="67"/>
      <c r="P40" s="67"/>
    </row>
    <row r="41" spans="2:17" s="37" customFormat="1">
      <c r="C41" s="53"/>
      <c r="D41" s="53"/>
      <c r="E41" s="53"/>
      <c r="F41" s="53"/>
      <c r="G41" s="53"/>
      <c r="H41" s="53"/>
      <c r="I41" s="53"/>
      <c r="J41" s="53"/>
      <c r="K41" s="53"/>
      <c r="L41" s="53"/>
      <c r="M41" s="53"/>
      <c r="N41" s="53"/>
      <c r="O41" s="53"/>
      <c r="P41" s="53"/>
    </row>
    <row r="42" spans="2:17" s="94" customFormat="1" ht="16.5" customHeight="1" thickBot="1">
      <c r="B42" s="96" t="s">
        <v>101</v>
      </c>
      <c r="C42" s="96"/>
      <c r="D42" s="96"/>
      <c r="E42" s="96"/>
      <c r="F42" s="96"/>
      <c r="G42" s="96"/>
      <c r="H42" s="96"/>
      <c r="I42" s="96"/>
      <c r="J42" s="96"/>
      <c r="K42" s="96"/>
      <c r="L42" s="96"/>
      <c r="M42" s="96"/>
      <c r="N42" s="96"/>
      <c r="O42" s="96"/>
      <c r="P42" s="96"/>
    </row>
    <row r="43" spans="2:17" s="37" customFormat="1" ht="82.5" customHeight="1" thickBot="1">
      <c r="C43" s="498"/>
      <c r="D43" s="499"/>
      <c r="E43" s="499"/>
      <c r="F43" s="499"/>
      <c r="G43" s="499"/>
      <c r="H43" s="499"/>
      <c r="I43" s="499"/>
      <c r="J43" s="499"/>
      <c r="K43" s="499"/>
      <c r="L43" s="499"/>
      <c r="M43" s="500"/>
      <c r="N43" s="53"/>
      <c r="O43" s="53"/>
      <c r="P43" s="53"/>
    </row>
  </sheetData>
  <mergeCells count="37">
    <mergeCell ref="H36:I36"/>
    <mergeCell ref="H37:I37"/>
    <mergeCell ref="G26:H26"/>
    <mergeCell ref="F28:F29"/>
    <mergeCell ref="G28:H28"/>
    <mergeCell ref="G29:H29"/>
    <mergeCell ref="G6:H6"/>
    <mergeCell ref="H13:I13"/>
    <mergeCell ref="I6:J6"/>
    <mergeCell ref="J13:K13"/>
    <mergeCell ref="H33:I33"/>
    <mergeCell ref="D28:D29"/>
    <mergeCell ref="E28:E29"/>
    <mergeCell ref="F36:F37"/>
    <mergeCell ref="G36:G37"/>
    <mergeCell ref="C32:C33"/>
    <mergeCell ref="D32:E32"/>
    <mergeCell ref="D33:E33"/>
    <mergeCell ref="D36:E37"/>
    <mergeCell ref="D34:E34"/>
    <mergeCell ref="D35:E35"/>
    <mergeCell ref="C43:M43"/>
    <mergeCell ref="E24:G24"/>
    <mergeCell ref="C16:M16"/>
    <mergeCell ref="C20:M20"/>
    <mergeCell ref="C4:C5"/>
    <mergeCell ref="C10:C12"/>
    <mergeCell ref="D10:E10"/>
    <mergeCell ref="E4:G4"/>
    <mergeCell ref="C40:M40"/>
    <mergeCell ref="C27:C29"/>
    <mergeCell ref="E27:G27"/>
    <mergeCell ref="C34:C37"/>
    <mergeCell ref="D11:E11"/>
    <mergeCell ref="D12:E12"/>
    <mergeCell ref="D13:E13"/>
    <mergeCell ref="C24:C26"/>
  </mergeCells>
  <phoneticPr fontId="2"/>
  <printOptions horizontalCentered="1"/>
  <pageMargins left="0.78740157480314965" right="0.78740157480314965" top="0.59055118110236227" bottom="0.39370078740157483" header="0.27559055118110237" footer="0.23622047244094491"/>
  <pageSetup paperSize="9" scale="92"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59"/>
  <sheetViews>
    <sheetView view="pageBreakPreview" zoomScale="80" zoomScaleNormal="100" zoomScaleSheetLayoutView="80" workbookViewId="0">
      <selection activeCell="B33" sqref="B33"/>
    </sheetView>
  </sheetViews>
  <sheetFormatPr defaultRowHeight="13.2"/>
  <cols>
    <col min="1" max="1" width="1.59765625" style="11" customWidth="1"/>
    <col min="2" max="2" width="2.09765625" style="82" customWidth="1"/>
    <col min="3" max="4" width="6.59765625" style="2" customWidth="1"/>
    <col min="5" max="5" width="10.09765625" style="2" customWidth="1"/>
    <col min="6" max="6" width="7.09765625" style="2" customWidth="1"/>
    <col min="7" max="7" width="7.5" style="2" customWidth="1"/>
    <col min="8" max="8" width="5.59765625" style="2" customWidth="1"/>
    <col min="9" max="9" width="5.796875" style="11" customWidth="1"/>
    <col min="10" max="12" width="5.59765625" style="11" customWidth="1"/>
    <col min="13" max="13" width="6.59765625" style="11" customWidth="1"/>
    <col min="14" max="14" width="5.59765625" style="11" customWidth="1"/>
    <col min="15" max="15" width="4.796875" style="11" customWidth="1"/>
    <col min="16" max="257" width="9" style="11"/>
    <col min="258" max="258" width="2.5" style="11" customWidth="1"/>
    <col min="259" max="263" width="16.796875" style="11" customWidth="1"/>
    <col min="264" max="264" width="1.59765625" style="11" customWidth="1"/>
    <col min="265" max="513" width="9" style="11"/>
    <col min="514" max="514" width="2.5" style="11" customWidth="1"/>
    <col min="515" max="519" width="16.796875" style="11" customWidth="1"/>
    <col min="520" max="520" width="1.59765625" style="11" customWidth="1"/>
    <col min="521" max="769" width="9" style="11"/>
    <col min="770" max="770" width="2.5" style="11" customWidth="1"/>
    <col min="771" max="775" width="16.796875" style="11" customWidth="1"/>
    <col min="776" max="776" width="1.59765625" style="11" customWidth="1"/>
    <col min="777" max="1025" width="9" style="11"/>
    <col min="1026" max="1026" width="2.5" style="11" customWidth="1"/>
    <col min="1027" max="1031" width="16.796875" style="11" customWidth="1"/>
    <col min="1032" max="1032" width="1.59765625" style="11" customWidth="1"/>
    <col min="1033" max="1281" width="9" style="11"/>
    <col min="1282" max="1282" width="2.5" style="11" customWidth="1"/>
    <col min="1283" max="1287" width="16.796875" style="11" customWidth="1"/>
    <col min="1288" max="1288" width="1.59765625" style="11" customWidth="1"/>
    <col min="1289" max="1537" width="9" style="11"/>
    <col min="1538" max="1538" width="2.5" style="11" customWidth="1"/>
    <col min="1539" max="1543" width="16.796875" style="11" customWidth="1"/>
    <col min="1544" max="1544" width="1.59765625" style="11" customWidth="1"/>
    <col min="1545" max="1793" width="9" style="11"/>
    <col min="1794" max="1794" width="2.5" style="11" customWidth="1"/>
    <col min="1795" max="1799" width="16.796875" style="11" customWidth="1"/>
    <col min="1800" max="1800" width="1.59765625" style="11" customWidth="1"/>
    <col min="1801" max="2049" width="9" style="11"/>
    <col min="2050" max="2050" width="2.5" style="11" customWidth="1"/>
    <col min="2051" max="2055" width="16.796875" style="11" customWidth="1"/>
    <col min="2056" max="2056" width="1.59765625" style="11" customWidth="1"/>
    <col min="2057" max="2305" width="9" style="11"/>
    <col min="2306" max="2306" width="2.5" style="11" customWidth="1"/>
    <col min="2307" max="2311" width="16.796875" style="11" customWidth="1"/>
    <col min="2312" max="2312" width="1.59765625" style="11" customWidth="1"/>
    <col min="2313" max="2561" width="9" style="11"/>
    <col min="2562" max="2562" width="2.5" style="11" customWidth="1"/>
    <col min="2563" max="2567" width="16.796875" style="11" customWidth="1"/>
    <col min="2568" max="2568" width="1.59765625" style="11" customWidth="1"/>
    <col min="2569" max="2817" width="9" style="11"/>
    <col min="2818" max="2818" width="2.5" style="11" customWidth="1"/>
    <col min="2819" max="2823" width="16.796875" style="11" customWidth="1"/>
    <col min="2824" max="2824" width="1.59765625" style="11" customWidth="1"/>
    <col min="2825" max="3073" width="9" style="11"/>
    <col min="3074" max="3074" width="2.5" style="11" customWidth="1"/>
    <col min="3075" max="3079" width="16.796875" style="11" customWidth="1"/>
    <col min="3080" max="3080" width="1.59765625" style="11" customWidth="1"/>
    <col min="3081" max="3329" width="9" style="11"/>
    <col min="3330" max="3330" width="2.5" style="11" customWidth="1"/>
    <col min="3331" max="3335" width="16.796875" style="11" customWidth="1"/>
    <col min="3336" max="3336" width="1.59765625" style="11" customWidth="1"/>
    <col min="3337" max="3585" width="9" style="11"/>
    <col min="3586" max="3586" width="2.5" style="11" customWidth="1"/>
    <col min="3587" max="3591" width="16.796875" style="11" customWidth="1"/>
    <col min="3592" max="3592" width="1.59765625" style="11" customWidth="1"/>
    <col min="3593" max="3841" width="9" style="11"/>
    <col min="3842" max="3842" width="2.5" style="11" customWidth="1"/>
    <col min="3843" max="3847" width="16.796875" style="11" customWidth="1"/>
    <col min="3848" max="3848" width="1.59765625" style="11" customWidth="1"/>
    <col min="3849" max="4097" width="9" style="11"/>
    <col min="4098" max="4098" width="2.5" style="11" customWidth="1"/>
    <col min="4099" max="4103" width="16.796875" style="11" customWidth="1"/>
    <col min="4104" max="4104" width="1.59765625" style="11" customWidth="1"/>
    <col min="4105" max="4353" width="9" style="11"/>
    <col min="4354" max="4354" width="2.5" style="11" customWidth="1"/>
    <col min="4355" max="4359" width="16.796875" style="11" customWidth="1"/>
    <col min="4360" max="4360" width="1.59765625" style="11" customWidth="1"/>
    <col min="4361" max="4609" width="9" style="11"/>
    <col min="4610" max="4610" width="2.5" style="11" customWidth="1"/>
    <col min="4611" max="4615" width="16.796875" style="11" customWidth="1"/>
    <col min="4616" max="4616" width="1.59765625" style="11" customWidth="1"/>
    <col min="4617" max="4865" width="9" style="11"/>
    <col min="4866" max="4866" width="2.5" style="11" customWidth="1"/>
    <col min="4867" max="4871" width="16.796875" style="11" customWidth="1"/>
    <col min="4872" max="4872" width="1.59765625" style="11" customWidth="1"/>
    <col min="4873" max="5121" width="9" style="11"/>
    <col min="5122" max="5122" width="2.5" style="11" customWidth="1"/>
    <col min="5123" max="5127" width="16.796875" style="11" customWidth="1"/>
    <col min="5128" max="5128" width="1.59765625" style="11" customWidth="1"/>
    <col min="5129" max="5377" width="9" style="11"/>
    <col min="5378" max="5378" width="2.5" style="11" customWidth="1"/>
    <col min="5379" max="5383" width="16.796875" style="11" customWidth="1"/>
    <col min="5384" max="5384" width="1.59765625" style="11" customWidth="1"/>
    <col min="5385" max="5633" width="9" style="11"/>
    <col min="5634" max="5634" width="2.5" style="11" customWidth="1"/>
    <col min="5635" max="5639" width="16.796875" style="11" customWidth="1"/>
    <col min="5640" max="5640" width="1.59765625" style="11" customWidth="1"/>
    <col min="5641" max="5889" width="9" style="11"/>
    <col min="5890" max="5890" width="2.5" style="11" customWidth="1"/>
    <col min="5891" max="5895" width="16.796875" style="11" customWidth="1"/>
    <col min="5896" max="5896" width="1.59765625" style="11" customWidth="1"/>
    <col min="5897" max="6145" width="9" style="11"/>
    <col min="6146" max="6146" width="2.5" style="11" customWidth="1"/>
    <col min="6147" max="6151" width="16.796875" style="11" customWidth="1"/>
    <col min="6152" max="6152" width="1.59765625" style="11" customWidth="1"/>
    <col min="6153" max="6401" width="9" style="11"/>
    <col min="6402" max="6402" width="2.5" style="11" customWidth="1"/>
    <col min="6403" max="6407" width="16.796875" style="11" customWidth="1"/>
    <col min="6408" max="6408" width="1.59765625" style="11" customWidth="1"/>
    <col min="6409" max="6657" width="9" style="11"/>
    <col min="6658" max="6658" width="2.5" style="11" customWidth="1"/>
    <col min="6659" max="6663" width="16.796875" style="11" customWidth="1"/>
    <col min="6664" max="6664" width="1.59765625" style="11" customWidth="1"/>
    <col min="6665" max="6913" width="9" style="11"/>
    <col min="6914" max="6914" width="2.5" style="11" customWidth="1"/>
    <col min="6915" max="6919" width="16.796875" style="11" customWidth="1"/>
    <col min="6920" max="6920" width="1.59765625" style="11" customWidth="1"/>
    <col min="6921" max="7169" width="9" style="11"/>
    <col min="7170" max="7170" width="2.5" style="11" customWidth="1"/>
    <col min="7171" max="7175" width="16.796875" style="11" customWidth="1"/>
    <col min="7176" max="7176" width="1.59765625" style="11" customWidth="1"/>
    <col min="7177" max="7425" width="9" style="11"/>
    <col min="7426" max="7426" width="2.5" style="11" customWidth="1"/>
    <col min="7427" max="7431" width="16.796875" style="11" customWidth="1"/>
    <col min="7432" max="7432" width="1.59765625" style="11" customWidth="1"/>
    <col min="7433" max="7681" width="9" style="11"/>
    <col min="7682" max="7682" width="2.5" style="11" customWidth="1"/>
    <col min="7683" max="7687" width="16.796875" style="11" customWidth="1"/>
    <col min="7688" max="7688" width="1.59765625" style="11" customWidth="1"/>
    <col min="7689" max="7937" width="9" style="11"/>
    <col min="7938" max="7938" width="2.5" style="11" customWidth="1"/>
    <col min="7939" max="7943" width="16.796875" style="11" customWidth="1"/>
    <col min="7944" max="7944" width="1.59765625" style="11" customWidth="1"/>
    <col min="7945" max="8193" width="9" style="11"/>
    <col min="8194" max="8194" width="2.5" style="11" customWidth="1"/>
    <col min="8195" max="8199" width="16.796875" style="11" customWidth="1"/>
    <col min="8200" max="8200" width="1.59765625" style="11" customWidth="1"/>
    <col min="8201" max="8449" width="9" style="11"/>
    <col min="8450" max="8450" width="2.5" style="11" customWidth="1"/>
    <col min="8451" max="8455" width="16.796875" style="11" customWidth="1"/>
    <col min="8456" max="8456" width="1.59765625" style="11" customWidth="1"/>
    <col min="8457" max="8705" width="9" style="11"/>
    <col min="8706" max="8706" width="2.5" style="11" customWidth="1"/>
    <col min="8707" max="8711" width="16.796875" style="11" customWidth="1"/>
    <col min="8712" max="8712" width="1.59765625" style="11" customWidth="1"/>
    <col min="8713" max="8961" width="9" style="11"/>
    <col min="8962" max="8962" width="2.5" style="11" customWidth="1"/>
    <col min="8963" max="8967" width="16.796875" style="11" customWidth="1"/>
    <col min="8968" max="8968" width="1.59765625" style="11" customWidth="1"/>
    <col min="8969" max="9217" width="9" style="11"/>
    <col min="9218" max="9218" width="2.5" style="11" customWidth="1"/>
    <col min="9219" max="9223" width="16.796875" style="11" customWidth="1"/>
    <col min="9224" max="9224" width="1.59765625" style="11" customWidth="1"/>
    <col min="9225" max="9473" width="9" style="11"/>
    <col min="9474" max="9474" width="2.5" style="11" customWidth="1"/>
    <col min="9475" max="9479" width="16.796875" style="11" customWidth="1"/>
    <col min="9480" max="9480" width="1.59765625" style="11" customWidth="1"/>
    <col min="9481" max="9729" width="9" style="11"/>
    <col min="9730" max="9730" width="2.5" style="11" customWidth="1"/>
    <col min="9731" max="9735" width="16.796875" style="11" customWidth="1"/>
    <col min="9736" max="9736" width="1.59765625" style="11" customWidth="1"/>
    <col min="9737" max="9985" width="9" style="11"/>
    <col min="9986" max="9986" width="2.5" style="11" customWidth="1"/>
    <col min="9987" max="9991" width="16.796875" style="11" customWidth="1"/>
    <col min="9992" max="9992" width="1.59765625" style="11" customWidth="1"/>
    <col min="9993" max="10241" width="9" style="11"/>
    <col min="10242" max="10242" width="2.5" style="11" customWidth="1"/>
    <col min="10243" max="10247" width="16.796875" style="11" customWidth="1"/>
    <col min="10248" max="10248" width="1.59765625" style="11" customWidth="1"/>
    <col min="10249" max="10497" width="9" style="11"/>
    <col min="10498" max="10498" width="2.5" style="11" customWidth="1"/>
    <col min="10499" max="10503" width="16.796875" style="11" customWidth="1"/>
    <col min="10504" max="10504" width="1.59765625" style="11" customWidth="1"/>
    <col min="10505" max="10753" width="9" style="11"/>
    <col min="10754" max="10754" width="2.5" style="11" customWidth="1"/>
    <col min="10755" max="10759" width="16.796875" style="11" customWidth="1"/>
    <col min="10760" max="10760" width="1.59765625" style="11" customWidth="1"/>
    <col min="10761" max="11009" width="9" style="11"/>
    <col min="11010" max="11010" width="2.5" style="11" customWidth="1"/>
    <col min="11011" max="11015" width="16.796875" style="11" customWidth="1"/>
    <col min="11016" max="11016" width="1.59765625" style="11" customWidth="1"/>
    <col min="11017" max="11265" width="9" style="11"/>
    <col min="11266" max="11266" width="2.5" style="11" customWidth="1"/>
    <col min="11267" max="11271" width="16.796875" style="11" customWidth="1"/>
    <col min="11272" max="11272" width="1.59765625" style="11" customWidth="1"/>
    <col min="11273" max="11521" width="9" style="11"/>
    <col min="11522" max="11522" width="2.5" style="11" customWidth="1"/>
    <col min="11523" max="11527" width="16.796875" style="11" customWidth="1"/>
    <col min="11528" max="11528" width="1.59765625" style="11" customWidth="1"/>
    <col min="11529" max="11777" width="9" style="11"/>
    <col min="11778" max="11778" width="2.5" style="11" customWidth="1"/>
    <col min="11779" max="11783" width="16.796875" style="11" customWidth="1"/>
    <col min="11784" max="11784" width="1.59765625" style="11" customWidth="1"/>
    <col min="11785" max="12033" width="9" style="11"/>
    <col min="12034" max="12034" width="2.5" style="11" customWidth="1"/>
    <col min="12035" max="12039" width="16.796875" style="11" customWidth="1"/>
    <col min="12040" max="12040" width="1.59765625" style="11" customWidth="1"/>
    <col min="12041" max="12289" width="9" style="11"/>
    <col min="12290" max="12290" width="2.5" style="11" customWidth="1"/>
    <col min="12291" max="12295" width="16.796875" style="11" customWidth="1"/>
    <col min="12296" max="12296" width="1.59765625" style="11" customWidth="1"/>
    <col min="12297" max="12545" width="9" style="11"/>
    <col min="12546" max="12546" width="2.5" style="11" customWidth="1"/>
    <col min="12547" max="12551" width="16.796875" style="11" customWidth="1"/>
    <col min="12552" max="12552" width="1.59765625" style="11" customWidth="1"/>
    <col min="12553" max="12801" width="9" style="11"/>
    <col min="12802" max="12802" width="2.5" style="11" customWidth="1"/>
    <col min="12803" max="12807" width="16.796875" style="11" customWidth="1"/>
    <col min="12808" max="12808" width="1.59765625" style="11" customWidth="1"/>
    <col min="12809" max="13057" width="9" style="11"/>
    <col min="13058" max="13058" width="2.5" style="11" customWidth="1"/>
    <col min="13059" max="13063" width="16.796875" style="11" customWidth="1"/>
    <col min="13064" max="13064" width="1.59765625" style="11" customWidth="1"/>
    <col min="13065" max="13313" width="9" style="11"/>
    <col min="13314" max="13314" width="2.5" style="11" customWidth="1"/>
    <col min="13315" max="13319" width="16.796875" style="11" customWidth="1"/>
    <col min="13320" max="13320" width="1.59765625" style="11" customWidth="1"/>
    <col min="13321" max="13569" width="9" style="11"/>
    <col min="13570" max="13570" width="2.5" style="11" customWidth="1"/>
    <col min="13571" max="13575" width="16.796875" style="11" customWidth="1"/>
    <col min="13576" max="13576" width="1.59765625" style="11" customWidth="1"/>
    <col min="13577" max="13825" width="9" style="11"/>
    <col min="13826" max="13826" width="2.5" style="11" customWidth="1"/>
    <col min="13827" max="13831" width="16.796875" style="11" customWidth="1"/>
    <col min="13832" max="13832" width="1.59765625" style="11" customWidth="1"/>
    <col min="13833" max="14081" width="9" style="11"/>
    <col min="14082" max="14082" width="2.5" style="11" customWidth="1"/>
    <col min="14083" max="14087" width="16.796875" style="11" customWidth="1"/>
    <col min="14088" max="14088" width="1.59765625" style="11" customWidth="1"/>
    <col min="14089" max="14337" width="9" style="11"/>
    <col min="14338" max="14338" width="2.5" style="11" customWidth="1"/>
    <col min="14339" max="14343" width="16.796875" style="11" customWidth="1"/>
    <col min="14344" max="14344" width="1.59765625" style="11" customWidth="1"/>
    <col min="14345" max="14593" width="9" style="11"/>
    <col min="14594" max="14594" width="2.5" style="11" customWidth="1"/>
    <col min="14595" max="14599" width="16.796875" style="11" customWidth="1"/>
    <col min="14600" max="14600" width="1.59765625" style="11" customWidth="1"/>
    <col min="14601" max="14849" width="9" style="11"/>
    <col min="14850" max="14850" width="2.5" style="11" customWidth="1"/>
    <col min="14851" max="14855" width="16.796875" style="11" customWidth="1"/>
    <col min="14856" max="14856" width="1.59765625" style="11" customWidth="1"/>
    <col min="14857" max="15105" width="9" style="11"/>
    <col min="15106" max="15106" width="2.5" style="11" customWidth="1"/>
    <col min="15107" max="15111" width="16.796875" style="11" customWidth="1"/>
    <col min="15112" max="15112" width="1.59765625" style="11" customWidth="1"/>
    <col min="15113" max="15361" width="9" style="11"/>
    <col min="15362" max="15362" width="2.5" style="11" customWidth="1"/>
    <col min="15363" max="15367" width="16.796875" style="11" customWidth="1"/>
    <col min="15368" max="15368" width="1.59765625" style="11" customWidth="1"/>
    <col min="15369" max="15617" width="9" style="11"/>
    <col min="15618" max="15618" width="2.5" style="11" customWidth="1"/>
    <col min="15619" max="15623" width="16.796875" style="11" customWidth="1"/>
    <col min="15624" max="15624" width="1.59765625" style="11" customWidth="1"/>
    <col min="15625" max="15873" width="9" style="11"/>
    <col min="15874" max="15874" width="2.5" style="11" customWidth="1"/>
    <col min="15875" max="15879" width="16.796875" style="11" customWidth="1"/>
    <col min="15880" max="15880" width="1.59765625" style="11" customWidth="1"/>
    <col min="15881" max="16129" width="9" style="11"/>
    <col min="16130" max="16130" width="2.5" style="11" customWidth="1"/>
    <col min="16131" max="16135" width="16.796875" style="11" customWidth="1"/>
    <col min="16136" max="16136" width="1.59765625" style="11" customWidth="1"/>
    <col min="16137" max="16384" width="9" style="11"/>
  </cols>
  <sheetData>
    <row r="2" spans="2:17">
      <c r="B2" s="126" t="s">
        <v>263</v>
      </c>
      <c r="C2" s="24"/>
      <c r="D2" s="24"/>
      <c r="E2" s="24"/>
      <c r="F2" s="24"/>
      <c r="G2" s="24"/>
    </row>
    <row r="3" spans="2:17">
      <c r="B3" s="71"/>
      <c r="C3" s="98" t="s">
        <v>250</v>
      </c>
      <c r="D3" s="25"/>
      <c r="E3" s="25"/>
      <c r="F3" s="25"/>
      <c r="G3" s="25"/>
      <c r="H3" s="25"/>
    </row>
    <row r="4" spans="2:17">
      <c r="B4" s="71"/>
      <c r="C4" s="25"/>
      <c r="D4" s="25"/>
      <c r="E4" s="25"/>
      <c r="F4" s="25"/>
      <c r="H4" s="26"/>
    </row>
    <row r="5" spans="2:17">
      <c r="B5" s="90" t="s">
        <v>264</v>
      </c>
      <c r="C5" s="12"/>
      <c r="D5" s="12"/>
      <c r="E5" s="12"/>
      <c r="F5" s="12"/>
      <c r="G5" s="12"/>
      <c r="H5" s="12"/>
    </row>
    <row r="6" spans="2:17">
      <c r="B6" s="90"/>
      <c r="C6" s="12" t="s">
        <v>124</v>
      </c>
      <c r="D6" s="12"/>
      <c r="E6" s="12"/>
      <c r="F6" s="12"/>
      <c r="G6" s="12"/>
      <c r="H6" s="12"/>
    </row>
    <row r="7" spans="2:17" ht="8.25" customHeight="1">
      <c r="B7" s="90"/>
      <c r="C7" s="12"/>
      <c r="D7" s="12"/>
      <c r="E7" s="12"/>
      <c r="F7" s="12"/>
      <c r="G7" s="12"/>
      <c r="H7" s="12"/>
    </row>
    <row r="8" spans="2:17" ht="13.8" thickBot="1">
      <c r="B8" s="90"/>
      <c r="C8" s="128" t="s">
        <v>100</v>
      </c>
      <c r="D8" s="128"/>
      <c r="E8" s="14"/>
      <c r="F8" s="14"/>
      <c r="G8" s="14"/>
      <c r="H8" s="14"/>
    </row>
    <row r="9" spans="2:17" ht="60" customHeight="1" thickBot="1">
      <c r="B9" s="90"/>
      <c r="C9" s="541"/>
      <c r="D9" s="542"/>
      <c r="E9" s="542"/>
      <c r="F9" s="542"/>
      <c r="G9" s="542"/>
      <c r="H9" s="542"/>
      <c r="I9" s="542"/>
      <c r="J9" s="542"/>
      <c r="K9" s="542"/>
      <c r="L9" s="542"/>
      <c r="M9" s="542"/>
      <c r="N9" s="543"/>
    </row>
    <row r="10" spans="2:17">
      <c r="B10" s="127"/>
      <c r="C10" s="8"/>
      <c r="D10" s="8"/>
    </row>
    <row r="11" spans="2:17">
      <c r="B11" s="90"/>
      <c r="C11" s="128" t="s">
        <v>102</v>
      </c>
      <c r="D11" s="128"/>
      <c r="E11" s="14"/>
      <c r="F11" s="14"/>
      <c r="G11" s="14"/>
      <c r="H11" s="14"/>
    </row>
    <row r="12" spans="2:17" s="44" customFormat="1" ht="17.25" customHeight="1">
      <c r="C12" s="549" t="s">
        <v>56</v>
      </c>
      <c r="D12" s="550"/>
      <c r="E12" s="269" t="s">
        <v>239</v>
      </c>
      <c r="F12" s="544"/>
      <c r="G12" s="545"/>
      <c r="H12" s="546"/>
      <c r="I12" s="218" t="str">
        <f>④目標等!H4</f>
        <v>(　)</v>
      </c>
      <c r="J12" s="336"/>
      <c r="K12" s="219" t="s">
        <v>59</v>
      </c>
      <c r="L12" s="220" t="s">
        <v>142</v>
      </c>
      <c r="M12" s="337"/>
      <c r="N12" s="221" t="s">
        <v>59</v>
      </c>
    </row>
    <row r="13" spans="2:17" s="44" customFormat="1" ht="17.25" customHeight="1" thickBot="1">
      <c r="C13" s="551"/>
      <c r="D13" s="552"/>
      <c r="E13" s="268" t="s">
        <v>240</v>
      </c>
      <c r="F13" s="335"/>
      <c r="G13" s="166" t="s">
        <v>57</v>
      </c>
      <c r="H13" s="145"/>
      <c r="I13" s="145"/>
      <c r="J13" s="145"/>
      <c r="K13" s="145"/>
      <c r="L13" s="145"/>
      <c r="M13" s="145"/>
      <c r="N13" s="145"/>
      <c r="O13" s="109"/>
      <c r="P13" s="109"/>
      <c r="Q13" s="109"/>
    </row>
    <row r="14" spans="2:17" s="44" customFormat="1" ht="17.25" customHeight="1" thickTop="1" thickBot="1">
      <c r="C14" s="553" t="s">
        <v>236</v>
      </c>
      <c r="D14" s="554"/>
      <c r="E14" s="269" t="s">
        <v>240</v>
      </c>
      <c r="F14" s="209"/>
      <c r="G14" s="167" t="s">
        <v>57</v>
      </c>
      <c r="H14" s="509" t="s">
        <v>147</v>
      </c>
      <c r="I14" s="530"/>
      <c r="J14" s="531" t="str">
        <f>IF(F14="","",(F14-F13)/F13*100)</f>
        <v/>
      </c>
      <c r="K14" s="532"/>
      <c r="L14" s="161" t="s">
        <v>64</v>
      </c>
    </row>
    <row r="15" spans="2:17" s="44" customFormat="1" ht="13.8" thickTop="1">
      <c r="C15" s="112" t="s">
        <v>217</v>
      </c>
      <c r="D15" s="112"/>
      <c r="E15" s="5"/>
      <c r="F15" s="5"/>
      <c r="G15" s="5"/>
      <c r="H15" s="5"/>
      <c r="I15" s="5"/>
      <c r="J15" s="5"/>
    </row>
    <row r="16" spans="2:17">
      <c r="B16" s="90"/>
      <c r="C16" s="128"/>
      <c r="D16" s="128"/>
      <c r="E16" s="14"/>
      <c r="F16" s="14"/>
      <c r="G16" s="14"/>
      <c r="H16" s="14"/>
    </row>
    <row r="17" spans="2:18" s="44" customFormat="1">
      <c r="B17" s="90"/>
      <c r="C17" s="97" t="s">
        <v>103</v>
      </c>
      <c r="D17" s="97"/>
      <c r="E17" s="9"/>
      <c r="F17" s="9"/>
      <c r="G17" s="9"/>
      <c r="H17" s="9"/>
      <c r="I17" s="9"/>
      <c r="J17" s="9"/>
      <c r="K17" s="9"/>
      <c r="L17" s="9"/>
      <c r="M17" s="9"/>
      <c r="N17" s="9"/>
      <c r="O17" s="9"/>
      <c r="P17" s="9"/>
      <c r="Q17" s="9"/>
      <c r="R17" s="9"/>
    </row>
    <row r="18" spans="2:18" s="44" customFormat="1" ht="17.25" customHeight="1">
      <c r="C18" s="555" t="s">
        <v>56</v>
      </c>
      <c r="D18" s="555"/>
      <c r="E18" s="567" t="s">
        <v>241</v>
      </c>
      <c r="F18" s="568"/>
      <c r="G18" s="207" t="str">
        <f>IF(④目標等!F10="","",④目標等!F10)</f>
        <v/>
      </c>
      <c r="H18" s="164" t="s">
        <v>62</v>
      </c>
      <c r="I18" s="108"/>
      <c r="J18" s="108"/>
      <c r="K18" s="108"/>
      <c r="L18" s="108"/>
      <c r="M18" s="92"/>
      <c r="N18" s="108"/>
      <c r="O18" s="9"/>
      <c r="P18" s="9"/>
      <c r="Q18" s="9"/>
      <c r="R18" s="9"/>
    </row>
    <row r="19" spans="2:18" s="44" customFormat="1" ht="17.25" customHeight="1">
      <c r="C19" s="555"/>
      <c r="D19" s="555"/>
      <c r="E19" s="567" t="s">
        <v>242</v>
      </c>
      <c r="F19" s="568"/>
      <c r="G19" s="207" t="str">
        <f>IF(④目標等!F11="","",④目標等!F11)</f>
        <v/>
      </c>
      <c r="H19" s="164" t="s">
        <v>62</v>
      </c>
      <c r="I19" s="108"/>
      <c r="J19" s="108"/>
      <c r="K19" s="108"/>
      <c r="L19" s="108"/>
      <c r="M19" s="92"/>
      <c r="N19" s="108"/>
      <c r="O19" s="9"/>
      <c r="P19" s="9"/>
      <c r="Q19" s="9"/>
      <c r="R19" s="9"/>
    </row>
    <row r="20" spans="2:18" s="44" customFormat="1" ht="17.25" customHeight="1" thickBot="1">
      <c r="C20" s="555"/>
      <c r="D20" s="555"/>
      <c r="E20" s="567" t="s">
        <v>243</v>
      </c>
      <c r="F20" s="568"/>
      <c r="G20" s="208" t="str">
        <f>IF(④目標等!F12="","",④目標等!F12)</f>
        <v/>
      </c>
      <c r="H20" s="164" t="s">
        <v>60</v>
      </c>
      <c r="I20" s="91"/>
      <c r="J20" s="108"/>
      <c r="K20" s="108"/>
      <c r="L20" s="14"/>
      <c r="M20" s="108"/>
      <c r="N20" s="108"/>
      <c r="O20" s="9"/>
      <c r="P20" s="9"/>
      <c r="Q20" s="9"/>
      <c r="R20" s="9"/>
    </row>
    <row r="21" spans="2:18" s="44" customFormat="1" ht="17.25" customHeight="1" thickTop="1" thickBot="1">
      <c r="C21" s="555" t="s">
        <v>236</v>
      </c>
      <c r="D21" s="555"/>
      <c r="E21" s="567" t="s">
        <v>243</v>
      </c>
      <c r="F21" s="568"/>
      <c r="G21" s="209"/>
      <c r="H21" s="164" t="s">
        <v>60</v>
      </c>
      <c r="I21" s="509" t="s">
        <v>147</v>
      </c>
      <c r="J21" s="530"/>
      <c r="K21" s="533" t="str">
        <f>IF(G21="","",(G21-G20)/G20*100)</f>
        <v/>
      </c>
      <c r="L21" s="534"/>
      <c r="M21" s="163" t="s">
        <v>63</v>
      </c>
      <c r="N21" s="108"/>
      <c r="O21" s="9"/>
      <c r="P21" s="9"/>
    </row>
    <row r="22" spans="2:18" s="44" customFormat="1" ht="13.8" thickTop="1">
      <c r="C22" s="87"/>
      <c r="D22" s="87"/>
      <c r="E22" s="9"/>
      <c r="F22" s="9"/>
      <c r="G22" s="9"/>
      <c r="H22" s="9"/>
      <c r="I22" s="9"/>
      <c r="J22" s="9"/>
      <c r="K22" s="9"/>
      <c r="L22" s="9"/>
      <c r="M22" s="9"/>
      <c r="N22" s="9"/>
      <c r="O22" s="9"/>
      <c r="P22" s="9"/>
      <c r="Q22" s="9"/>
      <c r="R22" s="9"/>
    </row>
    <row r="23" spans="2:18" s="44" customFormat="1" ht="13.8" thickBot="1">
      <c r="B23" s="90"/>
      <c r="C23" s="97" t="s">
        <v>237</v>
      </c>
      <c r="D23" s="97"/>
      <c r="E23" s="9"/>
      <c r="F23" s="9"/>
      <c r="G23" s="9"/>
      <c r="H23" s="9"/>
      <c r="I23" s="9"/>
      <c r="J23" s="9"/>
      <c r="K23" s="9"/>
      <c r="L23" s="9"/>
      <c r="M23" s="9"/>
      <c r="N23" s="9"/>
      <c r="O23" s="9"/>
      <c r="P23" s="9"/>
      <c r="Q23" s="9"/>
      <c r="R23" s="9"/>
    </row>
    <row r="24" spans="2:18" s="44" customFormat="1" ht="40.049999999999997" customHeight="1" thickBot="1">
      <c r="C24" s="455"/>
      <c r="D24" s="547"/>
      <c r="E24" s="456"/>
      <c r="F24" s="456"/>
      <c r="G24" s="456"/>
      <c r="H24" s="456"/>
      <c r="I24" s="456"/>
      <c r="J24" s="456"/>
      <c r="K24" s="456"/>
      <c r="L24" s="456"/>
      <c r="M24" s="456"/>
      <c r="N24" s="457"/>
      <c r="O24" s="106"/>
      <c r="P24" s="106"/>
      <c r="Q24" s="106"/>
    </row>
    <row r="25" spans="2:18">
      <c r="B25" s="90"/>
      <c r="C25" s="57"/>
      <c r="D25" s="109"/>
      <c r="E25" s="57"/>
      <c r="F25" s="57"/>
      <c r="G25" s="57"/>
      <c r="H25" s="57"/>
    </row>
    <row r="26" spans="2:18">
      <c r="B26" s="90" t="s">
        <v>265</v>
      </c>
      <c r="C26" s="109"/>
      <c r="D26" s="109"/>
      <c r="E26" s="109"/>
      <c r="F26" s="109"/>
      <c r="G26" s="548" t="s">
        <v>259</v>
      </c>
      <c r="H26" s="548"/>
      <c r="I26" s="548"/>
      <c r="J26" s="548"/>
      <c r="K26" s="548"/>
      <c r="L26" s="548"/>
      <c r="M26" s="548"/>
      <c r="N26" s="548"/>
    </row>
    <row r="27" spans="2:18" ht="13.8" thickBot="1">
      <c r="B27" s="90"/>
      <c r="C27" s="548" t="s">
        <v>266</v>
      </c>
      <c r="D27" s="548"/>
      <c r="E27" s="548"/>
      <c r="F27" s="548"/>
      <c r="G27" s="548"/>
      <c r="H27" s="548"/>
      <c r="I27" s="548"/>
      <c r="J27" s="548"/>
      <c r="K27" s="548"/>
      <c r="L27" s="548"/>
      <c r="M27" s="548"/>
      <c r="N27" s="548"/>
    </row>
    <row r="28" spans="2:18" ht="70.05" customHeight="1">
      <c r="B28" s="90"/>
      <c r="C28" s="168" t="s">
        <v>104</v>
      </c>
      <c r="D28" s="569"/>
      <c r="E28" s="570"/>
      <c r="F28" s="570"/>
      <c r="G28" s="570"/>
      <c r="H28" s="570"/>
      <c r="I28" s="570"/>
      <c r="J28" s="570"/>
      <c r="K28" s="570"/>
      <c r="L28" s="570"/>
      <c r="M28" s="570"/>
      <c r="N28" s="571"/>
    </row>
    <row r="29" spans="2:18" ht="70.05" customHeight="1">
      <c r="B29" s="90"/>
      <c r="C29" s="168" t="s">
        <v>106</v>
      </c>
      <c r="D29" s="556"/>
      <c r="E29" s="557"/>
      <c r="F29" s="557"/>
      <c r="G29" s="557"/>
      <c r="H29" s="557"/>
      <c r="I29" s="557"/>
      <c r="J29" s="557"/>
      <c r="K29" s="557"/>
      <c r="L29" s="557"/>
      <c r="M29" s="557"/>
      <c r="N29" s="558"/>
    </row>
    <row r="30" spans="2:18" ht="70.05" customHeight="1" thickBot="1">
      <c r="B30" s="90"/>
      <c r="C30" s="168" t="s">
        <v>105</v>
      </c>
      <c r="D30" s="559"/>
      <c r="E30" s="560"/>
      <c r="F30" s="560"/>
      <c r="G30" s="560"/>
      <c r="H30" s="560"/>
      <c r="I30" s="560"/>
      <c r="J30" s="560"/>
      <c r="K30" s="560"/>
      <c r="L30" s="560"/>
      <c r="M30" s="560"/>
      <c r="N30" s="561"/>
    </row>
    <row r="31" spans="2:18">
      <c r="B31" s="90"/>
      <c r="C31" s="22"/>
      <c r="D31" s="109"/>
      <c r="E31" s="22"/>
      <c r="F31" s="22"/>
      <c r="G31" s="22"/>
      <c r="H31" s="22"/>
    </row>
    <row r="32" spans="2:18">
      <c r="B32" s="90" t="s">
        <v>282</v>
      </c>
      <c r="C32" s="12"/>
      <c r="D32" s="12"/>
      <c r="E32" s="12"/>
      <c r="F32" s="12"/>
      <c r="G32" s="12"/>
      <c r="H32" s="12"/>
    </row>
    <row r="33" spans="2:14" ht="18" customHeight="1">
      <c r="B33" s="90"/>
      <c r="C33" s="12" t="s">
        <v>25</v>
      </c>
      <c r="D33" s="12"/>
      <c r="E33" s="12"/>
      <c r="F33" s="12"/>
      <c r="G33" s="12"/>
      <c r="H33" s="12"/>
    </row>
    <row r="34" spans="2:14" ht="18" customHeight="1" thickBot="1">
      <c r="B34" s="90"/>
      <c r="C34" s="71" t="s">
        <v>107</v>
      </c>
      <c r="D34" s="12"/>
      <c r="E34" s="12"/>
      <c r="F34" s="12"/>
      <c r="G34" s="12"/>
      <c r="H34" s="12"/>
    </row>
    <row r="35" spans="2:14" ht="40.049999999999997" customHeight="1" thickBot="1">
      <c r="B35" s="90"/>
      <c r="C35" s="541"/>
      <c r="D35" s="542"/>
      <c r="E35" s="542"/>
      <c r="F35" s="542"/>
      <c r="G35" s="542"/>
      <c r="H35" s="542"/>
      <c r="I35" s="542"/>
      <c r="J35" s="542"/>
      <c r="K35" s="542"/>
      <c r="L35" s="542"/>
      <c r="M35" s="542"/>
      <c r="N35" s="543"/>
    </row>
    <row r="36" spans="2:14" ht="18" customHeight="1" thickBot="1">
      <c r="B36" s="90"/>
      <c r="C36" s="71" t="s">
        <v>108</v>
      </c>
      <c r="D36" s="12"/>
      <c r="E36" s="12"/>
      <c r="F36" s="12"/>
      <c r="G36" s="12"/>
      <c r="H36" s="12"/>
    </row>
    <row r="37" spans="2:14" ht="40.049999999999997" customHeight="1" thickBot="1">
      <c r="B37" s="90"/>
      <c r="C37" s="541"/>
      <c r="D37" s="542"/>
      <c r="E37" s="542"/>
      <c r="F37" s="542"/>
      <c r="G37" s="542"/>
      <c r="H37" s="542"/>
      <c r="I37" s="542"/>
      <c r="J37" s="542"/>
      <c r="K37" s="542"/>
      <c r="L37" s="542"/>
      <c r="M37" s="542"/>
      <c r="N37" s="543"/>
    </row>
    <row r="38" spans="2:14" ht="18" customHeight="1" thickBot="1">
      <c r="B38" s="90"/>
      <c r="C38" s="71" t="s">
        <v>109</v>
      </c>
      <c r="D38" s="12"/>
      <c r="E38" s="12"/>
      <c r="F38" s="12"/>
      <c r="G38" s="12"/>
      <c r="H38" s="12"/>
    </row>
    <row r="39" spans="2:14" ht="40.049999999999997" customHeight="1" thickBot="1">
      <c r="B39" s="90"/>
      <c r="C39" s="541"/>
      <c r="D39" s="542"/>
      <c r="E39" s="542"/>
      <c r="F39" s="542"/>
      <c r="G39" s="542"/>
      <c r="H39" s="542"/>
      <c r="I39" s="542"/>
      <c r="J39" s="542"/>
      <c r="K39" s="542"/>
      <c r="L39" s="542"/>
      <c r="M39" s="542"/>
      <c r="N39" s="543"/>
    </row>
    <row r="40" spans="2:14" ht="8.25" customHeight="1">
      <c r="B40" s="90"/>
      <c r="C40" s="21"/>
      <c r="D40" s="44"/>
      <c r="E40" s="21"/>
      <c r="F40" s="21"/>
      <c r="G40" s="21"/>
      <c r="H40" s="21"/>
    </row>
    <row r="41" spans="2:14">
      <c r="B41" s="128"/>
      <c r="C41" s="563"/>
      <c r="D41" s="563"/>
      <c r="E41" s="563"/>
      <c r="F41" s="563"/>
      <c r="G41" s="563"/>
      <c r="H41" s="563"/>
    </row>
    <row r="42" spans="2:14">
      <c r="B42" s="564"/>
      <c r="C42" s="564"/>
      <c r="D42" s="564"/>
      <c r="E42" s="564"/>
      <c r="F42" s="564"/>
      <c r="G42" s="564"/>
      <c r="H42" s="564"/>
    </row>
    <row r="43" spans="2:14">
      <c r="B43" s="128"/>
      <c r="C43" s="4"/>
      <c r="D43" s="4"/>
      <c r="E43" s="4"/>
      <c r="F43" s="4"/>
      <c r="G43" s="4"/>
      <c r="H43" s="4"/>
    </row>
    <row r="44" spans="2:14">
      <c r="B44" s="127"/>
      <c r="C44" s="8"/>
      <c r="D44" s="8"/>
      <c r="E44" s="4"/>
      <c r="F44" s="4"/>
      <c r="G44" s="4"/>
      <c r="H44" s="4"/>
    </row>
    <row r="45" spans="2:14">
      <c r="B45" s="129"/>
      <c r="C45" s="565"/>
      <c r="D45" s="565"/>
      <c r="E45" s="565"/>
      <c r="F45" s="565"/>
      <c r="G45" s="565"/>
      <c r="H45" s="565"/>
    </row>
    <row r="46" spans="2:14" ht="15.75" customHeight="1">
      <c r="B46" s="129"/>
      <c r="C46" s="562"/>
      <c r="D46" s="562"/>
      <c r="E46" s="562"/>
      <c r="F46" s="562"/>
      <c r="G46" s="562"/>
      <c r="H46" s="562"/>
    </row>
    <row r="47" spans="2:14" ht="81" customHeight="1">
      <c r="B47" s="129"/>
      <c r="C47" s="565"/>
      <c r="D47" s="565"/>
      <c r="E47" s="565"/>
      <c r="F47" s="565"/>
      <c r="G47" s="565"/>
      <c r="H47" s="565"/>
    </row>
    <row r="48" spans="2:14">
      <c r="B48" s="129"/>
      <c r="C48" s="19"/>
      <c r="D48" s="107"/>
      <c r="E48" s="19"/>
      <c r="F48" s="19"/>
      <c r="G48" s="19"/>
      <c r="H48" s="19"/>
    </row>
    <row r="49" spans="2:10" ht="33.75" customHeight="1">
      <c r="B49" s="129"/>
      <c r="C49" s="562"/>
      <c r="D49" s="562"/>
      <c r="E49" s="562"/>
      <c r="F49" s="562"/>
      <c r="G49" s="562"/>
      <c r="H49" s="562"/>
    </row>
    <row r="50" spans="2:10" ht="81" customHeight="1">
      <c r="B50" s="129"/>
      <c r="C50" s="565"/>
      <c r="D50" s="565"/>
      <c r="E50" s="565"/>
      <c r="F50" s="565"/>
      <c r="G50" s="565"/>
      <c r="H50" s="565"/>
    </row>
    <row r="51" spans="2:10">
      <c r="B51" s="129"/>
      <c r="C51" s="19"/>
      <c r="D51" s="107"/>
      <c r="E51" s="19"/>
      <c r="F51" s="19"/>
      <c r="G51" s="19"/>
      <c r="H51" s="19"/>
    </row>
    <row r="52" spans="2:10" ht="39.75" customHeight="1">
      <c r="B52" s="129"/>
      <c r="C52" s="562"/>
      <c r="D52" s="562"/>
      <c r="E52" s="562"/>
      <c r="F52" s="562"/>
      <c r="G52" s="562"/>
      <c r="H52" s="562"/>
      <c r="J52" s="13"/>
    </row>
    <row r="53" spans="2:10" ht="81" customHeight="1">
      <c r="B53" s="129"/>
      <c r="C53" s="565"/>
      <c r="D53" s="565"/>
      <c r="E53" s="565"/>
      <c r="F53" s="565"/>
      <c r="G53" s="565"/>
      <c r="H53" s="565"/>
    </row>
    <row r="54" spans="2:10">
      <c r="B54" s="129"/>
      <c r="C54" s="19"/>
      <c r="D54" s="107"/>
      <c r="E54" s="19"/>
      <c r="F54" s="19"/>
      <c r="G54" s="19"/>
      <c r="H54" s="19"/>
    </row>
    <row r="55" spans="2:10" ht="37.5" customHeight="1">
      <c r="B55" s="129"/>
      <c r="C55" s="562"/>
      <c r="D55" s="562"/>
      <c r="E55" s="562"/>
      <c r="F55" s="562"/>
      <c r="G55" s="562"/>
      <c r="H55" s="562"/>
    </row>
    <row r="56" spans="2:10" ht="81" customHeight="1">
      <c r="B56" s="129"/>
      <c r="C56" s="566"/>
      <c r="D56" s="566"/>
      <c r="E56" s="566"/>
      <c r="F56" s="566"/>
      <c r="G56" s="566"/>
      <c r="H56" s="566"/>
    </row>
    <row r="57" spans="2:10">
      <c r="B57" s="129"/>
      <c r="C57" s="23"/>
      <c r="D57" s="108"/>
      <c r="E57" s="23"/>
      <c r="F57" s="23"/>
      <c r="G57" s="23"/>
      <c r="H57" s="23"/>
    </row>
    <row r="58" spans="2:10" ht="38.25" customHeight="1">
      <c r="B58" s="130"/>
      <c r="C58" s="565"/>
      <c r="D58" s="565"/>
      <c r="E58" s="565"/>
      <c r="F58" s="565"/>
      <c r="G58" s="565"/>
      <c r="H58" s="565"/>
    </row>
    <row r="59" spans="2:10" ht="82.5" customHeight="1">
      <c r="B59" s="130"/>
      <c r="C59" s="566"/>
      <c r="D59" s="566"/>
      <c r="E59" s="566"/>
      <c r="F59" s="566"/>
      <c r="G59" s="566"/>
      <c r="H59" s="566"/>
    </row>
  </sheetData>
  <mergeCells count="36">
    <mergeCell ref="C37:N37"/>
    <mergeCell ref="E18:F18"/>
    <mergeCell ref="E19:F19"/>
    <mergeCell ref="E20:F20"/>
    <mergeCell ref="E21:F21"/>
    <mergeCell ref="D28:N28"/>
    <mergeCell ref="G26:N26"/>
    <mergeCell ref="C53:H53"/>
    <mergeCell ref="C55:H55"/>
    <mergeCell ref="C56:H56"/>
    <mergeCell ref="C58:H58"/>
    <mergeCell ref="C59:H59"/>
    <mergeCell ref="C52:H52"/>
    <mergeCell ref="C41:H41"/>
    <mergeCell ref="B42:H42"/>
    <mergeCell ref="C45:H45"/>
    <mergeCell ref="C46:H46"/>
    <mergeCell ref="C47:H47"/>
    <mergeCell ref="C49:H49"/>
    <mergeCell ref="C50:H50"/>
    <mergeCell ref="C39:N39"/>
    <mergeCell ref="C9:N9"/>
    <mergeCell ref="F12:H12"/>
    <mergeCell ref="H14:I14"/>
    <mergeCell ref="J14:K14"/>
    <mergeCell ref="I21:J21"/>
    <mergeCell ref="K21:L21"/>
    <mergeCell ref="C24:N24"/>
    <mergeCell ref="C27:N27"/>
    <mergeCell ref="C12:D13"/>
    <mergeCell ref="C14:D14"/>
    <mergeCell ref="C18:D20"/>
    <mergeCell ref="C21:D21"/>
    <mergeCell ref="D29:N29"/>
    <mergeCell ref="D30:N30"/>
    <mergeCell ref="C35:N35"/>
  </mergeCells>
  <phoneticPr fontId="2"/>
  <printOptions horizontalCentered="1"/>
  <pageMargins left="0.78740157480314965" right="0.78740157480314965" top="0.59055118110236227" bottom="0.39370078740157483" header="0.27559055118110237" footer="0.23622047244094491"/>
  <pageSetup paperSize="9" scale="92"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34"/>
  <sheetViews>
    <sheetView view="pageBreakPreview" zoomScale="60" zoomScaleNormal="100" workbookViewId="0">
      <selection activeCell="I32" sqref="I32"/>
    </sheetView>
  </sheetViews>
  <sheetFormatPr defaultRowHeight="13.2"/>
  <cols>
    <col min="1" max="1" width="1.5" style="2" customWidth="1"/>
    <col min="2" max="2" width="2.5" style="70" customWidth="1"/>
    <col min="3" max="3" width="14.5" style="2" customWidth="1"/>
    <col min="4" max="4" width="62.09765625" style="2" customWidth="1"/>
    <col min="5" max="5" width="1.59765625" style="2" customWidth="1"/>
    <col min="6" max="252" width="8.59765625" style="2"/>
    <col min="253" max="253" width="2.5" style="2" customWidth="1"/>
    <col min="254" max="255" width="12.59765625" style="2" customWidth="1"/>
    <col min="256" max="259" width="14.59765625" style="2" customWidth="1"/>
    <col min="260" max="260" width="1.59765625" style="2" customWidth="1"/>
    <col min="261" max="261" width="6.09765625" style="2" customWidth="1"/>
    <col min="262" max="508" width="8.59765625" style="2"/>
    <col min="509" max="509" width="2.5" style="2" customWidth="1"/>
    <col min="510" max="511" width="12.59765625" style="2" customWidth="1"/>
    <col min="512" max="515" width="14.59765625" style="2" customWidth="1"/>
    <col min="516" max="516" width="1.59765625" style="2" customWidth="1"/>
    <col min="517" max="517" width="6.09765625" style="2" customWidth="1"/>
    <col min="518" max="764" width="8.59765625" style="2"/>
    <col min="765" max="765" width="2.5" style="2" customWidth="1"/>
    <col min="766" max="767" width="12.59765625" style="2" customWidth="1"/>
    <col min="768" max="771" width="14.59765625" style="2" customWidth="1"/>
    <col min="772" max="772" width="1.59765625" style="2" customWidth="1"/>
    <col min="773" max="773" width="6.09765625" style="2" customWidth="1"/>
    <col min="774" max="1020" width="8.59765625" style="2"/>
    <col min="1021" max="1021" width="2.5" style="2" customWidth="1"/>
    <col min="1022" max="1023" width="12.59765625" style="2" customWidth="1"/>
    <col min="1024" max="1027" width="14.59765625" style="2" customWidth="1"/>
    <col min="1028" max="1028" width="1.59765625" style="2" customWidth="1"/>
    <col min="1029" max="1029" width="6.09765625" style="2" customWidth="1"/>
    <col min="1030" max="1276" width="8.59765625" style="2"/>
    <col min="1277" max="1277" width="2.5" style="2" customWidth="1"/>
    <col min="1278" max="1279" width="12.59765625" style="2" customWidth="1"/>
    <col min="1280" max="1283" width="14.59765625" style="2" customWidth="1"/>
    <col min="1284" max="1284" width="1.59765625" style="2" customWidth="1"/>
    <col min="1285" max="1285" width="6.09765625" style="2" customWidth="1"/>
    <col min="1286" max="1532" width="8.59765625" style="2"/>
    <col min="1533" max="1533" width="2.5" style="2" customWidth="1"/>
    <col min="1534" max="1535" width="12.59765625" style="2" customWidth="1"/>
    <col min="1536" max="1539" width="14.59765625" style="2" customWidth="1"/>
    <col min="1540" max="1540" width="1.59765625" style="2" customWidth="1"/>
    <col min="1541" max="1541" width="6.09765625" style="2" customWidth="1"/>
    <col min="1542" max="1788" width="8.59765625" style="2"/>
    <col min="1789" max="1789" width="2.5" style="2" customWidth="1"/>
    <col min="1790" max="1791" width="12.59765625" style="2" customWidth="1"/>
    <col min="1792" max="1795" width="14.59765625" style="2" customWidth="1"/>
    <col min="1796" max="1796" width="1.59765625" style="2" customWidth="1"/>
    <col min="1797" max="1797" width="6.09765625" style="2" customWidth="1"/>
    <col min="1798" max="2044" width="8.59765625" style="2"/>
    <col min="2045" max="2045" width="2.5" style="2" customWidth="1"/>
    <col min="2046" max="2047" width="12.59765625" style="2" customWidth="1"/>
    <col min="2048" max="2051" width="14.59765625" style="2" customWidth="1"/>
    <col min="2052" max="2052" width="1.59765625" style="2" customWidth="1"/>
    <col min="2053" max="2053" width="6.09765625" style="2" customWidth="1"/>
    <col min="2054" max="2300" width="8.59765625" style="2"/>
    <col min="2301" max="2301" width="2.5" style="2" customWidth="1"/>
    <col min="2302" max="2303" width="12.59765625" style="2" customWidth="1"/>
    <col min="2304" max="2307" width="14.59765625" style="2" customWidth="1"/>
    <col min="2308" max="2308" width="1.59765625" style="2" customWidth="1"/>
    <col min="2309" max="2309" width="6.09765625" style="2" customWidth="1"/>
    <col min="2310" max="2556" width="8.59765625" style="2"/>
    <col min="2557" max="2557" width="2.5" style="2" customWidth="1"/>
    <col min="2558" max="2559" width="12.59765625" style="2" customWidth="1"/>
    <col min="2560" max="2563" width="14.59765625" style="2" customWidth="1"/>
    <col min="2564" max="2564" width="1.59765625" style="2" customWidth="1"/>
    <col min="2565" max="2565" width="6.09765625" style="2" customWidth="1"/>
    <col min="2566" max="2812" width="8.59765625" style="2"/>
    <col min="2813" max="2813" width="2.5" style="2" customWidth="1"/>
    <col min="2814" max="2815" width="12.59765625" style="2" customWidth="1"/>
    <col min="2816" max="2819" width="14.59765625" style="2" customWidth="1"/>
    <col min="2820" max="2820" width="1.59765625" style="2" customWidth="1"/>
    <col min="2821" max="2821" width="6.09765625" style="2" customWidth="1"/>
    <col min="2822" max="3068" width="8.59765625" style="2"/>
    <col min="3069" max="3069" width="2.5" style="2" customWidth="1"/>
    <col min="3070" max="3071" width="12.59765625" style="2" customWidth="1"/>
    <col min="3072" max="3075" width="14.59765625" style="2" customWidth="1"/>
    <col min="3076" max="3076" width="1.59765625" style="2" customWidth="1"/>
    <col min="3077" max="3077" width="6.09765625" style="2" customWidth="1"/>
    <col min="3078" max="3324" width="8.59765625" style="2"/>
    <col min="3325" max="3325" width="2.5" style="2" customWidth="1"/>
    <col min="3326" max="3327" width="12.59765625" style="2" customWidth="1"/>
    <col min="3328" max="3331" width="14.59765625" style="2" customWidth="1"/>
    <col min="3332" max="3332" width="1.59765625" style="2" customWidth="1"/>
    <col min="3333" max="3333" width="6.09765625" style="2" customWidth="1"/>
    <col min="3334" max="3580" width="8.59765625" style="2"/>
    <col min="3581" max="3581" width="2.5" style="2" customWidth="1"/>
    <col min="3582" max="3583" width="12.59765625" style="2" customWidth="1"/>
    <col min="3584" max="3587" width="14.59765625" style="2" customWidth="1"/>
    <col min="3588" max="3588" width="1.59765625" style="2" customWidth="1"/>
    <col min="3589" max="3589" width="6.09765625" style="2" customWidth="1"/>
    <col min="3590" max="3836" width="8.59765625" style="2"/>
    <col min="3837" max="3837" width="2.5" style="2" customWidth="1"/>
    <col min="3838" max="3839" width="12.59765625" style="2" customWidth="1"/>
    <col min="3840" max="3843" width="14.59765625" style="2" customWidth="1"/>
    <col min="3844" max="3844" width="1.59765625" style="2" customWidth="1"/>
    <col min="3845" max="3845" width="6.09765625" style="2" customWidth="1"/>
    <col min="3846" max="4092" width="8.59765625" style="2"/>
    <col min="4093" max="4093" width="2.5" style="2" customWidth="1"/>
    <col min="4094" max="4095" width="12.59765625" style="2" customWidth="1"/>
    <col min="4096" max="4099" width="14.59765625" style="2" customWidth="1"/>
    <col min="4100" max="4100" width="1.59765625" style="2" customWidth="1"/>
    <col min="4101" max="4101" width="6.09765625" style="2" customWidth="1"/>
    <col min="4102" max="4348" width="8.59765625" style="2"/>
    <col min="4349" max="4349" width="2.5" style="2" customWidth="1"/>
    <col min="4350" max="4351" width="12.59765625" style="2" customWidth="1"/>
    <col min="4352" max="4355" width="14.59765625" style="2" customWidth="1"/>
    <col min="4356" max="4356" width="1.59765625" style="2" customWidth="1"/>
    <col min="4357" max="4357" width="6.09765625" style="2" customWidth="1"/>
    <col min="4358" max="4604" width="8.59765625" style="2"/>
    <col min="4605" max="4605" width="2.5" style="2" customWidth="1"/>
    <col min="4606" max="4607" width="12.59765625" style="2" customWidth="1"/>
    <col min="4608" max="4611" width="14.59765625" style="2" customWidth="1"/>
    <col min="4612" max="4612" width="1.59765625" style="2" customWidth="1"/>
    <col min="4613" max="4613" width="6.09765625" style="2" customWidth="1"/>
    <col min="4614" max="4860" width="8.59765625" style="2"/>
    <col min="4861" max="4861" width="2.5" style="2" customWidth="1"/>
    <col min="4862" max="4863" width="12.59765625" style="2" customWidth="1"/>
    <col min="4864" max="4867" width="14.59765625" style="2" customWidth="1"/>
    <col min="4868" max="4868" width="1.59765625" style="2" customWidth="1"/>
    <col min="4869" max="4869" width="6.09765625" style="2" customWidth="1"/>
    <col min="4870" max="5116" width="8.59765625" style="2"/>
    <col min="5117" max="5117" width="2.5" style="2" customWidth="1"/>
    <col min="5118" max="5119" width="12.59765625" style="2" customWidth="1"/>
    <col min="5120" max="5123" width="14.59765625" style="2" customWidth="1"/>
    <col min="5124" max="5124" width="1.59765625" style="2" customWidth="1"/>
    <col min="5125" max="5125" width="6.09765625" style="2" customWidth="1"/>
    <col min="5126" max="5372" width="8.59765625" style="2"/>
    <col min="5373" max="5373" width="2.5" style="2" customWidth="1"/>
    <col min="5374" max="5375" width="12.59765625" style="2" customWidth="1"/>
    <col min="5376" max="5379" width="14.59765625" style="2" customWidth="1"/>
    <col min="5380" max="5380" width="1.59765625" style="2" customWidth="1"/>
    <col min="5381" max="5381" width="6.09765625" style="2" customWidth="1"/>
    <col min="5382" max="5628" width="8.59765625" style="2"/>
    <col min="5629" max="5629" width="2.5" style="2" customWidth="1"/>
    <col min="5630" max="5631" width="12.59765625" style="2" customWidth="1"/>
    <col min="5632" max="5635" width="14.59765625" style="2" customWidth="1"/>
    <col min="5636" max="5636" width="1.59765625" style="2" customWidth="1"/>
    <col min="5637" max="5637" width="6.09765625" style="2" customWidth="1"/>
    <col min="5638" max="5884" width="8.59765625" style="2"/>
    <col min="5885" max="5885" width="2.5" style="2" customWidth="1"/>
    <col min="5886" max="5887" width="12.59765625" style="2" customWidth="1"/>
    <col min="5888" max="5891" width="14.59765625" style="2" customWidth="1"/>
    <col min="5892" max="5892" width="1.59765625" style="2" customWidth="1"/>
    <col min="5893" max="5893" width="6.09765625" style="2" customWidth="1"/>
    <col min="5894" max="6140" width="8.59765625" style="2"/>
    <col min="6141" max="6141" width="2.5" style="2" customWidth="1"/>
    <col min="6142" max="6143" width="12.59765625" style="2" customWidth="1"/>
    <col min="6144" max="6147" width="14.59765625" style="2" customWidth="1"/>
    <col min="6148" max="6148" width="1.59765625" style="2" customWidth="1"/>
    <col min="6149" max="6149" width="6.09765625" style="2" customWidth="1"/>
    <col min="6150" max="6396" width="8.59765625" style="2"/>
    <col min="6397" max="6397" width="2.5" style="2" customWidth="1"/>
    <col min="6398" max="6399" width="12.59765625" style="2" customWidth="1"/>
    <col min="6400" max="6403" width="14.59765625" style="2" customWidth="1"/>
    <col min="6404" max="6404" width="1.59765625" style="2" customWidth="1"/>
    <col min="6405" max="6405" width="6.09765625" style="2" customWidth="1"/>
    <col min="6406" max="6652" width="8.59765625" style="2"/>
    <col min="6653" max="6653" width="2.5" style="2" customWidth="1"/>
    <col min="6654" max="6655" width="12.59765625" style="2" customWidth="1"/>
    <col min="6656" max="6659" width="14.59765625" style="2" customWidth="1"/>
    <col min="6660" max="6660" width="1.59765625" style="2" customWidth="1"/>
    <col min="6661" max="6661" width="6.09765625" style="2" customWidth="1"/>
    <col min="6662" max="6908" width="8.59765625" style="2"/>
    <col min="6909" max="6909" width="2.5" style="2" customWidth="1"/>
    <col min="6910" max="6911" width="12.59765625" style="2" customWidth="1"/>
    <col min="6912" max="6915" width="14.59765625" style="2" customWidth="1"/>
    <col min="6916" max="6916" width="1.59765625" style="2" customWidth="1"/>
    <col min="6917" max="6917" width="6.09765625" style="2" customWidth="1"/>
    <col min="6918" max="7164" width="8.59765625" style="2"/>
    <col min="7165" max="7165" width="2.5" style="2" customWidth="1"/>
    <col min="7166" max="7167" width="12.59765625" style="2" customWidth="1"/>
    <col min="7168" max="7171" width="14.59765625" style="2" customWidth="1"/>
    <col min="7172" max="7172" width="1.59765625" style="2" customWidth="1"/>
    <col min="7173" max="7173" width="6.09765625" style="2" customWidth="1"/>
    <col min="7174" max="7420" width="8.59765625" style="2"/>
    <col min="7421" max="7421" width="2.5" style="2" customWidth="1"/>
    <col min="7422" max="7423" width="12.59765625" style="2" customWidth="1"/>
    <col min="7424" max="7427" width="14.59765625" style="2" customWidth="1"/>
    <col min="7428" max="7428" width="1.59765625" style="2" customWidth="1"/>
    <col min="7429" max="7429" width="6.09765625" style="2" customWidth="1"/>
    <col min="7430" max="7676" width="8.59765625" style="2"/>
    <col min="7677" max="7677" width="2.5" style="2" customWidth="1"/>
    <col min="7678" max="7679" width="12.59765625" style="2" customWidth="1"/>
    <col min="7680" max="7683" width="14.59765625" style="2" customWidth="1"/>
    <col min="7684" max="7684" width="1.59765625" style="2" customWidth="1"/>
    <col min="7685" max="7685" width="6.09765625" style="2" customWidth="1"/>
    <col min="7686" max="7932" width="8.59765625" style="2"/>
    <col min="7933" max="7933" width="2.5" style="2" customWidth="1"/>
    <col min="7934" max="7935" width="12.59765625" style="2" customWidth="1"/>
    <col min="7936" max="7939" width="14.59765625" style="2" customWidth="1"/>
    <col min="7940" max="7940" width="1.59765625" style="2" customWidth="1"/>
    <col min="7941" max="7941" width="6.09765625" style="2" customWidth="1"/>
    <col min="7942" max="8188" width="8.59765625" style="2"/>
    <col min="8189" max="8189" width="2.5" style="2" customWidth="1"/>
    <col min="8190" max="8191" width="12.59765625" style="2" customWidth="1"/>
    <col min="8192" max="8195" width="14.59765625" style="2" customWidth="1"/>
    <col min="8196" max="8196" width="1.59765625" style="2" customWidth="1"/>
    <col min="8197" max="8197" width="6.09765625" style="2" customWidth="1"/>
    <col min="8198" max="8444" width="8.59765625" style="2"/>
    <col min="8445" max="8445" width="2.5" style="2" customWidth="1"/>
    <col min="8446" max="8447" width="12.59765625" style="2" customWidth="1"/>
    <col min="8448" max="8451" width="14.59765625" style="2" customWidth="1"/>
    <col min="8452" max="8452" width="1.59765625" style="2" customWidth="1"/>
    <col min="8453" max="8453" width="6.09765625" style="2" customWidth="1"/>
    <col min="8454" max="8700" width="8.59765625" style="2"/>
    <col min="8701" max="8701" width="2.5" style="2" customWidth="1"/>
    <col min="8702" max="8703" width="12.59765625" style="2" customWidth="1"/>
    <col min="8704" max="8707" width="14.59765625" style="2" customWidth="1"/>
    <col min="8708" max="8708" width="1.59765625" style="2" customWidth="1"/>
    <col min="8709" max="8709" width="6.09765625" style="2" customWidth="1"/>
    <col min="8710" max="8956" width="8.59765625" style="2"/>
    <col min="8957" max="8957" width="2.5" style="2" customWidth="1"/>
    <col min="8958" max="8959" width="12.59765625" style="2" customWidth="1"/>
    <col min="8960" max="8963" width="14.59765625" style="2" customWidth="1"/>
    <col min="8964" max="8964" width="1.59765625" style="2" customWidth="1"/>
    <col min="8965" max="8965" width="6.09765625" style="2" customWidth="1"/>
    <col min="8966" max="9212" width="8.59765625" style="2"/>
    <col min="9213" max="9213" width="2.5" style="2" customWidth="1"/>
    <col min="9214" max="9215" width="12.59765625" style="2" customWidth="1"/>
    <col min="9216" max="9219" width="14.59765625" style="2" customWidth="1"/>
    <col min="9220" max="9220" width="1.59765625" style="2" customWidth="1"/>
    <col min="9221" max="9221" width="6.09765625" style="2" customWidth="1"/>
    <col min="9222" max="9468" width="8.59765625" style="2"/>
    <col min="9469" max="9469" width="2.5" style="2" customWidth="1"/>
    <col min="9470" max="9471" width="12.59765625" style="2" customWidth="1"/>
    <col min="9472" max="9475" width="14.59765625" style="2" customWidth="1"/>
    <col min="9476" max="9476" width="1.59765625" style="2" customWidth="1"/>
    <col min="9477" max="9477" width="6.09765625" style="2" customWidth="1"/>
    <col min="9478" max="9724" width="8.59765625" style="2"/>
    <col min="9725" max="9725" width="2.5" style="2" customWidth="1"/>
    <col min="9726" max="9727" width="12.59765625" style="2" customWidth="1"/>
    <col min="9728" max="9731" width="14.59765625" style="2" customWidth="1"/>
    <col min="9732" max="9732" width="1.59765625" style="2" customWidth="1"/>
    <col min="9733" max="9733" width="6.09765625" style="2" customWidth="1"/>
    <col min="9734" max="9980" width="8.59765625" style="2"/>
    <col min="9981" max="9981" width="2.5" style="2" customWidth="1"/>
    <col min="9982" max="9983" width="12.59765625" style="2" customWidth="1"/>
    <col min="9984" max="9987" width="14.59765625" style="2" customWidth="1"/>
    <col min="9988" max="9988" width="1.59765625" style="2" customWidth="1"/>
    <col min="9989" max="9989" width="6.09765625" style="2" customWidth="1"/>
    <col min="9990" max="10236" width="8.59765625" style="2"/>
    <col min="10237" max="10237" width="2.5" style="2" customWidth="1"/>
    <col min="10238" max="10239" width="12.59765625" style="2" customWidth="1"/>
    <col min="10240" max="10243" width="14.59765625" style="2" customWidth="1"/>
    <col min="10244" max="10244" width="1.59765625" style="2" customWidth="1"/>
    <col min="10245" max="10245" width="6.09765625" style="2" customWidth="1"/>
    <col min="10246" max="10492" width="8.59765625" style="2"/>
    <col min="10493" max="10493" width="2.5" style="2" customWidth="1"/>
    <col min="10494" max="10495" width="12.59765625" style="2" customWidth="1"/>
    <col min="10496" max="10499" width="14.59765625" style="2" customWidth="1"/>
    <col min="10500" max="10500" width="1.59765625" style="2" customWidth="1"/>
    <col min="10501" max="10501" width="6.09765625" style="2" customWidth="1"/>
    <col min="10502" max="10748" width="8.59765625" style="2"/>
    <col min="10749" max="10749" width="2.5" style="2" customWidth="1"/>
    <col min="10750" max="10751" width="12.59765625" style="2" customWidth="1"/>
    <col min="10752" max="10755" width="14.59765625" style="2" customWidth="1"/>
    <col min="10756" max="10756" width="1.59765625" style="2" customWidth="1"/>
    <col min="10757" max="10757" width="6.09765625" style="2" customWidth="1"/>
    <col min="10758" max="11004" width="8.59765625" style="2"/>
    <col min="11005" max="11005" width="2.5" style="2" customWidth="1"/>
    <col min="11006" max="11007" width="12.59765625" style="2" customWidth="1"/>
    <col min="11008" max="11011" width="14.59765625" style="2" customWidth="1"/>
    <col min="11012" max="11012" width="1.59765625" style="2" customWidth="1"/>
    <col min="11013" max="11013" width="6.09765625" style="2" customWidth="1"/>
    <col min="11014" max="11260" width="8.59765625" style="2"/>
    <col min="11261" max="11261" width="2.5" style="2" customWidth="1"/>
    <col min="11262" max="11263" width="12.59765625" style="2" customWidth="1"/>
    <col min="11264" max="11267" width="14.59765625" style="2" customWidth="1"/>
    <col min="11268" max="11268" width="1.59765625" style="2" customWidth="1"/>
    <col min="11269" max="11269" width="6.09765625" style="2" customWidth="1"/>
    <col min="11270" max="11516" width="8.59765625" style="2"/>
    <col min="11517" max="11517" width="2.5" style="2" customWidth="1"/>
    <col min="11518" max="11519" width="12.59765625" style="2" customWidth="1"/>
    <col min="11520" max="11523" width="14.59765625" style="2" customWidth="1"/>
    <col min="11524" max="11524" width="1.59765625" style="2" customWidth="1"/>
    <col min="11525" max="11525" width="6.09765625" style="2" customWidth="1"/>
    <col min="11526" max="11772" width="8.59765625" style="2"/>
    <col min="11773" max="11773" width="2.5" style="2" customWidth="1"/>
    <col min="11774" max="11775" width="12.59765625" style="2" customWidth="1"/>
    <col min="11776" max="11779" width="14.59765625" style="2" customWidth="1"/>
    <col min="11780" max="11780" width="1.59765625" style="2" customWidth="1"/>
    <col min="11781" max="11781" width="6.09765625" style="2" customWidth="1"/>
    <col min="11782" max="12028" width="8.59765625" style="2"/>
    <col min="12029" max="12029" width="2.5" style="2" customWidth="1"/>
    <col min="12030" max="12031" width="12.59765625" style="2" customWidth="1"/>
    <col min="12032" max="12035" width="14.59765625" style="2" customWidth="1"/>
    <col min="12036" max="12036" width="1.59765625" style="2" customWidth="1"/>
    <col min="12037" max="12037" width="6.09765625" style="2" customWidth="1"/>
    <col min="12038" max="12284" width="8.59765625" style="2"/>
    <col min="12285" max="12285" width="2.5" style="2" customWidth="1"/>
    <col min="12286" max="12287" width="12.59765625" style="2" customWidth="1"/>
    <col min="12288" max="12291" width="14.59765625" style="2" customWidth="1"/>
    <col min="12292" max="12292" width="1.59765625" style="2" customWidth="1"/>
    <col min="12293" max="12293" width="6.09765625" style="2" customWidth="1"/>
    <col min="12294" max="12540" width="8.59765625" style="2"/>
    <col min="12541" max="12541" width="2.5" style="2" customWidth="1"/>
    <col min="12542" max="12543" width="12.59765625" style="2" customWidth="1"/>
    <col min="12544" max="12547" width="14.59765625" style="2" customWidth="1"/>
    <col min="12548" max="12548" width="1.59765625" style="2" customWidth="1"/>
    <col min="12549" max="12549" width="6.09765625" style="2" customWidth="1"/>
    <col min="12550" max="12796" width="8.59765625" style="2"/>
    <col min="12797" max="12797" width="2.5" style="2" customWidth="1"/>
    <col min="12798" max="12799" width="12.59765625" style="2" customWidth="1"/>
    <col min="12800" max="12803" width="14.59765625" style="2" customWidth="1"/>
    <col min="12804" max="12804" width="1.59765625" style="2" customWidth="1"/>
    <col min="12805" max="12805" width="6.09765625" style="2" customWidth="1"/>
    <col min="12806" max="13052" width="8.59765625" style="2"/>
    <col min="13053" max="13053" width="2.5" style="2" customWidth="1"/>
    <col min="13054" max="13055" width="12.59765625" style="2" customWidth="1"/>
    <col min="13056" max="13059" width="14.59765625" style="2" customWidth="1"/>
    <col min="13060" max="13060" width="1.59765625" style="2" customWidth="1"/>
    <col min="13061" max="13061" width="6.09765625" style="2" customWidth="1"/>
    <col min="13062" max="13308" width="8.59765625" style="2"/>
    <col min="13309" max="13309" width="2.5" style="2" customWidth="1"/>
    <col min="13310" max="13311" width="12.59765625" style="2" customWidth="1"/>
    <col min="13312" max="13315" width="14.59765625" style="2" customWidth="1"/>
    <col min="13316" max="13316" width="1.59765625" style="2" customWidth="1"/>
    <col min="13317" max="13317" width="6.09765625" style="2" customWidth="1"/>
    <col min="13318" max="13564" width="8.59765625" style="2"/>
    <col min="13565" max="13565" width="2.5" style="2" customWidth="1"/>
    <col min="13566" max="13567" width="12.59765625" style="2" customWidth="1"/>
    <col min="13568" max="13571" width="14.59765625" style="2" customWidth="1"/>
    <col min="13572" max="13572" width="1.59765625" style="2" customWidth="1"/>
    <col min="13573" max="13573" width="6.09765625" style="2" customWidth="1"/>
    <col min="13574" max="13820" width="8.59765625" style="2"/>
    <col min="13821" max="13821" width="2.5" style="2" customWidth="1"/>
    <col min="13822" max="13823" width="12.59765625" style="2" customWidth="1"/>
    <col min="13824" max="13827" width="14.59765625" style="2" customWidth="1"/>
    <col min="13828" max="13828" width="1.59765625" style="2" customWidth="1"/>
    <col min="13829" max="13829" width="6.09765625" style="2" customWidth="1"/>
    <col min="13830" max="14076" width="8.59765625" style="2"/>
    <col min="14077" max="14077" width="2.5" style="2" customWidth="1"/>
    <col min="14078" max="14079" width="12.59765625" style="2" customWidth="1"/>
    <col min="14080" max="14083" width="14.59765625" style="2" customWidth="1"/>
    <col min="14084" max="14084" width="1.59765625" style="2" customWidth="1"/>
    <col min="14085" max="14085" width="6.09765625" style="2" customWidth="1"/>
    <col min="14086" max="14332" width="8.59765625" style="2"/>
    <col min="14333" max="14333" width="2.5" style="2" customWidth="1"/>
    <col min="14334" max="14335" width="12.59765625" style="2" customWidth="1"/>
    <col min="14336" max="14339" width="14.59765625" style="2" customWidth="1"/>
    <col min="14340" max="14340" width="1.59765625" style="2" customWidth="1"/>
    <col min="14341" max="14341" width="6.09765625" style="2" customWidth="1"/>
    <col min="14342" max="14588" width="8.59765625" style="2"/>
    <col min="14589" max="14589" width="2.5" style="2" customWidth="1"/>
    <col min="14590" max="14591" width="12.59765625" style="2" customWidth="1"/>
    <col min="14592" max="14595" width="14.59765625" style="2" customWidth="1"/>
    <col min="14596" max="14596" width="1.59765625" style="2" customWidth="1"/>
    <col min="14597" max="14597" width="6.09765625" style="2" customWidth="1"/>
    <col min="14598" max="14844" width="8.59765625" style="2"/>
    <col min="14845" max="14845" width="2.5" style="2" customWidth="1"/>
    <col min="14846" max="14847" width="12.59765625" style="2" customWidth="1"/>
    <col min="14848" max="14851" width="14.59765625" style="2" customWidth="1"/>
    <col min="14852" max="14852" width="1.59765625" style="2" customWidth="1"/>
    <col min="14853" max="14853" width="6.09765625" style="2" customWidth="1"/>
    <col min="14854" max="15100" width="8.59765625" style="2"/>
    <col min="15101" max="15101" width="2.5" style="2" customWidth="1"/>
    <col min="15102" max="15103" width="12.59765625" style="2" customWidth="1"/>
    <col min="15104" max="15107" width="14.59765625" style="2" customWidth="1"/>
    <col min="15108" max="15108" width="1.59765625" style="2" customWidth="1"/>
    <col min="15109" max="15109" width="6.09765625" style="2" customWidth="1"/>
    <col min="15110" max="15356" width="8.59765625" style="2"/>
    <col min="15357" max="15357" width="2.5" style="2" customWidth="1"/>
    <col min="15358" max="15359" width="12.59765625" style="2" customWidth="1"/>
    <col min="15360" max="15363" width="14.59765625" style="2" customWidth="1"/>
    <col min="15364" max="15364" width="1.59765625" style="2" customWidth="1"/>
    <col min="15365" max="15365" width="6.09765625" style="2" customWidth="1"/>
    <col min="15366" max="15612" width="8.59765625" style="2"/>
    <col min="15613" max="15613" width="2.5" style="2" customWidth="1"/>
    <col min="15614" max="15615" width="12.59765625" style="2" customWidth="1"/>
    <col min="15616" max="15619" width="14.59765625" style="2" customWidth="1"/>
    <col min="15620" max="15620" width="1.59765625" style="2" customWidth="1"/>
    <col min="15621" max="15621" width="6.09765625" style="2" customWidth="1"/>
    <col min="15622" max="15868" width="8.59765625" style="2"/>
    <col min="15869" max="15869" width="2.5" style="2" customWidth="1"/>
    <col min="15870" max="15871" width="12.59765625" style="2" customWidth="1"/>
    <col min="15872" max="15875" width="14.59765625" style="2" customWidth="1"/>
    <col min="15876" max="15876" width="1.59765625" style="2" customWidth="1"/>
    <col min="15877" max="15877" width="6.09765625" style="2" customWidth="1"/>
    <col min="15878" max="16124" width="8.59765625" style="2"/>
    <col min="16125" max="16125" width="2.5" style="2" customWidth="1"/>
    <col min="16126" max="16127" width="12.59765625" style="2" customWidth="1"/>
    <col min="16128" max="16131" width="14.59765625" style="2" customWidth="1"/>
    <col min="16132" max="16132" width="1.59765625" style="2" customWidth="1"/>
    <col min="16133" max="16133" width="6.09765625" style="2" customWidth="1"/>
    <col min="16134" max="16379" width="8.59765625" style="2"/>
    <col min="16380" max="16384" width="8.59765625" style="2" customWidth="1"/>
  </cols>
  <sheetData>
    <row r="2" spans="2:4" s="45" customFormat="1" ht="18.600000000000001" customHeight="1">
      <c r="B2" s="574" t="s">
        <v>283</v>
      </c>
      <c r="C2" s="574"/>
      <c r="D2" s="574"/>
    </row>
    <row r="3" spans="2:4">
      <c r="C3" s="573" t="s">
        <v>111</v>
      </c>
      <c r="D3" s="573"/>
    </row>
    <row r="4" spans="2:4" ht="27.75" customHeight="1">
      <c r="C4" s="572" t="s">
        <v>110</v>
      </c>
      <c r="D4" s="572"/>
    </row>
    <row r="5" spans="2:4" ht="20.100000000000001" customHeight="1">
      <c r="B5" s="135" t="s">
        <v>112</v>
      </c>
      <c r="C5" s="131"/>
      <c r="D5" s="139"/>
    </row>
    <row r="6" spans="2:4" ht="20.100000000000001" customHeight="1" thickBot="1">
      <c r="C6" s="132" t="s">
        <v>4</v>
      </c>
      <c r="D6" s="170" t="s">
        <v>5</v>
      </c>
    </row>
    <row r="7" spans="2:4" ht="25.5" customHeight="1">
      <c r="C7" s="169" t="s">
        <v>29</v>
      </c>
      <c r="D7" s="244"/>
    </row>
    <row r="8" spans="2:4" ht="25.5" customHeight="1">
      <c r="C8" s="169" t="s">
        <v>30</v>
      </c>
      <c r="D8" s="245"/>
    </row>
    <row r="9" spans="2:4" ht="25.5" customHeight="1">
      <c r="C9" s="169" t="s">
        <v>31</v>
      </c>
      <c r="D9" s="245"/>
    </row>
    <row r="10" spans="2:4" ht="25.5" customHeight="1">
      <c r="C10" s="169" t="s">
        <v>32</v>
      </c>
      <c r="D10" s="245"/>
    </row>
    <row r="11" spans="2:4" ht="25.5" customHeight="1">
      <c r="C11" s="169" t="s">
        <v>33</v>
      </c>
      <c r="D11" s="245"/>
    </row>
    <row r="12" spans="2:4" ht="25.5" customHeight="1">
      <c r="C12" s="169" t="s">
        <v>34</v>
      </c>
      <c r="D12" s="245"/>
    </row>
    <row r="13" spans="2:4" ht="25.5" customHeight="1">
      <c r="C13" s="169" t="s">
        <v>35</v>
      </c>
      <c r="D13" s="245"/>
    </row>
    <row r="14" spans="2:4" ht="25.5" customHeight="1">
      <c r="C14" s="169" t="s">
        <v>36</v>
      </c>
      <c r="D14" s="245"/>
    </row>
    <row r="15" spans="2:4" ht="25.5" customHeight="1">
      <c r="C15" s="169" t="s">
        <v>37</v>
      </c>
      <c r="D15" s="245"/>
    </row>
    <row r="16" spans="2:4" ht="25.5" customHeight="1" thickBot="1">
      <c r="C16" s="169" t="s">
        <v>38</v>
      </c>
      <c r="D16" s="246"/>
    </row>
    <row r="17" spans="2:4" ht="20.100000000000001" customHeight="1">
      <c r="C17" s="38"/>
      <c r="D17" s="32"/>
    </row>
    <row r="18" spans="2:4" ht="19.05" customHeight="1">
      <c r="B18" s="135" t="s">
        <v>113</v>
      </c>
      <c r="C18" s="111"/>
      <c r="D18" s="111"/>
    </row>
    <row r="19" spans="2:4" ht="20.25" customHeight="1" thickBot="1">
      <c r="C19" s="133" t="s">
        <v>4</v>
      </c>
      <c r="D19" s="172" t="s">
        <v>5</v>
      </c>
    </row>
    <row r="20" spans="2:4" ht="25.5" customHeight="1">
      <c r="C20" s="171" t="s">
        <v>6</v>
      </c>
      <c r="D20" s="244"/>
    </row>
    <row r="21" spans="2:4" ht="25.5" customHeight="1">
      <c r="C21" s="171" t="s">
        <v>115</v>
      </c>
      <c r="D21" s="245"/>
    </row>
    <row r="22" spans="2:4" ht="25.5" customHeight="1">
      <c r="C22" s="171" t="s">
        <v>7</v>
      </c>
      <c r="D22" s="245"/>
    </row>
    <row r="23" spans="2:4" ht="25.5" customHeight="1">
      <c r="C23" s="171" t="s">
        <v>24</v>
      </c>
      <c r="D23" s="245"/>
    </row>
    <row r="24" spans="2:4" ht="25.5" customHeight="1">
      <c r="C24" s="171" t="s">
        <v>120</v>
      </c>
      <c r="D24" s="245"/>
    </row>
    <row r="25" spans="2:4" ht="25.5" customHeight="1">
      <c r="C25" s="171" t="s">
        <v>119</v>
      </c>
      <c r="D25" s="245"/>
    </row>
    <row r="26" spans="2:4" ht="25.5" customHeight="1">
      <c r="C26" s="171" t="s">
        <v>8</v>
      </c>
      <c r="D26" s="245"/>
    </row>
    <row r="27" spans="2:4" ht="25.5" customHeight="1" thickBot="1">
      <c r="C27" s="171" t="s">
        <v>26</v>
      </c>
      <c r="D27" s="246"/>
    </row>
    <row r="28" spans="2:4" ht="18.75" customHeight="1">
      <c r="C28" s="107"/>
      <c r="D28" s="134"/>
    </row>
    <row r="29" spans="2:4">
      <c r="B29" s="135" t="s">
        <v>114</v>
      </c>
      <c r="C29" s="9"/>
      <c r="D29" s="9"/>
    </row>
    <row r="30" spans="2:4" ht="20.25" customHeight="1" thickBot="1">
      <c r="C30" s="133" t="s">
        <v>4</v>
      </c>
      <c r="D30" s="172" t="s">
        <v>5</v>
      </c>
    </row>
    <row r="31" spans="2:4" ht="25.5" customHeight="1">
      <c r="C31" s="171" t="s">
        <v>116</v>
      </c>
      <c r="D31" s="244"/>
    </row>
    <row r="32" spans="2:4" ht="25.5" customHeight="1">
      <c r="C32" s="173" t="s">
        <v>27</v>
      </c>
      <c r="D32" s="245"/>
    </row>
    <row r="33" spans="3:4" ht="25.5" customHeight="1">
      <c r="C33" s="173" t="s">
        <v>118</v>
      </c>
      <c r="D33" s="245"/>
    </row>
    <row r="34" spans="3:4" ht="25.5" customHeight="1" thickBot="1">
      <c r="C34" s="173" t="s">
        <v>117</v>
      </c>
      <c r="D34" s="246"/>
    </row>
  </sheetData>
  <mergeCells count="3">
    <mergeCell ref="C4:D4"/>
    <mergeCell ref="C3:D3"/>
    <mergeCell ref="B2:D2"/>
  </mergeCells>
  <phoneticPr fontId="2"/>
  <printOptions horizontalCentered="1"/>
  <pageMargins left="0.78740157480314965" right="0.78740157480314965" top="0.59055118110236227" bottom="0.39370078740157483" header="0.27559055118110237" footer="0.23622047244094491"/>
  <pageSetup paperSize="9" scale="97"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①表紙</vt:lpstr>
      <vt:lpstr>②事業内容</vt:lpstr>
      <vt:lpstr>③収支予算</vt:lpstr>
      <vt:lpstr>④目標等</vt:lpstr>
      <vt:lpstr>⑤３ヵ年計画</vt:lpstr>
      <vt:lpstr>⑥物件</vt:lpstr>
      <vt:lpstr>①表紙!Print_Area</vt:lpstr>
      <vt:lpstr>②事業内容!Print_Area</vt:lpstr>
      <vt:lpstr>③収支予算!Print_Area</vt:lpstr>
      <vt:lpstr>④目標等!Print_Area</vt:lpstr>
      <vt:lpstr>⑤３ヵ年計画!Print_Area</vt:lpstr>
      <vt:lpstr>⑥物件!Print_Area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2023-02-09T02:02:42Z</cp:lastPrinted>
  <dcterms:created xsi:type="dcterms:W3CDTF">2018-10-04T01:14:50Z</dcterms:created>
  <dcterms:modified xsi:type="dcterms:W3CDTF">2023-04-13T00:59:27Z</dcterms:modified>
</cp:coreProperties>
</file>