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48" windowWidth="19200" windowHeight="11640" tabRatio="887"/>
  </bookViews>
  <sheets>
    <sheet name="ア　施設及び業務概況" sheetId="4" r:id="rId1"/>
    <sheet name="イ　損益計算書" sheetId="5" r:id="rId2"/>
    <sheet name="ウ　資本的収支に関する調" sheetId="6" r:id="rId3"/>
    <sheet name="エ　貸借対照表" sheetId="7" r:id="rId4"/>
  </sheets>
  <definedNames>
    <definedName name="_xlnm.Print_Area" localSheetId="3">'エ　貸借対照表'!$A$1:$AT$74</definedName>
    <definedName name="_xlnm.Print_Titles" localSheetId="0">'ア　施設及び業務概況'!$A:$J</definedName>
    <definedName name="_xlnm.Print_Titles" localSheetId="1">'イ　損益計算書'!$A:$J</definedName>
    <definedName name="_xlnm.Print_Titles" localSheetId="2">'ウ　資本的収支に関する調'!$A:$J</definedName>
    <definedName name="_xlnm.Print_Titles" localSheetId="3">'エ　貸借対照表'!$A:$J</definedName>
  </definedNames>
  <calcPr calcId="162913"/>
</workbook>
</file>

<file path=xl/calcChain.xml><?xml version="1.0" encoding="utf-8"?>
<calcChain xmlns="http://schemas.openxmlformats.org/spreadsheetml/2006/main">
  <c r="AT46" i="4" l="1"/>
  <c r="AT45" i="4"/>
  <c r="AT44" i="4"/>
  <c r="AT43" i="4"/>
  <c r="AT42" i="4"/>
  <c r="AT41" i="4"/>
  <c r="AT40" i="4"/>
  <c r="AT39" i="4"/>
  <c r="AT38" i="4"/>
  <c r="AT36" i="4"/>
  <c r="AT35" i="4"/>
  <c r="AT34" i="4"/>
  <c r="AT33" i="4"/>
  <c r="AT32" i="4"/>
  <c r="AT31" i="4"/>
  <c r="AT30" i="4"/>
  <c r="AT29" i="4"/>
  <c r="AT28" i="4"/>
  <c r="AT27" i="4"/>
  <c r="AT26" i="4"/>
  <c r="AT25" i="4"/>
  <c r="AT24" i="4"/>
  <c r="AT23" i="4"/>
  <c r="AT22" i="4"/>
  <c r="AT21" i="4"/>
  <c r="AT20" i="4"/>
  <c r="AT19" i="4"/>
  <c r="AT18" i="4"/>
  <c r="AT17" i="4"/>
  <c r="AT16" i="4"/>
  <c r="AT15" i="4"/>
  <c r="AT14" i="4"/>
  <c r="AT13" i="4"/>
  <c r="AT12" i="4"/>
  <c r="AT11" i="4"/>
  <c r="AT10" i="4"/>
  <c r="AT9" i="4"/>
  <c r="AT8" i="4"/>
  <c r="AT56" i="5"/>
  <c r="AT58" i="5"/>
  <c r="AT59" i="5"/>
  <c r="AT60" i="5"/>
  <c r="AT57" i="5"/>
  <c r="AT55" i="5"/>
  <c r="AT54" i="5"/>
  <c r="AT53" i="5"/>
  <c r="AT52" i="5"/>
  <c r="AT51" i="5"/>
  <c r="AT50" i="5"/>
  <c r="AT49" i="5"/>
  <c r="AT48" i="5"/>
  <c r="AT47" i="5"/>
  <c r="AT46" i="5"/>
  <c r="AT45" i="5"/>
  <c r="AT44" i="5"/>
  <c r="AT43" i="5"/>
  <c r="AT42" i="5"/>
  <c r="AT41" i="5"/>
  <c r="AT40" i="5"/>
  <c r="AT39" i="5"/>
  <c r="AT38" i="5"/>
  <c r="AT37" i="5"/>
  <c r="AT36" i="5"/>
  <c r="AT35" i="5"/>
  <c r="AT34" i="5"/>
  <c r="AT33" i="5"/>
  <c r="AT32" i="5"/>
  <c r="AT31" i="5"/>
  <c r="AT30" i="5"/>
  <c r="AT29" i="5"/>
  <c r="AT28" i="5"/>
  <c r="AT27" i="5"/>
  <c r="AT26" i="5"/>
  <c r="AT25" i="5"/>
  <c r="AT24" i="5"/>
  <c r="AT23" i="5"/>
  <c r="AT22" i="5"/>
  <c r="AT21" i="5"/>
  <c r="AT20" i="5"/>
  <c r="AT19" i="5"/>
  <c r="AT18" i="5"/>
  <c r="AT17" i="5"/>
  <c r="AT16" i="5"/>
  <c r="AT15" i="5"/>
  <c r="AT14" i="5"/>
  <c r="AT13" i="5"/>
  <c r="AT12" i="5"/>
  <c r="AT11" i="5"/>
  <c r="AT10" i="5"/>
  <c r="AT9" i="5"/>
  <c r="AT8" i="5"/>
  <c r="AT7" i="5"/>
  <c r="AT6" i="5"/>
  <c r="AT5" i="5"/>
  <c r="AT4" i="5"/>
  <c r="AT3" i="5"/>
  <c r="AT43" i="6" l="1"/>
  <c r="AT44" i="6"/>
  <c r="AT42" i="6"/>
  <c r="AT41" i="6"/>
  <c r="AT40" i="6"/>
  <c r="AT39" i="6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4" i="6"/>
  <c r="AT23" i="6"/>
  <c r="AT22" i="6"/>
  <c r="AT21" i="6"/>
  <c r="AT20" i="6"/>
  <c r="AT19" i="6"/>
  <c r="AT18" i="6"/>
  <c r="AT17" i="6"/>
  <c r="AT16" i="6"/>
  <c r="AT14" i="6"/>
  <c r="AT13" i="6"/>
  <c r="AT12" i="6"/>
  <c r="AT15" i="6"/>
  <c r="AT11" i="6"/>
  <c r="AT10" i="6"/>
  <c r="AT9" i="6"/>
  <c r="AT8" i="6"/>
  <c r="AT7" i="6"/>
  <c r="AT6" i="6"/>
  <c r="AT5" i="6"/>
  <c r="AT4" i="6"/>
  <c r="AT3" i="6"/>
  <c r="AT73" i="7"/>
  <c r="AT72" i="7"/>
  <c r="AT71" i="7"/>
  <c r="AT70" i="7"/>
  <c r="AT69" i="7"/>
  <c r="AT68" i="7"/>
  <c r="AT67" i="7"/>
  <c r="AT66" i="7"/>
  <c r="AT65" i="7"/>
  <c r="AT64" i="7"/>
  <c r="AT63" i="7"/>
  <c r="AT62" i="7"/>
  <c r="AT61" i="7"/>
  <c r="AT60" i="7"/>
  <c r="AT59" i="7"/>
  <c r="AT58" i="7"/>
  <c r="AT57" i="7"/>
  <c r="AT56" i="7"/>
  <c r="AT55" i="7"/>
  <c r="AT54" i="7"/>
  <c r="AT53" i="7"/>
  <c r="AT52" i="7"/>
  <c r="AT51" i="7"/>
  <c r="AT50" i="7"/>
  <c r="AT49" i="7"/>
  <c r="AT48" i="7"/>
  <c r="AT47" i="7"/>
  <c r="AT46" i="7"/>
  <c r="AT45" i="7"/>
  <c r="AT44" i="7"/>
  <c r="AT43" i="7"/>
  <c r="AT42" i="7"/>
  <c r="AT41" i="7"/>
  <c r="AT40" i="7"/>
  <c r="AT39" i="7"/>
  <c r="AT38" i="7"/>
  <c r="AT37" i="7"/>
  <c r="AT36" i="7"/>
  <c r="AT35" i="7"/>
  <c r="AT34" i="7"/>
  <c r="AT33" i="7"/>
  <c r="AT32" i="7"/>
  <c r="AT31" i="7"/>
  <c r="AT30" i="7"/>
  <c r="AT29" i="7"/>
  <c r="AT28" i="7"/>
  <c r="AT27" i="7"/>
  <c r="AT26" i="7"/>
  <c r="AT25" i="7"/>
  <c r="AT24" i="7"/>
  <c r="AT23" i="7"/>
  <c r="AT22" i="7"/>
  <c r="AT21" i="7"/>
  <c r="AT20" i="7"/>
  <c r="AT19" i="7"/>
  <c r="AT18" i="7"/>
  <c r="AT17" i="7"/>
  <c r="AT16" i="7"/>
  <c r="AT15" i="7"/>
  <c r="AT14" i="7"/>
  <c r="AT13" i="7"/>
  <c r="AT12" i="7"/>
  <c r="AT11" i="7"/>
  <c r="AT10" i="7"/>
  <c r="AT9" i="7"/>
  <c r="AT8" i="7"/>
  <c r="AT7" i="7"/>
  <c r="AT6" i="7"/>
  <c r="AT5" i="7"/>
  <c r="AT4" i="7"/>
  <c r="AT3" i="7"/>
  <c r="AR73" i="7"/>
  <c r="AR72" i="7"/>
  <c r="AR71" i="7"/>
  <c r="AR70" i="7"/>
  <c r="AR69" i="7"/>
  <c r="AR68" i="7"/>
  <c r="AR67" i="7"/>
  <c r="AR66" i="7"/>
  <c r="AR65" i="7"/>
  <c r="AR64" i="7"/>
  <c r="AR63" i="7"/>
  <c r="AR62" i="7"/>
  <c r="AR61" i="7"/>
  <c r="AR60" i="7"/>
  <c r="AR59" i="7"/>
  <c r="AR58" i="7"/>
  <c r="AR57" i="7"/>
  <c r="AR56" i="7"/>
  <c r="AR55" i="7"/>
  <c r="AR54" i="7"/>
  <c r="AR53" i="7"/>
  <c r="AR52" i="7"/>
  <c r="AR51" i="7"/>
  <c r="AR50" i="7"/>
  <c r="AR49" i="7"/>
  <c r="AR45" i="7"/>
  <c r="AR44" i="7"/>
  <c r="AR43" i="7"/>
  <c r="AR42" i="7"/>
  <c r="AR41" i="7"/>
  <c r="AR40" i="7"/>
  <c r="AR30" i="7"/>
  <c r="AR29" i="7"/>
  <c r="AR22" i="7"/>
  <c r="AR21" i="7"/>
  <c r="AR20" i="7"/>
  <c r="AR10" i="7"/>
  <c r="AR9" i="7"/>
  <c r="AR8" i="7"/>
  <c r="AR7" i="7"/>
  <c r="AR6" i="7"/>
  <c r="AR5" i="7"/>
  <c r="AR4" i="7"/>
  <c r="AR3" i="7"/>
  <c r="T73" i="7" l="1"/>
  <c r="T72" i="7"/>
  <c r="T71" i="7"/>
  <c r="T70" i="7"/>
  <c r="T69" i="7"/>
  <c r="T68" i="7"/>
  <c r="T67" i="7"/>
  <c r="T66" i="7"/>
  <c r="T65" i="7"/>
  <c r="T64" i="7"/>
  <c r="T63" i="7"/>
  <c r="T62" i="7"/>
  <c r="T61" i="7"/>
  <c r="T60" i="7"/>
  <c r="T59" i="7"/>
  <c r="T58" i="7"/>
  <c r="T57" i="7"/>
  <c r="T56" i="7"/>
  <c r="T55" i="7"/>
  <c r="T54" i="7"/>
  <c r="T53" i="7"/>
  <c r="T52" i="7"/>
  <c r="T51" i="7"/>
  <c r="T50" i="7"/>
  <c r="T49" i="7"/>
  <c r="T48" i="7"/>
  <c r="T47" i="7"/>
  <c r="T46" i="7"/>
  <c r="T45" i="7"/>
  <c r="T44" i="7"/>
  <c r="T43" i="7"/>
  <c r="T42" i="7"/>
  <c r="T41" i="7"/>
  <c r="T40" i="7"/>
  <c r="T39" i="7"/>
  <c r="T38" i="7"/>
  <c r="T37" i="7"/>
  <c r="T34" i="7"/>
  <c r="T35" i="7"/>
  <c r="T33" i="7"/>
  <c r="T32" i="7"/>
  <c r="T31" i="7"/>
  <c r="T30" i="7"/>
  <c r="T29" i="7"/>
  <c r="T28" i="7"/>
  <c r="T27" i="7"/>
  <c r="T26" i="7"/>
  <c r="T25" i="7"/>
  <c r="T24" i="7"/>
  <c r="T23" i="7"/>
  <c r="T22" i="7"/>
  <c r="T21" i="7"/>
  <c r="T20" i="7"/>
  <c r="T19" i="7"/>
  <c r="T18" i="7"/>
  <c r="T17" i="7"/>
  <c r="T16" i="7"/>
  <c r="T15" i="7"/>
  <c r="T14" i="7"/>
  <c r="T13" i="7"/>
  <c r="T12" i="7"/>
  <c r="T11" i="7"/>
  <c r="T10" i="7"/>
  <c r="T8" i="7"/>
  <c r="T7" i="7"/>
  <c r="T6" i="7"/>
  <c r="T5" i="7"/>
  <c r="T4" i="7"/>
  <c r="T3" i="7"/>
  <c r="T44" i="6"/>
  <c r="T43" i="6"/>
  <c r="T42" i="6"/>
  <c r="T41" i="6"/>
  <c r="T40" i="6"/>
  <c r="T39" i="6"/>
  <c r="T38" i="6"/>
  <c r="T36" i="6"/>
  <c r="T35" i="6"/>
  <c r="T33" i="6"/>
  <c r="T32" i="6"/>
  <c r="T31" i="6"/>
  <c r="T30" i="6"/>
  <c r="T28" i="6"/>
  <c r="T27" i="6"/>
  <c r="T26" i="6"/>
  <c r="T25" i="6"/>
  <c r="T24" i="6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T7" i="6"/>
  <c r="T6" i="6"/>
  <c r="T5" i="6"/>
  <c r="T4" i="6"/>
  <c r="T3" i="6"/>
  <c r="P73" i="7"/>
  <c r="P72" i="7"/>
  <c r="P71" i="7"/>
  <c r="P70" i="7"/>
  <c r="P69" i="7"/>
  <c r="P68" i="7"/>
  <c r="P67" i="7"/>
  <c r="P66" i="7"/>
  <c r="P65" i="7"/>
  <c r="P64" i="7"/>
  <c r="P63" i="7"/>
  <c r="P62" i="7"/>
  <c r="P61" i="7"/>
  <c r="P60" i="7"/>
  <c r="P59" i="7"/>
  <c r="P58" i="7"/>
  <c r="P57" i="7"/>
  <c r="P56" i="7"/>
  <c r="P55" i="7"/>
  <c r="P53" i="7"/>
  <c r="P52" i="7"/>
  <c r="P51" i="7"/>
  <c r="P50" i="7"/>
  <c r="P49" i="7"/>
  <c r="P47" i="7"/>
  <c r="P46" i="7"/>
  <c r="P45" i="7"/>
  <c r="P44" i="7"/>
  <c r="P43" i="7"/>
  <c r="P42" i="7"/>
  <c r="P41" i="7"/>
  <c r="P39" i="7"/>
  <c r="P38" i="7"/>
  <c r="P37" i="7"/>
  <c r="P36" i="7"/>
  <c r="P35" i="7"/>
  <c r="P34" i="7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4" i="7"/>
  <c r="P13" i="7"/>
  <c r="P12" i="7"/>
  <c r="P11" i="7"/>
  <c r="P10" i="7"/>
  <c r="P9" i="7"/>
  <c r="P8" i="7"/>
  <c r="P7" i="7"/>
  <c r="P6" i="7"/>
  <c r="P5" i="7"/>
  <c r="P4" i="7"/>
  <c r="P3" i="7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12" i="5"/>
  <c r="P11" i="5"/>
  <c r="P10" i="5"/>
  <c r="P9" i="5"/>
  <c r="P8" i="5"/>
  <c r="P7" i="5"/>
  <c r="P6" i="5"/>
  <c r="P5" i="5"/>
  <c r="P4" i="5"/>
  <c r="P3" i="5"/>
  <c r="P47" i="5"/>
  <c r="AR24" i="7" l="1"/>
  <c r="P15" i="7"/>
  <c r="P40" i="7"/>
  <c r="P48" i="7"/>
  <c r="P54" i="7"/>
  <c r="T37" i="6"/>
  <c r="T34" i="6"/>
  <c r="T29" i="6"/>
  <c r="P4" i="6"/>
  <c r="P5" i="6"/>
  <c r="P6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3" i="6"/>
  <c r="AR54" i="5"/>
  <c r="T60" i="5"/>
  <c r="T59" i="5"/>
  <c r="T58" i="5"/>
  <c r="T57" i="5"/>
  <c r="T56" i="5"/>
  <c r="T55" i="5"/>
  <c r="T54" i="5"/>
  <c r="T53" i="5"/>
  <c r="T52" i="5"/>
  <c r="T51" i="5"/>
  <c r="T50" i="5"/>
  <c r="T49" i="5"/>
  <c r="T48" i="5"/>
  <c r="T46" i="5"/>
  <c r="T45" i="5"/>
  <c r="T44" i="5"/>
  <c r="T43" i="5"/>
  <c r="T42" i="5"/>
  <c r="T41" i="5"/>
  <c r="T40" i="5"/>
  <c r="T39" i="5"/>
  <c r="T38" i="5"/>
  <c r="T37" i="5"/>
  <c r="T36" i="5"/>
  <c r="T35" i="5"/>
  <c r="T34" i="5"/>
  <c r="T33" i="5"/>
  <c r="T32" i="5"/>
  <c r="T31" i="5"/>
  <c r="T30" i="5"/>
  <c r="T29" i="5"/>
  <c r="T28" i="5"/>
  <c r="T27" i="5"/>
  <c r="T26" i="5"/>
  <c r="T25" i="5"/>
  <c r="T24" i="5"/>
  <c r="T23" i="5"/>
  <c r="T22" i="5"/>
  <c r="T21" i="5"/>
  <c r="T20" i="5"/>
  <c r="T19" i="5"/>
  <c r="T18" i="5"/>
  <c r="T17" i="5"/>
  <c r="T16" i="5"/>
  <c r="T15" i="5"/>
  <c r="T14" i="5"/>
  <c r="T13" i="5"/>
  <c r="T12" i="5"/>
  <c r="T11" i="5"/>
  <c r="T10" i="5"/>
  <c r="T9" i="5"/>
  <c r="T8" i="5"/>
  <c r="T7" i="5"/>
  <c r="T6" i="5"/>
  <c r="T5" i="5"/>
  <c r="T4" i="5"/>
  <c r="T3" i="5"/>
  <c r="P11" i="4"/>
  <c r="T38" i="4" l="1"/>
  <c r="T40" i="4"/>
  <c r="P42" i="4"/>
  <c r="P46" i="4"/>
  <c r="AR16" i="4" l="1"/>
  <c r="AR13" i="4"/>
  <c r="AR12" i="4"/>
  <c r="AR11" i="4"/>
  <c r="AR10" i="4"/>
  <c r="T39" i="4" l="1"/>
  <c r="T36" i="4"/>
  <c r="T35" i="4"/>
  <c r="T34" i="4"/>
  <c r="T33" i="4"/>
  <c r="T32" i="4"/>
  <c r="T31" i="4"/>
  <c r="T30" i="4"/>
  <c r="T29" i="4"/>
  <c r="T28" i="4"/>
  <c r="T27" i="4"/>
  <c r="T26" i="4"/>
  <c r="T25" i="4"/>
  <c r="T24" i="4"/>
  <c r="T23" i="4"/>
  <c r="T22" i="4"/>
  <c r="T21" i="4"/>
  <c r="T20" i="4"/>
  <c r="T19" i="4"/>
  <c r="T18" i="4"/>
  <c r="T17" i="4"/>
  <c r="T16" i="4"/>
  <c r="T13" i="4"/>
  <c r="T12" i="4"/>
  <c r="T11" i="4"/>
  <c r="T10" i="4"/>
  <c r="P45" i="4" l="1"/>
  <c r="P10" i="4"/>
  <c r="P12" i="4"/>
  <c r="P13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8" i="4"/>
  <c r="P39" i="4"/>
  <c r="P40" i="4"/>
  <c r="P41" i="4"/>
  <c r="P43" i="4"/>
  <c r="P44" i="4"/>
  <c r="AR53" i="5" l="1"/>
  <c r="T41" i="4" l="1"/>
  <c r="T42" i="4"/>
  <c r="T43" i="4"/>
  <c r="T44" i="4"/>
  <c r="T45" i="4"/>
  <c r="T46" i="4"/>
  <c r="AR17" i="4" l="1"/>
  <c r="AR18" i="4"/>
  <c r="AR19" i="4"/>
  <c r="AR20" i="4"/>
  <c r="AR21" i="4"/>
  <c r="AR22" i="4"/>
  <c r="AR23" i="4"/>
  <c r="AR24" i="4"/>
  <c r="AR25" i="4"/>
  <c r="AR26" i="4"/>
  <c r="AR27" i="4"/>
  <c r="AR28" i="4"/>
  <c r="AR29" i="4"/>
  <c r="AR30" i="4"/>
  <c r="AR31" i="4"/>
  <c r="AR32" i="4"/>
  <c r="AR33" i="4"/>
  <c r="AR34" i="4"/>
  <c r="AR35" i="4"/>
  <c r="AR36" i="4"/>
  <c r="AR38" i="4"/>
  <c r="AR39" i="4"/>
  <c r="AR40" i="4"/>
  <c r="AR41" i="4"/>
  <c r="AR42" i="4"/>
  <c r="AR43" i="4"/>
  <c r="AR44" i="4"/>
  <c r="AR45" i="4"/>
  <c r="AR46" i="4"/>
  <c r="AR7" i="5" l="1"/>
  <c r="AR8" i="5"/>
  <c r="AR9" i="5"/>
  <c r="AR10" i="5"/>
  <c r="AR11" i="5"/>
  <c r="AR12" i="5"/>
  <c r="AR13" i="5"/>
  <c r="AR14" i="5"/>
  <c r="AR15" i="5"/>
  <c r="AR16" i="5"/>
  <c r="AR17" i="5"/>
  <c r="AR18" i="5"/>
  <c r="AR19" i="5"/>
  <c r="AR20" i="5"/>
  <c r="AR21" i="5"/>
  <c r="AR22" i="5"/>
  <c r="AR23" i="5"/>
  <c r="AR24" i="5"/>
  <c r="AR25" i="5"/>
  <c r="AR26" i="5"/>
  <c r="AR27" i="5"/>
  <c r="AR28" i="5"/>
  <c r="AR29" i="5"/>
  <c r="AR30" i="5"/>
  <c r="AR31" i="5"/>
  <c r="AR32" i="5"/>
  <c r="AR33" i="5"/>
  <c r="AR34" i="5"/>
  <c r="AR35" i="5"/>
  <c r="AR36" i="5"/>
  <c r="AR37" i="5"/>
  <c r="AR38" i="5"/>
  <c r="AR39" i="5"/>
  <c r="AR40" i="5"/>
  <c r="AR41" i="5"/>
  <c r="AR42" i="5"/>
  <c r="AR43" i="5"/>
  <c r="AR44" i="5"/>
  <c r="AR45" i="5"/>
  <c r="AR46" i="5"/>
  <c r="AR47" i="5"/>
  <c r="AR48" i="5"/>
  <c r="AR49" i="5"/>
  <c r="AR50" i="5"/>
  <c r="AR51" i="5"/>
  <c r="AR52" i="5"/>
  <c r="AR55" i="5"/>
  <c r="AR56" i="5"/>
  <c r="AR57" i="5"/>
  <c r="AR58" i="5"/>
  <c r="AR59" i="5"/>
  <c r="AR60" i="5"/>
  <c r="AR4" i="5"/>
  <c r="AR5" i="5"/>
  <c r="AR6" i="5"/>
  <c r="AR3" i="5"/>
  <c r="T47" i="5"/>
  <c r="AR4" i="6"/>
  <c r="AR5" i="6"/>
  <c r="AR6" i="6"/>
  <c r="AR7" i="6"/>
  <c r="AR8" i="6"/>
  <c r="AR9" i="6"/>
  <c r="AR10" i="6"/>
  <c r="AR11" i="6"/>
  <c r="AR12" i="6"/>
  <c r="AR13" i="6"/>
  <c r="AR14" i="6"/>
  <c r="AR15" i="6"/>
  <c r="AR16" i="6"/>
  <c r="AR17" i="6"/>
  <c r="AR18" i="6"/>
  <c r="AR19" i="6"/>
  <c r="AR20" i="6"/>
  <c r="AR21" i="6"/>
  <c r="AR22" i="6"/>
  <c r="AR23" i="6"/>
  <c r="AR24" i="6"/>
  <c r="AR25" i="6"/>
  <c r="AR26" i="6"/>
  <c r="AR27" i="6"/>
  <c r="AR28" i="6"/>
  <c r="AR29" i="6"/>
  <c r="AR30" i="6"/>
  <c r="AR31" i="6"/>
  <c r="AR32" i="6"/>
  <c r="AR33" i="6"/>
  <c r="AR34" i="6"/>
  <c r="AR35" i="6"/>
  <c r="AR36" i="6"/>
  <c r="AR37" i="6"/>
  <c r="AR38" i="6"/>
  <c r="AR39" i="6"/>
  <c r="AR40" i="6"/>
  <c r="AR41" i="6"/>
  <c r="AR42" i="6"/>
  <c r="AR43" i="6"/>
  <c r="AR44" i="6"/>
  <c r="AR3" i="6"/>
  <c r="AR11" i="7"/>
  <c r="AR12" i="7"/>
  <c r="AR13" i="7"/>
  <c r="AR14" i="7"/>
  <c r="AR15" i="7"/>
  <c r="AR16" i="7"/>
  <c r="AR17" i="7"/>
  <c r="AR18" i="7"/>
  <c r="AR19" i="7"/>
  <c r="AR23" i="7"/>
  <c r="AR25" i="7"/>
  <c r="AR26" i="7"/>
  <c r="AR27" i="7"/>
  <c r="AR28" i="7"/>
  <c r="AR31" i="7"/>
  <c r="AR32" i="7"/>
  <c r="AR33" i="7"/>
  <c r="AR34" i="7"/>
  <c r="AR35" i="7"/>
  <c r="AR36" i="7"/>
  <c r="AR37" i="7"/>
  <c r="AR38" i="7"/>
  <c r="AR39" i="7"/>
  <c r="AR46" i="7"/>
  <c r="AR47" i="7"/>
  <c r="AR48" i="7"/>
  <c r="T9" i="7"/>
  <c r="T36" i="7"/>
</calcChain>
</file>

<file path=xl/sharedStrings.xml><?xml version="1.0" encoding="utf-8"?>
<sst xmlns="http://schemas.openxmlformats.org/spreadsheetml/2006/main" count="850" uniqueCount="426">
  <si>
    <t>種別延長</t>
    <rPh sb="0" eb="2">
      <t>シュベツ</t>
    </rPh>
    <rPh sb="2" eb="4">
      <t>エンチョウ</t>
    </rPh>
    <phoneticPr fontId="6"/>
  </si>
  <si>
    <t>内訳</t>
    <rPh sb="0" eb="2">
      <t>ウチワケ</t>
    </rPh>
    <phoneticPr fontId="6"/>
  </si>
  <si>
    <t>計(人)</t>
    <phoneticPr fontId="6"/>
  </si>
  <si>
    <t>(A)</t>
    <phoneticPr fontId="6"/>
  </si>
  <si>
    <t>(C)</t>
    <phoneticPr fontId="6"/>
  </si>
  <si>
    <t>(D)</t>
    <phoneticPr fontId="6"/>
  </si>
  <si>
    <t>(E)</t>
    <phoneticPr fontId="6"/>
  </si>
  <si>
    <t>(F)</t>
    <phoneticPr fontId="6"/>
  </si>
  <si>
    <t>(G)</t>
    <phoneticPr fontId="6"/>
  </si>
  <si>
    <t>収益的支出に充てた企業債</t>
    <rPh sb="0" eb="3">
      <t>シュウエキテキ</t>
    </rPh>
    <rPh sb="3" eb="5">
      <t>シシュツ</t>
    </rPh>
    <rPh sb="6" eb="7">
      <t>ア</t>
    </rPh>
    <rPh sb="9" eb="11">
      <t>キギョウ</t>
    </rPh>
    <rPh sb="11" eb="12">
      <t>サイ</t>
    </rPh>
    <phoneticPr fontId="6"/>
  </si>
  <si>
    <t>収益的支出に充てた他会計借入金</t>
    <rPh sb="0" eb="3">
      <t>シュウエキテキ</t>
    </rPh>
    <rPh sb="3" eb="5">
      <t>シシュツ</t>
    </rPh>
    <rPh sb="6" eb="7">
      <t>ア</t>
    </rPh>
    <rPh sb="9" eb="10">
      <t>タ</t>
    </rPh>
    <rPh sb="10" eb="12">
      <t>カイケイ</t>
    </rPh>
    <rPh sb="12" eb="14">
      <t>カリイレ</t>
    </rPh>
    <rPh sb="14" eb="15">
      <t>キン</t>
    </rPh>
    <phoneticPr fontId="6"/>
  </si>
  <si>
    <t>(1)　企業債</t>
    <rPh sb="4" eb="6">
      <t>キギョウ</t>
    </rPh>
    <rPh sb="6" eb="7">
      <t>サイ</t>
    </rPh>
    <phoneticPr fontId="6"/>
  </si>
  <si>
    <t>(5)　他会計補助金</t>
    <phoneticPr fontId="6"/>
  </si>
  <si>
    <t>(6)　固定資産売却代金</t>
    <phoneticPr fontId="6"/>
  </si>
  <si>
    <t>(10) その他</t>
    <phoneticPr fontId="6"/>
  </si>
  <si>
    <t>(a)</t>
    <phoneticPr fontId="6"/>
  </si>
  <si>
    <t>(b)</t>
    <phoneticPr fontId="6"/>
  </si>
  <si>
    <t>(c)</t>
    <phoneticPr fontId="6"/>
  </si>
  <si>
    <t>(d)</t>
    <phoneticPr fontId="6"/>
  </si>
  <si>
    <t>(1)　建設改良費</t>
    <rPh sb="4" eb="6">
      <t>ケンセツ</t>
    </rPh>
    <rPh sb="6" eb="8">
      <t>カイリョウ</t>
    </rPh>
    <rPh sb="8" eb="9">
      <t>ヒ</t>
    </rPh>
    <phoneticPr fontId="6"/>
  </si>
  <si>
    <t>うち</t>
    <phoneticPr fontId="6"/>
  </si>
  <si>
    <t>職員給与費</t>
    <rPh sb="0" eb="2">
      <t>ショクイン</t>
    </rPh>
    <rPh sb="2" eb="4">
      <t>キュウヨ</t>
    </rPh>
    <rPh sb="4" eb="5">
      <t>ヒ</t>
    </rPh>
    <phoneticPr fontId="6"/>
  </si>
  <si>
    <t>建設利息</t>
    <rPh sb="0" eb="2">
      <t>ケンセツ</t>
    </rPh>
    <rPh sb="2" eb="4">
      <t>リソク</t>
    </rPh>
    <phoneticPr fontId="6"/>
  </si>
  <si>
    <t>(2)　企業債償還金</t>
    <rPh sb="4" eb="6">
      <t>キギョウ</t>
    </rPh>
    <rPh sb="6" eb="7">
      <t>サイ</t>
    </rPh>
    <rPh sb="7" eb="9">
      <t>ショウカン</t>
    </rPh>
    <rPh sb="9" eb="10">
      <t>キン</t>
    </rPh>
    <phoneticPr fontId="6"/>
  </si>
  <si>
    <t>政府資金に係る繰上償還金分</t>
    <rPh sb="0" eb="2">
      <t>セイフ</t>
    </rPh>
    <rPh sb="2" eb="4">
      <t>シキン</t>
    </rPh>
    <rPh sb="5" eb="6">
      <t>カカ</t>
    </rPh>
    <rPh sb="7" eb="9">
      <t>クリア</t>
    </rPh>
    <rPh sb="9" eb="11">
      <t>ショウカン</t>
    </rPh>
    <rPh sb="11" eb="12">
      <t>キン</t>
    </rPh>
    <rPh sb="12" eb="13">
      <t>ブン</t>
    </rPh>
    <phoneticPr fontId="6"/>
  </si>
  <si>
    <t>地方公共団体金融機構資金に係る繰上償還金分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rPh sb="10" eb="12">
      <t>シキン</t>
    </rPh>
    <rPh sb="13" eb="14">
      <t>カカ</t>
    </rPh>
    <rPh sb="15" eb="17">
      <t>クリア</t>
    </rPh>
    <rPh sb="17" eb="19">
      <t>ショウカン</t>
    </rPh>
    <rPh sb="19" eb="20">
      <t>キン</t>
    </rPh>
    <rPh sb="20" eb="21">
      <t>ブン</t>
    </rPh>
    <phoneticPr fontId="6"/>
  </si>
  <si>
    <t>その他資金に係る繰上償還金分</t>
    <rPh sb="2" eb="3">
      <t>タ</t>
    </rPh>
    <rPh sb="3" eb="5">
      <t>シキン</t>
    </rPh>
    <rPh sb="6" eb="7">
      <t>カカ</t>
    </rPh>
    <rPh sb="8" eb="10">
      <t>クリア</t>
    </rPh>
    <rPh sb="10" eb="12">
      <t>ショウカン</t>
    </rPh>
    <rPh sb="12" eb="13">
      <t>キン</t>
    </rPh>
    <rPh sb="13" eb="14">
      <t>ブン</t>
    </rPh>
    <phoneticPr fontId="6"/>
  </si>
  <si>
    <t>(3)　他会計からの長期借入金返還額</t>
    <rPh sb="4" eb="5">
      <t>タ</t>
    </rPh>
    <rPh sb="5" eb="7">
      <t>カイケイ</t>
    </rPh>
    <rPh sb="10" eb="12">
      <t>チョウキ</t>
    </rPh>
    <rPh sb="12" eb="14">
      <t>カリイレ</t>
    </rPh>
    <rPh sb="14" eb="15">
      <t>キン</t>
    </rPh>
    <rPh sb="15" eb="17">
      <t>ヘンカン</t>
    </rPh>
    <rPh sb="17" eb="18">
      <t>ガク</t>
    </rPh>
    <phoneticPr fontId="6"/>
  </si>
  <si>
    <t>(4)　他会計への支出金</t>
    <rPh sb="4" eb="5">
      <t>タ</t>
    </rPh>
    <rPh sb="5" eb="7">
      <t>カイケイ</t>
    </rPh>
    <rPh sb="9" eb="12">
      <t>シシュツキン</t>
    </rPh>
    <phoneticPr fontId="6"/>
  </si>
  <si>
    <t>(5)　その他</t>
    <rPh sb="6" eb="7">
      <t>タ</t>
    </rPh>
    <phoneticPr fontId="6"/>
  </si>
  <si>
    <t>(e)</t>
    <phoneticPr fontId="6"/>
  </si>
  <si>
    <t>(1)　過年度分損益勘定留保資金</t>
    <phoneticPr fontId="6"/>
  </si>
  <si>
    <t>(2)　当年度分損益勘定留保資金</t>
    <phoneticPr fontId="6"/>
  </si>
  <si>
    <t>(3)　繰越利益剰余金処分額</t>
    <phoneticPr fontId="6"/>
  </si>
  <si>
    <t>(5)　積立金取りくずし額</t>
    <phoneticPr fontId="6"/>
  </si>
  <si>
    <t>(7)　その他</t>
    <rPh sb="6" eb="7">
      <t>タ</t>
    </rPh>
    <phoneticPr fontId="6"/>
  </si>
  <si>
    <t>(g)</t>
  </si>
  <si>
    <t>経常利益</t>
    <rPh sb="0" eb="2">
      <t>ケイジョウ</t>
    </rPh>
    <rPh sb="2" eb="4">
      <t>リエキ</t>
    </rPh>
    <phoneticPr fontId="6"/>
  </si>
  <si>
    <t>公共下水道</t>
    <rPh sb="0" eb="2">
      <t>コウキョウ</t>
    </rPh>
    <rPh sb="2" eb="5">
      <t>ゲスイドウ</t>
    </rPh>
    <phoneticPr fontId="3"/>
  </si>
  <si>
    <t>キャッシュ・フロー計算書に関する調</t>
    <rPh sb="9" eb="12">
      <t>ケイサンショ</t>
    </rPh>
    <rPh sb="13" eb="14">
      <t>カン</t>
    </rPh>
    <rPh sb="16" eb="17">
      <t>シラ</t>
    </rPh>
    <phoneticPr fontId="3"/>
  </si>
  <si>
    <t>再掲</t>
    <rPh sb="0" eb="2">
      <t>サイケイ</t>
    </rPh>
    <phoneticPr fontId="6"/>
  </si>
  <si>
    <t>特定環境保全公共下水道</t>
    <phoneticPr fontId="3"/>
  </si>
  <si>
    <t>排除方式</t>
    <rPh sb="0" eb="2">
      <t>ハイジョ</t>
    </rPh>
    <rPh sb="2" eb="4">
      <t>ホウシキ</t>
    </rPh>
    <phoneticPr fontId="6"/>
  </si>
  <si>
    <t>維持管理費</t>
    <rPh sb="0" eb="2">
      <t>イジ</t>
    </rPh>
    <rPh sb="2" eb="5">
      <t>カンリヒ</t>
    </rPh>
    <phoneticPr fontId="3"/>
  </si>
  <si>
    <t>資本費</t>
    <rPh sb="0" eb="1">
      <t>シ</t>
    </rPh>
    <rPh sb="1" eb="2">
      <t>ホン</t>
    </rPh>
    <rPh sb="2" eb="3">
      <t>ヒ</t>
    </rPh>
    <phoneticPr fontId="3"/>
  </si>
  <si>
    <t>計</t>
    <rPh sb="0" eb="1">
      <t>ケイ</t>
    </rPh>
    <phoneticPr fontId="3"/>
  </si>
  <si>
    <t>自己資本構成比率(%)</t>
    <rPh sb="0" eb="2">
      <t>ジコ</t>
    </rPh>
    <rPh sb="2" eb="4">
      <t>シホン</t>
    </rPh>
    <rPh sb="4" eb="6">
      <t>コウセイ</t>
    </rPh>
    <rPh sb="6" eb="8">
      <t>ヒリツ</t>
    </rPh>
    <phoneticPr fontId="6"/>
  </si>
  <si>
    <t>有収率(%)</t>
    <rPh sb="0" eb="1">
      <t>ユウ</t>
    </rPh>
    <rPh sb="1" eb="2">
      <t>オサム</t>
    </rPh>
    <rPh sb="2" eb="3">
      <t>リツ</t>
    </rPh>
    <phoneticPr fontId="6"/>
  </si>
  <si>
    <t>１か月20㎥当たり家庭料金(円)</t>
    <rPh sb="2" eb="3">
      <t>ゲツ</t>
    </rPh>
    <rPh sb="6" eb="7">
      <t>アタ</t>
    </rPh>
    <rPh sb="9" eb="11">
      <t>カテイ</t>
    </rPh>
    <rPh sb="11" eb="13">
      <t>リョウキン</t>
    </rPh>
    <rPh sb="14" eb="15">
      <t>エン</t>
    </rPh>
    <phoneticPr fontId="6"/>
  </si>
  <si>
    <t>処理区域内人口密度(人/k㎡)</t>
    <rPh sb="0" eb="2">
      <t>ショリ</t>
    </rPh>
    <rPh sb="2" eb="5">
      <t>クイキナイ</t>
    </rPh>
    <rPh sb="5" eb="7">
      <t>ジンコウ</t>
    </rPh>
    <rPh sb="7" eb="9">
      <t>ミツド</t>
    </rPh>
    <rPh sb="10" eb="11">
      <t>ヒト</t>
    </rPh>
    <phoneticPr fontId="6"/>
  </si>
  <si>
    <t>経営の健全性・効率性</t>
    <phoneticPr fontId="3"/>
  </si>
  <si>
    <t>経常収支比率(%)</t>
    <phoneticPr fontId="6"/>
  </si>
  <si>
    <t>累積欠損金比率(%)</t>
    <phoneticPr fontId="6"/>
  </si>
  <si>
    <t>流動比率(%)</t>
    <rPh sb="0" eb="2">
      <t>リュウドウ</t>
    </rPh>
    <rPh sb="2" eb="4">
      <t>ヒリツ</t>
    </rPh>
    <phoneticPr fontId="6"/>
  </si>
  <si>
    <t>企業債残高対事業規模比率(%)</t>
    <rPh sb="0" eb="2">
      <t>キギョウ</t>
    </rPh>
    <rPh sb="2" eb="3">
      <t>サイ</t>
    </rPh>
    <rPh sb="3" eb="5">
      <t>ザンダカ</t>
    </rPh>
    <rPh sb="5" eb="6">
      <t>タイ</t>
    </rPh>
    <rPh sb="6" eb="8">
      <t>ジギョウ</t>
    </rPh>
    <rPh sb="8" eb="10">
      <t>キボ</t>
    </rPh>
    <rPh sb="10" eb="12">
      <t>ヒリツ</t>
    </rPh>
    <phoneticPr fontId="6"/>
  </si>
  <si>
    <t>資本費回収率(%)</t>
    <rPh sb="0" eb="2">
      <t>シホン</t>
    </rPh>
    <rPh sb="2" eb="3">
      <t>ヒ</t>
    </rPh>
    <rPh sb="3" eb="5">
      <t>カイシュウ</t>
    </rPh>
    <rPh sb="5" eb="6">
      <t>リツ</t>
    </rPh>
    <phoneticPr fontId="6"/>
  </si>
  <si>
    <t>使用料単価(円/㎥)</t>
    <rPh sb="0" eb="2">
      <t>シヨウ</t>
    </rPh>
    <rPh sb="2" eb="3">
      <t>リョウ</t>
    </rPh>
    <rPh sb="3" eb="5">
      <t>タンカ</t>
    </rPh>
    <rPh sb="6" eb="7">
      <t>エン</t>
    </rPh>
    <phoneticPr fontId="6"/>
  </si>
  <si>
    <t>汚水処理原価(円/㎥)</t>
    <rPh sb="0" eb="2">
      <t>オスイ</t>
    </rPh>
    <rPh sb="2" eb="4">
      <t>ショリ</t>
    </rPh>
    <rPh sb="4" eb="6">
      <t>ゲンカ</t>
    </rPh>
    <rPh sb="7" eb="8">
      <t>エン</t>
    </rPh>
    <phoneticPr fontId="6"/>
  </si>
  <si>
    <t>施設利用率(%)</t>
    <rPh sb="0" eb="2">
      <t>シセツ</t>
    </rPh>
    <rPh sb="2" eb="5">
      <t>リヨウリツ</t>
    </rPh>
    <phoneticPr fontId="6"/>
  </si>
  <si>
    <t>水洗化率(%)</t>
    <rPh sb="0" eb="3">
      <t>スイセンカ</t>
    </rPh>
    <rPh sb="3" eb="4">
      <t>リツ</t>
    </rPh>
    <phoneticPr fontId="6"/>
  </si>
  <si>
    <t>老朽化の状況</t>
    <rPh sb="0" eb="3">
      <t>ロウキュウカ</t>
    </rPh>
    <rPh sb="4" eb="6">
      <t>ジョウキョウ</t>
    </rPh>
    <phoneticPr fontId="3"/>
  </si>
  <si>
    <t>有形固定資産減価償却率(%)</t>
    <rPh sb="0" eb="2">
      <t>ユウケイ</t>
    </rPh>
    <rPh sb="2" eb="4">
      <t>コテイ</t>
    </rPh>
    <rPh sb="4" eb="6">
      <t>シサン</t>
    </rPh>
    <rPh sb="6" eb="8">
      <t>ゲンカ</t>
    </rPh>
    <rPh sb="8" eb="10">
      <t>ショウキャク</t>
    </rPh>
    <rPh sb="10" eb="11">
      <t>リツ</t>
    </rPh>
    <phoneticPr fontId="6"/>
  </si>
  <si>
    <t>管渠老朽化率(%)</t>
    <rPh sb="0" eb="1">
      <t>カン</t>
    </rPh>
    <rPh sb="1" eb="2">
      <t>キョ</t>
    </rPh>
    <rPh sb="2" eb="4">
      <t>ロウキュウ</t>
    </rPh>
    <rPh sb="4" eb="5">
      <t>カ</t>
    </rPh>
    <rPh sb="5" eb="6">
      <t>リツ</t>
    </rPh>
    <phoneticPr fontId="6"/>
  </si>
  <si>
    <t>管渠改善率(%)</t>
    <rPh sb="0" eb="1">
      <t>カン</t>
    </rPh>
    <rPh sb="1" eb="2">
      <t>ミゾ</t>
    </rPh>
    <rPh sb="2" eb="4">
      <t>カイゼン</t>
    </rPh>
    <rPh sb="4" eb="5">
      <t>リツ</t>
    </rPh>
    <phoneticPr fontId="6"/>
  </si>
  <si>
    <t>経費回収率(%)</t>
    <rPh sb="0" eb="2">
      <t>ケイヒ</t>
    </rPh>
    <rPh sb="2" eb="4">
      <t>カイシュウ</t>
    </rPh>
    <rPh sb="4" eb="5">
      <t>リツ</t>
    </rPh>
    <phoneticPr fontId="6"/>
  </si>
  <si>
    <t>建設事業開始年月日</t>
    <rPh sb="0" eb="2">
      <t>ケンセツ</t>
    </rPh>
    <rPh sb="2" eb="4">
      <t>ジギョウ</t>
    </rPh>
    <rPh sb="4" eb="6">
      <t>カイシ</t>
    </rPh>
    <rPh sb="6" eb="9">
      <t>ネンガッピ</t>
    </rPh>
    <phoneticPr fontId="6"/>
  </si>
  <si>
    <t>供用開始年月日</t>
    <rPh sb="0" eb="2">
      <t>キョウヨウ</t>
    </rPh>
    <rPh sb="2" eb="4">
      <t>カイシ</t>
    </rPh>
    <rPh sb="4" eb="7">
      <t>ネンガッピ</t>
    </rPh>
    <phoneticPr fontId="6"/>
  </si>
  <si>
    <t>法適用年月日</t>
    <rPh sb="0" eb="1">
      <t>ホウ</t>
    </rPh>
    <rPh sb="1" eb="2">
      <t>テキ</t>
    </rPh>
    <rPh sb="2" eb="3">
      <t>ヨウ</t>
    </rPh>
    <rPh sb="3" eb="6">
      <t>ネンガッピ</t>
    </rPh>
    <phoneticPr fontId="6"/>
  </si>
  <si>
    <t>適用区分</t>
    <rPh sb="0" eb="2">
      <t>テキヨウ</t>
    </rPh>
    <rPh sb="2" eb="4">
      <t>クブン</t>
    </rPh>
    <phoneticPr fontId="6"/>
  </si>
  <si>
    <t>管理者</t>
    <rPh sb="0" eb="3">
      <t>カンリシャ</t>
    </rPh>
    <phoneticPr fontId="6"/>
  </si>
  <si>
    <t>普及状況</t>
    <rPh sb="0" eb="2">
      <t>フキュウ</t>
    </rPh>
    <rPh sb="2" eb="4">
      <t>ジョウキョウ</t>
    </rPh>
    <phoneticPr fontId="6"/>
  </si>
  <si>
    <t>行政区域内人口(人)</t>
    <phoneticPr fontId="6"/>
  </si>
  <si>
    <t>市街地人口(人)</t>
    <phoneticPr fontId="6"/>
  </si>
  <si>
    <t>全体計画人口(人)</t>
    <phoneticPr fontId="6"/>
  </si>
  <si>
    <t>現在排水区域内人口(人)</t>
    <phoneticPr fontId="6"/>
  </si>
  <si>
    <t>現在処理区域内人口(人)</t>
    <phoneticPr fontId="6"/>
  </si>
  <si>
    <t>現在水洗便所設置済人口(人)</t>
    <phoneticPr fontId="6"/>
  </si>
  <si>
    <t>行政区域面積(ha)</t>
    <phoneticPr fontId="6"/>
  </si>
  <si>
    <t>市街地面積(ha)</t>
    <phoneticPr fontId="6"/>
  </si>
  <si>
    <t>全体計画面積(ha)</t>
    <phoneticPr fontId="6"/>
  </si>
  <si>
    <t>現在排水区域面積(ha)</t>
    <phoneticPr fontId="6"/>
  </si>
  <si>
    <t>現在処理区域面積(ha)</t>
    <phoneticPr fontId="6"/>
  </si>
  <si>
    <t>事業費</t>
    <rPh sb="0" eb="2">
      <t>ジギョウ</t>
    </rPh>
    <rPh sb="2" eb="3">
      <t>ヒ</t>
    </rPh>
    <phoneticPr fontId="6"/>
  </si>
  <si>
    <t>総事業費(税込み)(千円)</t>
    <phoneticPr fontId="6"/>
  </si>
  <si>
    <t>補助対象事業費(税込み)(千円)</t>
    <rPh sb="0" eb="2">
      <t>ホジョ</t>
    </rPh>
    <rPh sb="2" eb="4">
      <t>タイショウ</t>
    </rPh>
    <rPh sb="4" eb="6">
      <t>ジギョウ</t>
    </rPh>
    <rPh sb="6" eb="7">
      <t>ヒ</t>
    </rPh>
    <rPh sb="8" eb="10">
      <t>ゼイコ</t>
    </rPh>
    <rPh sb="13" eb="15">
      <t>センエン</t>
    </rPh>
    <phoneticPr fontId="6"/>
  </si>
  <si>
    <t>管渠</t>
    <rPh sb="0" eb="1">
      <t>カン</t>
    </rPh>
    <rPh sb="1" eb="2">
      <t>キョ</t>
    </rPh>
    <phoneticPr fontId="6"/>
  </si>
  <si>
    <t>下水管布設延長(km)</t>
    <phoneticPr fontId="6"/>
  </si>
  <si>
    <t>汚水管(km)</t>
    <phoneticPr fontId="6"/>
  </si>
  <si>
    <t>雨水管(km)</t>
    <phoneticPr fontId="6"/>
  </si>
  <si>
    <t>合流管(km)</t>
    <phoneticPr fontId="6"/>
  </si>
  <si>
    <t>処理場【浄化槽】</t>
    <rPh sb="0" eb="3">
      <t>ショリジョウ</t>
    </rPh>
    <rPh sb="4" eb="7">
      <t>ジョウカソウ</t>
    </rPh>
    <phoneticPr fontId="6"/>
  </si>
  <si>
    <t>計画処理能力(㎥/日)</t>
    <rPh sb="9" eb="10">
      <t>ニチ</t>
    </rPh>
    <phoneticPr fontId="6"/>
  </si>
  <si>
    <t>現在処理能力</t>
    <rPh sb="0" eb="2">
      <t>ゲンザイ</t>
    </rPh>
    <rPh sb="2" eb="4">
      <t>ショリ</t>
    </rPh>
    <rPh sb="4" eb="6">
      <t>ノウリョク</t>
    </rPh>
    <phoneticPr fontId="6"/>
  </si>
  <si>
    <t>晴天時(㎥/日)【現在処理能力(㎥/日)】</t>
    <phoneticPr fontId="6"/>
  </si>
  <si>
    <t>雨天時(㎥/分)</t>
    <rPh sb="6" eb="7">
      <t>フン</t>
    </rPh>
    <phoneticPr fontId="6"/>
  </si>
  <si>
    <t>現在最大処理水量</t>
    <rPh sb="0" eb="2">
      <t>ゲンザイ</t>
    </rPh>
    <rPh sb="2" eb="4">
      <t>サイダイ</t>
    </rPh>
    <rPh sb="4" eb="6">
      <t>ショリ</t>
    </rPh>
    <rPh sb="6" eb="7">
      <t>スイ</t>
    </rPh>
    <rPh sb="7" eb="8">
      <t>リョウ</t>
    </rPh>
    <phoneticPr fontId="6"/>
  </si>
  <si>
    <t>晴天時(㎥/日)</t>
    <phoneticPr fontId="6"/>
  </si>
  <si>
    <t>年間総処理水量(㎥)</t>
    <phoneticPr fontId="6"/>
  </si>
  <si>
    <t>汚水処理水量(㎥)</t>
    <phoneticPr fontId="6"/>
  </si>
  <si>
    <t>雨水処理水量(㎥)</t>
    <phoneticPr fontId="6"/>
  </si>
  <si>
    <t>年間有収水量(㎥)</t>
    <phoneticPr fontId="6"/>
  </si>
  <si>
    <t>汚泥処理能力</t>
    <rPh sb="0" eb="2">
      <t>オデイ</t>
    </rPh>
    <rPh sb="2" eb="4">
      <t>ショリ</t>
    </rPh>
    <rPh sb="4" eb="6">
      <t>ノウリョク</t>
    </rPh>
    <phoneticPr fontId="6"/>
  </si>
  <si>
    <t>汚泥量(㎥/日)</t>
    <phoneticPr fontId="6"/>
  </si>
  <si>
    <t>含水率(%)</t>
    <phoneticPr fontId="6"/>
  </si>
  <si>
    <t>年間総汚泥処分量(㎥)</t>
    <phoneticPr fontId="6"/>
  </si>
  <si>
    <t>ポンプ場</t>
    <rPh sb="3" eb="4">
      <t>ジョウ</t>
    </rPh>
    <phoneticPr fontId="6"/>
  </si>
  <si>
    <t>ポンプ場数(箇所)</t>
    <phoneticPr fontId="6"/>
  </si>
  <si>
    <t>排水能力</t>
    <rPh sb="0" eb="2">
      <t>ハイスイ</t>
    </rPh>
    <rPh sb="2" eb="4">
      <t>ノウリョク</t>
    </rPh>
    <phoneticPr fontId="6"/>
  </si>
  <si>
    <t>職員数</t>
    <rPh sb="0" eb="3">
      <t>ショクインスウ</t>
    </rPh>
    <phoneticPr fontId="6"/>
  </si>
  <si>
    <t>損益勘定所属職員(人)</t>
    <phoneticPr fontId="6"/>
  </si>
  <si>
    <t>資本勘定所属職員(人)</t>
    <phoneticPr fontId="6"/>
  </si>
  <si>
    <t>管理者の情報</t>
    <rPh sb="0" eb="3">
      <t>カンリシャ</t>
    </rPh>
    <rPh sb="4" eb="6">
      <t>ジョウホウ</t>
    </rPh>
    <phoneticPr fontId="3"/>
  </si>
  <si>
    <t>汚水処理費(千円)</t>
    <rPh sb="0" eb="2">
      <t>オスイ</t>
    </rPh>
    <rPh sb="2" eb="4">
      <t>ショリ</t>
    </rPh>
    <rPh sb="4" eb="5">
      <t>ヒ</t>
    </rPh>
    <rPh sb="6" eb="8">
      <t>センエン</t>
    </rPh>
    <phoneticPr fontId="3"/>
  </si>
  <si>
    <t>普及率(%)</t>
    <phoneticPr fontId="6"/>
  </si>
  <si>
    <t>総収益　(B)+(C)+(G)　　　</t>
    <rPh sb="0" eb="3">
      <t>ソウシュウエキ</t>
    </rPh>
    <phoneticPr fontId="6"/>
  </si>
  <si>
    <t>　営業収益　　　　　</t>
    <rPh sb="1" eb="3">
      <t>エイギョウ</t>
    </rPh>
    <rPh sb="3" eb="5">
      <t>シュウエキ</t>
    </rPh>
    <phoneticPr fontId="6"/>
  </si>
  <si>
    <t>(B)</t>
    <phoneticPr fontId="6"/>
  </si>
  <si>
    <t>　　下水道使用料</t>
    <rPh sb="2" eb="4">
      <t>ゲスイ</t>
    </rPh>
    <rPh sb="4" eb="5">
      <t>ドウ</t>
    </rPh>
    <rPh sb="5" eb="8">
      <t>シヨウリョウ</t>
    </rPh>
    <phoneticPr fontId="6"/>
  </si>
  <si>
    <t>　　雨水処理負担金</t>
    <rPh sb="2" eb="4">
      <t>ウスイ</t>
    </rPh>
    <rPh sb="4" eb="6">
      <t>ショリ</t>
    </rPh>
    <rPh sb="6" eb="9">
      <t>フタンキン</t>
    </rPh>
    <phoneticPr fontId="6"/>
  </si>
  <si>
    <t>　　受託工事収益</t>
    <rPh sb="2" eb="4">
      <t>ジュタク</t>
    </rPh>
    <rPh sb="4" eb="6">
      <t>コウジ</t>
    </rPh>
    <rPh sb="6" eb="8">
      <t>シュウエキ</t>
    </rPh>
    <phoneticPr fontId="6"/>
  </si>
  <si>
    <t>　　その他営業収益</t>
    <rPh sb="4" eb="5">
      <t>タ</t>
    </rPh>
    <rPh sb="5" eb="7">
      <t>エイギョウ</t>
    </rPh>
    <rPh sb="7" eb="9">
      <t>シュウエキ</t>
    </rPh>
    <phoneticPr fontId="6"/>
  </si>
  <si>
    <t>　　　流域下水道管理運営費負担金</t>
    <rPh sb="3" eb="5">
      <t>リュウイキ</t>
    </rPh>
    <rPh sb="5" eb="7">
      <t>ゲスイ</t>
    </rPh>
    <rPh sb="7" eb="8">
      <t>ドウ</t>
    </rPh>
    <rPh sb="8" eb="10">
      <t>カンリ</t>
    </rPh>
    <rPh sb="10" eb="13">
      <t>ウンエイヒ</t>
    </rPh>
    <rPh sb="13" eb="16">
      <t>フタンキン</t>
    </rPh>
    <phoneticPr fontId="6"/>
  </si>
  <si>
    <t>　　　その他</t>
    <rPh sb="5" eb="6">
      <t>タ</t>
    </rPh>
    <phoneticPr fontId="6"/>
  </si>
  <si>
    <t>　営業外収益</t>
    <rPh sb="1" eb="4">
      <t>エイギョウガイ</t>
    </rPh>
    <rPh sb="4" eb="6">
      <t>シュウエキ</t>
    </rPh>
    <phoneticPr fontId="6"/>
  </si>
  <si>
    <t>　　受取利息及び配当金</t>
    <phoneticPr fontId="6"/>
  </si>
  <si>
    <t>　　受託工事収益</t>
    <rPh sb="4" eb="6">
      <t>コウジ</t>
    </rPh>
    <phoneticPr fontId="6"/>
  </si>
  <si>
    <t>　　国庫補助金</t>
    <phoneticPr fontId="6"/>
  </si>
  <si>
    <t>　　都道府県補助金</t>
    <phoneticPr fontId="6"/>
  </si>
  <si>
    <t>　　他会計補助金</t>
    <phoneticPr fontId="6"/>
  </si>
  <si>
    <t>　　長期前受金戻入</t>
    <rPh sb="2" eb="4">
      <t>チョウキ</t>
    </rPh>
    <rPh sb="4" eb="6">
      <t>マエウケ</t>
    </rPh>
    <rPh sb="6" eb="7">
      <t>キン</t>
    </rPh>
    <rPh sb="7" eb="9">
      <t>レイニュウ</t>
    </rPh>
    <phoneticPr fontId="6"/>
  </si>
  <si>
    <t>　　資本費繰入収益</t>
    <rPh sb="2" eb="3">
      <t>シ</t>
    </rPh>
    <rPh sb="3" eb="4">
      <t>ホン</t>
    </rPh>
    <rPh sb="4" eb="5">
      <t>ヒ</t>
    </rPh>
    <rPh sb="5" eb="7">
      <t>クリイレ</t>
    </rPh>
    <rPh sb="7" eb="9">
      <t>シュウエキ</t>
    </rPh>
    <phoneticPr fontId="6"/>
  </si>
  <si>
    <t>　　雑収益</t>
    <phoneticPr fontId="6"/>
  </si>
  <si>
    <t xml:space="preserve">総費用　(E)+(F)+(H)   </t>
    <phoneticPr fontId="6"/>
  </si>
  <si>
    <t>　営業費用</t>
    <rPh sb="1" eb="3">
      <t>エイギョウ</t>
    </rPh>
    <rPh sb="3" eb="5">
      <t>ヒヨウ</t>
    </rPh>
    <phoneticPr fontId="6"/>
  </si>
  <si>
    <t>　　管渠費</t>
    <rPh sb="2" eb="3">
      <t>カン</t>
    </rPh>
    <rPh sb="3" eb="4">
      <t>キョ</t>
    </rPh>
    <rPh sb="4" eb="5">
      <t>ヒ</t>
    </rPh>
    <phoneticPr fontId="6"/>
  </si>
  <si>
    <t>　　ポンプ場費</t>
    <rPh sb="5" eb="6">
      <t>ジョウ</t>
    </rPh>
    <rPh sb="6" eb="7">
      <t>ヒ</t>
    </rPh>
    <phoneticPr fontId="6"/>
  </si>
  <si>
    <t>　　処理場費【浄化槽費】</t>
    <rPh sb="2" eb="5">
      <t>ショリジョウ</t>
    </rPh>
    <rPh sb="5" eb="6">
      <t>ヒ</t>
    </rPh>
    <rPh sb="7" eb="10">
      <t>ジョウカソウ</t>
    </rPh>
    <rPh sb="10" eb="11">
      <t>ヒ</t>
    </rPh>
    <phoneticPr fontId="6"/>
  </si>
  <si>
    <t>　　受託工事費</t>
    <rPh sb="2" eb="4">
      <t>ジュタク</t>
    </rPh>
    <rPh sb="4" eb="7">
      <t>コウジヒ</t>
    </rPh>
    <phoneticPr fontId="6"/>
  </si>
  <si>
    <t>　　業務費</t>
    <rPh sb="2" eb="4">
      <t>ギョウム</t>
    </rPh>
    <rPh sb="4" eb="5">
      <t>ヒ</t>
    </rPh>
    <phoneticPr fontId="6"/>
  </si>
  <si>
    <t>　　総係費</t>
    <rPh sb="2" eb="3">
      <t>ソウ</t>
    </rPh>
    <rPh sb="3" eb="4">
      <t>カカ</t>
    </rPh>
    <rPh sb="4" eb="5">
      <t>ヒ</t>
    </rPh>
    <phoneticPr fontId="6"/>
  </si>
  <si>
    <t>　　減価償却費</t>
    <rPh sb="2" eb="4">
      <t>ゲンカ</t>
    </rPh>
    <rPh sb="4" eb="6">
      <t>ショウキャク</t>
    </rPh>
    <rPh sb="6" eb="7">
      <t>ヒ</t>
    </rPh>
    <phoneticPr fontId="6"/>
  </si>
  <si>
    <t>　　資産減耗費</t>
    <rPh sb="2" eb="4">
      <t>シサン</t>
    </rPh>
    <rPh sb="4" eb="6">
      <t>ゲンモウ</t>
    </rPh>
    <rPh sb="6" eb="7">
      <t>ヒ</t>
    </rPh>
    <phoneticPr fontId="6"/>
  </si>
  <si>
    <t>　　流域下水道管理運営費負担金</t>
    <rPh sb="2" eb="4">
      <t>リュウイキ</t>
    </rPh>
    <rPh sb="4" eb="6">
      <t>ゲスイ</t>
    </rPh>
    <rPh sb="6" eb="7">
      <t>ドウ</t>
    </rPh>
    <rPh sb="7" eb="9">
      <t>カンリ</t>
    </rPh>
    <rPh sb="9" eb="12">
      <t>ウンエイヒ</t>
    </rPh>
    <rPh sb="12" eb="15">
      <t>フタンキン</t>
    </rPh>
    <phoneticPr fontId="6"/>
  </si>
  <si>
    <t>　　その他営業費用</t>
    <rPh sb="4" eb="5">
      <t>タ</t>
    </rPh>
    <rPh sb="5" eb="7">
      <t>エイギョウ</t>
    </rPh>
    <rPh sb="7" eb="9">
      <t>ヒヨウ</t>
    </rPh>
    <phoneticPr fontId="6"/>
  </si>
  <si>
    <t>　営業外費用</t>
    <phoneticPr fontId="6"/>
  </si>
  <si>
    <t>　　支払利息</t>
    <phoneticPr fontId="6"/>
  </si>
  <si>
    <t>　　企業債取扱諸費</t>
    <phoneticPr fontId="6"/>
  </si>
  <si>
    <t>　　受託工事費</t>
    <phoneticPr fontId="6"/>
  </si>
  <si>
    <t>　　繰延勘定償却</t>
    <phoneticPr fontId="6"/>
  </si>
  <si>
    <t>　　その他営業外費用</t>
    <phoneticPr fontId="6"/>
  </si>
  <si>
    <t>経常利益</t>
    <phoneticPr fontId="6"/>
  </si>
  <si>
    <t>{(B+C)-(E+F)}</t>
    <phoneticPr fontId="6"/>
  </si>
  <si>
    <t>経常損失(▲)</t>
    <phoneticPr fontId="6"/>
  </si>
  <si>
    <t>特別利益</t>
    <rPh sb="0" eb="2">
      <t>トクベツ</t>
    </rPh>
    <rPh sb="2" eb="4">
      <t>リエキ</t>
    </rPh>
    <phoneticPr fontId="6"/>
  </si>
  <si>
    <t>　他会計繰入金</t>
    <phoneticPr fontId="6"/>
  </si>
  <si>
    <t>　固定資産売却益</t>
    <phoneticPr fontId="6"/>
  </si>
  <si>
    <t>　その他</t>
    <phoneticPr fontId="6"/>
  </si>
  <si>
    <t>特別損失</t>
    <rPh sb="0" eb="2">
      <t>トクベツ</t>
    </rPh>
    <rPh sb="2" eb="4">
      <t>ソンシツ</t>
    </rPh>
    <phoneticPr fontId="6"/>
  </si>
  <si>
    <t>(H)</t>
    <phoneticPr fontId="6"/>
  </si>
  <si>
    <t>　職員給与費</t>
    <phoneticPr fontId="6"/>
  </si>
  <si>
    <t>(I)</t>
    <phoneticPr fontId="6"/>
  </si>
  <si>
    <t>　その他</t>
    <phoneticPr fontId="6"/>
  </si>
  <si>
    <t xml:space="preserve">純利益   </t>
    <phoneticPr fontId="6"/>
  </si>
  <si>
    <t>(A)-(D)</t>
    <phoneticPr fontId="6"/>
  </si>
  <si>
    <t>純損失(▲)</t>
    <phoneticPr fontId="6"/>
  </si>
  <si>
    <t>前年度繰越利益剰余金(又は前年度繰越欠損金)</t>
    <rPh sb="0" eb="3">
      <t>ゼンネンド</t>
    </rPh>
    <rPh sb="3" eb="5">
      <t>クリコシ</t>
    </rPh>
    <rPh sb="5" eb="7">
      <t>リエキ</t>
    </rPh>
    <rPh sb="7" eb="10">
      <t>ジョウヨキン</t>
    </rPh>
    <rPh sb="11" eb="12">
      <t>マタ</t>
    </rPh>
    <rPh sb="13" eb="16">
      <t>ゼンネンド</t>
    </rPh>
    <rPh sb="16" eb="18">
      <t>クリコシ</t>
    </rPh>
    <rPh sb="18" eb="20">
      <t>ケッソン</t>
    </rPh>
    <rPh sb="20" eb="21">
      <t>キン</t>
    </rPh>
    <phoneticPr fontId="6"/>
  </si>
  <si>
    <t>その他未処分利益剰余金変動額</t>
    <rPh sb="2" eb="3">
      <t>タ</t>
    </rPh>
    <rPh sb="3" eb="6">
      <t>ミショブン</t>
    </rPh>
    <rPh sb="6" eb="8">
      <t>リエキ</t>
    </rPh>
    <rPh sb="8" eb="11">
      <t>ジョウヨキン</t>
    </rPh>
    <rPh sb="11" eb="13">
      <t>ヘンドウ</t>
    </rPh>
    <rPh sb="13" eb="14">
      <t>ガク</t>
    </rPh>
    <phoneticPr fontId="6"/>
  </si>
  <si>
    <t>当年度未処分利益剰余金(又は当年度未処理欠損金)</t>
    <rPh sb="0" eb="1">
      <t>トウ</t>
    </rPh>
    <rPh sb="1" eb="3">
      <t>ネンド</t>
    </rPh>
    <rPh sb="3" eb="6">
      <t>ミショブン</t>
    </rPh>
    <rPh sb="6" eb="8">
      <t>リエキ</t>
    </rPh>
    <rPh sb="8" eb="11">
      <t>ジョウヨキン</t>
    </rPh>
    <rPh sb="12" eb="13">
      <t>マタ</t>
    </rPh>
    <rPh sb="14" eb="15">
      <t>トウ</t>
    </rPh>
    <rPh sb="15" eb="17">
      <t>ネンド</t>
    </rPh>
    <rPh sb="17" eb="20">
      <t>ミショリ</t>
    </rPh>
    <rPh sb="20" eb="23">
      <t>ケッソンキン</t>
    </rPh>
    <phoneticPr fontId="6"/>
  </si>
  <si>
    <t>業務活動によるキャッシュ・フロー</t>
    <rPh sb="0" eb="2">
      <t>ギョウム</t>
    </rPh>
    <rPh sb="2" eb="4">
      <t>カツドウ</t>
    </rPh>
    <phoneticPr fontId="3"/>
  </si>
  <si>
    <t>投資活動によるキャッシュ・フロー</t>
    <rPh sb="0" eb="2">
      <t>トウシ</t>
    </rPh>
    <rPh sb="2" eb="4">
      <t>カツドウ</t>
    </rPh>
    <phoneticPr fontId="3"/>
  </si>
  <si>
    <t>財務活動によるキャッシュ・フロー</t>
    <rPh sb="0" eb="2">
      <t>ザイム</t>
    </rPh>
    <rPh sb="2" eb="4">
      <t>カツドウ</t>
    </rPh>
    <phoneticPr fontId="3"/>
  </si>
  <si>
    <t>資金に係る換算差額</t>
    <rPh sb="0" eb="1">
      <t>シ</t>
    </rPh>
    <rPh sb="1" eb="2">
      <t>キン</t>
    </rPh>
    <rPh sb="3" eb="4">
      <t>カカ</t>
    </rPh>
    <rPh sb="5" eb="7">
      <t>カンサン</t>
    </rPh>
    <rPh sb="7" eb="9">
      <t>サガク</t>
    </rPh>
    <phoneticPr fontId="3"/>
  </si>
  <si>
    <t>資金の増加額(又は減少額)</t>
    <rPh sb="0" eb="2">
      <t>シキン</t>
    </rPh>
    <rPh sb="3" eb="5">
      <t>ゾウカ</t>
    </rPh>
    <rPh sb="5" eb="6">
      <t>ガク</t>
    </rPh>
    <rPh sb="7" eb="8">
      <t>マタ</t>
    </rPh>
    <rPh sb="9" eb="11">
      <t>ゲンショウ</t>
    </rPh>
    <rPh sb="11" eb="12">
      <t>ガク</t>
    </rPh>
    <phoneticPr fontId="3"/>
  </si>
  <si>
    <t>資金期首残高</t>
    <rPh sb="0" eb="2">
      <t>シキン</t>
    </rPh>
    <rPh sb="2" eb="4">
      <t>キシュ</t>
    </rPh>
    <rPh sb="4" eb="6">
      <t>ザンダカ</t>
    </rPh>
    <phoneticPr fontId="3"/>
  </si>
  <si>
    <t>資金期末残高</t>
    <rPh sb="0" eb="2">
      <t>シキン</t>
    </rPh>
    <rPh sb="2" eb="4">
      <t>キマツ</t>
    </rPh>
    <rPh sb="4" eb="6">
      <t>ザンダカ</t>
    </rPh>
    <phoneticPr fontId="3"/>
  </si>
  <si>
    <t>資本的収入</t>
    <rPh sb="0" eb="3">
      <t>シホンテキ</t>
    </rPh>
    <rPh sb="3" eb="5">
      <t>シュウニュウ</t>
    </rPh>
    <phoneticPr fontId="6"/>
  </si>
  <si>
    <t>　建設改良のための企業債</t>
    <rPh sb="1" eb="3">
      <t>ケンセツ</t>
    </rPh>
    <rPh sb="3" eb="5">
      <t>カイリョウ</t>
    </rPh>
    <rPh sb="9" eb="11">
      <t>キギョウ</t>
    </rPh>
    <rPh sb="11" eb="12">
      <t>サイ</t>
    </rPh>
    <phoneticPr fontId="6"/>
  </si>
  <si>
    <t>　その他</t>
    <rPh sb="3" eb="4">
      <t>タ</t>
    </rPh>
    <phoneticPr fontId="6"/>
  </si>
  <si>
    <t>(2)　他会計出資金</t>
    <phoneticPr fontId="6"/>
  </si>
  <si>
    <t>(3)　他会計負担金</t>
    <phoneticPr fontId="6"/>
  </si>
  <si>
    <t>(4)　他会計借入金</t>
    <phoneticPr fontId="6"/>
  </si>
  <si>
    <t>(7)　国庫補助金</t>
    <phoneticPr fontId="6"/>
  </si>
  <si>
    <t>(8)　都道府県補助金</t>
    <phoneticPr fontId="6"/>
  </si>
  <si>
    <t>(9)　工事負担金</t>
    <phoneticPr fontId="6"/>
  </si>
  <si>
    <t>計(1)～(10)</t>
    <phoneticPr fontId="6"/>
  </si>
  <si>
    <t>　うち翌年度へ繰越される支出の財源充当額</t>
    <rPh sb="3" eb="4">
      <t>ヨク</t>
    </rPh>
    <rPh sb="4" eb="6">
      <t>ネンド</t>
    </rPh>
    <rPh sb="7" eb="9">
      <t>クリコシ</t>
    </rPh>
    <rPh sb="12" eb="14">
      <t>シシュツ</t>
    </rPh>
    <rPh sb="15" eb="17">
      <t>ザイゲン</t>
    </rPh>
    <rPh sb="17" eb="19">
      <t>ジュウトウ</t>
    </rPh>
    <rPh sb="19" eb="20">
      <t>ガク</t>
    </rPh>
    <phoneticPr fontId="6"/>
  </si>
  <si>
    <t>前年度同意等債で今年度収入分</t>
    <rPh sb="0" eb="3">
      <t>ゼンネンド</t>
    </rPh>
    <rPh sb="3" eb="6">
      <t>ドウイトウ</t>
    </rPh>
    <rPh sb="6" eb="7">
      <t>サイ</t>
    </rPh>
    <rPh sb="8" eb="11">
      <t>コンネンド</t>
    </rPh>
    <rPh sb="11" eb="13">
      <t>シュウニュウ</t>
    </rPh>
    <rPh sb="13" eb="14">
      <t>ブン</t>
    </rPh>
    <phoneticPr fontId="6"/>
  </si>
  <si>
    <t xml:space="preserve">純計 (a)-{(b)+(c)}  </t>
    <phoneticPr fontId="6"/>
  </si>
  <si>
    <t>資本的支出</t>
    <rPh sb="0" eb="3">
      <t>シホンテキ</t>
    </rPh>
    <rPh sb="3" eb="5">
      <t>シシュツ</t>
    </rPh>
    <phoneticPr fontId="6"/>
  </si>
  <si>
    <t>計(1)～(5)</t>
    <phoneticPr fontId="6"/>
  </si>
  <si>
    <t>差引</t>
    <rPh sb="0" eb="2">
      <t>サシヒ</t>
    </rPh>
    <phoneticPr fontId="6"/>
  </si>
  <si>
    <t>差額</t>
    <rPh sb="0" eb="2">
      <t>サガク</t>
    </rPh>
    <phoneticPr fontId="6"/>
  </si>
  <si>
    <t>(d)-(e)</t>
    <phoneticPr fontId="6"/>
  </si>
  <si>
    <t>不足額(▲)</t>
    <rPh sb="0" eb="2">
      <t>フソク</t>
    </rPh>
    <rPh sb="2" eb="3">
      <t>ガク</t>
    </rPh>
    <phoneticPr fontId="6"/>
  </si>
  <si>
    <t>(f)</t>
    <phoneticPr fontId="6"/>
  </si>
  <si>
    <t>補塡財源</t>
    <rPh sb="0" eb="1">
      <t>ホ</t>
    </rPh>
    <rPh sb="2" eb="4">
      <t>ザイゲン</t>
    </rPh>
    <phoneticPr fontId="6"/>
  </si>
  <si>
    <t>(4)　当年度利益剰余金処分額</t>
    <phoneticPr fontId="6"/>
  </si>
  <si>
    <t>(6)　繰越工事資金</t>
    <phoneticPr fontId="6"/>
  </si>
  <si>
    <t>　うち消費税及び地方消費税資本的収支調整額</t>
    <rPh sb="3" eb="6">
      <t>ショウヒゼイ</t>
    </rPh>
    <rPh sb="6" eb="7">
      <t>オヨ</t>
    </rPh>
    <rPh sb="8" eb="10">
      <t>チホウ</t>
    </rPh>
    <rPh sb="10" eb="13">
      <t>ショウヒゼイ</t>
    </rPh>
    <rPh sb="13" eb="16">
      <t>シホンテキ</t>
    </rPh>
    <rPh sb="16" eb="18">
      <t>シュウシ</t>
    </rPh>
    <rPh sb="18" eb="20">
      <t>チョウセイ</t>
    </rPh>
    <rPh sb="20" eb="21">
      <t>ガク</t>
    </rPh>
    <phoneticPr fontId="6"/>
  </si>
  <si>
    <t xml:space="preserve">計(1)～(7) </t>
    <phoneticPr fontId="6"/>
  </si>
  <si>
    <t>補塡財源不足額(▲)　(f)-(g)</t>
    <phoneticPr fontId="6"/>
  </si>
  <si>
    <t>当年度同意等債で未借入又は未発行の額</t>
    <phoneticPr fontId="6"/>
  </si>
  <si>
    <t>固定資産</t>
    <phoneticPr fontId="6"/>
  </si>
  <si>
    <t>　有形固定資産</t>
    <rPh sb="1" eb="3">
      <t>ユウケイ</t>
    </rPh>
    <rPh sb="3" eb="5">
      <t>コテイ</t>
    </rPh>
    <rPh sb="5" eb="7">
      <t>シサン</t>
    </rPh>
    <phoneticPr fontId="6"/>
  </si>
  <si>
    <t>　　土地</t>
    <rPh sb="2" eb="4">
      <t>トチ</t>
    </rPh>
    <phoneticPr fontId="6"/>
  </si>
  <si>
    <t>　　償却資産</t>
    <rPh sb="2" eb="4">
      <t>ショウキャク</t>
    </rPh>
    <rPh sb="4" eb="6">
      <t>シサン</t>
    </rPh>
    <phoneticPr fontId="6"/>
  </si>
  <si>
    <t>　　　うちリース資産</t>
    <rPh sb="8" eb="10">
      <t>シサン</t>
    </rPh>
    <phoneticPr fontId="6"/>
  </si>
  <si>
    <t>　　減価償却累計額(▲)</t>
    <rPh sb="2" eb="4">
      <t>ゲンカ</t>
    </rPh>
    <rPh sb="4" eb="6">
      <t>ショウキャク</t>
    </rPh>
    <rPh sb="6" eb="9">
      <t>ルイケイガク</t>
    </rPh>
    <phoneticPr fontId="6"/>
  </si>
  <si>
    <t>　　　うちリース資産減価償却累計額(▲)</t>
    <rPh sb="8" eb="10">
      <t>シサン</t>
    </rPh>
    <rPh sb="10" eb="12">
      <t>ゲンカ</t>
    </rPh>
    <rPh sb="12" eb="14">
      <t>ショウキャク</t>
    </rPh>
    <rPh sb="14" eb="17">
      <t>ルイケイガク</t>
    </rPh>
    <phoneticPr fontId="6"/>
  </si>
  <si>
    <t>　　建設仮勘定</t>
    <rPh sb="2" eb="4">
      <t>ケンセツ</t>
    </rPh>
    <rPh sb="4" eb="7">
      <t>カリカンジョウ</t>
    </rPh>
    <phoneticPr fontId="6"/>
  </si>
  <si>
    <t>　無形固定資産</t>
    <rPh sb="1" eb="3">
      <t>ムケイ</t>
    </rPh>
    <rPh sb="3" eb="5">
      <t>コテイ</t>
    </rPh>
    <rPh sb="5" eb="7">
      <t>シサン</t>
    </rPh>
    <phoneticPr fontId="6"/>
  </si>
  <si>
    <t>　投資その他の資産</t>
    <rPh sb="1" eb="3">
      <t>トウシ</t>
    </rPh>
    <rPh sb="5" eb="6">
      <t>タ</t>
    </rPh>
    <rPh sb="7" eb="9">
      <t>シサン</t>
    </rPh>
    <phoneticPr fontId="6"/>
  </si>
  <si>
    <t>流動資産</t>
    <rPh sb="0" eb="2">
      <t>リュウドウ</t>
    </rPh>
    <rPh sb="2" eb="4">
      <t>シサン</t>
    </rPh>
    <phoneticPr fontId="6"/>
  </si>
  <si>
    <t>現金及び預金</t>
    <rPh sb="0" eb="2">
      <t>ゲンキン</t>
    </rPh>
    <rPh sb="2" eb="3">
      <t>オヨ</t>
    </rPh>
    <rPh sb="4" eb="6">
      <t>ヨキン</t>
    </rPh>
    <phoneticPr fontId="6"/>
  </si>
  <si>
    <t>未収金及び未収収益</t>
    <rPh sb="0" eb="3">
      <t>ミシュウキン</t>
    </rPh>
    <rPh sb="3" eb="4">
      <t>オヨ</t>
    </rPh>
    <rPh sb="5" eb="7">
      <t>ミシュウ</t>
    </rPh>
    <rPh sb="7" eb="9">
      <t>シュウエキ</t>
    </rPh>
    <phoneticPr fontId="6"/>
  </si>
  <si>
    <t>貸倒引当金(▲)</t>
    <rPh sb="0" eb="2">
      <t>カシダオレ</t>
    </rPh>
    <rPh sb="2" eb="4">
      <t>ヒキアテ</t>
    </rPh>
    <rPh sb="4" eb="5">
      <t>キン</t>
    </rPh>
    <phoneticPr fontId="3"/>
  </si>
  <si>
    <t>貯蔵品</t>
    <rPh sb="0" eb="3">
      <t>チョゾウヒン</t>
    </rPh>
    <phoneticPr fontId="6"/>
  </si>
  <si>
    <t>短期有価証券</t>
    <rPh sb="0" eb="2">
      <t>タンキ</t>
    </rPh>
    <rPh sb="2" eb="4">
      <t>ユウカ</t>
    </rPh>
    <rPh sb="4" eb="6">
      <t>ショウケン</t>
    </rPh>
    <phoneticPr fontId="6"/>
  </si>
  <si>
    <t>繰延資産</t>
    <rPh sb="0" eb="2">
      <t>クリノベ</t>
    </rPh>
    <rPh sb="2" eb="4">
      <t>シサン</t>
    </rPh>
    <phoneticPr fontId="6"/>
  </si>
  <si>
    <t>資産合計</t>
    <rPh sb="0" eb="2">
      <t>シサン</t>
    </rPh>
    <rPh sb="2" eb="4">
      <t>ゴウケイ</t>
    </rPh>
    <phoneticPr fontId="6"/>
  </si>
  <si>
    <t>固定負債</t>
    <rPh sb="0" eb="2">
      <t>コテイ</t>
    </rPh>
    <rPh sb="2" eb="4">
      <t>フサイ</t>
    </rPh>
    <phoneticPr fontId="6"/>
  </si>
  <si>
    <t>　建設改良費等の財源に充てるための企業債</t>
    <rPh sb="1" eb="3">
      <t>ケンセツ</t>
    </rPh>
    <rPh sb="3" eb="5">
      <t>カイリョウ</t>
    </rPh>
    <rPh sb="5" eb="6">
      <t>ヒ</t>
    </rPh>
    <rPh sb="6" eb="7">
      <t>トウ</t>
    </rPh>
    <rPh sb="8" eb="10">
      <t>ザイゲン</t>
    </rPh>
    <rPh sb="11" eb="12">
      <t>ア</t>
    </rPh>
    <rPh sb="17" eb="19">
      <t>キギョウ</t>
    </rPh>
    <rPh sb="19" eb="20">
      <t>サイ</t>
    </rPh>
    <phoneticPr fontId="6"/>
  </si>
  <si>
    <t>　その他の企業債</t>
    <rPh sb="3" eb="4">
      <t>タ</t>
    </rPh>
    <rPh sb="5" eb="7">
      <t>キギョウ</t>
    </rPh>
    <rPh sb="7" eb="8">
      <t>サイ</t>
    </rPh>
    <phoneticPr fontId="6"/>
  </si>
  <si>
    <t>　建設改良費等の財源に充てるための長期借入金</t>
    <rPh sb="1" eb="3">
      <t>ケンセツ</t>
    </rPh>
    <rPh sb="3" eb="5">
      <t>カイリョウ</t>
    </rPh>
    <rPh sb="5" eb="6">
      <t>ヒ</t>
    </rPh>
    <rPh sb="6" eb="7">
      <t>トウ</t>
    </rPh>
    <rPh sb="8" eb="10">
      <t>ザイゲン</t>
    </rPh>
    <rPh sb="11" eb="12">
      <t>ア</t>
    </rPh>
    <rPh sb="17" eb="19">
      <t>チョウキ</t>
    </rPh>
    <rPh sb="19" eb="21">
      <t>カリイレ</t>
    </rPh>
    <rPh sb="21" eb="22">
      <t>キン</t>
    </rPh>
    <phoneticPr fontId="6"/>
  </si>
  <si>
    <t>　その他の長期借入金</t>
    <rPh sb="3" eb="4">
      <t>タ</t>
    </rPh>
    <rPh sb="5" eb="7">
      <t>チョウキ</t>
    </rPh>
    <rPh sb="7" eb="9">
      <t>カリイレ</t>
    </rPh>
    <rPh sb="9" eb="10">
      <t>キン</t>
    </rPh>
    <phoneticPr fontId="6"/>
  </si>
  <si>
    <t>　引当金</t>
    <rPh sb="1" eb="3">
      <t>ヒキアテ</t>
    </rPh>
    <rPh sb="3" eb="4">
      <t>キン</t>
    </rPh>
    <phoneticPr fontId="6"/>
  </si>
  <si>
    <t>　リース債務</t>
    <rPh sb="4" eb="6">
      <t>サイム</t>
    </rPh>
    <phoneticPr fontId="6"/>
  </si>
  <si>
    <t>流動負債</t>
    <rPh sb="0" eb="2">
      <t>リュウドウ</t>
    </rPh>
    <rPh sb="2" eb="4">
      <t>フサイ</t>
    </rPh>
    <phoneticPr fontId="6"/>
  </si>
  <si>
    <t>　一時借入金</t>
    <rPh sb="1" eb="3">
      <t>イチジ</t>
    </rPh>
    <rPh sb="3" eb="5">
      <t>カリイレ</t>
    </rPh>
    <rPh sb="5" eb="6">
      <t>キン</t>
    </rPh>
    <phoneticPr fontId="6"/>
  </si>
  <si>
    <t>　未払金及び未払費用</t>
    <rPh sb="1" eb="3">
      <t>ミバラ</t>
    </rPh>
    <rPh sb="3" eb="4">
      <t>キン</t>
    </rPh>
    <rPh sb="4" eb="5">
      <t>オヨ</t>
    </rPh>
    <rPh sb="6" eb="8">
      <t>ミハラ</t>
    </rPh>
    <rPh sb="8" eb="10">
      <t>ヒヨウ</t>
    </rPh>
    <phoneticPr fontId="6"/>
  </si>
  <si>
    <t>　前受金及び前受収益</t>
    <rPh sb="1" eb="3">
      <t>マエウケ</t>
    </rPh>
    <rPh sb="3" eb="4">
      <t>キン</t>
    </rPh>
    <rPh sb="4" eb="5">
      <t>オヨ</t>
    </rPh>
    <rPh sb="6" eb="8">
      <t>マエウケ</t>
    </rPh>
    <rPh sb="8" eb="10">
      <t>シュウエキ</t>
    </rPh>
    <phoneticPr fontId="6"/>
  </si>
  <si>
    <t>繰延収益</t>
    <rPh sb="0" eb="2">
      <t>クリノベ</t>
    </rPh>
    <rPh sb="2" eb="4">
      <t>シュウエキ</t>
    </rPh>
    <phoneticPr fontId="6"/>
  </si>
  <si>
    <t>　長期前受金</t>
    <rPh sb="1" eb="3">
      <t>チョウキ</t>
    </rPh>
    <rPh sb="3" eb="5">
      <t>マエウケ</t>
    </rPh>
    <rPh sb="5" eb="6">
      <t>キン</t>
    </rPh>
    <phoneticPr fontId="6"/>
  </si>
  <si>
    <t>　長期前受金収益化累計額(▲)</t>
    <rPh sb="1" eb="3">
      <t>チョウキ</t>
    </rPh>
    <rPh sb="3" eb="5">
      <t>マエウケ</t>
    </rPh>
    <rPh sb="5" eb="6">
      <t>キン</t>
    </rPh>
    <rPh sb="6" eb="9">
      <t>シュウエキカ</t>
    </rPh>
    <rPh sb="9" eb="12">
      <t>ルイケイガク</t>
    </rPh>
    <phoneticPr fontId="6"/>
  </si>
  <si>
    <t>負債合計</t>
    <rPh sb="0" eb="2">
      <t>フサイ</t>
    </rPh>
    <rPh sb="2" eb="4">
      <t>ゴウケイ</t>
    </rPh>
    <phoneticPr fontId="6"/>
  </si>
  <si>
    <t>資本金</t>
    <rPh sb="0" eb="3">
      <t>シホンキン</t>
    </rPh>
    <phoneticPr fontId="6"/>
  </si>
  <si>
    <t>　固有資本金(引継資本金)</t>
    <rPh sb="1" eb="3">
      <t>コユウ</t>
    </rPh>
    <rPh sb="3" eb="6">
      <t>シホンキン</t>
    </rPh>
    <rPh sb="7" eb="9">
      <t>ヒキツ</t>
    </rPh>
    <rPh sb="9" eb="12">
      <t>シホンキン</t>
    </rPh>
    <phoneticPr fontId="6"/>
  </si>
  <si>
    <t>　再評価組入資本金</t>
    <rPh sb="1" eb="4">
      <t>サイヒョウカ</t>
    </rPh>
    <rPh sb="4" eb="6">
      <t>クミイ</t>
    </rPh>
    <rPh sb="6" eb="9">
      <t>シホンキン</t>
    </rPh>
    <phoneticPr fontId="6"/>
  </si>
  <si>
    <t>　繰入資本金</t>
    <rPh sb="1" eb="3">
      <t>クリイレ</t>
    </rPh>
    <rPh sb="3" eb="6">
      <t>シホンキン</t>
    </rPh>
    <phoneticPr fontId="6"/>
  </si>
  <si>
    <t>　組入資本金(造成資本金)</t>
    <rPh sb="1" eb="3">
      <t>クミイ</t>
    </rPh>
    <rPh sb="3" eb="6">
      <t>シホンキン</t>
    </rPh>
    <rPh sb="7" eb="9">
      <t>ゾウセイ</t>
    </rPh>
    <rPh sb="9" eb="12">
      <t>シホンキン</t>
    </rPh>
    <phoneticPr fontId="6"/>
  </si>
  <si>
    <t>剰余金</t>
    <rPh sb="0" eb="3">
      <t>ジョウヨキン</t>
    </rPh>
    <phoneticPr fontId="6"/>
  </si>
  <si>
    <t>　資本剰余金</t>
    <rPh sb="1" eb="3">
      <t>シホン</t>
    </rPh>
    <rPh sb="3" eb="6">
      <t>ジョウヨキン</t>
    </rPh>
    <phoneticPr fontId="6"/>
  </si>
  <si>
    <t>　　国庫補助金</t>
    <rPh sb="2" eb="4">
      <t>コッコ</t>
    </rPh>
    <rPh sb="4" eb="7">
      <t>ホジョキン</t>
    </rPh>
    <phoneticPr fontId="6"/>
  </si>
  <si>
    <t>　　都道府県補助金</t>
    <rPh sb="2" eb="6">
      <t>トドウフケン</t>
    </rPh>
    <rPh sb="6" eb="9">
      <t>ホジョキン</t>
    </rPh>
    <phoneticPr fontId="6"/>
  </si>
  <si>
    <t>　　工事負担金</t>
    <rPh sb="2" eb="4">
      <t>コウジ</t>
    </rPh>
    <rPh sb="4" eb="7">
      <t>フタンキン</t>
    </rPh>
    <phoneticPr fontId="6"/>
  </si>
  <si>
    <t>　　再評価積立金</t>
    <rPh sb="2" eb="5">
      <t>サイヒョウカ</t>
    </rPh>
    <rPh sb="5" eb="7">
      <t>ツミタテ</t>
    </rPh>
    <rPh sb="7" eb="8">
      <t>キン</t>
    </rPh>
    <phoneticPr fontId="6"/>
  </si>
  <si>
    <t>　　その他</t>
    <rPh sb="4" eb="5">
      <t>タ</t>
    </rPh>
    <phoneticPr fontId="6"/>
  </si>
  <si>
    <t>　利益剰余金</t>
    <rPh sb="1" eb="3">
      <t>リエキ</t>
    </rPh>
    <rPh sb="3" eb="6">
      <t>ジョウヨキン</t>
    </rPh>
    <phoneticPr fontId="6"/>
  </si>
  <si>
    <t>　　減債積立金</t>
    <rPh sb="2" eb="3">
      <t>ゲン</t>
    </rPh>
    <rPh sb="3" eb="4">
      <t>サイ</t>
    </rPh>
    <rPh sb="4" eb="6">
      <t>ツミタテ</t>
    </rPh>
    <rPh sb="6" eb="7">
      <t>キン</t>
    </rPh>
    <phoneticPr fontId="6"/>
  </si>
  <si>
    <t>　　利益積立金</t>
    <rPh sb="2" eb="4">
      <t>リエキ</t>
    </rPh>
    <rPh sb="4" eb="6">
      <t>ツミタテ</t>
    </rPh>
    <rPh sb="6" eb="7">
      <t>キン</t>
    </rPh>
    <phoneticPr fontId="6"/>
  </si>
  <si>
    <t>　　建設改良積立金</t>
    <phoneticPr fontId="6"/>
  </si>
  <si>
    <t>　　その他積立金</t>
    <phoneticPr fontId="6"/>
  </si>
  <si>
    <t>当年度未処分利益剰余金</t>
    <rPh sb="0" eb="1">
      <t>トウ</t>
    </rPh>
    <rPh sb="1" eb="3">
      <t>ネンド</t>
    </rPh>
    <rPh sb="3" eb="6">
      <t>ミショブン</t>
    </rPh>
    <rPh sb="6" eb="8">
      <t>リエキ</t>
    </rPh>
    <rPh sb="8" eb="11">
      <t>ジョウヨキン</t>
    </rPh>
    <phoneticPr fontId="6"/>
  </si>
  <si>
    <t>当年度未処理欠損金(▲)</t>
    <rPh sb="0" eb="1">
      <t>トウ</t>
    </rPh>
    <rPh sb="1" eb="3">
      <t>ネンド</t>
    </rPh>
    <rPh sb="3" eb="6">
      <t>ミショリ</t>
    </rPh>
    <rPh sb="6" eb="8">
      <t>ケッソン</t>
    </rPh>
    <rPh sb="8" eb="9">
      <t>キン</t>
    </rPh>
    <phoneticPr fontId="6"/>
  </si>
  <si>
    <t>うち</t>
    <phoneticPr fontId="3"/>
  </si>
  <si>
    <t>当年度純利益</t>
    <rPh sb="0" eb="1">
      <t>トウ</t>
    </rPh>
    <rPh sb="1" eb="3">
      <t>ネンド</t>
    </rPh>
    <rPh sb="3" eb="6">
      <t>ジュンリエキ</t>
    </rPh>
    <phoneticPr fontId="6"/>
  </si>
  <si>
    <t>当年度純損失(▲)</t>
    <rPh sb="0" eb="1">
      <t>トウ</t>
    </rPh>
    <rPh sb="1" eb="3">
      <t>ネンド</t>
    </rPh>
    <rPh sb="3" eb="4">
      <t>ジュン</t>
    </rPh>
    <rPh sb="4" eb="6">
      <t>ソンシツ</t>
    </rPh>
    <phoneticPr fontId="6"/>
  </si>
  <si>
    <t>その他有価証券評価差額</t>
    <rPh sb="2" eb="3">
      <t>タ</t>
    </rPh>
    <rPh sb="3" eb="5">
      <t>ユウカ</t>
    </rPh>
    <rPh sb="5" eb="7">
      <t>ショウケン</t>
    </rPh>
    <rPh sb="7" eb="9">
      <t>ヒョウカ</t>
    </rPh>
    <rPh sb="9" eb="11">
      <t>サガク</t>
    </rPh>
    <phoneticPr fontId="6"/>
  </si>
  <si>
    <t>資本合計</t>
    <rPh sb="0" eb="2">
      <t>シホン</t>
    </rPh>
    <rPh sb="2" eb="4">
      <t>ゴウケイ</t>
    </rPh>
    <phoneticPr fontId="6"/>
  </si>
  <si>
    <t>負債・資本合計</t>
    <rPh sb="0" eb="2">
      <t>フサイ</t>
    </rPh>
    <rPh sb="3" eb="5">
      <t>シホン</t>
    </rPh>
    <rPh sb="5" eb="7">
      <t>ゴウケイ</t>
    </rPh>
    <phoneticPr fontId="6"/>
  </si>
  <si>
    <t>不良債務</t>
    <rPh sb="0" eb="2">
      <t>フリョウ</t>
    </rPh>
    <rPh sb="2" eb="4">
      <t>サイム</t>
    </rPh>
    <phoneticPr fontId="6"/>
  </si>
  <si>
    <t>実質資金不足額</t>
    <rPh sb="0" eb="2">
      <t>ジッシツ</t>
    </rPh>
    <rPh sb="2" eb="4">
      <t>シキン</t>
    </rPh>
    <rPh sb="4" eb="6">
      <t>フソク</t>
    </rPh>
    <rPh sb="6" eb="7">
      <t>ガク</t>
    </rPh>
    <phoneticPr fontId="6"/>
  </si>
  <si>
    <t>資本不足額(▲)</t>
    <rPh sb="0" eb="2">
      <t>シホン</t>
    </rPh>
    <rPh sb="2" eb="4">
      <t>フソク</t>
    </rPh>
    <rPh sb="4" eb="5">
      <t>ガク</t>
    </rPh>
    <phoneticPr fontId="6"/>
  </si>
  <si>
    <t>資本不足額(繰延収益控除後)(▲)</t>
    <rPh sb="0" eb="2">
      <t>シホン</t>
    </rPh>
    <rPh sb="2" eb="4">
      <t>フソク</t>
    </rPh>
    <rPh sb="4" eb="5">
      <t>ガク</t>
    </rPh>
    <rPh sb="6" eb="8">
      <t>クリノベ</t>
    </rPh>
    <rPh sb="8" eb="10">
      <t>シュウエキ</t>
    </rPh>
    <rPh sb="10" eb="12">
      <t>コウジョ</t>
    </rPh>
    <rPh sb="12" eb="13">
      <t>ゴ</t>
    </rPh>
    <phoneticPr fontId="6"/>
  </si>
  <si>
    <t>経常損失(▲)</t>
    <rPh sb="0" eb="2">
      <t>ケイジョウ</t>
    </rPh>
    <rPh sb="2" eb="4">
      <t>ソンシツ</t>
    </rPh>
    <phoneticPr fontId="6"/>
  </si>
  <si>
    <t>　うち常勤職員</t>
    <rPh sb="3" eb="7">
      <t>ジョウキンショクイン</t>
    </rPh>
    <phoneticPr fontId="3"/>
  </si>
  <si>
    <r>
      <t xml:space="preserve">　　　　　　　　　　　　　　　　　団体
 項目
</t>
    </r>
    <r>
      <rPr>
        <sz val="5"/>
        <rFont val="ＭＳ ゴシック"/>
        <family val="3"/>
        <charset val="128"/>
      </rPr>
      <t>【】は特定地域生活排水処理事業</t>
    </r>
    <rPh sb="21" eb="23">
      <t>コウモク</t>
    </rPh>
    <phoneticPr fontId="6"/>
  </si>
  <si>
    <t>終末処理場数(箇所)【浄化槽設置基数(基)】</t>
    <phoneticPr fontId="6"/>
  </si>
  <si>
    <t>公共下水道</t>
    <rPh sb="0" eb="5">
      <t>コウキョウゲスイドウ</t>
    </rPh>
    <phoneticPr fontId="3"/>
  </si>
  <si>
    <t>横浜市</t>
    <phoneticPr fontId="6"/>
  </si>
  <si>
    <t>川崎市</t>
    <phoneticPr fontId="6"/>
  </si>
  <si>
    <t>相模原市</t>
    <phoneticPr fontId="6"/>
  </si>
  <si>
    <t>横須賀市</t>
    <phoneticPr fontId="6"/>
  </si>
  <si>
    <t>平塚市</t>
    <phoneticPr fontId="6"/>
  </si>
  <si>
    <t>鎌倉市</t>
    <phoneticPr fontId="6"/>
  </si>
  <si>
    <t>藤沢市</t>
    <phoneticPr fontId="6"/>
  </si>
  <si>
    <t>小田原市</t>
    <phoneticPr fontId="6"/>
  </si>
  <si>
    <t>茅ヶ崎市</t>
    <phoneticPr fontId="6"/>
  </si>
  <si>
    <t>逗子市</t>
    <phoneticPr fontId="6"/>
  </si>
  <si>
    <t>三浦市</t>
    <phoneticPr fontId="6"/>
  </si>
  <si>
    <t>秦野市</t>
    <phoneticPr fontId="6"/>
  </si>
  <si>
    <t>厚木市</t>
    <phoneticPr fontId="6"/>
  </si>
  <si>
    <t>大和市</t>
    <phoneticPr fontId="6"/>
  </si>
  <si>
    <t>伊勢原市</t>
    <phoneticPr fontId="6"/>
  </si>
  <si>
    <t>海老名市</t>
    <phoneticPr fontId="6"/>
  </si>
  <si>
    <t>座間市</t>
    <phoneticPr fontId="6"/>
  </si>
  <si>
    <t>南足柄市</t>
    <phoneticPr fontId="6"/>
  </si>
  <si>
    <t>綾瀬市</t>
    <phoneticPr fontId="6"/>
  </si>
  <si>
    <t>葉山町</t>
    <phoneticPr fontId="6"/>
  </si>
  <si>
    <t>寒川町</t>
    <phoneticPr fontId="6"/>
  </si>
  <si>
    <t>大磯町</t>
    <phoneticPr fontId="6"/>
  </si>
  <si>
    <t>中井町</t>
    <phoneticPr fontId="6"/>
  </si>
  <si>
    <t>大井町</t>
    <phoneticPr fontId="6"/>
  </si>
  <si>
    <t>開成町</t>
    <phoneticPr fontId="6"/>
  </si>
  <si>
    <t>箱根町</t>
    <phoneticPr fontId="6"/>
  </si>
  <si>
    <t>湯河原町</t>
    <phoneticPr fontId="6"/>
  </si>
  <si>
    <t>愛川町</t>
    <phoneticPr fontId="6"/>
  </si>
  <si>
    <t>計</t>
    <phoneticPr fontId="6"/>
  </si>
  <si>
    <t>S25.10.11</t>
  </si>
  <si>
    <t>S39.12.23</t>
  </si>
  <si>
    <t>S29.11.19</t>
  </si>
  <si>
    <t>S46.12.28</t>
  </si>
  <si>
    <t>S49.12.27</t>
  </si>
  <si>
    <t>S50.12.20</t>
  </si>
  <si>
    <t>-</t>
  </si>
  <si>
    <t>条例財務</t>
  </si>
  <si>
    <t>条例全部</t>
  </si>
  <si>
    <t>非設置</t>
  </si>
  <si>
    <t>設置</t>
  </si>
  <si>
    <t>川崎市</t>
    <phoneticPr fontId="6"/>
  </si>
  <si>
    <t>平塚市</t>
    <phoneticPr fontId="6"/>
  </si>
  <si>
    <t>逗子市</t>
    <phoneticPr fontId="6"/>
  </si>
  <si>
    <t>座間市</t>
    <phoneticPr fontId="6"/>
  </si>
  <si>
    <t>大井町</t>
    <phoneticPr fontId="6"/>
  </si>
  <si>
    <t>計</t>
    <phoneticPr fontId="6"/>
  </si>
  <si>
    <t>小田原市</t>
    <phoneticPr fontId="6"/>
  </si>
  <si>
    <t>伊勢原市</t>
    <phoneticPr fontId="6"/>
  </si>
  <si>
    <t>海老名市</t>
    <phoneticPr fontId="6"/>
  </si>
  <si>
    <t>綾瀬市</t>
    <phoneticPr fontId="6"/>
  </si>
  <si>
    <t>公共下水道</t>
  </si>
  <si>
    <t>公共下水道</t>
    <phoneticPr fontId="3"/>
  </si>
  <si>
    <t>特定環境保全公共下水道</t>
  </si>
  <si>
    <t>相模原市</t>
    <rPh sb="0" eb="4">
      <t>サガミハラシ</t>
    </rPh>
    <phoneticPr fontId="3"/>
  </si>
  <si>
    <t>計</t>
    <rPh sb="0" eb="1">
      <t>ケイ</t>
    </rPh>
    <phoneticPr fontId="3"/>
  </si>
  <si>
    <t>平塚市</t>
    <rPh sb="0" eb="3">
      <t>ヒラツカシ</t>
    </rPh>
    <phoneticPr fontId="3"/>
  </si>
  <si>
    <t>湯河原町</t>
    <rPh sb="0" eb="3">
      <t>ユガワラ</t>
    </rPh>
    <rPh sb="3" eb="4">
      <t>マチ</t>
    </rPh>
    <phoneticPr fontId="3"/>
  </si>
  <si>
    <t>湯河原町</t>
    <rPh sb="0" eb="4">
      <t>ユガワラマチ</t>
    </rPh>
    <phoneticPr fontId="3"/>
  </si>
  <si>
    <t>特定地域生活排水処理</t>
    <phoneticPr fontId="3"/>
  </si>
  <si>
    <t>特定地域生活排水処理</t>
    <phoneticPr fontId="3"/>
  </si>
  <si>
    <t>-</t>
    <phoneticPr fontId="3"/>
  </si>
  <si>
    <t>-</t>
    <phoneticPr fontId="3"/>
  </si>
  <si>
    <t>自治体職員</t>
    <rPh sb="0" eb="3">
      <t>ジチタイ</t>
    </rPh>
    <rPh sb="3" eb="5">
      <t>ショクイン</t>
    </rPh>
    <phoneticPr fontId="3"/>
  </si>
  <si>
    <t>合流・分流併用</t>
  </si>
  <si>
    <t>分流式</t>
    <rPh sb="0" eb="3">
      <t>ブンリュウシキ</t>
    </rPh>
    <phoneticPr fontId="3"/>
  </si>
  <si>
    <t>分流式</t>
    <rPh sb="0" eb="2">
      <t>ブンリュウ</t>
    </rPh>
    <rPh sb="2" eb="3">
      <t>シキ</t>
    </rPh>
    <phoneticPr fontId="3"/>
  </si>
  <si>
    <t>合流・分流併用</t>
    <phoneticPr fontId="3"/>
  </si>
  <si>
    <t>合流・分流併用</t>
    <phoneticPr fontId="3"/>
  </si>
  <si>
    <t>-</t>
    <phoneticPr fontId="3"/>
  </si>
  <si>
    <t>自治体職員</t>
    <rPh sb="0" eb="3">
      <t>ジチタイ</t>
    </rPh>
    <rPh sb="3" eb="5">
      <t>ショクイン</t>
    </rPh>
    <phoneticPr fontId="3"/>
  </si>
  <si>
    <t>-</t>
    <phoneticPr fontId="3"/>
  </si>
  <si>
    <t>分流式</t>
    <phoneticPr fontId="3"/>
  </si>
  <si>
    <t>分流式</t>
    <rPh sb="0" eb="2">
      <t>ブンリュウ</t>
    </rPh>
    <rPh sb="2" eb="3">
      <t>シキ</t>
    </rPh>
    <phoneticPr fontId="3"/>
  </si>
  <si>
    <t>-</t>
    <phoneticPr fontId="3"/>
  </si>
  <si>
    <t>自治体職員</t>
    <rPh sb="0" eb="5">
      <t>ジチタイショクイン</t>
    </rPh>
    <phoneticPr fontId="3"/>
  </si>
  <si>
    <t>分流式</t>
    <rPh sb="0" eb="3">
      <t>ブンリュウシキ</t>
    </rPh>
    <phoneticPr fontId="3"/>
  </si>
  <si>
    <t>-</t>
    <phoneticPr fontId="3"/>
  </si>
  <si>
    <t>農業集落排水</t>
    <phoneticPr fontId="3"/>
  </si>
  <si>
    <t>農業集落排水</t>
    <phoneticPr fontId="3"/>
  </si>
  <si>
    <t>農業集落排水</t>
    <phoneticPr fontId="3"/>
  </si>
  <si>
    <t>農業集落排水</t>
    <phoneticPr fontId="3"/>
  </si>
  <si>
    <t>特定地域生活排水処理</t>
    <phoneticPr fontId="3"/>
  </si>
  <si>
    <t>特定地域生活排水処理</t>
    <rPh sb="8" eb="10">
      <t>ショリ</t>
    </rPh>
    <phoneticPr fontId="3"/>
  </si>
  <si>
    <t>現在晴天時平均処理水量(㎥/日)
【現在平均処理水量(㎥/日)】</t>
    <phoneticPr fontId="6"/>
  </si>
  <si>
    <t>　　　　　　　　　　　　　　　　　団体
 項目</t>
    <rPh sb="21" eb="23">
      <t>コウモク</t>
    </rPh>
    <phoneticPr fontId="6"/>
  </si>
  <si>
    <t>H21.7.1</t>
    <phoneticPr fontId="3"/>
  </si>
  <si>
    <t>H21.10.1</t>
    <phoneticPr fontId="3"/>
  </si>
  <si>
    <t>H25.4.1</t>
    <phoneticPr fontId="3"/>
  </si>
  <si>
    <t>H29.4.1</t>
    <phoneticPr fontId="3"/>
  </si>
  <si>
    <t>H7.10.9</t>
    <phoneticPr fontId="3"/>
  </si>
  <si>
    <t>H11.3.31</t>
    <phoneticPr fontId="3"/>
  </si>
  <si>
    <t>S60.4.1</t>
    <phoneticPr fontId="3"/>
  </si>
  <si>
    <t>S60.4.17</t>
    <phoneticPr fontId="3"/>
  </si>
  <si>
    <t>R2.4.1</t>
    <phoneticPr fontId="3"/>
  </si>
  <si>
    <t>-</t>
    <phoneticPr fontId="3"/>
  </si>
  <si>
    <t>S52.11.29</t>
  </si>
  <si>
    <t>S19.4.1</t>
    <phoneticPr fontId="3"/>
  </si>
  <si>
    <t>S41.6.1</t>
    <phoneticPr fontId="3"/>
  </si>
  <si>
    <t>H16.4.1</t>
    <phoneticPr fontId="3"/>
  </si>
  <si>
    <t>S48.6.25</t>
    <phoneticPr fontId="3"/>
  </si>
  <si>
    <t>H28.4.1</t>
    <phoneticPr fontId="3"/>
  </si>
  <si>
    <t>H18.4.1</t>
    <phoneticPr fontId="3"/>
  </si>
  <si>
    <t>H22.5.1</t>
    <phoneticPr fontId="3"/>
  </si>
  <si>
    <t>S33.4.1</t>
    <phoneticPr fontId="3"/>
  </si>
  <si>
    <t>S47.3.15</t>
    <phoneticPr fontId="3"/>
  </si>
  <si>
    <t>H31.4.1</t>
    <phoneticPr fontId="3"/>
  </si>
  <si>
    <t>S30.7.6</t>
    <phoneticPr fontId="3"/>
  </si>
  <si>
    <t>S35.3.5</t>
    <phoneticPr fontId="3"/>
  </si>
  <si>
    <t>S43.4.1</t>
    <phoneticPr fontId="3"/>
  </si>
  <si>
    <t>S34.4.1</t>
    <phoneticPr fontId="3"/>
  </si>
  <si>
    <t>S41.9.1</t>
    <phoneticPr fontId="3"/>
  </si>
  <si>
    <t>S38.8.29</t>
    <phoneticPr fontId="3"/>
  </si>
  <si>
    <t>S52.12.1</t>
    <phoneticPr fontId="3"/>
  </si>
  <si>
    <t>H24.4.1</t>
    <phoneticPr fontId="3"/>
  </si>
  <si>
    <t>S41.4.1</t>
    <phoneticPr fontId="3"/>
  </si>
  <si>
    <t>S47.4.1</t>
    <phoneticPr fontId="3"/>
  </si>
  <si>
    <t>H3.12.20</t>
    <phoneticPr fontId="3"/>
  </si>
  <si>
    <t>H10.8.15</t>
    <phoneticPr fontId="3"/>
  </si>
  <si>
    <t>R2.4.1</t>
    <phoneticPr fontId="3"/>
  </si>
  <si>
    <t>S49.12.2</t>
    <phoneticPr fontId="3"/>
  </si>
  <si>
    <t>S56.2.4</t>
    <phoneticPr fontId="3"/>
  </si>
  <si>
    <t>S44.5.22</t>
    <phoneticPr fontId="3"/>
  </si>
  <si>
    <t>S44.4.1</t>
    <phoneticPr fontId="3"/>
  </si>
  <si>
    <t>S48.3.31</t>
    <phoneticPr fontId="3"/>
  </si>
  <si>
    <t>S53.5.1</t>
    <phoneticPr fontId="3"/>
  </si>
  <si>
    <t>H29.4.1</t>
    <phoneticPr fontId="3"/>
  </si>
  <si>
    <t>S53.4.1</t>
    <phoneticPr fontId="3"/>
  </si>
  <si>
    <t>H1.4.1</t>
    <phoneticPr fontId="3"/>
  </si>
  <si>
    <t>S50.3.24</t>
    <phoneticPr fontId="3"/>
  </si>
  <si>
    <t>S62.8.1</t>
    <phoneticPr fontId="3"/>
  </si>
  <si>
    <t>H4.2.19</t>
    <phoneticPr fontId="3"/>
  </si>
  <si>
    <t>H11.3.29</t>
    <phoneticPr fontId="3"/>
  </si>
  <si>
    <t>H30.4.1</t>
    <phoneticPr fontId="3"/>
  </si>
  <si>
    <t>S50.2.13</t>
    <phoneticPr fontId="3"/>
  </si>
  <si>
    <t>S59.4.12</t>
    <phoneticPr fontId="3"/>
  </si>
  <si>
    <t>H27.4.1</t>
    <phoneticPr fontId="3"/>
  </si>
  <si>
    <t>H2.3.3</t>
    <phoneticPr fontId="3"/>
  </si>
  <si>
    <t>H4.6.1</t>
    <phoneticPr fontId="3"/>
  </si>
  <si>
    <t>H2.1.25</t>
    <phoneticPr fontId="3"/>
  </si>
  <si>
    <t>H11.4.1</t>
    <phoneticPr fontId="3"/>
  </si>
  <si>
    <t>S50.9.9</t>
    <phoneticPr fontId="3"/>
  </si>
  <si>
    <t>S61.4.1</t>
    <phoneticPr fontId="3"/>
  </si>
  <si>
    <t>R2.04.1</t>
    <phoneticPr fontId="3"/>
  </si>
  <si>
    <t>S57.1.20</t>
    <phoneticPr fontId="3"/>
  </si>
  <si>
    <t>S48.3.22</t>
    <phoneticPr fontId="3"/>
  </si>
  <si>
    <t>S60.10.1</t>
    <phoneticPr fontId="3"/>
  </si>
  <si>
    <t>-</t>
    <phoneticPr fontId="3"/>
  </si>
  <si>
    <t>S37.4.1</t>
    <phoneticPr fontId="3"/>
  </si>
  <si>
    <t>S39.4.1</t>
    <phoneticPr fontId="3"/>
  </si>
  <si>
    <t>S07.3.31</t>
    <phoneticPr fontId="3"/>
  </si>
  <si>
    <t>S06.11.1</t>
    <phoneticPr fontId="3"/>
  </si>
  <si>
    <t>S62.4.1</t>
    <phoneticPr fontId="3"/>
  </si>
  <si>
    <t>S42.9.1</t>
    <phoneticPr fontId="3"/>
  </si>
  <si>
    <t>S43.5.27</t>
    <phoneticPr fontId="3"/>
  </si>
  <si>
    <t>H25.4.1</t>
    <phoneticPr fontId="3"/>
  </si>
  <si>
    <t>H5.4.1</t>
    <phoneticPr fontId="3"/>
  </si>
  <si>
    <t>H8.4.1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</si>
</sst>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 &quot;#,##0"/>
    <numFmt numFmtId="177" formatCode="#,##0;&quot;▲ &quot;#,##0"/>
    <numFmt numFmtId="178" formatCode="#,##0.00;&quot;▲ &quot;#,##0.00"/>
    <numFmt numFmtId="179" formatCode="0;&quot;▲ &quot;0"/>
    <numFmt numFmtId="180" formatCode="0.00;&quot;▲ &quot;0.00"/>
  </numFmts>
  <fonts count="18"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7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明朝"/>
      <family val="1"/>
      <charset val="128"/>
    </font>
    <font>
      <sz val="7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color indexed="8"/>
      <name val="ＭＳ ゴシック"/>
      <family val="3"/>
      <charset val="128"/>
    </font>
    <font>
      <sz val="6"/>
      <name val="ＭＳ ゴシック"/>
      <family val="3"/>
      <charset val="128"/>
    </font>
    <font>
      <sz val="7"/>
      <color rgb="FF0000FF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5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 style="hair">
        <color indexed="64"/>
      </top>
      <bottom/>
      <diagonal/>
    </border>
    <border>
      <left/>
      <right style="thin">
        <color auto="1"/>
      </right>
      <top/>
      <bottom style="hair">
        <color indexed="64"/>
      </bottom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8">
    <xf numFmtId="0" fontId="0" fillId="0" borderId="0">
      <alignment vertical="center"/>
    </xf>
    <xf numFmtId="0" fontId="4" fillId="0" borderId="0">
      <alignment vertical="center"/>
    </xf>
    <xf numFmtId="9" fontId="7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176" fontId="9" fillId="0" borderId="0"/>
    <xf numFmtId="0" fontId="2" fillId="0" borderId="0">
      <alignment vertical="center"/>
    </xf>
    <xf numFmtId="0" fontId="1" fillId="0" borderId="0">
      <alignment vertical="center"/>
    </xf>
    <xf numFmtId="38" fontId="16" fillId="0" borderId="0" applyFont="0" applyFill="0" applyBorder="0" applyAlignment="0" applyProtection="0">
      <alignment vertical="center"/>
    </xf>
  </cellStyleXfs>
  <cellXfs count="273">
    <xf numFmtId="0" fontId="0" fillId="0" borderId="0" xfId="0">
      <alignment vertical="center"/>
    </xf>
    <xf numFmtId="0" fontId="5" fillId="0" borderId="0" xfId="1" applyFont="1">
      <alignment vertical="center"/>
    </xf>
    <xf numFmtId="0" fontId="15" fillId="0" borderId="0" xfId="1" applyFont="1">
      <alignment vertical="center"/>
    </xf>
    <xf numFmtId="0" fontId="15" fillId="0" borderId="0" xfId="1" applyFont="1" applyFill="1">
      <alignment vertical="center"/>
    </xf>
    <xf numFmtId="0" fontId="5" fillId="0" borderId="0" xfId="1" applyFont="1" applyFill="1">
      <alignment vertical="center"/>
    </xf>
    <xf numFmtId="0" fontId="5" fillId="0" borderId="38" xfId="1" applyFont="1" applyBorder="1">
      <alignment vertical="center"/>
    </xf>
    <xf numFmtId="0" fontId="5" fillId="0" borderId="0" xfId="1" applyFont="1" applyBorder="1">
      <alignment vertical="center"/>
    </xf>
    <xf numFmtId="0" fontId="10" fillId="0" borderId="13" xfId="1" applyFont="1" applyBorder="1" applyAlignment="1">
      <alignment horizontal="right" vertical="center" shrinkToFit="1"/>
    </xf>
    <xf numFmtId="0" fontId="5" fillId="0" borderId="15" xfId="1" applyFont="1" applyFill="1" applyBorder="1" applyAlignment="1">
      <alignment horizontal="right" vertical="center" shrinkToFit="1"/>
    </xf>
    <xf numFmtId="0" fontId="10" fillId="0" borderId="34" xfId="1" applyFont="1" applyFill="1" applyBorder="1" applyAlignment="1">
      <alignment horizontal="right" vertical="center" shrinkToFit="1"/>
    </xf>
    <xf numFmtId="0" fontId="10" fillId="0" borderId="24" xfId="1" applyFont="1" applyFill="1" applyBorder="1" applyAlignment="1">
      <alignment vertical="center" shrinkToFit="1"/>
    </xf>
    <xf numFmtId="0" fontId="10" fillId="0" borderId="26" xfId="1" applyFont="1" applyFill="1" applyBorder="1" applyAlignment="1">
      <alignment vertical="center" shrinkToFit="1"/>
    </xf>
    <xf numFmtId="0" fontId="10" fillId="0" borderId="24" xfId="1" applyFont="1" applyFill="1" applyBorder="1" applyAlignment="1">
      <alignment vertical="center" textRotation="255" shrinkToFit="1"/>
    </xf>
    <xf numFmtId="0" fontId="10" fillId="0" borderId="26" xfId="1" applyFont="1" applyFill="1" applyBorder="1" applyAlignment="1">
      <alignment vertical="center" textRotation="255" shrinkToFit="1"/>
    </xf>
    <xf numFmtId="0" fontId="5" fillId="0" borderId="39" xfId="1" applyFont="1" applyFill="1" applyBorder="1" applyAlignment="1">
      <alignment horizontal="center" vertical="center"/>
    </xf>
    <xf numFmtId="0" fontId="5" fillId="0" borderId="40" xfId="1" applyFont="1" applyFill="1" applyBorder="1" applyAlignment="1">
      <alignment horizontal="center" vertical="center"/>
    </xf>
    <xf numFmtId="179" fontId="5" fillId="0" borderId="40" xfId="1" applyNumberFormat="1" applyFont="1" applyFill="1" applyBorder="1" applyAlignment="1">
      <alignment horizontal="center" vertical="center"/>
    </xf>
    <xf numFmtId="179" fontId="5" fillId="0" borderId="40" xfId="0" applyNumberFormat="1" applyFont="1" applyFill="1" applyBorder="1" applyAlignment="1">
      <alignment horizontal="center" vertical="center" shrinkToFit="1"/>
    </xf>
    <xf numFmtId="0" fontId="5" fillId="0" borderId="42" xfId="1" applyFont="1" applyFill="1" applyBorder="1" applyAlignment="1">
      <alignment horizontal="center" vertical="center"/>
    </xf>
    <xf numFmtId="0" fontId="5" fillId="0" borderId="43" xfId="1" applyFont="1" applyFill="1" applyBorder="1" applyAlignment="1">
      <alignment horizontal="center" vertical="center"/>
    </xf>
    <xf numFmtId="179" fontId="5" fillId="0" borderId="43" xfId="1" applyNumberFormat="1" applyFont="1" applyFill="1" applyBorder="1" applyAlignment="1">
      <alignment horizontal="center" vertical="center"/>
    </xf>
    <xf numFmtId="179" fontId="5" fillId="0" borderId="43" xfId="0" applyNumberFormat="1" applyFont="1" applyFill="1" applyBorder="1" applyAlignment="1">
      <alignment horizontal="center" vertical="center" shrinkToFit="1"/>
    </xf>
    <xf numFmtId="38" fontId="5" fillId="0" borderId="48" xfId="7" applyFont="1" applyFill="1" applyBorder="1">
      <alignment vertical="center"/>
    </xf>
    <xf numFmtId="38" fontId="5" fillId="0" borderId="49" xfId="7" applyFont="1" applyFill="1" applyBorder="1">
      <alignment vertical="center"/>
    </xf>
    <xf numFmtId="177" fontId="5" fillId="0" borderId="48" xfId="7" applyNumberFormat="1" applyFont="1" applyFill="1" applyBorder="1">
      <alignment vertical="center"/>
    </xf>
    <xf numFmtId="177" fontId="5" fillId="0" borderId="49" xfId="7" applyNumberFormat="1" applyFont="1" applyFill="1" applyBorder="1">
      <alignment vertical="center"/>
    </xf>
    <xf numFmtId="178" fontId="5" fillId="0" borderId="49" xfId="7" applyNumberFormat="1" applyFont="1" applyFill="1" applyBorder="1">
      <alignment vertical="center"/>
    </xf>
    <xf numFmtId="177" fontId="5" fillId="0" borderId="39" xfId="1" applyNumberFormat="1" applyFont="1" applyFill="1" applyBorder="1">
      <alignment vertical="center"/>
    </xf>
    <xf numFmtId="177" fontId="5" fillId="0" borderId="40" xfId="1" applyNumberFormat="1" applyFont="1" applyFill="1" applyBorder="1">
      <alignment vertical="center"/>
    </xf>
    <xf numFmtId="177" fontId="5" fillId="0" borderId="40" xfId="0" applyNumberFormat="1" applyFont="1" applyFill="1" applyBorder="1">
      <alignment vertical="center"/>
    </xf>
    <xf numFmtId="177" fontId="5" fillId="0" borderId="48" xfId="1" applyNumberFormat="1" applyFont="1" applyFill="1" applyBorder="1">
      <alignment vertical="center"/>
    </xf>
    <xf numFmtId="177" fontId="5" fillId="0" borderId="49" xfId="1" applyNumberFormat="1" applyFont="1" applyFill="1" applyBorder="1">
      <alignment vertical="center"/>
    </xf>
    <xf numFmtId="177" fontId="5" fillId="0" borderId="49" xfId="0" applyNumberFormat="1" applyFont="1" applyFill="1" applyBorder="1">
      <alignment vertical="center"/>
    </xf>
    <xf numFmtId="177" fontId="5" fillId="0" borderId="42" xfId="1" applyNumberFormat="1" applyFont="1" applyFill="1" applyBorder="1">
      <alignment vertical="center"/>
    </xf>
    <xf numFmtId="177" fontId="5" fillId="0" borderId="43" xfId="1" applyNumberFormat="1" applyFont="1" applyFill="1" applyBorder="1">
      <alignment vertical="center"/>
    </xf>
    <xf numFmtId="177" fontId="5" fillId="0" borderId="43" xfId="0" applyNumberFormat="1" applyFont="1" applyFill="1" applyBorder="1">
      <alignment vertical="center"/>
    </xf>
    <xf numFmtId="177" fontId="5" fillId="0" borderId="42" xfId="7" applyNumberFormat="1" applyFont="1" applyFill="1" applyBorder="1">
      <alignment vertical="center"/>
    </xf>
    <xf numFmtId="177" fontId="5" fillId="0" borderId="43" xfId="7" applyNumberFormat="1" applyFont="1" applyFill="1" applyBorder="1">
      <alignment vertical="center"/>
    </xf>
    <xf numFmtId="0" fontId="5" fillId="0" borderId="41" xfId="1" applyFont="1" applyFill="1" applyBorder="1" applyAlignment="1">
      <alignment horizontal="center" vertical="center"/>
    </xf>
    <xf numFmtId="177" fontId="5" fillId="0" borderId="50" xfId="7" applyNumberFormat="1" applyFont="1" applyFill="1" applyBorder="1">
      <alignment vertical="center"/>
    </xf>
    <xf numFmtId="177" fontId="5" fillId="0" borderId="44" xfId="7" applyNumberFormat="1" applyFont="1" applyFill="1" applyBorder="1">
      <alignment vertical="center"/>
    </xf>
    <xf numFmtId="0" fontId="5" fillId="0" borderId="44" xfId="1" applyFont="1" applyFill="1" applyBorder="1" applyAlignment="1">
      <alignment horizontal="center" vertical="center" shrinkToFit="1"/>
    </xf>
    <xf numFmtId="38" fontId="5" fillId="0" borderId="0" xfId="7" applyFont="1">
      <alignment vertical="center"/>
    </xf>
    <xf numFmtId="38" fontId="5" fillId="2" borderId="50" xfId="7" applyFont="1" applyFill="1" applyBorder="1">
      <alignment vertical="center"/>
    </xf>
    <xf numFmtId="38" fontId="5" fillId="2" borderId="44" xfId="7" applyFont="1" applyFill="1" applyBorder="1">
      <alignment vertical="center"/>
    </xf>
    <xf numFmtId="179" fontId="5" fillId="0" borderId="41" xfId="1" applyNumberFormat="1" applyFont="1" applyFill="1" applyBorder="1" applyAlignment="1">
      <alignment horizontal="center" vertical="center"/>
    </xf>
    <xf numFmtId="38" fontId="5" fillId="0" borderId="46" xfId="7" applyFont="1" applyFill="1" applyBorder="1">
      <alignment vertical="center"/>
    </xf>
    <xf numFmtId="38" fontId="5" fillId="0" borderId="50" xfId="7" applyFont="1" applyFill="1" applyBorder="1">
      <alignment vertical="center"/>
    </xf>
    <xf numFmtId="38" fontId="5" fillId="0" borderId="43" xfId="7" applyFont="1" applyFill="1" applyBorder="1">
      <alignment vertical="center"/>
    </xf>
    <xf numFmtId="38" fontId="5" fillId="0" borderId="44" xfId="7" applyFont="1" applyFill="1" applyBorder="1">
      <alignment vertical="center"/>
    </xf>
    <xf numFmtId="177" fontId="5" fillId="2" borderId="50" xfId="7" applyNumberFormat="1" applyFont="1" applyFill="1" applyBorder="1">
      <alignment vertical="center"/>
    </xf>
    <xf numFmtId="38" fontId="5" fillId="2" borderId="54" xfId="7" applyFont="1" applyFill="1" applyBorder="1">
      <alignment vertical="center"/>
    </xf>
    <xf numFmtId="38" fontId="5" fillId="0" borderId="38" xfId="7" applyFont="1" applyBorder="1">
      <alignment vertical="center"/>
    </xf>
    <xf numFmtId="179" fontId="5" fillId="0" borderId="54" xfId="1" applyNumberFormat="1" applyFont="1" applyFill="1" applyBorder="1" applyAlignment="1">
      <alignment horizontal="center" vertical="center"/>
    </xf>
    <xf numFmtId="0" fontId="5" fillId="2" borderId="44" xfId="1" applyFont="1" applyFill="1" applyBorder="1" applyAlignment="1">
      <alignment horizontal="center" vertical="center"/>
    </xf>
    <xf numFmtId="177" fontId="5" fillId="2" borderId="47" xfId="7" applyNumberFormat="1" applyFont="1" applyFill="1" applyBorder="1">
      <alignment vertical="center"/>
    </xf>
    <xf numFmtId="177" fontId="5" fillId="2" borderId="53" xfId="7" applyNumberFormat="1" applyFont="1" applyFill="1" applyBorder="1">
      <alignment vertical="center"/>
    </xf>
    <xf numFmtId="177" fontId="5" fillId="2" borderId="44" xfId="7" applyNumberFormat="1" applyFont="1" applyFill="1" applyBorder="1">
      <alignment vertical="center"/>
    </xf>
    <xf numFmtId="38" fontId="5" fillId="2" borderId="47" xfId="7" applyFont="1" applyFill="1" applyBorder="1">
      <alignment vertical="center"/>
    </xf>
    <xf numFmtId="38" fontId="5" fillId="2" borderId="53" xfId="7" applyFont="1" applyFill="1" applyBorder="1">
      <alignment vertical="center"/>
    </xf>
    <xf numFmtId="38" fontId="5" fillId="2" borderId="41" xfId="7" applyFont="1" applyFill="1" applyBorder="1">
      <alignment vertical="center"/>
    </xf>
    <xf numFmtId="38" fontId="5" fillId="0" borderId="42" xfId="7" applyFont="1" applyFill="1" applyBorder="1">
      <alignment vertical="center"/>
    </xf>
    <xf numFmtId="179" fontId="5" fillId="2" borderId="44" xfId="1" applyNumberFormat="1" applyFont="1" applyFill="1" applyBorder="1" applyAlignment="1">
      <alignment horizontal="center" vertical="center"/>
    </xf>
    <xf numFmtId="177" fontId="5" fillId="0" borderId="41" xfId="1" applyNumberFormat="1" applyFont="1" applyFill="1" applyBorder="1">
      <alignment vertical="center"/>
    </xf>
    <xf numFmtId="177" fontId="5" fillId="0" borderId="50" xfId="1" applyNumberFormat="1" applyFont="1" applyFill="1" applyBorder="1">
      <alignment vertical="center"/>
    </xf>
    <xf numFmtId="177" fontId="5" fillId="0" borderId="44" xfId="1" applyNumberFormat="1" applyFont="1" applyFill="1" applyBorder="1">
      <alignment vertical="center"/>
    </xf>
    <xf numFmtId="177" fontId="5" fillId="2" borderId="51" xfId="1" applyNumberFormat="1" applyFont="1" applyFill="1" applyBorder="1">
      <alignment vertical="center"/>
    </xf>
    <xf numFmtId="177" fontId="5" fillId="2" borderId="50" xfId="1" applyNumberFormat="1" applyFont="1" applyFill="1" applyBorder="1">
      <alignment vertical="center"/>
    </xf>
    <xf numFmtId="177" fontId="5" fillId="2" borderId="54" xfId="1" applyNumberFormat="1" applyFont="1" applyFill="1" applyBorder="1">
      <alignment vertical="center"/>
    </xf>
    <xf numFmtId="177" fontId="5" fillId="2" borderId="41" xfId="1" applyNumberFormat="1" applyFont="1" applyFill="1" applyBorder="1">
      <alignment vertical="center"/>
    </xf>
    <xf numFmtId="177" fontId="5" fillId="2" borderId="44" xfId="1" applyNumberFormat="1" applyFont="1" applyFill="1" applyBorder="1">
      <alignment vertical="center"/>
    </xf>
    <xf numFmtId="177" fontId="5" fillId="0" borderId="40" xfId="7" applyNumberFormat="1" applyFont="1" applyFill="1" applyBorder="1">
      <alignment vertical="center"/>
    </xf>
    <xf numFmtId="177" fontId="5" fillId="2" borderId="51" xfId="7" applyNumberFormat="1" applyFont="1" applyFill="1" applyBorder="1">
      <alignment vertical="center"/>
    </xf>
    <xf numFmtId="177" fontId="5" fillId="2" borderId="41" xfId="7" applyNumberFormat="1" applyFont="1" applyFill="1" applyBorder="1">
      <alignment vertical="center"/>
    </xf>
    <xf numFmtId="177" fontId="5" fillId="2" borderId="54" xfId="7" applyNumberFormat="1" applyFont="1" applyFill="1" applyBorder="1">
      <alignment vertical="center"/>
    </xf>
    <xf numFmtId="178" fontId="5" fillId="0" borderId="50" xfId="7" applyNumberFormat="1" applyFont="1" applyFill="1" applyBorder="1">
      <alignment vertical="center"/>
    </xf>
    <xf numFmtId="38" fontId="5" fillId="0" borderId="41" xfId="7" applyFont="1" applyFill="1" applyBorder="1" applyAlignment="1">
      <alignment horizontal="center" vertical="center"/>
    </xf>
    <xf numFmtId="38" fontId="5" fillId="2" borderId="44" xfId="7" applyFont="1" applyFill="1" applyBorder="1" applyAlignment="1">
      <alignment horizontal="center" vertical="center"/>
    </xf>
    <xf numFmtId="38" fontId="5" fillId="2" borderId="50" xfId="7" applyFont="1" applyFill="1" applyBorder="1" applyAlignment="1">
      <alignment horizontal="center" vertical="center"/>
    </xf>
    <xf numFmtId="38" fontId="5" fillId="0" borderId="0" xfId="7" applyFont="1" applyBorder="1">
      <alignment vertical="center"/>
    </xf>
    <xf numFmtId="38" fontId="5" fillId="0" borderId="40" xfId="7" applyFont="1" applyFill="1" applyBorder="1" applyAlignment="1">
      <alignment horizontal="center" vertical="center" shrinkToFit="1"/>
    </xf>
    <xf numFmtId="38" fontId="5" fillId="0" borderId="43" xfId="7" applyFont="1" applyFill="1" applyBorder="1" applyAlignment="1">
      <alignment horizontal="center" vertical="center" shrinkToFit="1"/>
    </xf>
    <xf numFmtId="38" fontId="5" fillId="0" borderId="49" xfId="7" applyFont="1" applyFill="1" applyBorder="1" applyAlignment="1">
      <alignment horizontal="right" vertical="center"/>
    </xf>
    <xf numFmtId="38" fontId="5" fillId="0" borderId="49" xfId="7" applyFont="1" applyFill="1" applyBorder="1" applyAlignment="1">
      <alignment horizontal="center" vertical="center"/>
    </xf>
    <xf numFmtId="38" fontId="5" fillId="0" borderId="39" xfId="7" applyFont="1" applyFill="1" applyBorder="1" applyAlignment="1">
      <alignment horizontal="center" vertical="center"/>
    </xf>
    <xf numFmtId="38" fontId="5" fillId="0" borderId="40" xfId="7" applyFont="1" applyFill="1" applyBorder="1" applyAlignment="1">
      <alignment horizontal="center" vertical="center"/>
    </xf>
    <xf numFmtId="38" fontId="5" fillId="0" borderId="42" xfId="7" applyFont="1" applyFill="1" applyBorder="1" applyAlignment="1">
      <alignment horizontal="center" vertical="center"/>
    </xf>
    <xf numFmtId="38" fontId="5" fillId="0" borderId="43" xfId="7" applyFont="1" applyFill="1" applyBorder="1" applyAlignment="1">
      <alignment horizontal="center" vertical="center"/>
    </xf>
    <xf numFmtId="38" fontId="5" fillId="0" borderId="44" xfId="7" applyFont="1" applyFill="1" applyBorder="1" applyAlignment="1">
      <alignment horizontal="center" vertical="center" shrinkToFit="1"/>
    </xf>
    <xf numFmtId="38" fontId="5" fillId="0" borderId="48" xfId="7" applyFont="1" applyFill="1" applyBorder="1" applyAlignment="1">
      <alignment horizontal="center" vertical="center"/>
    </xf>
    <xf numFmtId="38" fontId="5" fillId="0" borderId="50" xfId="7" applyFont="1" applyFill="1" applyBorder="1" applyAlignment="1">
      <alignment horizontal="center" vertical="center"/>
    </xf>
    <xf numFmtId="40" fontId="5" fillId="0" borderId="48" xfId="7" applyNumberFormat="1" applyFont="1" applyFill="1" applyBorder="1">
      <alignment vertical="center"/>
    </xf>
    <xf numFmtId="40" fontId="5" fillId="0" borderId="49" xfId="7" applyNumberFormat="1" applyFont="1" applyFill="1" applyBorder="1">
      <alignment vertical="center"/>
    </xf>
    <xf numFmtId="40" fontId="5" fillId="0" borderId="50" xfId="7" applyNumberFormat="1" applyFont="1" applyFill="1" applyBorder="1">
      <alignment vertical="center"/>
    </xf>
    <xf numFmtId="40" fontId="5" fillId="2" borderId="50" xfId="7" applyNumberFormat="1" applyFont="1" applyFill="1" applyBorder="1">
      <alignment vertical="center"/>
    </xf>
    <xf numFmtId="40" fontId="5" fillId="0" borderId="49" xfId="7" applyNumberFormat="1" applyFont="1" applyFill="1" applyBorder="1" applyAlignment="1">
      <alignment horizontal="center" vertical="center"/>
    </xf>
    <xf numFmtId="40" fontId="5" fillId="0" borderId="50" xfId="7" applyNumberFormat="1" applyFont="1" applyFill="1" applyBorder="1" applyAlignment="1">
      <alignment horizontal="center" vertical="center"/>
    </xf>
    <xf numFmtId="40" fontId="5" fillId="0" borderId="49" xfId="7" applyNumberFormat="1" applyFont="1" applyFill="1" applyBorder="1" applyAlignment="1">
      <alignment horizontal="right" vertical="center"/>
    </xf>
    <xf numFmtId="40" fontId="5" fillId="0" borderId="50" xfId="7" applyNumberFormat="1" applyFont="1" applyFill="1" applyBorder="1" applyAlignment="1">
      <alignment horizontal="right" vertical="center"/>
    </xf>
    <xf numFmtId="40" fontId="5" fillId="2" borderId="44" xfId="7" applyNumberFormat="1" applyFont="1" applyFill="1" applyBorder="1">
      <alignment vertical="center"/>
    </xf>
    <xf numFmtId="40" fontId="5" fillId="2" borderId="50" xfId="7" applyNumberFormat="1" applyFont="1" applyFill="1" applyBorder="1" applyAlignment="1">
      <alignment horizontal="right" vertical="center"/>
    </xf>
    <xf numFmtId="40" fontId="5" fillId="0" borderId="44" xfId="7" applyNumberFormat="1" applyFont="1" applyFill="1" applyBorder="1" applyAlignment="1">
      <alignment horizontal="right" vertical="center"/>
    </xf>
    <xf numFmtId="40" fontId="5" fillId="2" borderId="44" xfId="7" applyNumberFormat="1" applyFont="1" applyFill="1" applyBorder="1" applyAlignment="1">
      <alignment horizontal="right" vertical="center"/>
    </xf>
    <xf numFmtId="40" fontId="5" fillId="0" borderId="42" xfId="7" applyNumberFormat="1" applyFont="1" applyFill="1" applyBorder="1">
      <alignment vertical="center"/>
    </xf>
    <xf numFmtId="40" fontId="5" fillId="0" borderId="43" xfId="7" applyNumberFormat="1" applyFont="1" applyFill="1" applyBorder="1">
      <alignment vertical="center"/>
    </xf>
    <xf numFmtId="40" fontId="5" fillId="0" borderId="44" xfId="7" applyNumberFormat="1" applyFont="1" applyFill="1" applyBorder="1" applyAlignment="1">
      <alignment horizontal="center" vertical="center"/>
    </xf>
    <xf numFmtId="180" fontId="5" fillId="0" borderId="48" xfId="7" applyNumberFormat="1" applyFont="1" applyFill="1" applyBorder="1">
      <alignment vertical="center"/>
    </xf>
    <xf numFmtId="180" fontId="5" fillId="0" borderId="49" xfId="7" applyNumberFormat="1" applyFont="1" applyFill="1" applyBorder="1">
      <alignment vertical="center"/>
    </xf>
    <xf numFmtId="180" fontId="5" fillId="0" borderId="49" xfId="7" applyNumberFormat="1" applyFont="1" applyFill="1" applyBorder="1" applyAlignment="1">
      <alignment horizontal="center" vertical="center"/>
    </xf>
    <xf numFmtId="180" fontId="5" fillId="0" borderId="50" xfId="7" applyNumberFormat="1" applyFont="1" applyFill="1" applyBorder="1" applyAlignment="1">
      <alignment horizontal="center" vertical="center"/>
    </xf>
    <xf numFmtId="180" fontId="5" fillId="2" borderId="50" xfId="7" applyNumberFormat="1" applyFont="1" applyFill="1" applyBorder="1">
      <alignment vertical="center"/>
    </xf>
    <xf numFmtId="40" fontId="5" fillId="0" borderId="43" xfId="7" applyNumberFormat="1" applyFont="1" applyFill="1" applyBorder="1" applyAlignment="1">
      <alignment horizontal="right" vertical="center"/>
    </xf>
    <xf numFmtId="179" fontId="5" fillId="0" borderId="43" xfId="1" applyNumberFormat="1" applyFont="1" applyFill="1" applyBorder="1" applyAlignment="1">
      <alignment horizontal="center" vertical="center" shrinkToFit="1"/>
    </xf>
    <xf numFmtId="49" fontId="5" fillId="0" borderId="45" xfId="7" applyNumberFormat="1" applyFont="1" applyFill="1" applyBorder="1" applyAlignment="1">
      <alignment horizontal="right" vertical="center"/>
    </xf>
    <xf numFmtId="49" fontId="5" fillId="0" borderId="46" xfId="7" applyNumberFormat="1" applyFont="1" applyFill="1" applyBorder="1" applyAlignment="1">
      <alignment horizontal="right" vertical="center"/>
    </xf>
    <xf numFmtId="49" fontId="5" fillId="2" borderId="47" xfId="7" applyNumberFormat="1" applyFont="1" applyFill="1" applyBorder="1" applyAlignment="1">
      <alignment horizontal="center" vertical="center"/>
    </xf>
    <xf numFmtId="49" fontId="5" fillId="0" borderId="40" xfId="7" applyNumberFormat="1" applyFont="1" applyFill="1" applyBorder="1" applyAlignment="1">
      <alignment horizontal="right" vertical="center"/>
    </xf>
    <xf numFmtId="49" fontId="5" fillId="0" borderId="48" xfId="7" applyNumberFormat="1" applyFont="1" applyFill="1" applyBorder="1" applyAlignment="1">
      <alignment horizontal="right" vertical="center"/>
    </xf>
    <xf numFmtId="49" fontId="5" fillId="0" borderId="49" xfId="7" applyNumberFormat="1" applyFont="1" applyFill="1" applyBorder="1" applyAlignment="1">
      <alignment horizontal="right" vertical="center"/>
    </xf>
    <xf numFmtId="49" fontId="5" fillId="0" borderId="50" xfId="7" applyNumberFormat="1" applyFont="1" applyFill="1" applyBorder="1" applyAlignment="1">
      <alignment horizontal="right" vertical="center"/>
    </xf>
    <xf numFmtId="49" fontId="5" fillId="2" borderId="50" xfId="7" applyNumberFormat="1" applyFont="1" applyFill="1" applyBorder="1" applyAlignment="1">
      <alignment horizontal="center" vertical="center"/>
    </xf>
    <xf numFmtId="38" fontId="5" fillId="0" borderId="37" xfId="7" applyFont="1" applyFill="1" applyBorder="1" applyAlignment="1">
      <alignment horizontal="center" vertical="center"/>
    </xf>
    <xf numFmtId="38" fontId="5" fillId="0" borderId="35" xfId="7" applyFont="1" applyFill="1" applyBorder="1" applyAlignment="1">
      <alignment horizontal="center" vertical="center"/>
    </xf>
    <xf numFmtId="49" fontId="5" fillId="0" borderId="55" xfId="7" applyNumberFormat="1" applyFont="1" applyFill="1" applyBorder="1" applyAlignment="1">
      <alignment horizontal="right" vertical="center"/>
    </xf>
    <xf numFmtId="49" fontId="5" fillId="0" borderId="34" xfId="7" applyNumberFormat="1" applyFont="1" applyFill="1" applyBorder="1" applyAlignment="1">
      <alignment horizontal="right" vertical="center"/>
    </xf>
    <xf numFmtId="38" fontId="5" fillId="0" borderId="34" xfId="7" applyFont="1" applyFill="1" applyBorder="1" applyAlignment="1">
      <alignment horizontal="center" vertical="center"/>
    </xf>
    <xf numFmtId="38" fontId="5" fillId="0" borderId="34" xfId="7" applyFont="1" applyFill="1" applyBorder="1">
      <alignment vertical="center"/>
    </xf>
    <xf numFmtId="40" fontId="5" fillId="0" borderId="34" xfId="7" applyNumberFormat="1" applyFont="1" applyFill="1" applyBorder="1">
      <alignment vertical="center"/>
    </xf>
    <xf numFmtId="180" fontId="5" fillId="0" borderId="34" xfId="7" applyNumberFormat="1" applyFont="1" applyFill="1" applyBorder="1" applyAlignment="1">
      <alignment horizontal="right" vertical="center"/>
    </xf>
    <xf numFmtId="40" fontId="5" fillId="0" borderId="34" xfId="7" applyNumberFormat="1" applyFont="1" applyFill="1" applyBorder="1" applyAlignment="1">
      <alignment horizontal="right" vertical="center"/>
    </xf>
    <xf numFmtId="40" fontId="5" fillId="0" borderId="35" xfId="7" applyNumberFormat="1" applyFont="1" applyFill="1" applyBorder="1">
      <alignment vertical="center"/>
    </xf>
    <xf numFmtId="38" fontId="5" fillId="0" borderId="44" xfId="7" applyFont="1" applyFill="1" applyBorder="1" applyAlignment="1">
      <alignment horizontal="center" vertical="center"/>
    </xf>
    <xf numFmtId="49" fontId="5" fillId="0" borderId="47" xfId="7" applyNumberFormat="1" applyFont="1" applyFill="1" applyBorder="1" applyAlignment="1">
      <alignment horizontal="right" vertical="center"/>
    </xf>
    <xf numFmtId="40" fontId="5" fillId="0" borderId="53" xfId="7" applyNumberFormat="1" applyFont="1" applyBorder="1">
      <alignment vertical="center"/>
    </xf>
    <xf numFmtId="180" fontId="5" fillId="0" borderId="50" xfId="7" applyNumberFormat="1" applyFont="1" applyFill="1" applyBorder="1" applyAlignment="1">
      <alignment horizontal="right" vertical="center"/>
    </xf>
    <xf numFmtId="40" fontId="5" fillId="0" borderId="44" xfId="7" applyNumberFormat="1" applyFont="1" applyFill="1" applyBorder="1">
      <alignment vertical="center"/>
    </xf>
    <xf numFmtId="177" fontId="5" fillId="0" borderId="34" xfId="7" applyNumberFormat="1" applyFont="1" applyFill="1" applyBorder="1">
      <alignment vertical="center"/>
    </xf>
    <xf numFmtId="0" fontId="5" fillId="0" borderId="54" xfId="1" applyFont="1" applyFill="1" applyBorder="1" applyAlignment="1">
      <alignment horizontal="center" vertical="center"/>
    </xf>
    <xf numFmtId="0" fontId="5" fillId="0" borderId="54" xfId="1" applyFont="1" applyFill="1" applyBorder="1" applyAlignment="1">
      <alignment horizontal="center" vertical="center" shrinkToFit="1"/>
    </xf>
    <xf numFmtId="0" fontId="5" fillId="2" borderId="54" xfId="1" applyFont="1" applyFill="1" applyBorder="1" applyAlignment="1">
      <alignment horizontal="center" vertical="center"/>
    </xf>
    <xf numFmtId="179" fontId="5" fillId="0" borderId="54" xfId="1" applyNumberFormat="1" applyFont="1" applyFill="1" applyBorder="1" applyAlignment="1">
      <alignment horizontal="center" vertical="center" shrinkToFit="1"/>
    </xf>
    <xf numFmtId="179" fontId="5" fillId="0" borderId="54" xfId="0" applyNumberFormat="1" applyFont="1" applyFill="1" applyBorder="1" applyAlignment="1">
      <alignment horizontal="center" vertical="center" shrinkToFit="1"/>
    </xf>
    <xf numFmtId="38" fontId="5" fillId="0" borderId="41" xfId="7" applyFont="1" applyFill="1" applyBorder="1">
      <alignment vertical="center"/>
    </xf>
    <xf numFmtId="0" fontId="5" fillId="2" borderId="54" xfId="1" applyFont="1" applyFill="1" applyBorder="1" applyAlignment="1">
      <alignment horizontal="center" vertical="center" shrinkToFit="1"/>
    </xf>
    <xf numFmtId="179" fontId="5" fillId="2" borderId="54" xfId="1" applyNumberFormat="1" applyFont="1" applyFill="1" applyBorder="1" applyAlignment="1">
      <alignment horizontal="center" vertical="center"/>
    </xf>
    <xf numFmtId="177" fontId="5" fillId="0" borderId="41" xfId="7" applyNumberFormat="1" applyFont="1" applyFill="1" applyBorder="1">
      <alignment vertical="center"/>
    </xf>
    <xf numFmtId="38" fontId="5" fillId="3" borderId="41" xfId="7" applyFont="1" applyFill="1" applyBorder="1" applyAlignment="1">
      <alignment horizontal="center" vertical="center"/>
    </xf>
    <xf numFmtId="0" fontId="5" fillId="3" borderId="41" xfId="1" applyFont="1" applyFill="1" applyBorder="1" applyAlignment="1">
      <alignment horizontal="center" vertical="center"/>
    </xf>
    <xf numFmtId="179" fontId="5" fillId="3" borderId="40" xfId="1" applyNumberFormat="1" applyFont="1" applyFill="1" applyBorder="1" applyAlignment="1">
      <alignment horizontal="center" vertical="center"/>
    </xf>
    <xf numFmtId="179" fontId="5" fillId="3" borderId="41" xfId="1" applyNumberFormat="1" applyFont="1" applyFill="1" applyBorder="1" applyAlignment="1">
      <alignment horizontal="center" vertical="center"/>
    </xf>
    <xf numFmtId="179" fontId="5" fillId="3" borderId="40" xfId="0" applyNumberFormat="1" applyFont="1" applyFill="1" applyBorder="1" applyAlignment="1">
      <alignment horizontal="center" vertical="center" shrinkToFit="1"/>
    </xf>
    <xf numFmtId="0" fontId="5" fillId="0" borderId="44" xfId="1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left" vertical="center" wrapText="1" shrinkToFit="1"/>
    </xf>
    <xf numFmtId="0" fontId="5" fillId="0" borderId="17" xfId="0" applyFont="1" applyFill="1" applyBorder="1" applyAlignment="1">
      <alignment horizontal="left" vertical="center" wrapText="1" shrinkToFit="1"/>
    </xf>
    <xf numFmtId="0" fontId="5" fillId="0" borderId="27" xfId="0" applyFont="1" applyFill="1" applyBorder="1" applyAlignment="1">
      <alignment horizontal="left" vertical="center" wrapText="1" shrinkToFit="1"/>
    </xf>
    <xf numFmtId="0" fontId="5" fillId="0" borderId="28" xfId="0" applyFont="1" applyFill="1" applyBorder="1" applyAlignment="1">
      <alignment horizontal="left" vertical="center" wrapText="1" shrinkToFit="1"/>
    </xf>
    <xf numFmtId="0" fontId="5" fillId="0" borderId="29" xfId="0" applyFont="1" applyFill="1" applyBorder="1" applyAlignment="1">
      <alignment horizontal="left" vertical="center" wrapText="1" shrinkToFit="1"/>
    </xf>
    <xf numFmtId="0" fontId="5" fillId="0" borderId="30" xfId="0" applyFont="1" applyFill="1" applyBorder="1" applyAlignment="1">
      <alignment horizontal="left" vertical="center" wrapText="1" shrinkToFit="1"/>
    </xf>
    <xf numFmtId="0" fontId="5" fillId="0" borderId="25" xfId="0" applyFont="1" applyFill="1" applyBorder="1" applyAlignment="1">
      <alignment horizontal="left" vertical="center" shrinkToFit="1"/>
    </xf>
    <xf numFmtId="0" fontId="5" fillId="0" borderId="15" xfId="0" applyFont="1" applyFill="1" applyBorder="1" applyAlignment="1">
      <alignment horizontal="left" vertical="center" shrinkToFit="1"/>
    </xf>
    <xf numFmtId="0" fontId="5" fillId="0" borderId="34" xfId="0" applyFont="1" applyFill="1" applyBorder="1" applyAlignment="1">
      <alignment horizontal="left" vertical="center" shrinkToFit="1"/>
    </xf>
    <xf numFmtId="0" fontId="5" fillId="0" borderId="31" xfId="0" applyFont="1" applyFill="1" applyBorder="1" applyAlignment="1">
      <alignment horizontal="left" vertical="center" shrinkToFit="1"/>
    </xf>
    <xf numFmtId="0" fontId="5" fillId="0" borderId="32" xfId="0" applyFont="1" applyFill="1" applyBorder="1" applyAlignment="1">
      <alignment horizontal="left" vertical="center" shrinkToFit="1"/>
    </xf>
    <xf numFmtId="0" fontId="5" fillId="0" borderId="35" xfId="0" applyFont="1" applyFill="1" applyBorder="1" applyAlignment="1">
      <alignment horizontal="left" vertical="center" shrinkToFit="1"/>
    </xf>
    <xf numFmtId="38" fontId="5" fillId="2" borderId="51" xfId="7" applyFont="1" applyFill="1" applyBorder="1" applyAlignment="1">
      <alignment horizontal="center" vertical="center"/>
    </xf>
    <xf numFmtId="38" fontId="5" fillId="2" borderId="52" xfId="7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textRotation="255" shrinkToFit="1"/>
    </xf>
    <xf numFmtId="0" fontId="5" fillId="0" borderId="10" xfId="0" applyFont="1" applyFill="1" applyBorder="1" applyAlignment="1">
      <alignment horizontal="center" vertical="center" textRotation="255" shrinkToFit="1"/>
    </xf>
    <xf numFmtId="0" fontId="5" fillId="0" borderId="11" xfId="0" applyFont="1" applyFill="1" applyBorder="1" applyAlignment="1">
      <alignment horizontal="center" vertical="center" textRotation="255" shrinkToFit="1"/>
    </xf>
    <xf numFmtId="0" fontId="5" fillId="3" borderId="14" xfId="0" applyFont="1" applyFill="1" applyBorder="1" applyAlignment="1">
      <alignment horizontal="left" vertical="center" shrinkToFit="1"/>
    </xf>
    <xf numFmtId="0" fontId="5" fillId="3" borderId="15" xfId="0" applyFont="1" applyFill="1" applyBorder="1" applyAlignment="1">
      <alignment horizontal="left" vertical="center" shrinkToFit="1"/>
    </xf>
    <xf numFmtId="0" fontId="5" fillId="0" borderId="14" xfId="0" applyFont="1" applyFill="1" applyBorder="1" applyAlignment="1">
      <alignment horizontal="left" vertical="center" shrinkToFit="1"/>
    </xf>
    <xf numFmtId="0" fontId="5" fillId="0" borderId="16" xfId="0" applyFont="1" applyFill="1" applyBorder="1" applyAlignment="1">
      <alignment horizontal="left" vertical="center" wrapText="1" shrinkToFit="1"/>
    </xf>
    <xf numFmtId="0" fontId="5" fillId="0" borderId="0" xfId="0" applyFont="1" applyFill="1" applyBorder="1" applyAlignment="1">
      <alignment horizontal="left" vertical="center" wrapText="1" shrinkToFit="1"/>
    </xf>
    <xf numFmtId="0" fontId="5" fillId="0" borderId="26" xfId="0" applyFont="1" applyFill="1" applyBorder="1" applyAlignment="1">
      <alignment horizontal="left" vertical="center" wrapText="1" shrinkToFit="1"/>
    </xf>
    <xf numFmtId="0" fontId="5" fillId="0" borderId="18" xfId="0" applyFont="1" applyFill="1" applyBorder="1" applyAlignment="1">
      <alignment horizontal="left" vertical="center" wrapText="1" shrinkToFit="1"/>
    </xf>
    <xf numFmtId="0" fontId="5" fillId="0" borderId="19" xfId="0" applyFont="1" applyFill="1" applyBorder="1" applyAlignment="1">
      <alignment horizontal="left" vertical="center" wrapText="1" shrinkToFit="1"/>
    </xf>
    <xf numFmtId="0" fontId="5" fillId="3" borderId="24" xfId="1" applyFont="1" applyFill="1" applyBorder="1" applyAlignment="1">
      <alignment vertical="center" shrinkToFit="1"/>
    </xf>
    <xf numFmtId="0" fontId="5" fillId="3" borderId="16" xfId="1" applyFont="1" applyFill="1" applyBorder="1" applyAlignment="1">
      <alignment vertical="center" shrinkToFit="1"/>
    </xf>
    <xf numFmtId="0" fontId="5" fillId="0" borderId="7" xfId="1" applyFont="1" applyFill="1" applyBorder="1" applyAlignment="1">
      <alignment horizontal="center" vertical="center" textRotation="255" shrinkToFit="1"/>
    </xf>
    <xf numFmtId="0" fontId="5" fillId="0" borderId="8" xfId="1" applyFont="1" applyFill="1" applyBorder="1" applyAlignment="1">
      <alignment horizontal="left" vertical="center" shrinkToFit="1"/>
    </xf>
    <xf numFmtId="0" fontId="5" fillId="0" borderId="25" xfId="1" applyFont="1" applyFill="1" applyBorder="1" applyAlignment="1">
      <alignment horizontal="left" vertical="center" shrinkToFit="1"/>
    </xf>
    <xf numFmtId="0" fontId="5" fillId="0" borderId="15" xfId="1" applyFont="1" applyFill="1" applyBorder="1" applyAlignment="1">
      <alignment horizontal="left" vertical="center" shrinkToFit="1"/>
    </xf>
    <xf numFmtId="0" fontId="5" fillId="0" borderId="34" xfId="1" applyFont="1" applyFill="1" applyBorder="1" applyAlignment="1">
      <alignment horizontal="left" vertical="center" shrinkToFit="1"/>
    </xf>
    <xf numFmtId="0" fontId="5" fillId="0" borderId="9" xfId="1" applyFont="1" applyFill="1" applyBorder="1" applyAlignment="1">
      <alignment horizontal="center" vertical="center" textRotation="255" shrinkToFit="1"/>
    </xf>
    <xf numFmtId="0" fontId="5" fillId="0" borderId="10" xfId="1" applyFont="1" applyFill="1" applyBorder="1" applyAlignment="1">
      <alignment horizontal="center" vertical="center" textRotation="255" shrinkToFit="1"/>
    </xf>
    <xf numFmtId="0" fontId="5" fillId="0" borderId="11" xfId="1" applyFont="1" applyFill="1" applyBorder="1" applyAlignment="1">
      <alignment horizontal="center" vertical="center" textRotation="255" shrinkToFit="1"/>
    </xf>
    <xf numFmtId="0" fontId="5" fillId="0" borderId="8" xfId="1" applyFont="1" applyFill="1" applyBorder="1" applyAlignment="1">
      <alignment horizontal="left" vertical="center" wrapText="1" shrinkToFit="1"/>
    </xf>
    <xf numFmtId="0" fontId="5" fillId="0" borderId="8" xfId="1" applyFont="1" applyFill="1" applyBorder="1" applyAlignment="1">
      <alignment horizontal="center" vertical="center" textRotation="255" shrinkToFit="1"/>
    </xf>
    <xf numFmtId="0" fontId="17" fillId="0" borderId="25" xfId="1" applyFont="1" applyFill="1" applyBorder="1" applyAlignment="1">
      <alignment horizontal="left" vertical="center" shrinkToFit="1"/>
    </xf>
    <xf numFmtId="0" fontId="5" fillId="0" borderId="7" xfId="1" applyFont="1" applyFill="1" applyBorder="1" applyAlignment="1">
      <alignment horizontal="left" vertical="center" shrinkToFit="1"/>
    </xf>
    <xf numFmtId="0" fontId="5" fillId="0" borderId="1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left" vertical="center" wrapText="1"/>
    </xf>
    <xf numFmtId="0" fontId="5" fillId="0" borderId="5" xfId="1" applyFont="1" applyFill="1" applyBorder="1" applyAlignment="1">
      <alignment horizontal="left" vertical="center" shrinkToFit="1"/>
    </xf>
    <xf numFmtId="0" fontId="5" fillId="0" borderId="6" xfId="1" applyFont="1" applyFill="1" applyBorder="1" applyAlignment="1">
      <alignment horizontal="left" vertical="center" shrinkToFit="1"/>
    </xf>
    <xf numFmtId="0" fontId="5" fillId="0" borderId="36" xfId="1" applyFont="1" applyFill="1" applyBorder="1" applyAlignment="1">
      <alignment horizontal="left" vertical="center" shrinkToFit="1"/>
    </xf>
    <xf numFmtId="0" fontId="5" fillId="0" borderId="14" xfId="1" applyFont="1" applyFill="1" applyBorder="1" applyAlignment="1">
      <alignment horizontal="left" vertical="center" shrinkToFit="1"/>
    </xf>
    <xf numFmtId="0" fontId="11" fillId="0" borderId="15" xfId="1" applyFont="1" applyBorder="1" applyAlignment="1">
      <alignment vertical="center" shrinkToFit="1"/>
    </xf>
    <xf numFmtId="0" fontId="10" fillId="0" borderId="16" xfId="1" applyFont="1" applyBorder="1" applyAlignment="1">
      <alignment horizontal="center" vertical="center" wrapText="1" shrinkToFit="1"/>
    </xf>
    <xf numFmtId="0" fontId="10" fillId="0" borderId="18" xfId="1" applyFont="1" applyBorder="1" applyAlignment="1">
      <alignment horizontal="center" vertical="center" wrapText="1" shrinkToFit="1"/>
    </xf>
    <xf numFmtId="0" fontId="14" fillId="0" borderId="31" xfId="1" applyFont="1" applyFill="1" applyBorder="1" applyAlignment="1">
      <alignment horizontal="left" vertical="center" shrinkToFit="1"/>
    </xf>
    <xf numFmtId="0" fontId="14" fillId="0" borderId="32" xfId="1" applyFont="1" applyFill="1" applyBorder="1" applyAlignment="1">
      <alignment horizontal="left" vertical="center" shrinkToFit="1"/>
    </xf>
    <xf numFmtId="0" fontId="10" fillId="0" borderId="15" xfId="1" applyFont="1" applyBorder="1" applyAlignment="1">
      <alignment vertical="center" shrinkToFit="1"/>
    </xf>
    <xf numFmtId="0" fontId="10" fillId="0" borderId="15" xfId="1" applyFont="1" applyFill="1" applyBorder="1" applyAlignment="1">
      <alignment vertical="center" shrinkToFit="1"/>
    </xf>
    <xf numFmtId="0" fontId="11" fillId="0" borderId="15" xfId="1" applyFont="1" applyFill="1" applyBorder="1" applyAlignment="1">
      <alignment vertical="center" shrinkToFit="1"/>
    </xf>
    <xf numFmtId="0" fontId="5" fillId="0" borderId="24" xfId="1" applyFont="1" applyFill="1" applyBorder="1" applyAlignment="1">
      <alignment horizontal="center" vertical="center" textRotation="255" wrapText="1" shrinkToFit="1"/>
    </xf>
    <xf numFmtId="0" fontId="5" fillId="0" borderId="17" xfId="1" applyFont="1" applyFill="1" applyBorder="1" applyAlignment="1">
      <alignment horizontal="center" vertical="center" textRotation="255" wrapText="1" shrinkToFit="1"/>
    </xf>
    <xf numFmtId="0" fontId="5" fillId="0" borderId="27" xfId="1" applyFont="1" applyFill="1" applyBorder="1" applyAlignment="1">
      <alignment horizontal="center" vertical="center" textRotation="255" wrapText="1" shrinkToFit="1"/>
    </xf>
    <xf numFmtId="0" fontId="5" fillId="0" borderId="28" xfId="1" applyFont="1" applyFill="1" applyBorder="1" applyAlignment="1">
      <alignment horizontal="center" vertical="center" textRotation="255" wrapText="1" shrinkToFit="1"/>
    </xf>
    <xf numFmtId="0" fontId="5" fillId="0" borderId="29" xfId="1" applyFont="1" applyFill="1" applyBorder="1" applyAlignment="1">
      <alignment horizontal="center" vertical="center" textRotation="255" wrapText="1" shrinkToFit="1"/>
    </xf>
    <xf numFmtId="0" fontId="5" fillId="0" borderId="30" xfId="1" applyFont="1" applyFill="1" applyBorder="1" applyAlignment="1">
      <alignment horizontal="center" vertical="center" textRotation="255" wrapText="1" shrinkToFit="1"/>
    </xf>
    <xf numFmtId="0" fontId="14" fillId="0" borderId="25" xfId="1" applyFont="1" applyFill="1" applyBorder="1" applyAlignment="1">
      <alignment horizontal="left" vertical="center" shrinkToFit="1"/>
    </xf>
    <xf numFmtId="0" fontId="14" fillId="0" borderId="15" xfId="1" applyFont="1" applyFill="1" applyBorder="1" applyAlignment="1">
      <alignment horizontal="left" vertical="center" shrinkToFit="1"/>
    </xf>
    <xf numFmtId="0" fontId="12" fillId="0" borderId="15" xfId="1" applyFont="1" applyFill="1" applyBorder="1" applyAlignment="1">
      <alignment vertical="center" shrinkToFit="1"/>
    </xf>
    <xf numFmtId="179" fontId="5" fillId="2" borderId="51" xfId="0" applyNumberFormat="1" applyFont="1" applyFill="1" applyBorder="1" applyAlignment="1">
      <alignment horizontal="center" vertical="center"/>
    </xf>
    <xf numFmtId="179" fontId="5" fillId="2" borderId="53" xfId="0" applyNumberFormat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left" vertical="center" shrinkToFit="1"/>
    </xf>
    <xf numFmtId="0" fontId="5" fillId="0" borderId="13" xfId="1" applyFont="1" applyFill="1" applyBorder="1" applyAlignment="1">
      <alignment horizontal="left" vertical="center" shrinkToFit="1"/>
    </xf>
    <xf numFmtId="0" fontId="10" fillId="0" borderId="15" xfId="1" applyFont="1" applyFill="1" applyBorder="1" applyAlignment="1">
      <alignment horizontal="left" vertical="center" shrinkToFit="1"/>
    </xf>
    <xf numFmtId="0" fontId="10" fillId="0" borderId="34" xfId="1" applyFont="1" applyFill="1" applyBorder="1" applyAlignment="1">
      <alignment horizontal="left" vertical="center" shrinkToFit="1"/>
    </xf>
    <xf numFmtId="0" fontId="10" fillId="0" borderId="21" xfId="1" applyFont="1" applyFill="1" applyBorder="1" applyAlignment="1">
      <alignment horizontal="center" vertical="center" textRotation="255" shrinkToFit="1"/>
    </xf>
    <xf numFmtId="0" fontId="10" fillId="0" borderId="23" xfId="1" applyFont="1" applyFill="1" applyBorder="1" applyAlignment="1">
      <alignment horizontal="center" vertical="center" textRotation="255" shrinkToFit="1"/>
    </xf>
    <xf numFmtId="0" fontId="10" fillId="0" borderId="22" xfId="1" applyFont="1" applyFill="1" applyBorder="1" applyAlignment="1">
      <alignment horizontal="center" vertical="center" textRotation="255" shrinkToFit="1"/>
    </xf>
    <xf numFmtId="0" fontId="13" fillId="0" borderId="15" xfId="1" applyFont="1" applyFill="1" applyBorder="1" applyAlignment="1">
      <alignment horizontal="left" vertical="center" shrinkToFit="1"/>
    </xf>
    <xf numFmtId="0" fontId="5" fillId="0" borderId="24" xfId="1" applyFont="1" applyFill="1" applyBorder="1" applyAlignment="1">
      <alignment horizontal="left" vertical="center" shrinkToFit="1"/>
    </xf>
    <xf numFmtId="0" fontId="5" fillId="0" borderId="16" xfId="1" applyFont="1" applyFill="1" applyBorder="1" applyAlignment="1">
      <alignment horizontal="left" vertical="center" shrinkToFit="1"/>
    </xf>
    <xf numFmtId="0" fontId="5" fillId="0" borderId="17" xfId="1" applyFont="1" applyFill="1" applyBorder="1" applyAlignment="1">
      <alignment horizontal="left" vertical="center" shrinkToFit="1"/>
    </xf>
    <xf numFmtId="0" fontId="10" fillId="0" borderId="25" xfId="1" applyFont="1" applyFill="1" applyBorder="1" applyAlignment="1">
      <alignment horizontal="left" vertical="center" shrinkToFit="1"/>
    </xf>
    <xf numFmtId="0" fontId="5" fillId="0" borderId="26" xfId="1" applyFont="1" applyFill="1" applyBorder="1" applyAlignment="1">
      <alignment horizontal="left" vertical="center" shrinkToFit="1"/>
    </xf>
    <xf numFmtId="0" fontId="5" fillId="0" borderId="18" xfId="1" applyFont="1" applyFill="1" applyBorder="1" applyAlignment="1">
      <alignment horizontal="left" vertical="center" shrinkToFit="1"/>
    </xf>
    <xf numFmtId="38" fontId="5" fillId="2" borderId="53" xfId="7" applyFont="1" applyFill="1" applyBorder="1" applyAlignment="1">
      <alignment horizontal="center" vertical="center"/>
    </xf>
    <xf numFmtId="0" fontId="5" fillId="0" borderId="20" xfId="1" applyFont="1" applyFill="1" applyBorder="1" applyAlignment="1">
      <alignment horizontal="center" vertical="center" textRotation="255" shrinkToFit="1"/>
    </xf>
    <xf numFmtId="0" fontId="5" fillId="0" borderId="37" xfId="1" applyFont="1" applyFill="1" applyBorder="1" applyAlignment="1">
      <alignment horizontal="left" vertical="center" shrinkToFit="1"/>
    </xf>
    <xf numFmtId="0" fontId="11" fillId="0" borderId="34" xfId="1" applyFont="1" applyFill="1" applyBorder="1" applyAlignment="1">
      <alignment vertical="center" shrinkToFit="1"/>
    </xf>
    <xf numFmtId="0" fontId="10" fillId="0" borderId="32" xfId="1" applyFont="1" applyFill="1" applyBorder="1" applyAlignment="1">
      <alignment horizontal="left" vertical="center" shrinkToFit="1"/>
    </xf>
    <xf numFmtId="0" fontId="10" fillId="0" borderId="35" xfId="1" applyFont="1" applyFill="1" applyBorder="1" applyAlignment="1">
      <alignment horizontal="left" vertical="center" shrinkToFit="1"/>
    </xf>
    <xf numFmtId="0" fontId="14" fillId="0" borderId="24" xfId="1" applyFont="1" applyFill="1" applyBorder="1" applyAlignment="1">
      <alignment horizontal="left" vertical="center" wrapText="1" shrinkToFit="1"/>
    </xf>
    <xf numFmtId="0" fontId="14" fillId="0" borderId="17" xfId="1" applyFont="1" applyFill="1" applyBorder="1" applyAlignment="1">
      <alignment horizontal="left" vertical="center" wrapText="1" shrinkToFit="1"/>
    </xf>
    <xf numFmtId="0" fontId="14" fillId="0" borderId="29" xfId="1" applyFont="1" applyFill="1" applyBorder="1" applyAlignment="1">
      <alignment horizontal="left" vertical="center" wrapText="1" shrinkToFit="1"/>
    </xf>
    <xf numFmtId="0" fontId="14" fillId="0" borderId="30" xfId="1" applyFont="1" applyFill="1" applyBorder="1" applyAlignment="1">
      <alignment horizontal="left" vertical="center" wrapText="1" shrinkToFit="1"/>
    </xf>
    <xf numFmtId="0" fontId="10" fillId="0" borderId="16" xfId="1" applyFont="1" applyFill="1" applyBorder="1" applyAlignment="1">
      <alignment horizontal="center" vertical="center" textRotation="255" shrinkToFit="1"/>
    </xf>
    <xf numFmtId="0" fontId="10" fillId="0" borderId="18" xfId="1" applyFont="1" applyFill="1" applyBorder="1" applyAlignment="1">
      <alignment horizontal="center" vertical="center" textRotation="255" shrinkToFit="1"/>
    </xf>
    <xf numFmtId="177" fontId="5" fillId="0" borderId="14" xfId="7" applyNumberFormat="1" applyFont="1" applyFill="1" applyBorder="1" applyAlignment="1">
      <alignment horizontal="left" vertical="center" shrinkToFit="1"/>
    </xf>
    <xf numFmtId="177" fontId="11" fillId="0" borderId="15" xfId="7" applyNumberFormat="1" applyFont="1" applyFill="1" applyBorder="1" applyAlignment="1">
      <alignment vertical="center" shrinkToFit="1"/>
    </xf>
    <xf numFmtId="177" fontId="11" fillId="0" borderId="34" xfId="7" applyNumberFormat="1" applyFont="1" applyFill="1" applyBorder="1" applyAlignment="1">
      <alignment vertical="center" shrinkToFit="1"/>
    </xf>
    <xf numFmtId="0" fontId="5" fillId="0" borderId="56" xfId="1" applyFont="1" applyFill="1" applyBorder="1" applyAlignment="1">
      <alignment horizontal="left" vertical="center" wrapText="1"/>
    </xf>
    <xf numFmtId="0" fontId="5" fillId="0" borderId="57" xfId="1" applyFont="1" applyFill="1" applyBorder="1" applyAlignment="1">
      <alignment horizontal="left" vertical="center" wrapText="1"/>
    </xf>
    <xf numFmtId="0" fontId="5" fillId="0" borderId="25" xfId="1" applyFont="1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5" xfId="0" applyBorder="1" applyAlignment="1">
      <alignment horizontal="left" vertical="center" shrinkToFit="1"/>
    </xf>
    <xf numFmtId="0" fontId="0" fillId="0" borderId="34" xfId="0" applyBorder="1" applyAlignment="1">
      <alignment horizontal="left" vertical="center" shrinkToFit="1"/>
    </xf>
    <xf numFmtId="0" fontId="5" fillId="0" borderId="58" xfId="1" applyFont="1" applyFill="1" applyBorder="1" applyAlignment="1">
      <alignment horizontal="left" vertical="center" wrapText="1" shrinkToFit="1"/>
    </xf>
    <xf numFmtId="0" fontId="5" fillId="0" borderId="16" xfId="1" applyFont="1" applyFill="1" applyBorder="1" applyAlignment="1">
      <alignment horizontal="left" vertical="center" wrapText="1" shrinkToFit="1"/>
    </xf>
    <xf numFmtId="0" fontId="5" fillId="0" borderId="17" xfId="1" applyFont="1" applyFill="1" applyBorder="1" applyAlignment="1">
      <alignment horizontal="left" vertical="center" wrapText="1" shrinkToFit="1"/>
    </xf>
    <xf numFmtId="0" fontId="5" fillId="0" borderId="59" xfId="1" applyFont="1" applyFill="1" applyBorder="1" applyAlignment="1">
      <alignment horizontal="left" vertical="center" wrapText="1" shrinkToFit="1"/>
    </xf>
    <xf numFmtId="0" fontId="5" fillId="0" borderId="18" xfId="1" applyFont="1" applyFill="1" applyBorder="1" applyAlignment="1">
      <alignment horizontal="left" vertical="center" wrapText="1" shrinkToFit="1"/>
    </xf>
    <xf numFmtId="0" fontId="5" fillId="0" borderId="19" xfId="1" applyFont="1" applyFill="1" applyBorder="1" applyAlignment="1">
      <alignment horizontal="left" vertical="center" wrapText="1" shrinkToFit="1"/>
    </xf>
    <xf numFmtId="0" fontId="5" fillId="0" borderId="14" xfId="1" applyFont="1" applyFill="1" applyBorder="1" applyAlignment="1">
      <alignment horizontal="left" vertical="center"/>
    </xf>
    <xf numFmtId="0" fontId="0" fillId="0" borderId="15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15" xfId="0" applyBorder="1" applyAlignment="1">
      <alignment vertical="center" shrinkToFit="1"/>
    </xf>
    <xf numFmtId="0" fontId="0" fillId="0" borderId="34" xfId="0" applyBorder="1" applyAlignment="1">
      <alignment vertical="center" shrinkToFit="1"/>
    </xf>
    <xf numFmtId="0" fontId="11" fillId="0" borderId="34" xfId="1" applyFont="1" applyBorder="1" applyAlignment="1">
      <alignment vertical="center" shrinkToFit="1"/>
    </xf>
    <xf numFmtId="0" fontId="10" fillId="0" borderId="25" xfId="1" applyFont="1" applyFill="1" applyBorder="1" applyAlignment="1">
      <alignment horizontal="left" vertical="center"/>
    </xf>
    <xf numFmtId="0" fontId="5" fillId="0" borderId="33" xfId="1" applyFont="1" applyFill="1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5" fillId="0" borderId="12" xfId="1" applyFont="1" applyFill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37" xfId="0" applyBorder="1" applyAlignment="1">
      <alignment vertical="center"/>
    </xf>
  </cellXfs>
  <cellStyles count="8">
    <cellStyle name="パーセント 2" xfId="2"/>
    <cellStyle name="桁区切り" xfId="7" builtinId="6"/>
    <cellStyle name="桁区切り 2" xfId="3"/>
    <cellStyle name="標準" xfId="0" builtinId="0"/>
    <cellStyle name="標準 2" xfId="1"/>
    <cellStyle name="標準 3" xfId="4"/>
    <cellStyle name="標準 4" xfId="5"/>
    <cellStyle name="標準 5" xfId="6"/>
  </cellStyles>
  <dxfs count="0"/>
  <tableStyles count="0" defaultTableStyle="TableStyleMedium9" defaultPivotStyle="PivotStyleLight16"/>
  <colors>
    <mruColors>
      <color rgb="FFCCFFFF"/>
      <color rgb="FF9C3488"/>
      <color rgb="FFD28AC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73"/>
  <sheetViews>
    <sheetView tabSelected="1" zoomScale="120" zoomScaleNormal="120" workbookViewId="0">
      <pane xSplit="10" ySplit="2" topLeftCell="K33" activePane="bottomRight" state="frozen"/>
      <selection pane="topRight" activeCell="K1" sqref="K1"/>
      <selection pane="bottomLeft" activeCell="A3" sqref="A3"/>
      <selection pane="bottomRight" activeCell="F49" sqref="F49:J49"/>
    </sheetView>
  </sheetViews>
  <sheetFormatPr defaultColWidth="9.6640625" defaultRowHeight="17.100000000000001" customHeight="1"/>
  <cols>
    <col min="1" max="10" width="2.6640625" style="1" customWidth="1"/>
    <col min="11" max="24" width="10.21875" style="42" customWidth="1"/>
    <col min="25" max="40" width="10.21875" style="79" customWidth="1"/>
    <col min="41" max="46" width="10.21875" style="42" customWidth="1"/>
    <col min="47" max="16384" width="9.6640625" style="1"/>
  </cols>
  <sheetData>
    <row r="1" spans="1:46" ht="12.45" customHeight="1">
      <c r="A1" s="191" t="s">
        <v>266</v>
      </c>
      <c r="B1" s="192"/>
      <c r="C1" s="192"/>
      <c r="D1" s="192"/>
      <c r="E1" s="192"/>
      <c r="F1" s="192"/>
      <c r="G1" s="192"/>
      <c r="H1" s="192"/>
      <c r="I1" s="192"/>
      <c r="J1" s="192"/>
      <c r="K1" s="84" t="s">
        <v>269</v>
      </c>
      <c r="L1" s="85" t="s">
        <v>270</v>
      </c>
      <c r="M1" s="85" t="s">
        <v>271</v>
      </c>
      <c r="N1" s="85" t="s">
        <v>271</v>
      </c>
      <c r="O1" s="76" t="s">
        <v>322</v>
      </c>
      <c r="P1" s="146" t="s">
        <v>322</v>
      </c>
      <c r="Q1" s="76" t="s">
        <v>272</v>
      </c>
      <c r="R1" s="76" t="s">
        <v>273</v>
      </c>
      <c r="S1" s="121" t="s">
        <v>273</v>
      </c>
      <c r="T1" s="146" t="s">
        <v>324</v>
      </c>
      <c r="U1" s="85" t="s">
        <v>274</v>
      </c>
      <c r="V1" s="85" t="s">
        <v>275</v>
      </c>
      <c r="W1" s="85" t="s">
        <v>276</v>
      </c>
      <c r="X1" s="85" t="s">
        <v>277</v>
      </c>
      <c r="Y1" s="85" t="s">
        <v>278</v>
      </c>
      <c r="Z1" s="85" t="s">
        <v>279</v>
      </c>
      <c r="AA1" s="85" t="s">
        <v>280</v>
      </c>
      <c r="AB1" s="85" t="s">
        <v>281</v>
      </c>
      <c r="AC1" s="85" t="s">
        <v>282</v>
      </c>
      <c r="AD1" s="85" t="s">
        <v>283</v>
      </c>
      <c r="AE1" s="85" t="s">
        <v>284</v>
      </c>
      <c r="AF1" s="85" t="s">
        <v>285</v>
      </c>
      <c r="AG1" s="85" t="s">
        <v>286</v>
      </c>
      <c r="AH1" s="85" t="s">
        <v>287</v>
      </c>
      <c r="AI1" s="85" t="s">
        <v>288</v>
      </c>
      <c r="AJ1" s="85" t="s">
        <v>289</v>
      </c>
      <c r="AK1" s="85" t="s">
        <v>290</v>
      </c>
      <c r="AL1" s="85" t="s">
        <v>291</v>
      </c>
      <c r="AM1" s="85" t="s">
        <v>292</v>
      </c>
      <c r="AN1" s="85" t="s">
        <v>293</v>
      </c>
      <c r="AO1" s="85" t="s">
        <v>294</v>
      </c>
      <c r="AP1" s="85" t="s">
        <v>295</v>
      </c>
      <c r="AQ1" s="85" t="s">
        <v>295</v>
      </c>
      <c r="AR1" s="76" t="s">
        <v>326</v>
      </c>
      <c r="AS1" s="80" t="s">
        <v>296</v>
      </c>
      <c r="AT1" s="164" t="s">
        <v>297</v>
      </c>
    </row>
    <row r="2" spans="1:46" ht="12.45" customHeight="1">
      <c r="A2" s="193"/>
      <c r="B2" s="194"/>
      <c r="C2" s="194"/>
      <c r="D2" s="194"/>
      <c r="E2" s="194"/>
      <c r="F2" s="194"/>
      <c r="G2" s="194"/>
      <c r="H2" s="194"/>
      <c r="I2" s="194"/>
      <c r="J2" s="194"/>
      <c r="K2" s="86" t="s">
        <v>38</v>
      </c>
      <c r="L2" s="87" t="s">
        <v>38</v>
      </c>
      <c r="M2" s="87" t="s">
        <v>38</v>
      </c>
      <c r="N2" s="87" t="s">
        <v>346</v>
      </c>
      <c r="O2" s="88" t="s">
        <v>328</v>
      </c>
      <c r="P2" s="77" t="s">
        <v>323</v>
      </c>
      <c r="Q2" s="131" t="s">
        <v>319</v>
      </c>
      <c r="R2" s="131" t="s">
        <v>38</v>
      </c>
      <c r="S2" s="122" t="s">
        <v>346</v>
      </c>
      <c r="T2" s="77" t="s">
        <v>323</v>
      </c>
      <c r="U2" s="87" t="s">
        <v>319</v>
      </c>
      <c r="V2" s="87" t="s">
        <v>38</v>
      </c>
      <c r="W2" s="87" t="s">
        <v>38</v>
      </c>
      <c r="X2" s="87" t="s">
        <v>38</v>
      </c>
      <c r="Y2" s="87" t="s">
        <v>38</v>
      </c>
      <c r="Z2" s="87" t="s">
        <v>38</v>
      </c>
      <c r="AA2" s="87" t="s">
        <v>38</v>
      </c>
      <c r="AB2" s="87" t="s">
        <v>38</v>
      </c>
      <c r="AC2" s="87" t="s">
        <v>38</v>
      </c>
      <c r="AD2" s="87" t="s">
        <v>38</v>
      </c>
      <c r="AE2" s="87" t="s">
        <v>38</v>
      </c>
      <c r="AF2" s="87" t="s">
        <v>38</v>
      </c>
      <c r="AG2" s="87" t="s">
        <v>38</v>
      </c>
      <c r="AH2" s="87" t="s">
        <v>38</v>
      </c>
      <c r="AI2" s="87" t="s">
        <v>38</v>
      </c>
      <c r="AJ2" s="87" t="s">
        <v>38</v>
      </c>
      <c r="AK2" s="87" t="s">
        <v>38</v>
      </c>
      <c r="AL2" s="87" t="s">
        <v>38</v>
      </c>
      <c r="AM2" s="87" t="s">
        <v>268</v>
      </c>
      <c r="AN2" s="87" t="s">
        <v>268</v>
      </c>
      <c r="AO2" s="87" t="s">
        <v>38</v>
      </c>
      <c r="AP2" s="87" t="s">
        <v>38</v>
      </c>
      <c r="AQ2" s="81" t="s">
        <v>321</v>
      </c>
      <c r="AR2" s="77" t="s">
        <v>323</v>
      </c>
      <c r="AS2" s="81" t="s">
        <v>268</v>
      </c>
      <c r="AT2" s="165"/>
    </row>
    <row r="3" spans="1:46" ht="12.45" customHeight="1">
      <c r="A3" s="195" t="s">
        <v>65</v>
      </c>
      <c r="B3" s="196"/>
      <c r="C3" s="196"/>
      <c r="D3" s="196"/>
      <c r="E3" s="196"/>
      <c r="F3" s="196"/>
      <c r="G3" s="196"/>
      <c r="H3" s="196"/>
      <c r="I3" s="196"/>
      <c r="J3" s="197"/>
      <c r="K3" s="113" t="s">
        <v>298</v>
      </c>
      <c r="L3" s="114" t="s">
        <v>419</v>
      </c>
      <c r="M3" s="114" t="s">
        <v>421</v>
      </c>
      <c r="N3" s="114" t="s">
        <v>424</v>
      </c>
      <c r="O3" s="114" t="s">
        <v>354</v>
      </c>
      <c r="P3" s="115" t="s">
        <v>304</v>
      </c>
      <c r="Q3" s="132" t="s">
        <v>365</v>
      </c>
      <c r="R3" s="132" t="s">
        <v>299</v>
      </c>
      <c r="S3" s="123" t="s">
        <v>370</v>
      </c>
      <c r="T3" s="115" t="s">
        <v>304</v>
      </c>
      <c r="U3" s="114" t="s">
        <v>372</v>
      </c>
      <c r="V3" s="114" t="s">
        <v>375</v>
      </c>
      <c r="W3" s="114" t="s">
        <v>378</v>
      </c>
      <c r="X3" s="114" t="s">
        <v>380</v>
      </c>
      <c r="Y3" s="114" t="s">
        <v>383</v>
      </c>
      <c r="Z3" s="114" t="s">
        <v>385</v>
      </c>
      <c r="AA3" s="114" t="s">
        <v>388</v>
      </c>
      <c r="AB3" s="114" t="s">
        <v>390</v>
      </c>
      <c r="AC3" s="114" t="s">
        <v>300</v>
      </c>
      <c r="AD3" s="114" t="s">
        <v>301</v>
      </c>
      <c r="AE3" s="114" t="s">
        <v>392</v>
      </c>
      <c r="AF3" s="114" t="s">
        <v>392</v>
      </c>
      <c r="AG3" s="114" t="s">
        <v>364</v>
      </c>
      <c r="AH3" s="114" t="s">
        <v>397</v>
      </c>
      <c r="AI3" s="114" t="s">
        <v>399</v>
      </c>
      <c r="AJ3" s="114" t="s">
        <v>402</v>
      </c>
      <c r="AK3" s="114" t="s">
        <v>405</v>
      </c>
      <c r="AL3" s="114" t="s">
        <v>407</v>
      </c>
      <c r="AM3" s="114" t="s">
        <v>409</v>
      </c>
      <c r="AN3" s="114" t="s">
        <v>412</v>
      </c>
      <c r="AO3" s="114" t="s">
        <v>413</v>
      </c>
      <c r="AP3" s="114" t="s">
        <v>302</v>
      </c>
      <c r="AQ3" s="116" t="s">
        <v>358</v>
      </c>
      <c r="AR3" s="115" t="s">
        <v>304</v>
      </c>
      <c r="AS3" s="114" t="s">
        <v>303</v>
      </c>
      <c r="AT3" s="115" t="s">
        <v>304</v>
      </c>
    </row>
    <row r="4" spans="1:46" ht="12.45" customHeight="1">
      <c r="A4" s="190" t="s">
        <v>66</v>
      </c>
      <c r="B4" s="180"/>
      <c r="C4" s="180"/>
      <c r="D4" s="180"/>
      <c r="E4" s="180"/>
      <c r="F4" s="180"/>
      <c r="G4" s="180"/>
      <c r="H4" s="180"/>
      <c r="I4" s="180"/>
      <c r="J4" s="181"/>
      <c r="K4" s="117" t="s">
        <v>416</v>
      </c>
      <c r="L4" s="118" t="s">
        <v>418</v>
      </c>
      <c r="M4" s="118" t="s">
        <v>422</v>
      </c>
      <c r="N4" s="118" t="s">
        <v>425</v>
      </c>
      <c r="O4" s="119" t="s">
        <v>355</v>
      </c>
      <c r="P4" s="120" t="s">
        <v>304</v>
      </c>
      <c r="Q4" s="119" t="s">
        <v>366</v>
      </c>
      <c r="R4" s="119" t="s">
        <v>368</v>
      </c>
      <c r="S4" s="124" t="s">
        <v>371</v>
      </c>
      <c r="T4" s="120" t="s">
        <v>304</v>
      </c>
      <c r="U4" s="118" t="s">
        <v>373</v>
      </c>
      <c r="V4" s="118" t="s">
        <v>376</v>
      </c>
      <c r="W4" s="118" t="s">
        <v>379</v>
      </c>
      <c r="X4" s="118" t="s">
        <v>381</v>
      </c>
      <c r="Y4" s="118" t="s">
        <v>384</v>
      </c>
      <c r="Z4" s="118" t="s">
        <v>386</v>
      </c>
      <c r="AA4" s="118" t="s">
        <v>389</v>
      </c>
      <c r="AB4" s="118" t="s">
        <v>368</v>
      </c>
      <c r="AC4" s="118" t="s">
        <v>391</v>
      </c>
      <c r="AD4" s="118" t="s">
        <v>368</v>
      </c>
      <c r="AE4" s="118" t="s">
        <v>393</v>
      </c>
      <c r="AF4" s="118" t="s">
        <v>395</v>
      </c>
      <c r="AG4" s="118" t="s">
        <v>396</v>
      </c>
      <c r="AH4" s="118" t="s">
        <v>398</v>
      </c>
      <c r="AI4" s="118" t="s">
        <v>400</v>
      </c>
      <c r="AJ4" s="118" t="s">
        <v>403</v>
      </c>
      <c r="AK4" s="118" t="s">
        <v>406</v>
      </c>
      <c r="AL4" s="118" t="s">
        <v>408</v>
      </c>
      <c r="AM4" s="118" t="s">
        <v>410</v>
      </c>
      <c r="AN4" s="118" t="s">
        <v>396</v>
      </c>
      <c r="AO4" s="118" t="s">
        <v>414</v>
      </c>
      <c r="AP4" s="118" t="s">
        <v>360</v>
      </c>
      <c r="AQ4" s="118" t="s">
        <v>359</v>
      </c>
      <c r="AR4" s="120" t="s">
        <v>304</v>
      </c>
      <c r="AS4" s="118" t="s">
        <v>361</v>
      </c>
      <c r="AT4" s="120" t="s">
        <v>304</v>
      </c>
    </row>
    <row r="5" spans="1:46" s="4" customFormat="1" ht="12.45" customHeight="1">
      <c r="A5" s="190" t="s">
        <v>67</v>
      </c>
      <c r="B5" s="180"/>
      <c r="C5" s="180"/>
      <c r="D5" s="180"/>
      <c r="E5" s="180"/>
      <c r="F5" s="180"/>
      <c r="G5" s="180"/>
      <c r="H5" s="180"/>
      <c r="I5" s="180"/>
      <c r="J5" s="181"/>
      <c r="K5" s="117" t="s">
        <v>417</v>
      </c>
      <c r="L5" s="118" t="s">
        <v>420</v>
      </c>
      <c r="M5" s="118" t="s">
        <v>423</v>
      </c>
      <c r="N5" s="118" t="s">
        <v>423</v>
      </c>
      <c r="O5" s="119" t="s">
        <v>356</v>
      </c>
      <c r="P5" s="120" t="s">
        <v>304</v>
      </c>
      <c r="Q5" s="119" t="s">
        <v>367</v>
      </c>
      <c r="R5" s="119" t="s">
        <v>369</v>
      </c>
      <c r="S5" s="124" t="s">
        <v>369</v>
      </c>
      <c r="T5" s="120" t="s">
        <v>304</v>
      </c>
      <c r="U5" s="118" t="s">
        <v>374</v>
      </c>
      <c r="V5" s="118" t="s">
        <v>377</v>
      </c>
      <c r="W5" s="118" t="s">
        <v>369</v>
      </c>
      <c r="X5" s="118" t="s">
        <v>382</v>
      </c>
      <c r="Y5" s="118" t="s">
        <v>374</v>
      </c>
      <c r="Z5" s="118" t="s">
        <v>387</v>
      </c>
      <c r="AA5" s="118" t="s">
        <v>369</v>
      </c>
      <c r="AB5" s="118" t="s">
        <v>387</v>
      </c>
      <c r="AC5" s="118" t="s">
        <v>387</v>
      </c>
      <c r="AD5" s="118" t="s">
        <v>374</v>
      </c>
      <c r="AE5" s="118" t="s">
        <v>394</v>
      </c>
      <c r="AF5" s="118" t="s">
        <v>369</v>
      </c>
      <c r="AG5" s="118" t="s">
        <v>394</v>
      </c>
      <c r="AH5" s="118" t="s">
        <v>387</v>
      </c>
      <c r="AI5" s="118" t="s">
        <v>401</v>
      </c>
      <c r="AJ5" s="118" t="s">
        <v>404</v>
      </c>
      <c r="AK5" s="118" t="s">
        <v>387</v>
      </c>
      <c r="AL5" s="118" t="s">
        <v>387</v>
      </c>
      <c r="AM5" s="118" t="s">
        <v>411</v>
      </c>
      <c r="AN5" s="118" t="s">
        <v>374</v>
      </c>
      <c r="AO5" s="118" t="s">
        <v>401</v>
      </c>
      <c r="AP5" s="118" t="s">
        <v>357</v>
      </c>
      <c r="AQ5" s="118" t="s">
        <v>357</v>
      </c>
      <c r="AR5" s="120" t="s">
        <v>304</v>
      </c>
      <c r="AS5" s="118" t="s">
        <v>362</v>
      </c>
      <c r="AT5" s="120" t="s">
        <v>304</v>
      </c>
    </row>
    <row r="6" spans="1:46" s="4" customFormat="1" ht="12.45" customHeight="1">
      <c r="A6" s="190" t="s">
        <v>68</v>
      </c>
      <c r="B6" s="180"/>
      <c r="C6" s="180"/>
      <c r="D6" s="180"/>
      <c r="E6" s="180"/>
      <c r="F6" s="180"/>
      <c r="G6" s="180"/>
      <c r="H6" s="180"/>
      <c r="I6" s="180"/>
      <c r="J6" s="181"/>
      <c r="K6" s="89" t="s">
        <v>305</v>
      </c>
      <c r="L6" s="83" t="s">
        <v>306</v>
      </c>
      <c r="M6" s="83" t="s">
        <v>305</v>
      </c>
      <c r="N6" s="83" t="s">
        <v>305</v>
      </c>
      <c r="O6" s="90" t="s">
        <v>305</v>
      </c>
      <c r="P6" s="78" t="s">
        <v>304</v>
      </c>
      <c r="Q6" s="90" t="s">
        <v>306</v>
      </c>
      <c r="R6" s="90" t="s">
        <v>305</v>
      </c>
      <c r="S6" s="125" t="s">
        <v>305</v>
      </c>
      <c r="T6" s="78" t="s">
        <v>304</v>
      </c>
      <c r="U6" s="83" t="s">
        <v>305</v>
      </c>
      <c r="V6" s="83" t="s">
        <v>305</v>
      </c>
      <c r="W6" s="83" t="s">
        <v>306</v>
      </c>
      <c r="X6" s="83" t="s">
        <v>305</v>
      </c>
      <c r="Y6" s="83" t="s">
        <v>305</v>
      </c>
      <c r="Z6" s="83" t="s">
        <v>306</v>
      </c>
      <c r="AA6" s="83" t="s">
        <v>306</v>
      </c>
      <c r="AB6" s="83" t="s">
        <v>305</v>
      </c>
      <c r="AC6" s="83" t="s">
        <v>305</v>
      </c>
      <c r="AD6" s="83" t="s">
        <v>305</v>
      </c>
      <c r="AE6" s="83" t="s">
        <v>305</v>
      </c>
      <c r="AF6" s="83" t="s">
        <v>306</v>
      </c>
      <c r="AG6" s="83" t="s">
        <v>306</v>
      </c>
      <c r="AH6" s="83" t="s">
        <v>305</v>
      </c>
      <c r="AI6" s="83" t="s">
        <v>305</v>
      </c>
      <c r="AJ6" s="83" t="s">
        <v>305</v>
      </c>
      <c r="AK6" s="83" t="s">
        <v>305</v>
      </c>
      <c r="AL6" s="83" t="s">
        <v>306</v>
      </c>
      <c r="AM6" s="83" t="s">
        <v>306</v>
      </c>
      <c r="AN6" s="83" t="s">
        <v>306</v>
      </c>
      <c r="AO6" s="83" t="s">
        <v>306</v>
      </c>
      <c r="AP6" s="83" t="s">
        <v>306</v>
      </c>
      <c r="AQ6" s="83" t="s">
        <v>306</v>
      </c>
      <c r="AR6" s="78" t="s">
        <v>304</v>
      </c>
      <c r="AS6" s="83" t="s">
        <v>305</v>
      </c>
      <c r="AT6" s="78" t="s">
        <v>304</v>
      </c>
    </row>
    <row r="7" spans="1:46" s="4" customFormat="1" ht="12.45" customHeight="1">
      <c r="A7" s="190" t="s">
        <v>69</v>
      </c>
      <c r="B7" s="180"/>
      <c r="C7" s="180"/>
      <c r="D7" s="180"/>
      <c r="E7" s="180"/>
      <c r="F7" s="180"/>
      <c r="G7" s="180"/>
      <c r="H7" s="180"/>
      <c r="I7" s="180"/>
      <c r="J7" s="181"/>
      <c r="K7" s="89" t="s">
        <v>307</v>
      </c>
      <c r="L7" s="83" t="s">
        <v>308</v>
      </c>
      <c r="M7" s="83" t="s">
        <v>307</v>
      </c>
      <c r="N7" s="83" t="s">
        <v>307</v>
      </c>
      <c r="O7" s="90" t="s">
        <v>307</v>
      </c>
      <c r="P7" s="78" t="s">
        <v>304</v>
      </c>
      <c r="Q7" s="90" t="s">
        <v>308</v>
      </c>
      <c r="R7" s="90" t="s">
        <v>307</v>
      </c>
      <c r="S7" s="125" t="s">
        <v>307</v>
      </c>
      <c r="T7" s="78" t="s">
        <v>304</v>
      </c>
      <c r="U7" s="83" t="s">
        <v>307</v>
      </c>
      <c r="V7" s="83" t="s">
        <v>307</v>
      </c>
      <c r="W7" s="83" t="s">
        <v>307</v>
      </c>
      <c r="X7" s="83" t="s">
        <v>307</v>
      </c>
      <c r="Y7" s="83" t="s">
        <v>307</v>
      </c>
      <c r="Z7" s="83" t="s">
        <v>307</v>
      </c>
      <c r="AA7" s="83" t="s">
        <v>307</v>
      </c>
      <c r="AB7" s="83" t="s">
        <v>307</v>
      </c>
      <c r="AC7" s="83" t="s">
        <v>307</v>
      </c>
      <c r="AD7" s="83" t="s">
        <v>307</v>
      </c>
      <c r="AE7" s="83" t="s">
        <v>307</v>
      </c>
      <c r="AF7" s="83" t="s">
        <v>308</v>
      </c>
      <c r="AG7" s="83" t="s">
        <v>307</v>
      </c>
      <c r="AH7" s="83" t="s">
        <v>307</v>
      </c>
      <c r="AI7" s="83" t="s">
        <v>307</v>
      </c>
      <c r="AJ7" s="83" t="s">
        <v>307</v>
      </c>
      <c r="AK7" s="83" t="s">
        <v>307</v>
      </c>
      <c r="AL7" s="83" t="s">
        <v>307</v>
      </c>
      <c r="AM7" s="83" t="s">
        <v>307</v>
      </c>
      <c r="AN7" s="83" t="s">
        <v>307</v>
      </c>
      <c r="AO7" s="83" t="s">
        <v>307</v>
      </c>
      <c r="AP7" s="83" t="s">
        <v>308</v>
      </c>
      <c r="AQ7" s="83" t="s">
        <v>308</v>
      </c>
      <c r="AR7" s="78" t="s">
        <v>304</v>
      </c>
      <c r="AS7" s="83" t="s">
        <v>307</v>
      </c>
      <c r="AT7" s="78" t="s">
        <v>304</v>
      </c>
    </row>
    <row r="8" spans="1:46" ht="12.45" customHeight="1">
      <c r="A8" s="179" t="s">
        <v>70</v>
      </c>
      <c r="B8" s="249" t="s">
        <v>71</v>
      </c>
      <c r="C8" s="250"/>
      <c r="D8" s="250"/>
      <c r="E8" s="250"/>
      <c r="F8" s="250"/>
      <c r="G8" s="250"/>
      <c r="H8" s="250"/>
      <c r="I8" s="250"/>
      <c r="J8" s="251"/>
      <c r="K8" s="22">
        <v>3755416</v>
      </c>
      <c r="L8" s="23">
        <v>1538721</v>
      </c>
      <c r="M8" s="23">
        <v>718456</v>
      </c>
      <c r="N8" s="23">
        <v>718456</v>
      </c>
      <c r="O8" s="47">
        <v>718456</v>
      </c>
      <c r="P8" s="43">
        <v>718456</v>
      </c>
      <c r="Q8" s="47">
        <v>389993</v>
      </c>
      <c r="R8" s="47">
        <v>255631</v>
      </c>
      <c r="S8" s="126">
        <v>255631</v>
      </c>
      <c r="T8" s="43">
        <v>255631</v>
      </c>
      <c r="U8" s="23">
        <v>177022</v>
      </c>
      <c r="V8" s="23">
        <v>442892</v>
      </c>
      <c r="W8" s="23">
        <v>188224</v>
      </c>
      <c r="X8" s="23">
        <v>245691</v>
      </c>
      <c r="Y8" s="23">
        <v>59345</v>
      </c>
      <c r="Z8" s="23">
        <v>41571</v>
      </c>
      <c r="AA8" s="23">
        <v>159675</v>
      </c>
      <c r="AB8" s="23">
        <v>223386</v>
      </c>
      <c r="AC8" s="23">
        <v>242919</v>
      </c>
      <c r="AD8" s="23">
        <v>99801</v>
      </c>
      <c r="AE8" s="23">
        <v>137429</v>
      </c>
      <c r="AF8" s="23">
        <v>131424</v>
      </c>
      <c r="AG8" s="23">
        <v>41091</v>
      </c>
      <c r="AH8" s="23">
        <v>84351</v>
      </c>
      <c r="AI8" s="23">
        <v>32806</v>
      </c>
      <c r="AJ8" s="23">
        <v>49053</v>
      </c>
      <c r="AK8" s="23">
        <v>32395</v>
      </c>
      <c r="AL8" s="23">
        <v>9063</v>
      </c>
      <c r="AM8" s="23">
        <v>17311</v>
      </c>
      <c r="AN8" s="23">
        <v>18363</v>
      </c>
      <c r="AO8" s="23">
        <v>10958</v>
      </c>
      <c r="AP8" s="23">
        <v>24030</v>
      </c>
      <c r="AQ8" s="23">
        <v>24030</v>
      </c>
      <c r="AR8" s="43">
        <v>24030</v>
      </c>
      <c r="AS8" s="23">
        <v>39641</v>
      </c>
      <c r="AT8" s="43">
        <f>K8+L8+P8+Q8+T8+U8+V8+W8+X8+Y8+Z8+AA8+AB8+AC8+AD8+AE8+AF8+AG8+AH8+AI8+AJ8+AK8+AL8+AM8+AN8+AO8+AR8+AS8</f>
        <v>9166658</v>
      </c>
    </row>
    <row r="9" spans="1:46" ht="12.45" customHeight="1">
      <c r="A9" s="179"/>
      <c r="B9" s="249" t="s">
        <v>72</v>
      </c>
      <c r="C9" s="250"/>
      <c r="D9" s="250"/>
      <c r="E9" s="250"/>
      <c r="F9" s="250"/>
      <c r="G9" s="250"/>
      <c r="H9" s="250"/>
      <c r="I9" s="250"/>
      <c r="J9" s="251"/>
      <c r="K9" s="22">
        <v>3667051</v>
      </c>
      <c r="L9" s="23">
        <v>1527291</v>
      </c>
      <c r="M9" s="23">
        <v>682550</v>
      </c>
      <c r="N9" s="23">
        <v>682550</v>
      </c>
      <c r="O9" s="47">
        <v>682550</v>
      </c>
      <c r="P9" s="43">
        <v>682550</v>
      </c>
      <c r="Q9" s="47">
        <v>371053</v>
      </c>
      <c r="R9" s="47">
        <v>237394</v>
      </c>
      <c r="S9" s="126">
        <v>237394</v>
      </c>
      <c r="T9" s="43">
        <v>237394</v>
      </c>
      <c r="U9" s="23">
        <v>173991</v>
      </c>
      <c r="V9" s="23">
        <v>422597</v>
      </c>
      <c r="W9" s="23">
        <v>171700</v>
      </c>
      <c r="X9" s="23">
        <v>245691</v>
      </c>
      <c r="Y9" s="23">
        <v>54618</v>
      </c>
      <c r="Z9" s="23">
        <v>33664</v>
      </c>
      <c r="AA9" s="23">
        <v>138682</v>
      </c>
      <c r="AB9" s="23">
        <v>194615</v>
      </c>
      <c r="AC9" s="23">
        <v>241539</v>
      </c>
      <c r="AD9" s="23">
        <v>78727</v>
      </c>
      <c r="AE9" s="23">
        <v>128177</v>
      </c>
      <c r="AF9" s="23">
        <v>129575</v>
      </c>
      <c r="AG9" s="23">
        <v>32153</v>
      </c>
      <c r="AH9" s="23">
        <v>74338</v>
      </c>
      <c r="AI9" s="23">
        <v>29685</v>
      </c>
      <c r="AJ9" s="23">
        <v>43310</v>
      </c>
      <c r="AK9" s="23">
        <v>29496</v>
      </c>
      <c r="AL9" s="23">
        <v>6539</v>
      </c>
      <c r="AM9" s="23">
        <v>14477</v>
      </c>
      <c r="AN9" s="23">
        <v>14848</v>
      </c>
      <c r="AO9" s="23">
        <v>10958</v>
      </c>
      <c r="AP9" s="23">
        <v>19230</v>
      </c>
      <c r="AQ9" s="23">
        <v>19230</v>
      </c>
      <c r="AR9" s="43">
        <v>19230</v>
      </c>
      <c r="AS9" s="23">
        <v>36107</v>
      </c>
      <c r="AT9" s="43">
        <f>K9+L9+P9+Q9+T9+U9+V9+W9+X9+Y9+Z9+AA9+AB9+AC9+AD9+AE9+AF9+AG9+AH9+AI9+AJ9+AK9+AL9+AM9+AN9+AO9+AR9+AS9</f>
        <v>8810056</v>
      </c>
    </row>
    <row r="10" spans="1:46" ht="12.45" customHeight="1">
      <c r="A10" s="179"/>
      <c r="B10" s="249" t="s">
        <v>73</v>
      </c>
      <c r="C10" s="250"/>
      <c r="D10" s="250"/>
      <c r="E10" s="250"/>
      <c r="F10" s="250"/>
      <c r="G10" s="250"/>
      <c r="H10" s="250"/>
      <c r="I10" s="250"/>
      <c r="J10" s="251"/>
      <c r="K10" s="22">
        <v>3700000</v>
      </c>
      <c r="L10" s="23">
        <v>1466300</v>
      </c>
      <c r="M10" s="23">
        <v>677000</v>
      </c>
      <c r="N10" s="23">
        <v>480</v>
      </c>
      <c r="O10" s="47">
        <v>19400</v>
      </c>
      <c r="P10" s="43">
        <f t="shared" ref="P10:P44" si="0">SUM(M10:O10)</f>
        <v>696880</v>
      </c>
      <c r="Q10" s="47">
        <v>383074</v>
      </c>
      <c r="R10" s="47">
        <v>251215</v>
      </c>
      <c r="S10" s="126">
        <v>4160</v>
      </c>
      <c r="T10" s="43">
        <f>SUM(R10:S10)</f>
        <v>255375</v>
      </c>
      <c r="U10" s="23">
        <v>161370</v>
      </c>
      <c r="V10" s="23">
        <v>442225</v>
      </c>
      <c r="W10" s="23">
        <v>156600</v>
      </c>
      <c r="X10" s="23">
        <v>240900</v>
      </c>
      <c r="Y10" s="23">
        <v>50000</v>
      </c>
      <c r="Z10" s="23">
        <v>59830</v>
      </c>
      <c r="AA10" s="23">
        <v>142000</v>
      </c>
      <c r="AB10" s="23">
        <v>213100</v>
      </c>
      <c r="AC10" s="23">
        <v>230000</v>
      </c>
      <c r="AD10" s="23">
        <v>82702</v>
      </c>
      <c r="AE10" s="23">
        <v>140000</v>
      </c>
      <c r="AF10" s="23">
        <v>120800</v>
      </c>
      <c r="AG10" s="23">
        <v>31936</v>
      </c>
      <c r="AH10" s="23">
        <v>80100</v>
      </c>
      <c r="AI10" s="23">
        <v>28600</v>
      </c>
      <c r="AJ10" s="23">
        <v>48300</v>
      </c>
      <c r="AK10" s="23">
        <v>27100</v>
      </c>
      <c r="AL10" s="23">
        <v>7015</v>
      </c>
      <c r="AM10" s="23">
        <v>16006</v>
      </c>
      <c r="AN10" s="23">
        <v>19100</v>
      </c>
      <c r="AO10" s="23">
        <v>211385</v>
      </c>
      <c r="AP10" s="23">
        <v>20800</v>
      </c>
      <c r="AQ10" s="23">
        <v>150</v>
      </c>
      <c r="AR10" s="43">
        <f>SUM(AP10:AQ10)</f>
        <v>20950</v>
      </c>
      <c r="AS10" s="23">
        <v>30300</v>
      </c>
      <c r="AT10" s="43">
        <f>SUM(K10:AS10)-AR10-P10-T10</f>
        <v>9061948</v>
      </c>
    </row>
    <row r="11" spans="1:46" ht="12.45" customHeight="1">
      <c r="A11" s="179"/>
      <c r="B11" s="249" t="s">
        <v>74</v>
      </c>
      <c r="C11" s="250"/>
      <c r="D11" s="250"/>
      <c r="E11" s="250"/>
      <c r="F11" s="250"/>
      <c r="G11" s="250"/>
      <c r="H11" s="250"/>
      <c r="I11" s="250"/>
      <c r="J11" s="251"/>
      <c r="K11" s="22">
        <v>3753968</v>
      </c>
      <c r="L11" s="23">
        <v>1531670</v>
      </c>
      <c r="M11" s="23">
        <v>698663</v>
      </c>
      <c r="N11" s="23">
        <v>242</v>
      </c>
      <c r="O11" s="47">
        <v>2924</v>
      </c>
      <c r="P11" s="43">
        <f>SUM(M11:O11)</f>
        <v>701829</v>
      </c>
      <c r="Q11" s="47">
        <v>381907</v>
      </c>
      <c r="R11" s="47">
        <v>249569</v>
      </c>
      <c r="S11" s="126">
        <v>2831</v>
      </c>
      <c r="T11" s="43">
        <f>SUM(R11:S11)</f>
        <v>252400</v>
      </c>
      <c r="U11" s="23">
        <v>173061</v>
      </c>
      <c r="V11" s="23">
        <v>425070</v>
      </c>
      <c r="W11" s="23">
        <v>156700</v>
      </c>
      <c r="X11" s="23">
        <v>235196</v>
      </c>
      <c r="Y11" s="23">
        <v>59345</v>
      </c>
      <c r="Z11" s="23">
        <v>14784</v>
      </c>
      <c r="AA11" s="23">
        <v>140633</v>
      </c>
      <c r="AB11" s="23">
        <v>199928</v>
      </c>
      <c r="AC11" s="23">
        <v>232018</v>
      </c>
      <c r="AD11" s="23">
        <v>80441</v>
      </c>
      <c r="AE11" s="23">
        <v>132270</v>
      </c>
      <c r="AF11" s="23">
        <v>129597</v>
      </c>
      <c r="AG11" s="23">
        <v>30889</v>
      </c>
      <c r="AH11" s="23">
        <v>79572</v>
      </c>
      <c r="AI11" s="23">
        <v>23901</v>
      </c>
      <c r="AJ11" s="23">
        <v>45845</v>
      </c>
      <c r="AK11" s="23">
        <v>27014</v>
      </c>
      <c r="AL11" s="23">
        <v>6875</v>
      </c>
      <c r="AM11" s="23">
        <v>15780</v>
      </c>
      <c r="AN11" s="23">
        <v>13477</v>
      </c>
      <c r="AO11" s="23">
        <v>6074</v>
      </c>
      <c r="AP11" s="23">
        <v>22105</v>
      </c>
      <c r="AQ11" s="23">
        <v>158</v>
      </c>
      <c r="AR11" s="43">
        <f>SUM(AP11:AQ11)</f>
        <v>22263</v>
      </c>
      <c r="AS11" s="23">
        <v>36107</v>
      </c>
      <c r="AT11" s="43">
        <f>SUM(K11:AS11)-AR11-P11-T11</f>
        <v>8908614</v>
      </c>
    </row>
    <row r="12" spans="1:46" ht="12.45" customHeight="1">
      <c r="A12" s="179"/>
      <c r="B12" s="249" t="s">
        <v>75</v>
      </c>
      <c r="C12" s="250"/>
      <c r="D12" s="250"/>
      <c r="E12" s="250"/>
      <c r="F12" s="250"/>
      <c r="G12" s="250"/>
      <c r="H12" s="250"/>
      <c r="I12" s="250"/>
      <c r="J12" s="251"/>
      <c r="K12" s="22">
        <v>3753968</v>
      </c>
      <c r="L12" s="23">
        <v>1531670</v>
      </c>
      <c r="M12" s="23">
        <v>698663</v>
      </c>
      <c r="N12" s="23">
        <v>242</v>
      </c>
      <c r="O12" s="47">
        <v>2924</v>
      </c>
      <c r="P12" s="43">
        <f t="shared" si="0"/>
        <v>701829</v>
      </c>
      <c r="Q12" s="47">
        <v>381907</v>
      </c>
      <c r="R12" s="47">
        <v>249569</v>
      </c>
      <c r="S12" s="126">
        <v>2831</v>
      </c>
      <c r="T12" s="43">
        <f>SUM(R12:S12)</f>
        <v>252400</v>
      </c>
      <c r="U12" s="23">
        <v>173061</v>
      </c>
      <c r="V12" s="23">
        <v>425070</v>
      </c>
      <c r="W12" s="23">
        <v>156700</v>
      </c>
      <c r="X12" s="23">
        <v>235196</v>
      </c>
      <c r="Y12" s="23">
        <v>59345</v>
      </c>
      <c r="Z12" s="23">
        <v>14784</v>
      </c>
      <c r="AA12" s="23">
        <v>140633</v>
      </c>
      <c r="AB12" s="23">
        <v>199928</v>
      </c>
      <c r="AC12" s="23">
        <v>232018</v>
      </c>
      <c r="AD12" s="23">
        <v>80441</v>
      </c>
      <c r="AE12" s="23">
        <v>132270</v>
      </c>
      <c r="AF12" s="23">
        <v>129597</v>
      </c>
      <c r="AG12" s="23">
        <v>30889</v>
      </c>
      <c r="AH12" s="23">
        <v>79572</v>
      </c>
      <c r="AI12" s="23">
        <v>23901</v>
      </c>
      <c r="AJ12" s="23">
        <v>45845</v>
      </c>
      <c r="AK12" s="23">
        <v>27014</v>
      </c>
      <c r="AL12" s="23">
        <v>6875</v>
      </c>
      <c r="AM12" s="23">
        <v>15780</v>
      </c>
      <c r="AN12" s="23">
        <v>13477</v>
      </c>
      <c r="AO12" s="23">
        <v>6074</v>
      </c>
      <c r="AP12" s="23">
        <v>22105</v>
      </c>
      <c r="AQ12" s="23">
        <v>158</v>
      </c>
      <c r="AR12" s="43">
        <f>SUM(AP12:AQ12)</f>
        <v>22263</v>
      </c>
      <c r="AS12" s="23">
        <v>36107</v>
      </c>
      <c r="AT12" s="43">
        <f>SUM(K12:AS12)-AR12-P12-T12</f>
        <v>8908614</v>
      </c>
    </row>
    <row r="13" spans="1:46" ht="12.45" customHeight="1">
      <c r="A13" s="179"/>
      <c r="B13" s="249" t="s">
        <v>76</v>
      </c>
      <c r="C13" s="250"/>
      <c r="D13" s="250"/>
      <c r="E13" s="250"/>
      <c r="F13" s="250"/>
      <c r="G13" s="250"/>
      <c r="H13" s="250"/>
      <c r="I13" s="250"/>
      <c r="J13" s="251"/>
      <c r="K13" s="22">
        <v>3745307</v>
      </c>
      <c r="L13" s="23">
        <v>1516822</v>
      </c>
      <c r="M13" s="23">
        <v>692846</v>
      </c>
      <c r="N13" s="23">
        <v>232</v>
      </c>
      <c r="O13" s="47">
        <v>2924</v>
      </c>
      <c r="P13" s="43">
        <f t="shared" si="0"/>
        <v>696002</v>
      </c>
      <c r="Q13" s="47">
        <v>368486</v>
      </c>
      <c r="R13" s="47">
        <v>244781</v>
      </c>
      <c r="S13" s="126">
        <v>2495</v>
      </c>
      <c r="T13" s="43">
        <f>SUM(R13:S13)</f>
        <v>247276</v>
      </c>
      <c r="U13" s="23">
        <v>161934</v>
      </c>
      <c r="V13" s="23">
        <v>418782</v>
      </c>
      <c r="W13" s="23">
        <v>147300</v>
      </c>
      <c r="X13" s="23">
        <v>232611</v>
      </c>
      <c r="Y13" s="23">
        <v>58692</v>
      </c>
      <c r="Z13" s="23">
        <v>13348</v>
      </c>
      <c r="AA13" s="23">
        <v>129973</v>
      </c>
      <c r="AB13" s="23">
        <v>198735</v>
      </c>
      <c r="AC13" s="23">
        <v>231403</v>
      </c>
      <c r="AD13" s="23">
        <v>76332</v>
      </c>
      <c r="AE13" s="23">
        <v>130095</v>
      </c>
      <c r="AF13" s="23">
        <v>126274</v>
      </c>
      <c r="AG13" s="23">
        <v>30254</v>
      </c>
      <c r="AH13" s="23">
        <v>78926</v>
      </c>
      <c r="AI13" s="23">
        <v>21055</v>
      </c>
      <c r="AJ13" s="23">
        <v>44828</v>
      </c>
      <c r="AK13" s="23">
        <v>21034</v>
      </c>
      <c r="AL13" s="23">
        <v>5328</v>
      </c>
      <c r="AM13" s="23">
        <v>15233</v>
      </c>
      <c r="AN13" s="23">
        <v>12983</v>
      </c>
      <c r="AO13" s="23">
        <v>5249</v>
      </c>
      <c r="AP13" s="23">
        <v>20415</v>
      </c>
      <c r="AQ13" s="23">
        <v>98</v>
      </c>
      <c r="AR13" s="43">
        <f>SUM(AP13:AQ13)</f>
        <v>20513</v>
      </c>
      <c r="AS13" s="23">
        <v>35372</v>
      </c>
      <c r="AT13" s="43">
        <f>SUM(K13:AS13)-AR13-P13-T13</f>
        <v>8790147</v>
      </c>
    </row>
    <row r="14" spans="1:46" ht="12.45" customHeight="1">
      <c r="A14" s="179"/>
      <c r="B14" s="249" t="s">
        <v>77</v>
      </c>
      <c r="C14" s="250"/>
      <c r="D14" s="250"/>
      <c r="E14" s="250"/>
      <c r="F14" s="250"/>
      <c r="G14" s="250"/>
      <c r="H14" s="250"/>
      <c r="I14" s="250"/>
      <c r="J14" s="251"/>
      <c r="K14" s="22">
        <v>43595</v>
      </c>
      <c r="L14" s="23">
        <v>14435</v>
      </c>
      <c r="M14" s="23">
        <v>32891</v>
      </c>
      <c r="N14" s="23">
        <v>32891</v>
      </c>
      <c r="O14" s="47">
        <v>32891</v>
      </c>
      <c r="P14" s="43">
        <v>32891</v>
      </c>
      <c r="Q14" s="47">
        <v>10082</v>
      </c>
      <c r="R14" s="47">
        <v>6788</v>
      </c>
      <c r="S14" s="126">
        <v>6788</v>
      </c>
      <c r="T14" s="43">
        <v>6778</v>
      </c>
      <c r="U14" s="23">
        <v>3967</v>
      </c>
      <c r="V14" s="23">
        <v>6956</v>
      </c>
      <c r="W14" s="23">
        <v>11360</v>
      </c>
      <c r="X14" s="23">
        <v>3576</v>
      </c>
      <c r="Y14" s="23">
        <v>1728</v>
      </c>
      <c r="Z14" s="23">
        <v>3144</v>
      </c>
      <c r="AA14" s="23">
        <v>10376</v>
      </c>
      <c r="AB14" s="23">
        <v>9384</v>
      </c>
      <c r="AC14" s="23">
        <v>2709</v>
      </c>
      <c r="AD14" s="23">
        <v>5556</v>
      </c>
      <c r="AE14" s="23">
        <v>2659</v>
      </c>
      <c r="AF14" s="23">
        <v>1757</v>
      </c>
      <c r="AG14" s="23">
        <v>7712</v>
      </c>
      <c r="AH14" s="23">
        <v>2214</v>
      </c>
      <c r="AI14" s="23">
        <v>1704</v>
      </c>
      <c r="AJ14" s="23">
        <v>1342</v>
      </c>
      <c r="AK14" s="23">
        <v>1723</v>
      </c>
      <c r="AL14" s="23">
        <v>1999</v>
      </c>
      <c r="AM14" s="23">
        <v>1438</v>
      </c>
      <c r="AN14" s="23">
        <v>655</v>
      </c>
      <c r="AO14" s="23">
        <v>9286</v>
      </c>
      <c r="AP14" s="23">
        <v>4099</v>
      </c>
      <c r="AQ14" s="23">
        <v>4099</v>
      </c>
      <c r="AR14" s="43">
        <v>4099</v>
      </c>
      <c r="AS14" s="23">
        <v>3428</v>
      </c>
      <c r="AT14" s="43">
        <f>K14+L14+P14+Q14+T14+U14+V14+W14+X14+Y14+Z14+AA14+AB14+AC14+AD14+AE14+AF14+AG14+AH14+AI14+AJ14+AK14+AL14+AM14+AN14+AO14+AR14+AS14</f>
        <v>206553</v>
      </c>
    </row>
    <row r="15" spans="1:46" ht="12.45" customHeight="1">
      <c r="A15" s="179"/>
      <c r="B15" s="249" t="s">
        <v>78</v>
      </c>
      <c r="C15" s="250"/>
      <c r="D15" s="250"/>
      <c r="E15" s="250"/>
      <c r="F15" s="250"/>
      <c r="G15" s="250"/>
      <c r="H15" s="250"/>
      <c r="I15" s="250"/>
      <c r="J15" s="251"/>
      <c r="K15" s="22">
        <v>35249</v>
      </c>
      <c r="L15" s="23">
        <v>14435</v>
      </c>
      <c r="M15" s="23">
        <v>7331</v>
      </c>
      <c r="N15" s="23">
        <v>7331</v>
      </c>
      <c r="O15" s="47">
        <v>7331</v>
      </c>
      <c r="P15" s="43">
        <v>7331</v>
      </c>
      <c r="Q15" s="47">
        <v>6627</v>
      </c>
      <c r="R15" s="47">
        <v>3154</v>
      </c>
      <c r="S15" s="126">
        <v>3154</v>
      </c>
      <c r="T15" s="43">
        <v>3154</v>
      </c>
      <c r="U15" s="23">
        <v>2569</v>
      </c>
      <c r="V15" s="23">
        <v>4754</v>
      </c>
      <c r="W15" s="23">
        <v>2822</v>
      </c>
      <c r="X15" s="23">
        <v>2212</v>
      </c>
      <c r="Y15" s="23">
        <v>832</v>
      </c>
      <c r="Z15" s="23">
        <v>729</v>
      </c>
      <c r="AA15" s="23">
        <v>2438</v>
      </c>
      <c r="AB15" s="23">
        <v>2938</v>
      </c>
      <c r="AC15" s="23">
        <v>2500</v>
      </c>
      <c r="AD15" s="23">
        <v>998</v>
      </c>
      <c r="AE15" s="23">
        <v>1440</v>
      </c>
      <c r="AF15" s="23">
        <v>1253</v>
      </c>
      <c r="AG15" s="23">
        <v>689</v>
      </c>
      <c r="AH15" s="23">
        <v>1393</v>
      </c>
      <c r="AI15" s="23">
        <v>513</v>
      </c>
      <c r="AJ15" s="23">
        <v>723</v>
      </c>
      <c r="AK15" s="23">
        <v>548</v>
      </c>
      <c r="AL15" s="23">
        <v>225</v>
      </c>
      <c r="AM15" s="23">
        <v>348</v>
      </c>
      <c r="AN15" s="23">
        <v>284</v>
      </c>
      <c r="AO15" s="23">
        <v>1412</v>
      </c>
      <c r="AP15" s="23">
        <v>399</v>
      </c>
      <c r="AQ15" s="23">
        <v>399</v>
      </c>
      <c r="AR15" s="43">
        <v>399</v>
      </c>
      <c r="AS15" s="23">
        <v>856</v>
      </c>
      <c r="AT15" s="43">
        <f>K15+L15+P15+Q15+T15+U15+V15+W15+X15+Y15+Z15+AA15+AB15+AC15+AD15+AE15+AF15+AG15+AH15+AI15+AJ15+AK15+AL15+AM15+AN15+AO15+AR15+AS15</f>
        <v>99671</v>
      </c>
    </row>
    <row r="16" spans="1:46" ht="12.45" customHeight="1">
      <c r="A16" s="179"/>
      <c r="B16" s="249" t="s">
        <v>79</v>
      </c>
      <c r="C16" s="250"/>
      <c r="D16" s="250"/>
      <c r="E16" s="250"/>
      <c r="F16" s="250"/>
      <c r="G16" s="250"/>
      <c r="H16" s="250"/>
      <c r="I16" s="250"/>
      <c r="J16" s="251"/>
      <c r="K16" s="22">
        <v>40070</v>
      </c>
      <c r="L16" s="23">
        <v>11290</v>
      </c>
      <c r="M16" s="23">
        <v>10169</v>
      </c>
      <c r="N16" s="23">
        <v>26</v>
      </c>
      <c r="O16" s="47">
        <v>1365</v>
      </c>
      <c r="P16" s="43">
        <f t="shared" si="0"/>
        <v>11560</v>
      </c>
      <c r="Q16" s="47">
        <v>6566</v>
      </c>
      <c r="R16" s="47">
        <v>3632</v>
      </c>
      <c r="S16" s="126">
        <v>124</v>
      </c>
      <c r="T16" s="43">
        <f t="shared" ref="T16:T36" si="1">SUM(R16:S16)</f>
        <v>3756</v>
      </c>
      <c r="U16" s="23">
        <v>2783</v>
      </c>
      <c r="V16" s="23">
        <v>5754</v>
      </c>
      <c r="W16" s="23">
        <v>2889</v>
      </c>
      <c r="X16" s="23">
        <v>3124</v>
      </c>
      <c r="Y16" s="23">
        <v>864</v>
      </c>
      <c r="Z16" s="23">
        <v>1107</v>
      </c>
      <c r="AA16" s="23">
        <v>2578</v>
      </c>
      <c r="AB16" s="23">
        <v>5527</v>
      </c>
      <c r="AC16" s="23">
        <v>2540</v>
      </c>
      <c r="AD16" s="23">
        <v>1370</v>
      </c>
      <c r="AE16" s="23">
        <v>1719</v>
      </c>
      <c r="AF16" s="23">
        <v>1373</v>
      </c>
      <c r="AG16" s="23">
        <v>797</v>
      </c>
      <c r="AH16" s="23">
        <v>1743</v>
      </c>
      <c r="AI16" s="23">
        <v>513</v>
      </c>
      <c r="AJ16" s="23">
        <v>923</v>
      </c>
      <c r="AK16" s="23">
        <v>639</v>
      </c>
      <c r="AL16" s="23">
        <v>306</v>
      </c>
      <c r="AM16" s="23">
        <v>455</v>
      </c>
      <c r="AN16" s="23">
        <v>375</v>
      </c>
      <c r="AO16" s="23">
        <v>1689</v>
      </c>
      <c r="AP16" s="23">
        <v>552</v>
      </c>
      <c r="AQ16" s="23">
        <v>15</v>
      </c>
      <c r="AR16" s="43">
        <f>SUM(AP16:AQ16)</f>
        <v>567</v>
      </c>
      <c r="AS16" s="23">
        <v>1238</v>
      </c>
      <c r="AT16" s="43">
        <f t="shared" ref="AT16:AT36" si="2">SUM(K16:AS16)-AR16-P16-T16</f>
        <v>114115</v>
      </c>
    </row>
    <row r="17" spans="1:46" ht="12.45" customHeight="1">
      <c r="A17" s="179"/>
      <c r="B17" s="249" t="s">
        <v>80</v>
      </c>
      <c r="C17" s="250"/>
      <c r="D17" s="250"/>
      <c r="E17" s="250"/>
      <c r="F17" s="250"/>
      <c r="G17" s="250"/>
      <c r="H17" s="250"/>
      <c r="I17" s="250"/>
      <c r="J17" s="251"/>
      <c r="K17" s="22">
        <v>31523</v>
      </c>
      <c r="L17" s="23">
        <v>10719</v>
      </c>
      <c r="M17" s="23">
        <v>7725</v>
      </c>
      <c r="N17" s="23">
        <v>8</v>
      </c>
      <c r="O17" s="47">
        <v>49</v>
      </c>
      <c r="P17" s="43">
        <f t="shared" si="0"/>
        <v>7782</v>
      </c>
      <c r="Q17" s="47">
        <v>5887</v>
      </c>
      <c r="R17" s="47">
        <v>3541</v>
      </c>
      <c r="S17" s="126">
        <v>124</v>
      </c>
      <c r="T17" s="43">
        <f t="shared" si="1"/>
        <v>3665</v>
      </c>
      <c r="U17" s="23">
        <v>2417</v>
      </c>
      <c r="V17" s="23">
        <v>4784</v>
      </c>
      <c r="W17" s="23">
        <v>2550</v>
      </c>
      <c r="X17" s="23">
        <v>2239</v>
      </c>
      <c r="Y17" s="23">
        <v>864</v>
      </c>
      <c r="Z17" s="23">
        <v>216</v>
      </c>
      <c r="AA17" s="23">
        <v>2194</v>
      </c>
      <c r="AB17" s="23">
        <v>3338</v>
      </c>
      <c r="AC17" s="23">
        <v>1957</v>
      </c>
      <c r="AD17" s="23">
        <v>905</v>
      </c>
      <c r="AE17" s="23">
        <v>1345</v>
      </c>
      <c r="AF17" s="23">
        <v>1222</v>
      </c>
      <c r="AG17" s="23">
        <v>630</v>
      </c>
      <c r="AH17" s="23">
        <v>1102</v>
      </c>
      <c r="AI17" s="23">
        <v>400</v>
      </c>
      <c r="AJ17" s="23">
        <v>761</v>
      </c>
      <c r="AK17" s="23">
        <v>477</v>
      </c>
      <c r="AL17" s="23">
        <v>252</v>
      </c>
      <c r="AM17" s="23">
        <v>440</v>
      </c>
      <c r="AN17" s="23">
        <v>256</v>
      </c>
      <c r="AO17" s="23">
        <v>785</v>
      </c>
      <c r="AP17" s="23">
        <v>410</v>
      </c>
      <c r="AQ17" s="23">
        <v>15</v>
      </c>
      <c r="AR17" s="43">
        <f t="shared" ref="AR17:AR46" si="3">SUM(AP17:AQ17)</f>
        <v>425</v>
      </c>
      <c r="AS17" s="23">
        <v>868</v>
      </c>
      <c r="AT17" s="43">
        <f t="shared" si="2"/>
        <v>90003</v>
      </c>
    </row>
    <row r="18" spans="1:46" ht="12.45" customHeight="1">
      <c r="A18" s="179"/>
      <c r="B18" s="249" t="s">
        <v>81</v>
      </c>
      <c r="C18" s="250"/>
      <c r="D18" s="250"/>
      <c r="E18" s="250"/>
      <c r="F18" s="250"/>
      <c r="G18" s="250"/>
      <c r="H18" s="250"/>
      <c r="I18" s="250"/>
      <c r="J18" s="251"/>
      <c r="K18" s="22">
        <v>31523</v>
      </c>
      <c r="L18" s="23">
        <v>10719</v>
      </c>
      <c r="M18" s="23">
        <v>7725</v>
      </c>
      <c r="N18" s="23">
        <v>8</v>
      </c>
      <c r="O18" s="47">
        <v>49</v>
      </c>
      <c r="P18" s="43">
        <f t="shared" si="0"/>
        <v>7782</v>
      </c>
      <c r="Q18" s="47">
        <v>5887</v>
      </c>
      <c r="R18" s="47">
        <v>3541</v>
      </c>
      <c r="S18" s="126">
        <v>124</v>
      </c>
      <c r="T18" s="43">
        <f t="shared" si="1"/>
        <v>3665</v>
      </c>
      <c r="U18" s="23">
        <v>2417</v>
      </c>
      <c r="V18" s="23">
        <v>4784</v>
      </c>
      <c r="W18" s="23">
        <v>2550</v>
      </c>
      <c r="X18" s="23">
        <v>2239</v>
      </c>
      <c r="Y18" s="23">
        <v>864</v>
      </c>
      <c r="Z18" s="23">
        <v>216</v>
      </c>
      <c r="AA18" s="23">
        <v>2194</v>
      </c>
      <c r="AB18" s="23">
        <v>3338</v>
      </c>
      <c r="AC18" s="23">
        <v>1957</v>
      </c>
      <c r="AD18" s="23">
        <v>905</v>
      </c>
      <c r="AE18" s="23">
        <v>1345</v>
      </c>
      <c r="AF18" s="23">
        <v>1222</v>
      </c>
      <c r="AG18" s="23">
        <v>630</v>
      </c>
      <c r="AH18" s="23">
        <v>1102</v>
      </c>
      <c r="AI18" s="23">
        <v>400</v>
      </c>
      <c r="AJ18" s="23">
        <v>761</v>
      </c>
      <c r="AK18" s="23">
        <v>477</v>
      </c>
      <c r="AL18" s="23">
        <v>252</v>
      </c>
      <c r="AM18" s="23">
        <v>440</v>
      </c>
      <c r="AN18" s="23">
        <v>256</v>
      </c>
      <c r="AO18" s="23">
        <v>785</v>
      </c>
      <c r="AP18" s="23">
        <v>410</v>
      </c>
      <c r="AQ18" s="23">
        <v>15</v>
      </c>
      <c r="AR18" s="43">
        <f t="shared" si="3"/>
        <v>425</v>
      </c>
      <c r="AS18" s="23">
        <v>852</v>
      </c>
      <c r="AT18" s="43">
        <f t="shared" si="2"/>
        <v>89987</v>
      </c>
    </row>
    <row r="19" spans="1:46" s="4" customFormat="1" ht="12.45" customHeight="1">
      <c r="A19" s="179" t="s">
        <v>82</v>
      </c>
      <c r="B19" s="249" t="s">
        <v>83</v>
      </c>
      <c r="C19" s="250"/>
      <c r="D19" s="250"/>
      <c r="E19" s="250"/>
      <c r="F19" s="250"/>
      <c r="G19" s="250"/>
      <c r="H19" s="250"/>
      <c r="I19" s="250"/>
      <c r="J19" s="251"/>
      <c r="K19" s="22">
        <v>3830847180</v>
      </c>
      <c r="L19" s="23">
        <v>1273466252</v>
      </c>
      <c r="M19" s="23">
        <v>400964388</v>
      </c>
      <c r="N19" s="23">
        <v>377468</v>
      </c>
      <c r="O19" s="47">
        <v>5100749</v>
      </c>
      <c r="P19" s="43">
        <f t="shared" si="0"/>
        <v>406442605</v>
      </c>
      <c r="Q19" s="47">
        <v>447808564</v>
      </c>
      <c r="R19" s="47">
        <v>182133676</v>
      </c>
      <c r="S19" s="126">
        <v>5392587</v>
      </c>
      <c r="T19" s="43">
        <f t="shared" si="1"/>
        <v>187526263</v>
      </c>
      <c r="U19" s="23">
        <v>176019016</v>
      </c>
      <c r="V19" s="23">
        <v>312301405</v>
      </c>
      <c r="W19" s="23">
        <v>157047984</v>
      </c>
      <c r="X19" s="23">
        <v>131720611</v>
      </c>
      <c r="Y19" s="23">
        <v>43921377</v>
      </c>
      <c r="Z19" s="23">
        <v>24806180</v>
      </c>
      <c r="AA19" s="23">
        <v>117559701</v>
      </c>
      <c r="AB19" s="23">
        <v>125791568</v>
      </c>
      <c r="AC19" s="23">
        <v>165079423</v>
      </c>
      <c r="AD19" s="23">
        <v>70305990</v>
      </c>
      <c r="AE19" s="23">
        <v>58462038</v>
      </c>
      <c r="AF19" s="23">
        <v>62716799</v>
      </c>
      <c r="AG19" s="23">
        <v>28524975</v>
      </c>
      <c r="AH19" s="23">
        <v>67454561</v>
      </c>
      <c r="AI19" s="23">
        <v>38081010</v>
      </c>
      <c r="AJ19" s="23">
        <v>34233836</v>
      </c>
      <c r="AK19" s="23">
        <v>35496470</v>
      </c>
      <c r="AL19" s="23">
        <v>15167265</v>
      </c>
      <c r="AM19" s="23">
        <v>12102061</v>
      </c>
      <c r="AN19" s="23">
        <v>17809447</v>
      </c>
      <c r="AO19" s="23">
        <v>38657911</v>
      </c>
      <c r="AP19" s="23">
        <v>33189676</v>
      </c>
      <c r="AQ19" s="23">
        <v>445579</v>
      </c>
      <c r="AR19" s="43">
        <f t="shared" si="3"/>
        <v>33635255</v>
      </c>
      <c r="AS19" s="23">
        <v>30040499</v>
      </c>
      <c r="AT19" s="43">
        <f t="shared" si="2"/>
        <v>7943026246</v>
      </c>
    </row>
    <row r="20" spans="1:46" s="4" customFormat="1" ht="12.45" customHeight="1">
      <c r="A20" s="179"/>
      <c r="B20" s="249" t="s">
        <v>84</v>
      </c>
      <c r="C20" s="250"/>
      <c r="D20" s="250"/>
      <c r="E20" s="250"/>
      <c r="F20" s="250"/>
      <c r="G20" s="250"/>
      <c r="H20" s="250"/>
      <c r="I20" s="250"/>
      <c r="J20" s="251"/>
      <c r="K20" s="22">
        <v>1815185949</v>
      </c>
      <c r="L20" s="23">
        <v>606702005</v>
      </c>
      <c r="M20" s="23">
        <v>123302986</v>
      </c>
      <c r="N20" s="23">
        <v>8917</v>
      </c>
      <c r="O20" s="47">
        <v>1796269</v>
      </c>
      <c r="P20" s="43">
        <f t="shared" si="0"/>
        <v>125108172</v>
      </c>
      <c r="Q20" s="47">
        <v>296777690</v>
      </c>
      <c r="R20" s="47">
        <v>87320869</v>
      </c>
      <c r="S20" s="126">
        <v>4175750</v>
      </c>
      <c r="T20" s="43">
        <f t="shared" si="1"/>
        <v>91496619</v>
      </c>
      <c r="U20" s="23">
        <v>77345382</v>
      </c>
      <c r="V20" s="23">
        <v>184404068</v>
      </c>
      <c r="W20" s="23">
        <v>84763755</v>
      </c>
      <c r="X20" s="23">
        <v>51856467</v>
      </c>
      <c r="Y20" s="23">
        <v>23314884</v>
      </c>
      <c r="Z20" s="23">
        <v>17784181</v>
      </c>
      <c r="AA20" s="23">
        <v>62942446</v>
      </c>
      <c r="AB20" s="23">
        <v>51887841</v>
      </c>
      <c r="AC20" s="23">
        <v>102718546</v>
      </c>
      <c r="AD20" s="23">
        <v>42863703</v>
      </c>
      <c r="AE20" s="23">
        <v>18331932</v>
      </c>
      <c r="AF20" s="23">
        <v>25696032</v>
      </c>
      <c r="AG20" s="23">
        <v>12157137</v>
      </c>
      <c r="AH20" s="23">
        <v>33827147</v>
      </c>
      <c r="AI20" s="23">
        <v>32257481</v>
      </c>
      <c r="AJ20" s="23">
        <v>16001581</v>
      </c>
      <c r="AK20" s="23">
        <v>13333967</v>
      </c>
      <c r="AL20" s="23">
        <v>6863920</v>
      </c>
      <c r="AM20" s="23">
        <v>4488557</v>
      </c>
      <c r="AN20" s="23">
        <v>6711053</v>
      </c>
      <c r="AO20" s="23">
        <v>25416315</v>
      </c>
      <c r="AP20" s="23">
        <v>24298826</v>
      </c>
      <c r="AQ20" s="23">
        <v>402000</v>
      </c>
      <c r="AR20" s="43">
        <f t="shared" si="3"/>
        <v>24700826</v>
      </c>
      <c r="AS20" s="23">
        <v>11239747</v>
      </c>
      <c r="AT20" s="43">
        <f t="shared" si="2"/>
        <v>3866177403</v>
      </c>
    </row>
    <row r="21" spans="1:46" ht="12.45" customHeight="1">
      <c r="A21" s="179" t="s">
        <v>85</v>
      </c>
      <c r="B21" s="249" t="s">
        <v>86</v>
      </c>
      <c r="C21" s="250"/>
      <c r="D21" s="250"/>
      <c r="E21" s="250"/>
      <c r="F21" s="250"/>
      <c r="G21" s="250"/>
      <c r="H21" s="250"/>
      <c r="I21" s="250"/>
      <c r="J21" s="251"/>
      <c r="K21" s="22">
        <v>11950</v>
      </c>
      <c r="L21" s="23">
        <v>3343</v>
      </c>
      <c r="M21" s="23">
        <v>2918</v>
      </c>
      <c r="N21" s="23">
        <v>5</v>
      </c>
      <c r="O21" s="47">
        <v>0</v>
      </c>
      <c r="P21" s="43">
        <f t="shared" si="0"/>
        <v>2923</v>
      </c>
      <c r="Q21" s="47">
        <v>1361</v>
      </c>
      <c r="R21" s="47">
        <v>1217</v>
      </c>
      <c r="S21" s="126">
        <v>37</v>
      </c>
      <c r="T21" s="43">
        <f t="shared" si="1"/>
        <v>1254</v>
      </c>
      <c r="U21" s="23">
        <v>728</v>
      </c>
      <c r="V21" s="23">
        <v>1625</v>
      </c>
      <c r="W21" s="23">
        <v>805</v>
      </c>
      <c r="X21" s="23">
        <v>512</v>
      </c>
      <c r="Y21" s="23">
        <v>254</v>
      </c>
      <c r="Z21" s="23">
        <v>59</v>
      </c>
      <c r="AA21" s="23">
        <v>600</v>
      </c>
      <c r="AB21" s="23">
        <v>872</v>
      </c>
      <c r="AC21" s="23">
        <v>719</v>
      </c>
      <c r="AD21" s="23">
        <v>285</v>
      </c>
      <c r="AE21" s="23">
        <v>446</v>
      </c>
      <c r="AF21" s="23">
        <v>339</v>
      </c>
      <c r="AG21" s="23">
        <v>122</v>
      </c>
      <c r="AH21" s="23">
        <v>427</v>
      </c>
      <c r="AI21" s="23">
        <v>110</v>
      </c>
      <c r="AJ21" s="23">
        <v>164</v>
      </c>
      <c r="AK21" s="23">
        <v>129</v>
      </c>
      <c r="AL21" s="23">
        <v>52</v>
      </c>
      <c r="AM21" s="23">
        <v>79</v>
      </c>
      <c r="AN21" s="23">
        <v>60</v>
      </c>
      <c r="AO21" s="23">
        <v>100</v>
      </c>
      <c r="AP21" s="23">
        <v>117</v>
      </c>
      <c r="AQ21" s="23">
        <v>3</v>
      </c>
      <c r="AR21" s="43">
        <f t="shared" si="3"/>
        <v>120</v>
      </c>
      <c r="AS21" s="23">
        <v>224</v>
      </c>
      <c r="AT21" s="43">
        <f t="shared" si="2"/>
        <v>29662</v>
      </c>
    </row>
    <row r="22" spans="1:46" ht="12.45" customHeight="1">
      <c r="A22" s="179"/>
      <c r="B22" s="188" t="s">
        <v>0</v>
      </c>
      <c r="C22" s="249" t="s">
        <v>87</v>
      </c>
      <c r="D22" s="250"/>
      <c r="E22" s="250"/>
      <c r="F22" s="250"/>
      <c r="G22" s="250"/>
      <c r="H22" s="250"/>
      <c r="I22" s="250"/>
      <c r="J22" s="251"/>
      <c r="K22" s="22">
        <v>5078</v>
      </c>
      <c r="L22" s="23">
        <v>1602</v>
      </c>
      <c r="M22" s="23">
        <v>2578</v>
      </c>
      <c r="N22" s="23">
        <v>5</v>
      </c>
      <c r="O22" s="47">
        <v>0</v>
      </c>
      <c r="P22" s="43">
        <f t="shared" si="0"/>
        <v>2583</v>
      </c>
      <c r="Q22" s="47">
        <v>789</v>
      </c>
      <c r="R22" s="47">
        <v>752</v>
      </c>
      <c r="S22" s="126">
        <v>37</v>
      </c>
      <c r="T22" s="43">
        <f t="shared" si="1"/>
        <v>789</v>
      </c>
      <c r="U22" s="23">
        <v>489</v>
      </c>
      <c r="V22" s="23">
        <v>780</v>
      </c>
      <c r="W22" s="23">
        <v>592</v>
      </c>
      <c r="X22" s="23">
        <v>300</v>
      </c>
      <c r="Y22" s="23">
        <v>169</v>
      </c>
      <c r="Z22" s="23">
        <v>59</v>
      </c>
      <c r="AA22" s="23">
        <v>541</v>
      </c>
      <c r="AB22" s="23">
        <v>669</v>
      </c>
      <c r="AC22" s="23">
        <v>497</v>
      </c>
      <c r="AD22" s="23">
        <v>255</v>
      </c>
      <c r="AE22" s="23">
        <v>339</v>
      </c>
      <c r="AF22" s="23">
        <v>306</v>
      </c>
      <c r="AG22" s="23">
        <v>122</v>
      </c>
      <c r="AH22" s="23">
        <v>288</v>
      </c>
      <c r="AI22" s="23">
        <v>110</v>
      </c>
      <c r="AJ22" s="23">
        <v>147</v>
      </c>
      <c r="AK22" s="23">
        <v>121</v>
      </c>
      <c r="AL22" s="23">
        <v>52</v>
      </c>
      <c r="AM22" s="23">
        <v>77</v>
      </c>
      <c r="AN22" s="23">
        <v>60</v>
      </c>
      <c r="AO22" s="23">
        <v>100</v>
      </c>
      <c r="AP22" s="23">
        <v>115</v>
      </c>
      <c r="AQ22" s="23">
        <v>3</v>
      </c>
      <c r="AR22" s="43">
        <f t="shared" si="3"/>
        <v>118</v>
      </c>
      <c r="AS22" s="23">
        <v>196</v>
      </c>
      <c r="AT22" s="43">
        <f t="shared" si="2"/>
        <v>17228</v>
      </c>
    </row>
    <row r="23" spans="1:46" ht="12.45" customHeight="1">
      <c r="A23" s="179"/>
      <c r="B23" s="188"/>
      <c r="C23" s="249" t="s">
        <v>88</v>
      </c>
      <c r="D23" s="250"/>
      <c r="E23" s="250"/>
      <c r="F23" s="250"/>
      <c r="G23" s="250"/>
      <c r="H23" s="250"/>
      <c r="I23" s="250"/>
      <c r="J23" s="251"/>
      <c r="K23" s="22">
        <v>3674</v>
      </c>
      <c r="L23" s="23">
        <v>833</v>
      </c>
      <c r="M23" s="23">
        <v>242</v>
      </c>
      <c r="N23" s="23">
        <v>0</v>
      </c>
      <c r="O23" s="47">
        <v>0</v>
      </c>
      <c r="P23" s="43">
        <f t="shared" si="0"/>
        <v>242</v>
      </c>
      <c r="Q23" s="47">
        <v>301</v>
      </c>
      <c r="R23" s="47">
        <v>353</v>
      </c>
      <c r="S23" s="126">
        <v>0</v>
      </c>
      <c r="T23" s="43">
        <f t="shared" si="1"/>
        <v>353</v>
      </c>
      <c r="U23" s="23">
        <v>239</v>
      </c>
      <c r="V23" s="23">
        <v>438</v>
      </c>
      <c r="W23" s="23">
        <v>213</v>
      </c>
      <c r="X23" s="23">
        <v>85</v>
      </c>
      <c r="Y23" s="23">
        <v>55</v>
      </c>
      <c r="Z23" s="23">
        <v>0</v>
      </c>
      <c r="AA23" s="23">
        <v>59</v>
      </c>
      <c r="AB23" s="23">
        <v>148</v>
      </c>
      <c r="AC23" s="23">
        <v>159</v>
      </c>
      <c r="AD23" s="23">
        <v>30</v>
      </c>
      <c r="AE23" s="23">
        <v>107</v>
      </c>
      <c r="AF23" s="23">
        <v>33</v>
      </c>
      <c r="AG23" s="23">
        <v>0</v>
      </c>
      <c r="AH23" s="23">
        <v>139</v>
      </c>
      <c r="AI23" s="23">
        <v>0</v>
      </c>
      <c r="AJ23" s="23">
        <v>17</v>
      </c>
      <c r="AK23" s="23">
        <v>8</v>
      </c>
      <c r="AL23" s="23">
        <v>0</v>
      </c>
      <c r="AM23" s="23">
        <v>2</v>
      </c>
      <c r="AN23" s="23">
        <v>0</v>
      </c>
      <c r="AO23" s="23">
        <v>0</v>
      </c>
      <c r="AP23" s="23">
        <v>2</v>
      </c>
      <c r="AQ23" s="23">
        <v>0</v>
      </c>
      <c r="AR23" s="43">
        <f t="shared" si="3"/>
        <v>2</v>
      </c>
      <c r="AS23" s="23">
        <v>28</v>
      </c>
      <c r="AT23" s="43">
        <f t="shared" si="2"/>
        <v>7165</v>
      </c>
    </row>
    <row r="24" spans="1:46" ht="12.45" customHeight="1">
      <c r="A24" s="179"/>
      <c r="B24" s="188"/>
      <c r="C24" s="249" t="s">
        <v>89</v>
      </c>
      <c r="D24" s="250"/>
      <c r="E24" s="250"/>
      <c r="F24" s="250"/>
      <c r="G24" s="250"/>
      <c r="H24" s="250"/>
      <c r="I24" s="250"/>
      <c r="J24" s="251"/>
      <c r="K24" s="22">
        <v>3198</v>
      </c>
      <c r="L24" s="23">
        <v>908</v>
      </c>
      <c r="M24" s="23">
        <v>98</v>
      </c>
      <c r="N24" s="23">
        <v>0</v>
      </c>
      <c r="O24" s="47">
        <v>0</v>
      </c>
      <c r="P24" s="43">
        <f t="shared" si="0"/>
        <v>98</v>
      </c>
      <c r="Q24" s="47">
        <v>271</v>
      </c>
      <c r="R24" s="47">
        <v>112</v>
      </c>
      <c r="S24" s="126">
        <v>0</v>
      </c>
      <c r="T24" s="43">
        <f t="shared" si="1"/>
        <v>112</v>
      </c>
      <c r="U24" s="23">
        <v>0</v>
      </c>
      <c r="V24" s="23">
        <v>407</v>
      </c>
      <c r="W24" s="23">
        <v>0</v>
      </c>
      <c r="X24" s="23">
        <v>127</v>
      </c>
      <c r="Y24" s="23">
        <v>30</v>
      </c>
      <c r="Z24" s="23">
        <v>0</v>
      </c>
      <c r="AA24" s="23">
        <v>0</v>
      </c>
      <c r="AB24" s="23">
        <v>55</v>
      </c>
      <c r="AC24" s="23">
        <v>63</v>
      </c>
      <c r="AD24" s="23">
        <v>0</v>
      </c>
      <c r="AE24" s="23">
        <v>0</v>
      </c>
      <c r="AF24" s="23">
        <v>0</v>
      </c>
      <c r="AG24" s="23">
        <v>0</v>
      </c>
      <c r="AH24" s="23">
        <v>0</v>
      </c>
      <c r="AI24" s="23">
        <v>0</v>
      </c>
      <c r="AJ24" s="23">
        <v>0</v>
      </c>
      <c r="AK24" s="23">
        <v>0</v>
      </c>
      <c r="AL24" s="23">
        <v>0</v>
      </c>
      <c r="AM24" s="23">
        <v>0</v>
      </c>
      <c r="AN24" s="23">
        <v>0</v>
      </c>
      <c r="AO24" s="23">
        <v>0</v>
      </c>
      <c r="AP24" s="23">
        <v>0</v>
      </c>
      <c r="AQ24" s="23">
        <v>0</v>
      </c>
      <c r="AR24" s="43">
        <f t="shared" si="3"/>
        <v>0</v>
      </c>
      <c r="AS24" s="23">
        <v>0</v>
      </c>
      <c r="AT24" s="43">
        <f t="shared" si="2"/>
        <v>5269</v>
      </c>
    </row>
    <row r="25" spans="1:46" ht="12.45" customHeight="1">
      <c r="A25" s="179" t="s">
        <v>90</v>
      </c>
      <c r="B25" s="181" t="s">
        <v>267</v>
      </c>
      <c r="C25" s="252"/>
      <c r="D25" s="252"/>
      <c r="E25" s="252"/>
      <c r="F25" s="252"/>
      <c r="G25" s="252"/>
      <c r="H25" s="252"/>
      <c r="I25" s="252"/>
      <c r="J25" s="253"/>
      <c r="K25" s="22">
        <v>11</v>
      </c>
      <c r="L25" s="23">
        <v>5</v>
      </c>
      <c r="M25" s="23">
        <v>0</v>
      </c>
      <c r="N25" s="23">
        <v>1</v>
      </c>
      <c r="O25" s="47">
        <v>1360</v>
      </c>
      <c r="P25" s="43">
        <f t="shared" si="0"/>
        <v>1361</v>
      </c>
      <c r="Q25" s="47">
        <v>3</v>
      </c>
      <c r="R25" s="47">
        <v>0</v>
      </c>
      <c r="S25" s="126">
        <v>2</v>
      </c>
      <c r="T25" s="43">
        <f t="shared" si="1"/>
        <v>2</v>
      </c>
      <c r="U25" s="23">
        <v>2</v>
      </c>
      <c r="V25" s="23">
        <v>2</v>
      </c>
      <c r="W25" s="23">
        <v>0</v>
      </c>
      <c r="X25" s="23">
        <v>0</v>
      </c>
      <c r="Y25" s="23">
        <v>1</v>
      </c>
      <c r="Z25" s="23">
        <v>1</v>
      </c>
      <c r="AA25" s="23">
        <v>1</v>
      </c>
      <c r="AB25" s="23">
        <v>0</v>
      </c>
      <c r="AC25" s="23">
        <v>2</v>
      </c>
      <c r="AD25" s="23">
        <v>1</v>
      </c>
      <c r="AE25" s="23">
        <v>0</v>
      </c>
      <c r="AF25" s="23">
        <v>0</v>
      </c>
      <c r="AG25" s="23">
        <v>0</v>
      </c>
      <c r="AH25" s="23">
        <v>1</v>
      </c>
      <c r="AI25" s="23">
        <v>1</v>
      </c>
      <c r="AJ25" s="23">
        <v>0</v>
      </c>
      <c r="AK25" s="23">
        <v>0</v>
      </c>
      <c r="AL25" s="23">
        <v>0</v>
      </c>
      <c r="AM25" s="23">
        <v>0</v>
      </c>
      <c r="AN25" s="23">
        <v>0</v>
      </c>
      <c r="AO25" s="23">
        <v>2</v>
      </c>
      <c r="AP25" s="23">
        <v>1</v>
      </c>
      <c r="AQ25" s="23">
        <v>0</v>
      </c>
      <c r="AR25" s="43">
        <f t="shared" si="3"/>
        <v>1</v>
      </c>
      <c r="AS25" s="23">
        <v>0</v>
      </c>
      <c r="AT25" s="43">
        <f t="shared" si="2"/>
        <v>1397</v>
      </c>
    </row>
    <row r="26" spans="1:46" ht="12.45" customHeight="1">
      <c r="A26" s="179"/>
      <c r="B26" s="249" t="s">
        <v>91</v>
      </c>
      <c r="C26" s="250"/>
      <c r="D26" s="250"/>
      <c r="E26" s="250"/>
      <c r="F26" s="250"/>
      <c r="G26" s="250"/>
      <c r="H26" s="250"/>
      <c r="I26" s="250"/>
      <c r="J26" s="251"/>
      <c r="K26" s="22">
        <v>1968800</v>
      </c>
      <c r="L26" s="23">
        <v>864200</v>
      </c>
      <c r="M26" s="23">
        <v>0</v>
      </c>
      <c r="N26" s="23">
        <v>130</v>
      </c>
      <c r="O26" s="47">
        <v>2043</v>
      </c>
      <c r="P26" s="43">
        <f t="shared" si="0"/>
        <v>2173</v>
      </c>
      <c r="Q26" s="47">
        <v>180700</v>
      </c>
      <c r="R26" s="47">
        <v>0</v>
      </c>
      <c r="S26" s="126">
        <v>1219</v>
      </c>
      <c r="T26" s="43">
        <f t="shared" si="1"/>
        <v>1219</v>
      </c>
      <c r="U26" s="23">
        <v>104600</v>
      </c>
      <c r="V26" s="23">
        <v>230200</v>
      </c>
      <c r="W26" s="23">
        <v>0</v>
      </c>
      <c r="X26" s="23">
        <v>0</v>
      </c>
      <c r="Y26" s="23">
        <v>38250</v>
      </c>
      <c r="Z26" s="23">
        <v>14700</v>
      </c>
      <c r="AA26" s="23">
        <v>56700</v>
      </c>
      <c r="AB26" s="23">
        <v>0</v>
      </c>
      <c r="AC26" s="23">
        <v>103000</v>
      </c>
      <c r="AD26" s="23">
        <v>43850</v>
      </c>
      <c r="AE26" s="23">
        <v>0</v>
      </c>
      <c r="AF26" s="23">
        <v>0</v>
      </c>
      <c r="AG26" s="23">
        <v>0</v>
      </c>
      <c r="AH26" s="23">
        <v>38400</v>
      </c>
      <c r="AI26" s="23">
        <v>14100</v>
      </c>
      <c r="AJ26" s="23">
        <v>0</v>
      </c>
      <c r="AK26" s="23">
        <v>0</v>
      </c>
      <c r="AL26" s="23">
        <v>0</v>
      </c>
      <c r="AM26" s="23">
        <v>0</v>
      </c>
      <c r="AN26" s="23">
        <v>0</v>
      </c>
      <c r="AO26" s="23">
        <v>21900</v>
      </c>
      <c r="AP26" s="23">
        <v>21875</v>
      </c>
      <c r="AQ26" s="23">
        <v>0</v>
      </c>
      <c r="AR26" s="43">
        <f t="shared" si="3"/>
        <v>21875</v>
      </c>
      <c r="AS26" s="23">
        <v>0</v>
      </c>
      <c r="AT26" s="43">
        <f t="shared" si="2"/>
        <v>3704667</v>
      </c>
    </row>
    <row r="27" spans="1:46" ht="12.45" customHeight="1">
      <c r="A27" s="179"/>
      <c r="B27" s="254" t="s">
        <v>92</v>
      </c>
      <c r="C27" s="255"/>
      <c r="D27" s="255"/>
      <c r="E27" s="256"/>
      <c r="F27" s="181" t="s">
        <v>93</v>
      </c>
      <c r="G27" s="252"/>
      <c r="H27" s="252"/>
      <c r="I27" s="252"/>
      <c r="J27" s="253"/>
      <c r="K27" s="22">
        <v>2176700</v>
      </c>
      <c r="L27" s="23">
        <v>982500</v>
      </c>
      <c r="M27" s="23">
        <v>0</v>
      </c>
      <c r="N27" s="23">
        <v>130</v>
      </c>
      <c r="O27" s="47">
        <v>2043</v>
      </c>
      <c r="P27" s="43">
        <f t="shared" si="0"/>
        <v>2173</v>
      </c>
      <c r="Q27" s="47">
        <v>219900</v>
      </c>
      <c r="R27" s="47">
        <v>0</v>
      </c>
      <c r="S27" s="126">
        <v>1124</v>
      </c>
      <c r="T27" s="43">
        <f t="shared" si="1"/>
        <v>1124</v>
      </c>
      <c r="U27" s="23">
        <v>95300</v>
      </c>
      <c r="V27" s="23">
        <v>217500</v>
      </c>
      <c r="W27" s="23">
        <v>0</v>
      </c>
      <c r="X27" s="23">
        <v>0</v>
      </c>
      <c r="Y27" s="23">
        <v>38250</v>
      </c>
      <c r="Z27" s="23">
        <v>8050</v>
      </c>
      <c r="AA27" s="23">
        <v>47250</v>
      </c>
      <c r="AB27" s="23">
        <v>0</v>
      </c>
      <c r="AC27" s="23">
        <v>103000</v>
      </c>
      <c r="AD27" s="23">
        <v>43850</v>
      </c>
      <c r="AE27" s="23">
        <v>0</v>
      </c>
      <c r="AF27" s="23">
        <v>0</v>
      </c>
      <c r="AG27" s="23">
        <v>0</v>
      </c>
      <c r="AH27" s="23">
        <v>30300</v>
      </c>
      <c r="AI27" s="23">
        <v>10575</v>
      </c>
      <c r="AJ27" s="23">
        <v>0</v>
      </c>
      <c r="AK27" s="23">
        <v>0</v>
      </c>
      <c r="AL27" s="23">
        <v>0</v>
      </c>
      <c r="AM27" s="23">
        <v>0</v>
      </c>
      <c r="AN27" s="23">
        <v>0</v>
      </c>
      <c r="AO27" s="23">
        <v>20171</v>
      </c>
      <c r="AP27" s="23">
        <v>21875</v>
      </c>
      <c r="AQ27" s="23">
        <v>0</v>
      </c>
      <c r="AR27" s="43">
        <f t="shared" si="3"/>
        <v>21875</v>
      </c>
      <c r="AS27" s="23">
        <v>0</v>
      </c>
      <c r="AT27" s="43">
        <f t="shared" si="2"/>
        <v>4018518</v>
      </c>
    </row>
    <row r="28" spans="1:46" ht="12.45" customHeight="1">
      <c r="A28" s="179"/>
      <c r="B28" s="257"/>
      <c r="C28" s="258"/>
      <c r="D28" s="258"/>
      <c r="E28" s="259"/>
      <c r="F28" s="249" t="s">
        <v>94</v>
      </c>
      <c r="G28" s="250"/>
      <c r="H28" s="250"/>
      <c r="I28" s="250"/>
      <c r="J28" s="251"/>
      <c r="K28" s="22">
        <v>4652</v>
      </c>
      <c r="L28" s="23">
        <v>1145</v>
      </c>
      <c r="M28" s="23">
        <v>0</v>
      </c>
      <c r="N28" s="23">
        <v>0</v>
      </c>
      <c r="O28" s="47">
        <v>0</v>
      </c>
      <c r="P28" s="43">
        <f t="shared" si="0"/>
        <v>0</v>
      </c>
      <c r="Q28" s="47">
        <v>401</v>
      </c>
      <c r="R28" s="47">
        <v>0</v>
      </c>
      <c r="S28" s="126">
        <v>0</v>
      </c>
      <c r="T28" s="43">
        <f t="shared" si="1"/>
        <v>0</v>
      </c>
      <c r="U28" s="23">
        <v>0</v>
      </c>
      <c r="V28" s="23">
        <v>301</v>
      </c>
      <c r="W28" s="23">
        <v>0</v>
      </c>
      <c r="X28" s="23">
        <v>0</v>
      </c>
      <c r="Y28" s="23">
        <v>76</v>
      </c>
      <c r="Z28" s="23">
        <v>0</v>
      </c>
      <c r="AA28" s="23">
        <v>0</v>
      </c>
      <c r="AB28" s="23">
        <v>0</v>
      </c>
      <c r="AC28" s="23">
        <v>139</v>
      </c>
      <c r="AD28" s="23">
        <v>0</v>
      </c>
      <c r="AE28" s="23">
        <v>0</v>
      </c>
      <c r="AF28" s="23">
        <v>0</v>
      </c>
      <c r="AG28" s="23">
        <v>0</v>
      </c>
      <c r="AH28" s="23">
        <v>0</v>
      </c>
      <c r="AI28" s="23">
        <v>0</v>
      </c>
      <c r="AJ28" s="23">
        <v>0</v>
      </c>
      <c r="AK28" s="23">
        <v>0</v>
      </c>
      <c r="AL28" s="23">
        <v>0</v>
      </c>
      <c r="AM28" s="23">
        <v>0</v>
      </c>
      <c r="AN28" s="23">
        <v>0</v>
      </c>
      <c r="AO28" s="23">
        <v>0</v>
      </c>
      <c r="AP28" s="23">
        <v>0</v>
      </c>
      <c r="AQ28" s="23">
        <v>0</v>
      </c>
      <c r="AR28" s="43">
        <f t="shared" si="3"/>
        <v>0</v>
      </c>
      <c r="AS28" s="23">
        <v>0</v>
      </c>
      <c r="AT28" s="43">
        <f t="shared" si="2"/>
        <v>6714</v>
      </c>
    </row>
    <row r="29" spans="1:46" s="4" customFormat="1" ht="12.45" customHeight="1">
      <c r="A29" s="179"/>
      <c r="B29" s="187" t="s">
        <v>95</v>
      </c>
      <c r="C29" s="187"/>
      <c r="D29" s="187"/>
      <c r="E29" s="187"/>
      <c r="F29" s="249" t="s">
        <v>96</v>
      </c>
      <c r="G29" s="250"/>
      <c r="H29" s="250"/>
      <c r="I29" s="250"/>
      <c r="J29" s="251"/>
      <c r="K29" s="22">
        <v>1738000</v>
      </c>
      <c r="L29" s="23">
        <v>609735</v>
      </c>
      <c r="M29" s="23">
        <v>0</v>
      </c>
      <c r="N29" s="23">
        <v>70</v>
      </c>
      <c r="O29" s="47">
        <v>0</v>
      </c>
      <c r="P29" s="43">
        <f t="shared" si="0"/>
        <v>70</v>
      </c>
      <c r="Q29" s="47">
        <v>165099</v>
      </c>
      <c r="R29" s="47">
        <v>0</v>
      </c>
      <c r="S29" s="126">
        <v>967</v>
      </c>
      <c r="T29" s="43">
        <f t="shared" si="1"/>
        <v>967</v>
      </c>
      <c r="U29" s="23">
        <v>77200</v>
      </c>
      <c r="V29" s="23">
        <v>175830</v>
      </c>
      <c r="W29" s="23">
        <v>0</v>
      </c>
      <c r="X29" s="23">
        <v>0</v>
      </c>
      <c r="Y29" s="23">
        <v>26991</v>
      </c>
      <c r="Z29" s="23">
        <v>8099</v>
      </c>
      <c r="AA29" s="23">
        <v>33730</v>
      </c>
      <c r="AB29" s="23">
        <v>0</v>
      </c>
      <c r="AC29" s="23">
        <v>75988</v>
      </c>
      <c r="AD29" s="23">
        <v>34916</v>
      </c>
      <c r="AE29" s="23">
        <v>0</v>
      </c>
      <c r="AF29" s="23">
        <v>0</v>
      </c>
      <c r="AG29" s="23">
        <v>0</v>
      </c>
      <c r="AH29" s="23">
        <v>29612</v>
      </c>
      <c r="AI29" s="23">
        <v>8652</v>
      </c>
      <c r="AJ29" s="23">
        <v>0</v>
      </c>
      <c r="AK29" s="23">
        <v>0</v>
      </c>
      <c r="AL29" s="23">
        <v>0</v>
      </c>
      <c r="AM29" s="23">
        <v>0</v>
      </c>
      <c r="AN29" s="23">
        <v>0</v>
      </c>
      <c r="AO29" s="23">
        <v>14381</v>
      </c>
      <c r="AP29" s="23">
        <v>12860</v>
      </c>
      <c r="AQ29" s="23">
        <v>0</v>
      </c>
      <c r="AR29" s="43">
        <f t="shared" si="3"/>
        <v>12860</v>
      </c>
      <c r="AS29" s="23">
        <v>0</v>
      </c>
      <c r="AT29" s="43">
        <f t="shared" si="2"/>
        <v>3012130</v>
      </c>
    </row>
    <row r="30" spans="1:46" s="4" customFormat="1" ht="12.45" customHeight="1">
      <c r="A30" s="179"/>
      <c r="B30" s="187"/>
      <c r="C30" s="187"/>
      <c r="D30" s="187"/>
      <c r="E30" s="187"/>
      <c r="F30" s="249" t="s">
        <v>94</v>
      </c>
      <c r="G30" s="250"/>
      <c r="H30" s="250"/>
      <c r="I30" s="250"/>
      <c r="J30" s="251"/>
      <c r="K30" s="22">
        <v>1641</v>
      </c>
      <c r="L30" s="23">
        <v>798</v>
      </c>
      <c r="M30" s="23">
        <v>0</v>
      </c>
      <c r="N30" s="23">
        <v>0</v>
      </c>
      <c r="O30" s="47">
        <v>0</v>
      </c>
      <c r="P30" s="43">
        <f t="shared" si="0"/>
        <v>0</v>
      </c>
      <c r="Q30" s="47">
        <v>266</v>
      </c>
      <c r="R30" s="47">
        <v>0</v>
      </c>
      <c r="S30" s="126">
        <v>0</v>
      </c>
      <c r="T30" s="43">
        <f t="shared" si="1"/>
        <v>0</v>
      </c>
      <c r="U30" s="23">
        <v>0</v>
      </c>
      <c r="V30" s="23">
        <v>211</v>
      </c>
      <c r="W30" s="23">
        <v>0</v>
      </c>
      <c r="X30" s="23">
        <v>0</v>
      </c>
      <c r="Y30" s="23">
        <v>98</v>
      </c>
      <c r="Z30" s="23">
        <v>0</v>
      </c>
      <c r="AA30" s="23">
        <v>0</v>
      </c>
      <c r="AB30" s="23">
        <v>0</v>
      </c>
      <c r="AC30" s="23">
        <v>137</v>
      </c>
      <c r="AD30" s="23">
        <v>0</v>
      </c>
      <c r="AE30" s="23">
        <v>0</v>
      </c>
      <c r="AF30" s="23">
        <v>0</v>
      </c>
      <c r="AG30" s="23">
        <v>0</v>
      </c>
      <c r="AH30" s="23">
        <v>0</v>
      </c>
      <c r="AI30" s="23">
        <v>0</v>
      </c>
      <c r="AJ30" s="23">
        <v>0</v>
      </c>
      <c r="AK30" s="23">
        <v>0</v>
      </c>
      <c r="AL30" s="23">
        <v>0</v>
      </c>
      <c r="AM30" s="23">
        <v>0</v>
      </c>
      <c r="AN30" s="23">
        <v>0</v>
      </c>
      <c r="AO30" s="23">
        <v>0</v>
      </c>
      <c r="AP30" s="23">
        <v>0</v>
      </c>
      <c r="AQ30" s="23">
        <v>0</v>
      </c>
      <c r="AR30" s="43">
        <f t="shared" si="3"/>
        <v>0</v>
      </c>
      <c r="AS30" s="23">
        <v>0</v>
      </c>
      <c r="AT30" s="43">
        <f t="shared" si="2"/>
        <v>3151</v>
      </c>
    </row>
    <row r="31" spans="1:46" s="4" customFormat="1" ht="12.45" customHeight="1">
      <c r="A31" s="179"/>
      <c r="B31" s="189" t="s">
        <v>352</v>
      </c>
      <c r="C31" s="252"/>
      <c r="D31" s="252"/>
      <c r="E31" s="252"/>
      <c r="F31" s="252"/>
      <c r="G31" s="252"/>
      <c r="H31" s="252"/>
      <c r="I31" s="252"/>
      <c r="J31" s="253"/>
      <c r="K31" s="22">
        <v>1352000</v>
      </c>
      <c r="L31" s="23">
        <v>495280</v>
      </c>
      <c r="M31" s="23">
        <v>0</v>
      </c>
      <c r="N31" s="23">
        <v>67</v>
      </c>
      <c r="O31" s="47">
        <v>955</v>
      </c>
      <c r="P31" s="43">
        <f t="shared" si="0"/>
        <v>1022</v>
      </c>
      <c r="Q31" s="47">
        <v>158077</v>
      </c>
      <c r="R31" s="47">
        <v>0</v>
      </c>
      <c r="S31" s="126">
        <v>709</v>
      </c>
      <c r="T31" s="43">
        <f t="shared" si="1"/>
        <v>709</v>
      </c>
      <c r="U31" s="23">
        <v>54016</v>
      </c>
      <c r="V31" s="23">
        <v>140440</v>
      </c>
      <c r="W31" s="23">
        <v>0</v>
      </c>
      <c r="X31" s="23">
        <v>0</v>
      </c>
      <c r="Y31" s="23">
        <v>22608</v>
      </c>
      <c r="Z31" s="23">
        <v>4312</v>
      </c>
      <c r="AA31" s="23">
        <v>30525</v>
      </c>
      <c r="AB31" s="23">
        <v>0</v>
      </c>
      <c r="AC31" s="23">
        <v>67655</v>
      </c>
      <c r="AD31" s="23">
        <v>26673</v>
      </c>
      <c r="AE31" s="23">
        <v>0</v>
      </c>
      <c r="AF31" s="23">
        <v>0</v>
      </c>
      <c r="AG31" s="23">
        <v>0</v>
      </c>
      <c r="AH31" s="23">
        <v>19539</v>
      </c>
      <c r="AI31" s="23">
        <v>5817</v>
      </c>
      <c r="AJ31" s="23">
        <v>0</v>
      </c>
      <c r="AK31" s="23">
        <v>0</v>
      </c>
      <c r="AL31" s="23">
        <v>0</v>
      </c>
      <c r="AM31" s="23">
        <v>0</v>
      </c>
      <c r="AN31" s="23">
        <v>0</v>
      </c>
      <c r="AO31" s="23">
        <v>9783</v>
      </c>
      <c r="AP31" s="23">
        <v>11168</v>
      </c>
      <c r="AQ31" s="23">
        <v>0</v>
      </c>
      <c r="AR31" s="43">
        <f t="shared" si="3"/>
        <v>11168</v>
      </c>
      <c r="AS31" s="23">
        <v>0</v>
      </c>
      <c r="AT31" s="43">
        <f t="shared" si="2"/>
        <v>2399624</v>
      </c>
    </row>
    <row r="32" spans="1:46" ht="12.45" customHeight="1">
      <c r="A32" s="179"/>
      <c r="B32" s="181" t="s">
        <v>97</v>
      </c>
      <c r="C32" s="252"/>
      <c r="D32" s="252"/>
      <c r="E32" s="252"/>
      <c r="F32" s="252"/>
      <c r="G32" s="252"/>
      <c r="H32" s="252"/>
      <c r="I32" s="252"/>
      <c r="J32" s="253"/>
      <c r="K32" s="22">
        <v>579352000</v>
      </c>
      <c r="L32" s="23">
        <v>203575943</v>
      </c>
      <c r="M32" s="23">
        <v>81553372</v>
      </c>
      <c r="N32" s="23">
        <v>24421</v>
      </c>
      <c r="O32" s="47">
        <v>348411</v>
      </c>
      <c r="P32" s="43">
        <f t="shared" si="0"/>
        <v>81926204</v>
      </c>
      <c r="Q32" s="47">
        <v>68645307</v>
      </c>
      <c r="R32" s="47">
        <v>35222172</v>
      </c>
      <c r="S32" s="126">
        <v>262310</v>
      </c>
      <c r="T32" s="43">
        <f t="shared" si="1"/>
        <v>35484482</v>
      </c>
      <c r="U32" s="23">
        <v>21439188</v>
      </c>
      <c r="V32" s="23">
        <v>59866972</v>
      </c>
      <c r="W32" s="23">
        <v>27900467</v>
      </c>
      <c r="X32" s="23">
        <v>32416088</v>
      </c>
      <c r="Y32" s="23">
        <v>9905872</v>
      </c>
      <c r="Z32" s="23">
        <v>1573979</v>
      </c>
      <c r="AA32" s="23">
        <v>14925738</v>
      </c>
      <c r="AB32" s="23">
        <v>33588909</v>
      </c>
      <c r="AC32" s="23">
        <v>26512477</v>
      </c>
      <c r="AD32" s="23">
        <v>11756206</v>
      </c>
      <c r="AE32" s="23">
        <v>19069921</v>
      </c>
      <c r="AF32" s="23">
        <v>13097909</v>
      </c>
      <c r="AG32" s="23">
        <v>5563674</v>
      </c>
      <c r="AH32" s="23">
        <v>10619933</v>
      </c>
      <c r="AI32" s="23">
        <v>2181135</v>
      </c>
      <c r="AJ32" s="23">
        <v>5724059</v>
      </c>
      <c r="AK32" s="23">
        <v>2306185</v>
      </c>
      <c r="AL32" s="23">
        <v>1180201</v>
      </c>
      <c r="AM32" s="23">
        <v>1893429</v>
      </c>
      <c r="AN32" s="23">
        <v>2806429</v>
      </c>
      <c r="AO32" s="23">
        <v>3822537</v>
      </c>
      <c r="AP32" s="23">
        <v>4082224</v>
      </c>
      <c r="AQ32" s="23">
        <v>49144</v>
      </c>
      <c r="AR32" s="43">
        <f t="shared" si="3"/>
        <v>4131368</v>
      </c>
      <c r="AS32" s="23">
        <v>4149521</v>
      </c>
      <c r="AT32" s="43">
        <f t="shared" si="2"/>
        <v>1285416133</v>
      </c>
    </row>
    <row r="33" spans="1:46" ht="12.45" customHeight="1">
      <c r="A33" s="179"/>
      <c r="B33" s="188" t="s">
        <v>1</v>
      </c>
      <c r="C33" s="249" t="s">
        <v>98</v>
      </c>
      <c r="D33" s="250"/>
      <c r="E33" s="250"/>
      <c r="F33" s="250"/>
      <c r="G33" s="250"/>
      <c r="H33" s="250"/>
      <c r="I33" s="250"/>
      <c r="J33" s="251"/>
      <c r="K33" s="22">
        <v>533115000</v>
      </c>
      <c r="L33" s="23">
        <v>180777127</v>
      </c>
      <c r="M33" s="23">
        <v>79413573</v>
      </c>
      <c r="N33" s="23">
        <v>24421</v>
      </c>
      <c r="O33" s="47">
        <v>348411</v>
      </c>
      <c r="P33" s="43">
        <f t="shared" si="0"/>
        <v>79786405</v>
      </c>
      <c r="Q33" s="47">
        <v>53661200</v>
      </c>
      <c r="R33" s="47">
        <v>32879961</v>
      </c>
      <c r="S33" s="126">
        <v>262310</v>
      </c>
      <c r="T33" s="43">
        <f t="shared" si="1"/>
        <v>33142271</v>
      </c>
      <c r="U33" s="23">
        <v>21439188</v>
      </c>
      <c r="V33" s="23">
        <v>56271963</v>
      </c>
      <c r="W33" s="23">
        <v>27900467</v>
      </c>
      <c r="X33" s="23">
        <v>28860940</v>
      </c>
      <c r="Y33" s="23">
        <v>8251920</v>
      </c>
      <c r="Z33" s="23">
        <v>1573979</v>
      </c>
      <c r="AA33" s="23">
        <v>14925738</v>
      </c>
      <c r="AB33" s="23">
        <v>30601643</v>
      </c>
      <c r="AC33" s="23">
        <v>25837082</v>
      </c>
      <c r="AD33" s="23">
        <v>11756206</v>
      </c>
      <c r="AE33" s="23">
        <v>19069921</v>
      </c>
      <c r="AF33" s="23">
        <v>13097909</v>
      </c>
      <c r="AG33" s="23">
        <v>5563674</v>
      </c>
      <c r="AH33" s="23">
        <v>10619933</v>
      </c>
      <c r="AI33" s="23">
        <v>2181135</v>
      </c>
      <c r="AJ33" s="23">
        <v>5724059</v>
      </c>
      <c r="AK33" s="23">
        <v>2306185</v>
      </c>
      <c r="AL33" s="23">
        <v>1180201</v>
      </c>
      <c r="AM33" s="23">
        <v>1893429</v>
      </c>
      <c r="AN33" s="23">
        <v>2806429</v>
      </c>
      <c r="AO33" s="23">
        <v>3822537</v>
      </c>
      <c r="AP33" s="23">
        <v>4082224</v>
      </c>
      <c r="AQ33" s="23">
        <v>49144</v>
      </c>
      <c r="AR33" s="43">
        <f t="shared" si="3"/>
        <v>4131368</v>
      </c>
      <c r="AS33" s="23">
        <v>4149521</v>
      </c>
      <c r="AT33" s="43">
        <f t="shared" si="2"/>
        <v>1184447430</v>
      </c>
    </row>
    <row r="34" spans="1:46" ht="12.45" customHeight="1">
      <c r="A34" s="179"/>
      <c r="B34" s="188"/>
      <c r="C34" s="249" t="s">
        <v>99</v>
      </c>
      <c r="D34" s="250"/>
      <c r="E34" s="250"/>
      <c r="F34" s="250"/>
      <c r="G34" s="250"/>
      <c r="H34" s="250"/>
      <c r="I34" s="250"/>
      <c r="J34" s="251"/>
      <c r="K34" s="22">
        <v>46237000</v>
      </c>
      <c r="L34" s="23">
        <v>22798816</v>
      </c>
      <c r="M34" s="23">
        <v>2139799</v>
      </c>
      <c r="N34" s="23">
        <v>0</v>
      </c>
      <c r="O34" s="47">
        <v>0</v>
      </c>
      <c r="P34" s="43">
        <f t="shared" si="0"/>
        <v>2139799</v>
      </c>
      <c r="Q34" s="47">
        <v>14984107</v>
      </c>
      <c r="R34" s="47">
        <v>2342211</v>
      </c>
      <c r="S34" s="126">
        <v>0</v>
      </c>
      <c r="T34" s="43">
        <f t="shared" si="1"/>
        <v>2342211</v>
      </c>
      <c r="U34" s="23">
        <v>0</v>
      </c>
      <c r="V34" s="23">
        <v>3595009</v>
      </c>
      <c r="W34" s="23">
        <v>0</v>
      </c>
      <c r="X34" s="23">
        <v>3555148</v>
      </c>
      <c r="Y34" s="23">
        <v>1653952</v>
      </c>
      <c r="Z34" s="23">
        <v>0</v>
      </c>
      <c r="AA34" s="23">
        <v>0</v>
      </c>
      <c r="AB34" s="23">
        <v>2987266</v>
      </c>
      <c r="AC34" s="23">
        <v>675395</v>
      </c>
      <c r="AD34" s="23">
        <v>0</v>
      </c>
      <c r="AE34" s="23">
        <v>0</v>
      </c>
      <c r="AF34" s="23">
        <v>0</v>
      </c>
      <c r="AG34" s="23">
        <v>0</v>
      </c>
      <c r="AH34" s="23">
        <v>0</v>
      </c>
      <c r="AI34" s="23">
        <v>0</v>
      </c>
      <c r="AJ34" s="23">
        <v>0</v>
      </c>
      <c r="AK34" s="23">
        <v>0</v>
      </c>
      <c r="AL34" s="23">
        <v>0</v>
      </c>
      <c r="AM34" s="23">
        <v>0</v>
      </c>
      <c r="AN34" s="23">
        <v>0</v>
      </c>
      <c r="AO34" s="23">
        <v>0</v>
      </c>
      <c r="AP34" s="23">
        <v>0</v>
      </c>
      <c r="AQ34" s="23">
        <v>0</v>
      </c>
      <c r="AR34" s="43">
        <f t="shared" si="3"/>
        <v>0</v>
      </c>
      <c r="AS34" s="23">
        <v>0</v>
      </c>
      <c r="AT34" s="43">
        <f t="shared" si="2"/>
        <v>100968703</v>
      </c>
    </row>
    <row r="35" spans="1:46" ht="12.45" customHeight="1">
      <c r="A35" s="179"/>
      <c r="B35" s="249" t="s">
        <v>100</v>
      </c>
      <c r="C35" s="250"/>
      <c r="D35" s="250"/>
      <c r="E35" s="250"/>
      <c r="F35" s="250"/>
      <c r="G35" s="250"/>
      <c r="H35" s="250"/>
      <c r="I35" s="250"/>
      <c r="J35" s="251"/>
      <c r="K35" s="22">
        <v>383062480</v>
      </c>
      <c r="L35" s="23">
        <v>154145331</v>
      </c>
      <c r="M35" s="23">
        <v>74455478</v>
      </c>
      <c r="N35" s="23">
        <v>24421</v>
      </c>
      <c r="O35" s="47">
        <v>348411</v>
      </c>
      <c r="P35" s="43">
        <f t="shared" si="0"/>
        <v>74828310</v>
      </c>
      <c r="Q35" s="47">
        <v>41271174</v>
      </c>
      <c r="R35" s="47">
        <v>28335053</v>
      </c>
      <c r="S35" s="126">
        <v>247401</v>
      </c>
      <c r="T35" s="43">
        <f t="shared" si="1"/>
        <v>28582454</v>
      </c>
      <c r="U35" s="23">
        <v>18358393</v>
      </c>
      <c r="V35" s="23">
        <v>45110342</v>
      </c>
      <c r="W35" s="23">
        <v>19962287</v>
      </c>
      <c r="X35" s="23">
        <v>24242762</v>
      </c>
      <c r="Y35" s="23">
        <v>6431726</v>
      </c>
      <c r="Z35" s="23">
        <v>1402163</v>
      </c>
      <c r="AA35" s="23">
        <v>14783822</v>
      </c>
      <c r="AB35" s="23">
        <v>26023137</v>
      </c>
      <c r="AC35" s="23">
        <v>24559665</v>
      </c>
      <c r="AD35" s="23">
        <v>8777254</v>
      </c>
      <c r="AE35" s="23">
        <v>16435909</v>
      </c>
      <c r="AF35" s="23">
        <v>12777896</v>
      </c>
      <c r="AG35" s="23">
        <v>4850708</v>
      </c>
      <c r="AH35" s="23">
        <v>9035931</v>
      </c>
      <c r="AI35" s="23">
        <v>1946854</v>
      </c>
      <c r="AJ35" s="23">
        <v>4945473</v>
      </c>
      <c r="AK35" s="23">
        <v>2057384</v>
      </c>
      <c r="AL35" s="23">
        <v>1045289</v>
      </c>
      <c r="AM35" s="23">
        <v>1805276</v>
      </c>
      <c r="AN35" s="23">
        <v>2139720</v>
      </c>
      <c r="AO35" s="23">
        <v>2961195</v>
      </c>
      <c r="AP35" s="23">
        <v>2803500</v>
      </c>
      <c r="AQ35" s="23">
        <v>49144</v>
      </c>
      <c r="AR35" s="43">
        <f t="shared" si="3"/>
        <v>2852644</v>
      </c>
      <c r="AS35" s="23">
        <v>4037056</v>
      </c>
      <c r="AT35" s="43">
        <f t="shared" si="2"/>
        <v>938432635</v>
      </c>
    </row>
    <row r="36" spans="1:46" s="4" customFormat="1" ht="12.45" customHeight="1">
      <c r="A36" s="179"/>
      <c r="B36" s="187" t="s">
        <v>101</v>
      </c>
      <c r="C36" s="187"/>
      <c r="D36" s="187"/>
      <c r="E36" s="187"/>
      <c r="F36" s="249" t="s">
        <v>102</v>
      </c>
      <c r="G36" s="250"/>
      <c r="H36" s="250"/>
      <c r="I36" s="250"/>
      <c r="J36" s="251"/>
      <c r="K36" s="22">
        <v>41840</v>
      </c>
      <c r="L36" s="23">
        <v>2875</v>
      </c>
      <c r="M36" s="23">
        <v>0</v>
      </c>
      <c r="N36" s="23">
        <v>1</v>
      </c>
      <c r="O36" s="47">
        <v>0</v>
      </c>
      <c r="P36" s="43">
        <f t="shared" si="0"/>
        <v>1</v>
      </c>
      <c r="Q36" s="47">
        <v>717</v>
      </c>
      <c r="R36" s="47">
        <v>0</v>
      </c>
      <c r="S36" s="126">
        <v>15</v>
      </c>
      <c r="T36" s="43">
        <f t="shared" si="1"/>
        <v>15</v>
      </c>
      <c r="U36" s="23">
        <v>526</v>
      </c>
      <c r="V36" s="23">
        <v>852</v>
      </c>
      <c r="W36" s="23">
        <v>0</v>
      </c>
      <c r="X36" s="23">
        <v>0</v>
      </c>
      <c r="Y36" s="23">
        <v>464</v>
      </c>
      <c r="Z36" s="23">
        <v>53</v>
      </c>
      <c r="AA36" s="23">
        <v>691</v>
      </c>
      <c r="AB36" s="23">
        <v>0</v>
      </c>
      <c r="AC36" s="23">
        <v>622</v>
      </c>
      <c r="AD36" s="23">
        <v>17</v>
      </c>
      <c r="AE36" s="23">
        <v>0</v>
      </c>
      <c r="AF36" s="23">
        <v>0</v>
      </c>
      <c r="AG36" s="23">
        <v>0</v>
      </c>
      <c r="AH36" s="23">
        <v>212</v>
      </c>
      <c r="AI36" s="23">
        <v>47</v>
      </c>
      <c r="AJ36" s="23">
        <v>0</v>
      </c>
      <c r="AK36" s="23">
        <v>0</v>
      </c>
      <c r="AL36" s="23">
        <v>0</v>
      </c>
      <c r="AM36" s="23">
        <v>0</v>
      </c>
      <c r="AN36" s="23">
        <v>0</v>
      </c>
      <c r="AO36" s="23">
        <v>95</v>
      </c>
      <c r="AP36" s="23">
        <v>146</v>
      </c>
      <c r="AQ36" s="23">
        <v>0</v>
      </c>
      <c r="AR36" s="43">
        <f t="shared" si="3"/>
        <v>146</v>
      </c>
      <c r="AS36" s="23">
        <v>0</v>
      </c>
      <c r="AT36" s="43">
        <f t="shared" si="2"/>
        <v>49173</v>
      </c>
    </row>
    <row r="37" spans="1:46" s="4" customFormat="1" ht="12.45" customHeight="1">
      <c r="A37" s="179"/>
      <c r="B37" s="187"/>
      <c r="C37" s="187"/>
      <c r="D37" s="187"/>
      <c r="E37" s="187"/>
      <c r="F37" s="249" t="s">
        <v>103</v>
      </c>
      <c r="G37" s="250"/>
      <c r="H37" s="250"/>
      <c r="I37" s="250"/>
      <c r="J37" s="251"/>
      <c r="K37" s="22">
        <v>99</v>
      </c>
      <c r="L37" s="23">
        <v>96</v>
      </c>
      <c r="M37" s="23">
        <v>0</v>
      </c>
      <c r="N37" s="23">
        <v>99</v>
      </c>
      <c r="O37" s="47">
        <v>0</v>
      </c>
      <c r="P37" s="78" t="s">
        <v>363</v>
      </c>
      <c r="Q37" s="47">
        <v>97</v>
      </c>
      <c r="R37" s="47">
        <v>0</v>
      </c>
      <c r="S37" s="126">
        <v>99</v>
      </c>
      <c r="T37" s="78" t="s">
        <v>363</v>
      </c>
      <c r="U37" s="23">
        <v>97</v>
      </c>
      <c r="V37" s="23">
        <v>97</v>
      </c>
      <c r="W37" s="23">
        <v>0</v>
      </c>
      <c r="X37" s="23">
        <v>0</v>
      </c>
      <c r="Y37" s="23">
        <v>75</v>
      </c>
      <c r="Z37" s="23">
        <v>98</v>
      </c>
      <c r="AA37" s="23">
        <v>98</v>
      </c>
      <c r="AB37" s="23">
        <v>0</v>
      </c>
      <c r="AC37" s="23">
        <v>97</v>
      </c>
      <c r="AD37" s="23">
        <v>72</v>
      </c>
      <c r="AE37" s="23">
        <v>0</v>
      </c>
      <c r="AF37" s="23">
        <v>0</v>
      </c>
      <c r="AG37" s="23">
        <v>0</v>
      </c>
      <c r="AH37" s="23">
        <v>97</v>
      </c>
      <c r="AI37" s="23">
        <v>97</v>
      </c>
      <c r="AJ37" s="23">
        <v>0</v>
      </c>
      <c r="AK37" s="23">
        <v>0</v>
      </c>
      <c r="AL37" s="23">
        <v>0</v>
      </c>
      <c r="AM37" s="23">
        <v>0</v>
      </c>
      <c r="AN37" s="23">
        <v>0</v>
      </c>
      <c r="AO37" s="23">
        <v>97</v>
      </c>
      <c r="AP37" s="23">
        <v>97</v>
      </c>
      <c r="AQ37" s="23">
        <v>0</v>
      </c>
      <c r="AR37" s="78" t="s">
        <v>363</v>
      </c>
      <c r="AS37" s="23">
        <v>0</v>
      </c>
      <c r="AT37" s="78" t="s">
        <v>329</v>
      </c>
    </row>
    <row r="38" spans="1:46" s="4" customFormat="1" ht="12.45" customHeight="1">
      <c r="A38" s="179"/>
      <c r="B38" s="249" t="s">
        <v>104</v>
      </c>
      <c r="C38" s="250"/>
      <c r="D38" s="250"/>
      <c r="E38" s="250"/>
      <c r="F38" s="250"/>
      <c r="G38" s="250"/>
      <c r="H38" s="250"/>
      <c r="I38" s="250"/>
      <c r="J38" s="251"/>
      <c r="K38" s="22">
        <v>4971000</v>
      </c>
      <c r="L38" s="23">
        <v>768055</v>
      </c>
      <c r="M38" s="23">
        <v>0</v>
      </c>
      <c r="N38" s="23">
        <v>210</v>
      </c>
      <c r="O38" s="47">
        <v>0</v>
      </c>
      <c r="P38" s="43">
        <f t="shared" si="0"/>
        <v>210</v>
      </c>
      <c r="Q38" s="47">
        <v>253283</v>
      </c>
      <c r="R38" s="47">
        <v>0</v>
      </c>
      <c r="S38" s="126">
        <v>2197</v>
      </c>
      <c r="T38" s="43">
        <f>SUM(R38:S38)</f>
        <v>2197</v>
      </c>
      <c r="U38" s="23">
        <v>126492</v>
      </c>
      <c r="V38" s="23">
        <v>510671</v>
      </c>
      <c r="W38" s="23">
        <v>0</v>
      </c>
      <c r="X38" s="23">
        <v>0</v>
      </c>
      <c r="Y38" s="23">
        <v>55794</v>
      </c>
      <c r="Z38" s="23">
        <v>18445</v>
      </c>
      <c r="AA38" s="23">
        <v>160078</v>
      </c>
      <c r="AB38" s="23">
        <v>0</v>
      </c>
      <c r="AC38" s="23">
        <v>206680</v>
      </c>
      <c r="AD38" s="23">
        <v>6066</v>
      </c>
      <c r="AE38" s="23">
        <v>0</v>
      </c>
      <c r="AF38" s="23">
        <v>0</v>
      </c>
      <c r="AG38" s="23">
        <v>0</v>
      </c>
      <c r="AH38" s="23">
        <v>69957</v>
      </c>
      <c r="AI38" s="23">
        <v>1770</v>
      </c>
      <c r="AJ38" s="23">
        <v>0</v>
      </c>
      <c r="AK38" s="23">
        <v>0</v>
      </c>
      <c r="AL38" s="23">
        <v>0</v>
      </c>
      <c r="AM38" s="23">
        <v>0</v>
      </c>
      <c r="AN38" s="23">
        <v>0</v>
      </c>
      <c r="AO38" s="23">
        <v>16097</v>
      </c>
      <c r="AP38" s="23">
        <v>35425</v>
      </c>
      <c r="AQ38" s="23">
        <v>0</v>
      </c>
      <c r="AR38" s="43">
        <f t="shared" si="3"/>
        <v>35425</v>
      </c>
      <c r="AS38" s="23">
        <v>0</v>
      </c>
      <c r="AT38" s="43">
        <f t="shared" ref="AT38:AT46" si="4">SUM(K38:AS38)-AR38-P38-T38</f>
        <v>7202220</v>
      </c>
    </row>
    <row r="39" spans="1:46" ht="12.45" customHeight="1">
      <c r="A39" s="184" t="s">
        <v>105</v>
      </c>
      <c r="B39" s="249" t="s">
        <v>106</v>
      </c>
      <c r="C39" s="250"/>
      <c r="D39" s="250"/>
      <c r="E39" s="250"/>
      <c r="F39" s="250"/>
      <c r="G39" s="250"/>
      <c r="H39" s="250"/>
      <c r="I39" s="250"/>
      <c r="J39" s="251"/>
      <c r="K39" s="22">
        <v>71</v>
      </c>
      <c r="L39" s="23">
        <v>19</v>
      </c>
      <c r="M39" s="23">
        <v>6</v>
      </c>
      <c r="N39" s="23">
        <v>0</v>
      </c>
      <c r="O39" s="47">
        <v>0</v>
      </c>
      <c r="P39" s="43">
        <f t="shared" si="0"/>
        <v>6</v>
      </c>
      <c r="Q39" s="47">
        <v>19</v>
      </c>
      <c r="R39" s="47">
        <v>10</v>
      </c>
      <c r="S39" s="126">
        <v>0</v>
      </c>
      <c r="T39" s="43">
        <f>SUM(R39:S39)</f>
        <v>10</v>
      </c>
      <c r="U39" s="23">
        <v>7</v>
      </c>
      <c r="V39" s="23">
        <v>15</v>
      </c>
      <c r="W39" s="23">
        <v>2</v>
      </c>
      <c r="X39" s="23">
        <v>5</v>
      </c>
      <c r="Y39" s="23">
        <v>2</v>
      </c>
      <c r="Z39" s="23">
        <v>1</v>
      </c>
      <c r="AA39" s="23">
        <v>2</v>
      </c>
      <c r="AB39" s="23">
        <v>1</v>
      </c>
      <c r="AC39" s="23">
        <v>0</v>
      </c>
      <c r="AD39" s="23">
        <v>3</v>
      </c>
      <c r="AE39" s="23">
        <v>0</v>
      </c>
      <c r="AF39" s="23">
        <v>0</v>
      </c>
      <c r="AG39" s="23">
        <v>2</v>
      </c>
      <c r="AH39" s="23">
        <v>1</v>
      </c>
      <c r="AI39" s="23">
        <v>1</v>
      </c>
      <c r="AJ39" s="23">
        <v>0</v>
      </c>
      <c r="AK39" s="23">
        <v>0</v>
      </c>
      <c r="AL39" s="23">
        <v>0</v>
      </c>
      <c r="AM39" s="23">
        <v>0</v>
      </c>
      <c r="AN39" s="23">
        <v>0</v>
      </c>
      <c r="AO39" s="23">
        <v>11</v>
      </c>
      <c r="AP39" s="23">
        <v>0</v>
      </c>
      <c r="AQ39" s="23">
        <v>0</v>
      </c>
      <c r="AR39" s="43">
        <f t="shared" si="3"/>
        <v>0</v>
      </c>
      <c r="AS39" s="23">
        <v>1</v>
      </c>
      <c r="AT39" s="43">
        <f t="shared" si="4"/>
        <v>179</v>
      </c>
    </row>
    <row r="40" spans="1:46" ht="12.45" customHeight="1">
      <c r="A40" s="185"/>
      <c r="B40" s="187" t="s">
        <v>107</v>
      </c>
      <c r="C40" s="187"/>
      <c r="D40" s="187"/>
      <c r="E40" s="187"/>
      <c r="F40" s="249" t="s">
        <v>96</v>
      </c>
      <c r="G40" s="250"/>
      <c r="H40" s="250"/>
      <c r="I40" s="250"/>
      <c r="J40" s="251"/>
      <c r="K40" s="22">
        <v>4194058</v>
      </c>
      <c r="L40" s="23">
        <v>2019427</v>
      </c>
      <c r="M40" s="23">
        <v>43867</v>
      </c>
      <c r="N40" s="23">
        <v>0</v>
      </c>
      <c r="O40" s="47">
        <v>0</v>
      </c>
      <c r="P40" s="43">
        <f t="shared" si="0"/>
        <v>43867</v>
      </c>
      <c r="Q40" s="47">
        <v>1129104</v>
      </c>
      <c r="R40" s="47">
        <v>230573</v>
      </c>
      <c r="S40" s="126">
        <v>0</v>
      </c>
      <c r="T40" s="43">
        <f>SUM(R40:S40)</f>
        <v>230573</v>
      </c>
      <c r="U40" s="23">
        <v>178128</v>
      </c>
      <c r="V40" s="23">
        <v>846864</v>
      </c>
      <c r="W40" s="23">
        <v>12535</v>
      </c>
      <c r="X40" s="23">
        <v>0</v>
      </c>
      <c r="Y40" s="23">
        <v>40608</v>
      </c>
      <c r="Z40" s="23">
        <v>8640</v>
      </c>
      <c r="AA40" s="23">
        <v>1332576</v>
      </c>
      <c r="AB40" s="23">
        <v>64800</v>
      </c>
      <c r="AC40" s="23">
        <v>0</v>
      </c>
      <c r="AD40" s="23">
        <v>50069</v>
      </c>
      <c r="AE40" s="23">
        <v>0</v>
      </c>
      <c r="AF40" s="23">
        <v>0</v>
      </c>
      <c r="AG40" s="23">
        <v>3672</v>
      </c>
      <c r="AH40" s="23">
        <v>11520</v>
      </c>
      <c r="AI40" s="23">
        <v>17856</v>
      </c>
      <c r="AJ40" s="23">
        <v>0</v>
      </c>
      <c r="AK40" s="23">
        <v>0</v>
      </c>
      <c r="AL40" s="23">
        <v>0</v>
      </c>
      <c r="AM40" s="23">
        <v>0</v>
      </c>
      <c r="AN40" s="23">
        <v>0</v>
      </c>
      <c r="AO40" s="23">
        <v>37599</v>
      </c>
      <c r="AP40" s="23">
        <v>0</v>
      </c>
      <c r="AQ40" s="23">
        <v>0</v>
      </c>
      <c r="AR40" s="43">
        <f t="shared" si="3"/>
        <v>0</v>
      </c>
      <c r="AS40" s="23">
        <v>13219</v>
      </c>
      <c r="AT40" s="43">
        <f t="shared" si="4"/>
        <v>10235115</v>
      </c>
    </row>
    <row r="41" spans="1:46" ht="12.45" customHeight="1">
      <c r="A41" s="186"/>
      <c r="B41" s="187"/>
      <c r="C41" s="187"/>
      <c r="D41" s="187"/>
      <c r="E41" s="187"/>
      <c r="F41" s="249" t="s">
        <v>94</v>
      </c>
      <c r="G41" s="250"/>
      <c r="H41" s="250"/>
      <c r="I41" s="250"/>
      <c r="J41" s="251"/>
      <c r="K41" s="22">
        <v>38198</v>
      </c>
      <c r="L41" s="23">
        <v>11936</v>
      </c>
      <c r="M41" s="23">
        <v>0</v>
      </c>
      <c r="N41" s="23">
        <v>0</v>
      </c>
      <c r="O41" s="47">
        <v>0</v>
      </c>
      <c r="P41" s="43">
        <f t="shared" si="0"/>
        <v>0</v>
      </c>
      <c r="Q41" s="47">
        <v>7726</v>
      </c>
      <c r="R41" s="47">
        <v>4574</v>
      </c>
      <c r="S41" s="126">
        <v>0</v>
      </c>
      <c r="T41" s="43">
        <f t="shared" ref="T41:T46" si="5">SUM(R41:S41)</f>
        <v>4574</v>
      </c>
      <c r="U41" s="23">
        <v>0</v>
      </c>
      <c r="V41" s="23">
        <v>1455</v>
      </c>
      <c r="W41" s="23">
        <v>0</v>
      </c>
      <c r="X41" s="23">
        <v>2849</v>
      </c>
      <c r="Y41" s="23">
        <v>40</v>
      </c>
      <c r="Z41" s="23">
        <v>0</v>
      </c>
      <c r="AA41" s="23">
        <v>0</v>
      </c>
      <c r="AB41" s="23">
        <v>0</v>
      </c>
      <c r="AC41" s="23">
        <v>0</v>
      </c>
      <c r="AD41" s="23">
        <v>0</v>
      </c>
      <c r="AE41" s="23">
        <v>0</v>
      </c>
      <c r="AF41" s="23">
        <v>0</v>
      </c>
      <c r="AG41" s="23">
        <v>0</v>
      </c>
      <c r="AH41" s="23">
        <v>8</v>
      </c>
      <c r="AI41" s="23">
        <v>0</v>
      </c>
      <c r="AJ41" s="23">
        <v>0</v>
      </c>
      <c r="AK41" s="23">
        <v>0</v>
      </c>
      <c r="AL41" s="23">
        <v>0</v>
      </c>
      <c r="AM41" s="23">
        <v>0</v>
      </c>
      <c r="AN41" s="23">
        <v>0</v>
      </c>
      <c r="AO41" s="23">
        <v>0</v>
      </c>
      <c r="AP41" s="23">
        <v>0</v>
      </c>
      <c r="AQ41" s="23">
        <v>0</v>
      </c>
      <c r="AR41" s="43">
        <f t="shared" si="3"/>
        <v>0</v>
      </c>
      <c r="AS41" s="23">
        <v>0</v>
      </c>
      <c r="AT41" s="43">
        <f t="shared" si="4"/>
        <v>66786</v>
      </c>
    </row>
    <row r="42" spans="1:46" ht="12.45" customHeight="1">
      <c r="A42" s="179" t="s">
        <v>108</v>
      </c>
      <c r="B42" s="249" t="s">
        <v>109</v>
      </c>
      <c r="C42" s="250"/>
      <c r="D42" s="250"/>
      <c r="E42" s="250"/>
      <c r="F42" s="250"/>
      <c r="G42" s="250"/>
      <c r="H42" s="250"/>
      <c r="I42" s="250"/>
      <c r="J42" s="251"/>
      <c r="K42" s="22">
        <v>717</v>
      </c>
      <c r="L42" s="23">
        <v>357</v>
      </c>
      <c r="M42" s="23">
        <v>61</v>
      </c>
      <c r="N42" s="23">
        <v>0</v>
      </c>
      <c r="O42" s="47">
        <v>3</v>
      </c>
      <c r="P42" s="43">
        <f>SUM(M42:O42)</f>
        <v>64</v>
      </c>
      <c r="Q42" s="47">
        <v>100</v>
      </c>
      <c r="R42" s="47">
        <v>25</v>
      </c>
      <c r="S42" s="126">
        <v>1</v>
      </c>
      <c r="T42" s="43">
        <f t="shared" si="5"/>
        <v>26</v>
      </c>
      <c r="U42" s="23">
        <v>40</v>
      </c>
      <c r="V42" s="23">
        <v>78</v>
      </c>
      <c r="W42" s="23">
        <v>36</v>
      </c>
      <c r="X42" s="23">
        <v>22</v>
      </c>
      <c r="Y42" s="23">
        <v>8</v>
      </c>
      <c r="Z42" s="23">
        <v>10</v>
      </c>
      <c r="AA42" s="23">
        <v>31</v>
      </c>
      <c r="AB42" s="23">
        <v>15</v>
      </c>
      <c r="AC42" s="23">
        <v>30</v>
      </c>
      <c r="AD42" s="23">
        <v>16</v>
      </c>
      <c r="AE42" s="23">
        <v>10</v>
      </c>
      <c r="AF42" s="23">
        <v>12</v>
      </c>
      <c r="AG42" s="23">
        <v>4</v>
      </c>
      <c r="AH42" s="23">
        <v>9</v>
      </c>
      <c r="AI42" s="23">
        <v>5</v>
      </c>
      <c r="AJ42" s="23">
        <v>8</v>
      </c>
      <c r="AK42" s="23">
        <v>3</v>
      </c>
      <c r="AL42" s="23">
        <v>2</v>
      </c>
      <c r="AM42" s="23">
        <v>2</v>
      </c>
      <c r="AN42" s="23">
        <v>1</v>
      </c>
      <c r="AO42" s="23">
        <v>8</v>
      </c>
      <c r="AP42" s="23">
        <v>7</v>
      </c>
      <c r="AQ42" s="23">
        <v>0</v>
      </c>
      <c r="AR42" s="43">
        <f t="shared" si="3"/>
        <v>7</v>
      </c>
      <c r="AS42" s="23">
        <v>5</v>
      </c>
      <c r="AT42" s="43">
        <f t="shared" si="4"/>
        <v>1626</v>
      </c>
    </row>
    <row r="43" spans="1:46" ht="12.45" customHeight="1">
      <c r="A43" s="179"/>
      <c r="B43" s="181" t="s">
        <v>265</v>
      </c>
      <c r="C43" s="252"/>
      <c r="D43" s="252"/>
      <c r="E43" s="252"/>
      <c r="F43" s="252"/>
      <c r="G43" s="252"/>
      <c r="H43" s="252"/>
      <c r="I43" s="252"/>
      <c r="J43" s="253"/>
      <c r="K43" s="22">
        <v>687</v>
      </c>
      <c r="L43" s="23">
        <v>327</v>
      </c>
      <c r="M43" s="23">
        <v>50</v>
      </c>
      <c r="N43" s="23">
        <v>0</v>
      </c>
      <c r="O43" s="47">
        <v>2</v>
      </c>
      <c r="P43" s="43">
        <f t="shared" si="0"/>
        <v>52</v>
      </c>
      <c r="Q43" s="47">
        <v>91</v>
      </c>
      <c r="R43" s="47">
        <v>24</v>
      </c>
      <c r="S43" s="126">
        <v>1</v>
      </c>
      <c r="T43" s="43">
        <f t="shared" si="5"/>
        <v>25</v>
      </c>
      <c r="U43" s="23">
        <v>37</v>
      </c>
      <c r="V43" s="23">
        <v>75</v>
      </c>
      <c r="W43" s="23">
        <v>16</v>
      </c>
      <c r="X43" s="23">
        <v>16</v>
      </c>
      <c r="Y43" s="23">
        <v>5</v>
      </c>
      <c r="Z43" s="23">
        <v>8</v>
      </c>
      <c r="AA43" s="23">
        <v>28</v>
      </c>
      <c r="AB43" s="23">
        <v>15</v>
      </c>
      <c r="AC43" s="23">
        <v>27</v>
      </c>
      <c r="AD43" s="23">
        <v>13</v>
      </c>
      <c r="AE43" s="23">
        <v>9</v>
      </c>
      <c r="AF43" s="23">
        <v>10</v>
      </c>
      <c r="AG43" s="23">
        <v>2</v>
      </c>
      <c r="AH43" s="23">
        <v>9</v>
      </c>
      <c r="AI43" s="23">
        <v>3</v>
      </c>
      <c r="AJ43" s="23">
        <v>8</v>
      </c>
      <c r="AK43" s="23">
        <v>3</v>
      </c>
      <c r="AL43" s="23">
        <v>2</v>
      </c>
      <c r="AM43" s="23">
        <v>2</v>
      </c>
      <c r="AN43" s="23">
        <v>1</v>
      </c>
      <c r="AO43" s="23">
        <v>7</v>
      </c>
      <c r="AP43" s="23">
        <v>7</v>
      </c>
      <c r="AQ43" s="23">
        <v>0</v>
      </c>
      <c r="AR43" s="43">
        <f t="shared" si="3"/>
        <v>7</v>
      </c>
      <c r="AS43" s="23">
        <v>4</v>
      </c>
      <c r="AT43" s="43">
        <f t="shared" si="4"/>
        <v>1489</v>
      </c>
    </row>
    <row r="44" spans="1:46" ht="12.45" customHeight="1">
      <c r="A44" s="179"/>
      <c r="B44" s="249" t="s">
        <v>110</v>
      </c>
      <c r="C44" s="250"/>
      <c r="D44" s="250"/>
      <c r="E44" s="250"/>
      <c r="F44" s="250"/>
      <c r="G44" s="250"/>
      <c r="H44" s="250"/>
      <c r="I44" s="250"/>
      <c r="J44" s="251"/>
      <c r="K44" s="22">
        <v>256</v>
      </c>
      <c r="L44" s="23">
        <v>96</v>
      </c>
      <c r="M44" s="23">
        <v>42</v>
      </c>
      <c r="N44" s="23">
        <v>0</v>
      </c>
      <c r="O44" s="47">
        <v>3</v>
      </c>
      <c r="P44" s="43">
        <f t="shared" si="0"/>
        <v>45</v>
      </c>
      <c r="Q44" s="47">
        <v>39</v>
      </c>
      <c r="R44" s="47">
        <v>18</v>
      </c>
      <c r="S44" s="126">
        <v>0</v>
      </c>
      <c r="T44" s="43">
        <f t="shared" si="5"/>
        <v>18</v>
      </c>
      <c r="U44" s="23">
        <v>16</v>
      </c>
      <c r="V44" s="23">
        <v>11</v>
      </c>
      <c r="W44" s="23">
        <v>19</v>
      </c>
      <c r="X44" s="23">
        <v>15</v>
      </c>
      <c r="Y44" s="23">
        <v>5</v>
      </c>
      <c r="Z44" s="23">
        <v>1</v>
      </c>
      <c r="AA44" s="23">
        <v>6</v>
      </c>
      <c r="AB44" s="23">
        <v>6</v>
      </c>
      <c r="AC44" s="23">
        <v>12</v>
      </c>
      <c r="AD44" s="23">
        <v>11</v>
      </c>
      <c r="AE44" s="23">
        <v>6</v>
      </c>
      <c r="AF44" s="23">
        <v>4</v>
      </c>
      <c r="AG44" s="23">
        <v>2</v>
      </c>
      <c r="AH44" s="23">
        <v>5</v>
      </c>
      <c r="AI44" s="23">
        <v>3</v>
      </c>
      <c r="AJ44" s="23">
        <v>4</v>
      </c>
      <c r="AK44" s="23">
        <v>5</v>
      </c>
      <c r="AL44" s="23">
        <v>0</v>
      </c>
      <c r="AM44" s="23">
        <v>1</v>
      </c>
      <c r="AN44" s="23">
        <v>3</v>
      </c>
      <c r="AO44" s="23">
        <v>3</v>
      </c>
      <c r="AP44" s="23">
        <v>0</v>
      </c>
      <c r="AQ44" s="23">
        <v>0</v>
      </c>
      <c r="AR44" s="43">
        <f t="shared" si="3"/>
        <v>0</v>
      </c>
      <c r="AS44" s="23">
        <v>2</v>
      </c>
      <c r="AT44" s="43">
        <f t="shared" si="4"/>
        <v>594</v>
      </c>
    </row>
    <row r="45" spans="1:46" ht="12.45" customHeight="1">
      <c r="A45" s="179"/>
      <c r="B45" s="181" t="s">
        <v>265</v>
      </c>
      <c r="C45" s="182"/>
      <c r="D45" s="182"/>
      <c r="E45" s="182"/>
      <c r="F45" s="182"/>
      <c r="G45" s="182"/>
      <c r="H45" s="182"/>
      <c r="I45" s="182"/>
      <c r="J45" s="183"/>
      <c r="K45" s="22">
        <v>239</v>
      </c>
      <c r="L45" s="23">
        <v>93</v>
      </c>
      <c r="M45" s="23">
        <v>40</v>
      </c>
      <c r="N45" s="23">
        <v>0</v>
      </c>
      <c r="O45" s="47">
        <v>3</v>
      </c>
      <c r="P45" s="43">
        <f>SUM(M45:O45)</f>
        <v>43</v>
      </c>
      <c r="Q45" s="47">
        <v>39</v>
      </c>
      <c r="R45" s="47">
        <v>16</v>
      </c>
      <c r="S45" s="126">
        <v>0</v>
      </c>
      <c r="T45" s="43">
        <f t="shared" si="5"/>
        <v>16</v>
      </c>
      <c r="U45" s="23">
        <v>14</v>
      </c>
      <c r="V45" s="23">
        <v>11</v>
      </c>
      <c r="W45" s="23">
        <v>18</v>
      </c>
      <c r="X45" s="23">
        <v>14</v>
      </c>
      <c r="Y45" s="23">
        <v>5</v>
      </c>
      <c r="Z45" s="23">
        <v>1</v>
      </c>
      <c r="AA45" s="23">
        <v>6</v>
      </c>
      <c r="AB45" s="23">
        <v>6</v>
      </c>
      <c r="AC45" s="23">
        <v>12</v>
      </c>
      <c r="AD45" s="23">
        <v>11</v>
      </c>
      <c r="AE45" s="23">
        <v>6</v>
      </c>
      <c r="AF45" s="23">
        <v>4</v>
      </c>
      <c r="AG45" s="23">
        <v>2</v>
      </c>
      <c r="AH45" s="23">
        <v>5</v>
      </c>
      <c r="AI45" s="23">
        <v>3</v>
      </c>
      <c r="AJ45" s="23">
        <v>4</v>
      </c>
      <c r="AK45" s="23">
        <v>5</v>
      </c>
      <c r="AL45" s="23">
        <v>0</v>
      </c>
      <c r="AM45" s="23">
        <v>1</v>
      </c>
      <c r="AN45" s="23">
        <v>3</v>
      </c>
      <c r="AO45" s="23">
        <v>3</v>
      </c>
      <c r="AP45" s="23">
        <v>0</v>
      </c>
      <c r="AQ45" s="23">
        <v>0</v>
      </c>
      <c r="AR45" s="43">
        <f t="shared" si="3"/>
        <v>0</v>
      </c>
      <c r="AS45" s="23">
        <v>2</v>
      </c>
      <c r="AT45" s="43">
        <f t="shared" si="4"/>
        <v>566</v>
      </c>
    </row>
    <row r="46" spans="1:46" ht="12.45" customHeight="1">
      <c r="A46" s="179"/>
      <c r="B46" s="249" t="s">
        <v>2</v>
      </c>
      <c r="C46" s="250"/>
      <c r="D46" s="250"/>
      <c r="E46" s="250"/>
      <c r="F46" s="250"/>
      <c r="G46" s="250"/>
      <c r="H46" s="250"/>
      <c r="I46" s="250"/>
      <c r="J46" s="251"/>
      <c r="K46" s="22">
        <v>973</v>
      </c>
      <c r="L46" s="23">
        <v>453</v>
      </c>
      <c r="M46" s="23">
        <v>103</v>
      </c>
      <c r="N46" s="23">
        <v>0</v>
      </c>
      <c r="O46" s="47">
        <v>6</v>
      </c>
      <c r="P46" s="43">
        <f>SUM(M46:O46)</f>
        <v>109</v>
      </c>
      <c r="Q46" s="47">
        <v>139</v>
      </c>
      <c r="R46" s="47">
        <v>43</v>
      </c>
      <c r="S46" s="126">
        <v>1</v>
      </c>
      <c r="T46" s="43">
        <f t="shared" si="5"/>
        <v>44</v>
      </c>
      <c r="U46" s="23">
        <v>56</v>
      </c>
      <c r="V46" s="23">
        <v>89</v>
      </c>
      <c r="W46" s="23">
        <v>55</v>
      </c>
      <c r="X46" s="23">
        <v>37</v>
      </c>
      <c r="Y46" s="23">
        <v>13</v>
      </c>
      <c r="Z46" s="23">
        <v>11</v>
      </c>
      <c r="AA46" s="23">
        <v>37</v>
      </c>
      <c r="AB46" s="23">
        <v>21</v>
      </c>
      <c r="AC46" s="23">
        <v>42</v>
      </c>
      <c r="AD46" s="23">
        <v>27</v>
      </c>
      <c r="AE46" s="23">
        <v>16</v>
      </c>
      <c r="AF46" s="23">
        <v>16</v>
      </c>
      <c r="AG46" s="23">
        <v>6</v>
      </c>
      <c r="AH46" s="23">
        <v>14</v>
      </c>
      <c r="AI46" s="23">
        <v>8</v>
      </c>
      <c r="AJ46" s="23">
        <v>12</v>
      </c>
      <c r="AK46" s="23">
        <v>8</v>
      </c>
      <c r="AL46" s="23">
        <v>2</v>
      </c>
      <c r="AM46" s="23">
        <v>3</v>
      </c>
      <c r="AN46" s="23">
        <v>4</v>
      </c>
      <c r="AO46" s="23">
        <v>11</v>
      </c>
      <c r="AP46" s="23">
        <v>7</v>
      </c>
      <c r="AQ46" s="23">
        <v>0</v>
      </c>
      <c r="AR46" s="43">
        <f t="shared" si="3"/>
        <v>7</v>
      </c>
      <c r="AS46" s="23">
        <v>7</v>
      </c>
      <c r="AT46" s="43">
        <f t="shared" si="4"/>
        <v>2220</v>
      </c>
    </row>
    <row r="47" spans="1:46" s="4" customFormat="1" ht="12.45" customHeight="1">
      <c r="A47" s="177" t="s">
        <v>111</v>
      </c>
      <c r="B47" s="178"/>
      <c r="C47" s="178"/>
      <c r="D47" s="178"/>
      <c r="E47" s="178"/>
      <c r="F47" s="178"/>
      <c r="G47" s="178"/>
      <c r="H47" s="178"/>
      <c r="I47" s="178"/>
      <c r="J47" s="178"/>
      <c r="K47" s="89" t="s">
        <v>304</v>
      </c>
      <c r="L47" s="83" t="s">
        <v>331</v>
      </c>
      <c r="M47" s="83" t="s">
        <v>304</v>
      </c>
      <c r="N47" s="83" t="s">
        <v>304</v>
      </c>
      <c r="O47" s="90" t="s">
        <v>304</v>
      </c>
      <c r="P47" s="78" t="s">
        <v>304</v>
      </c>
      <c r="Q47" s="90" t="s">
        <v>331</v>
      </c>
      <c r="R47" s="90" t="s">
        <v>304</v>
      </c>
      <c r="S47" s="125" t="s">
        <v>304</v>
      </c>
      <c r="T47" s="78" t="s">
        <v>304</v>
      </c>
      <c r="U47" s="83" t="s">
        <v>304</v>
      </c>
      <c r="V47" s="83" t="s">
        <v>304</v>
      </c>
      <c r="W47" s="83" t="s">
        <v>304</v>
      </c>
      <c r="X47" s="83" t="s">
        <v>304</v>
      </c>
      <c r="Y47" s="83" t="s">
        <v>304</v>
      </c>
      <c r="Z47" s="83" t="s">
        <v>304</v>
      </c>
      <c r="AA47" s="83" t="s">
        <v>304</v>
      </c>
      <c r="AB47" s="83" t="s">
        <v>304</v>
      </c>
      <c r="AC47" s="83" t="s">
        <v>337</v>
      </c>
      <c r="AD47" s="83" t="s">
        <v>304</v>
      </c>
      <c r="AE47" s="83" t="s">
        <v>304</v>
      </c>
      <c r="AF47" s="83" t="s">
        <v>338</v>
      </c>
      <c r="AG47" s="83" t="s">
        <v>304</v>
      </c>
      <c r="AH47" s="83" t="s">
        <v>304</v>
      </c>
      <c r="AI47" s="83" t="s">
        <v>330</v>
      </c>
      <c r="AJ47" s="83" t="s">
        <v>339</v>
      </c>
      <c r="AK47" s="83" t="s">
        <v>329</v>
      </c>
      <c r="AL47" s="83" t="s">
        <v>329</v>
      </c>
      <c r="AM47" s="83" t="s">
        <v>330</v>
      </c>
      <c r="AN47" s="83" t="s">
        <v>329</v>
      </c>
      <c r="AO47" s="83" t="s">
        <v>342</v>
      </c>
      <c r="AP47" s="83" t="s">
        <v>338</v>
      </c>
      <c r="AQ47" s="83" t="s">
        <v>343</v>
      </c>
      <c r="AR47" s="78" t="s">
        <v>329</v>
      </c>
      <c r="AS47" s="83" t="s">
        <v>329</v>
      </c>
      <c r="AT47" s="78" t="s">
        <v>329</v>
      </c>
    </row>
    <row r="48" spans="1:46" ht="12.45" customHeight="1">
      <c r="A48" s="171" t="s">
        <v>42</v>
      </c>
      <c r="B48" s="159"/>
      <c r="C48" s="159"/>
      <c r="D48" s="159"/>
      <c r="E48" s="159"/>
      <c r="F48" s="159"/>
      <c r="G48" s="159"/>
      <c r="H48" s="159"/>
      <c r="I48" s="159"/>
      <c r="J48" s="159"/>
      <c r="K48" s="89" t="s">
        <v>332</v>
      </c>
      <c r="L48" s="83" t="s">
        <v>332</v>
      </c>
      <c r="M48" s="83" t="s">
        <v>332</v>
      </c>
      <c r="N48" s="83" t="s">
        <v>333</v>
      </c>
      <c r="O48" s="90" t="s">
        <v>304</v>
      </c>
      <c r="P48" s="78" t="s">
        <v>304</v>
      </c>
      <c r="Q48" s="90" t="s">
        <v>332</v>
      </c>
      <c r="R48" s="90" t="s">
        <v>332</v>
      </c>
      <c r="S48" s="125" t="s">
        <v>333</v>
      </c>
      <c r="T48" s="78" t="s">
        <v>304</v>
      </c>
      <c r="U48" s="83" t="s">
        <v>334</v>
      </c>
      <c r="V48" s="83" t="s">
        <v>332</v>
      </c>
      <c r="W48" s="83" t="s">
        <v>333</v>
      </c>
      <c r="X48" s="83" t="s">
        <v>332</v>
      </c>
      <c r="Y48" s="83" t="s">
        <v>335</v>
      </c>
      <c r="Z48" s="83" t="s">
        <v>333</v>
      </c>
      <c r="AA48" s="83" t="s">
        <v>333</v>
      </c>
      <c r="AB48" s="83" t="s">
        <v>335</v>
      </c>
      <c r="AC48" s="83" t="s">
        <v>336</v>
      </c>
      <c r="AD48" s="83" t="s">
        <v>333</v>
      </c>
      <c r="AE48" s="83" t="s">
        <v>333</v>
      </c>
      <c r="AF48" s="83" t="s">
        <v>333</v>
      </c>
      <c r="AG48" s="83" t="s">
        <v>333</v>
      </c>
      <c r="AH48" s="83" t="s">
        <v>333</v>
      </c>
      <c r="AI48" s="83" t="s">
        <v>333</v>
      </c>
      <c r="AJ48" s="83" t="s">
        <v>333</v>
      </c>
      <c r="AK48" s="83" t="s">
        <v>340</v>
      </c>
      <c r="AL48" s="83" t="s">
        <v>341</v>
      </c>
      <c r="AM48" s="83" t="s">
        <v>341</v>
      </c>
      <c r="AN48" s="83" t="s">
        <v>341</v>
      </c>
      <c r="AO48" s="83" t="s">
        <v>341</v>
      </c>
      <c r="AP48" s="83" t="s">
        <v>341</v>
      </c>
      <c r="AQ48" s="83" t="s">
        <v>344</v>
      </c>
      <c r="AR48" s="78" t="s">
        <v>345</v>
      </c>
      <c r="AS48" s="83" t="s">
        <v>341</v>
      </c>
      <c r="AT48" s="78" t="s">
        <v>329</v>
      </c>
    </row>
    <row r="49" spans="1:46" ht="12.45" customHeight="1">
      <c r="A49" s="152" t="s">
        <v>112</v>
      </c>
      <c r="B49" s="172"/>
      <c r="C49" s="172"/>
      <c r="D49" s="172"/>
      <c r="E49" s="153"/>
      <c r="F49" s="158" t="s">
        <v>43</v>
      </c>
      <c r="G49" s="159"/>
      <c r="H49" s="159"/>
      <c r="I49" s="159"/>
      <c r="J49" s="160"/>
      <c r="K49" s="22">
        <v>20091602</v>
      </c>
      <c r="L49" s="23">
        <v>9375981</v>
      </c>
      <c r="M49" s="23">
        <v>3525833</v>
      </c>
      <c r="N49" s="23">
        <v>13218</v>
      </c>
      <c r="O49" s="47">
        <v>201177</v>
      </c>
      <c r="P49" s="43">
        <v>3740228</v>
      </c>
      <c r="Q49" s="47">
        <v>3764598</v>
      </c>
      <c r="R49" s="47">
        <v>1553063</v>
      </c>
      <c r="S49" s="126">
        <v>57998</v>
      </c>
      <c r="T49" s="43">
        <v>1611061</v>
      </c>
      <c r="U49" s="23">
        <v>1995690</v>
      </c>
      <c r="V49" s="23">
        <v>3542306</v>
      </c>
      <c r="W49" s="23">
        <v>2274219</v>
      </c>
      <c r="X49" s="23">
        <v>1326005</v>
      </c>
      <c r="Y49" s="23">
        <v>514799</v>
      </c>
      <c r="Z49" s="23">
        <v>288421</v>
      </c>
      <c r="AA49" s="23">
        <v>1295523</v>
      </c>
      <c r="AB49" s="23">
        <v>1473542</v>
      </c>
      <c r="AC49" s="23">
        <v>2019345</v>
      </c>
      <c r="AD49" s="23">
        <v>812560</v>
      </c>
      <c r="AE49" s="23">
        <v>834223</v>
      </c>
      <c r="AF49" s="23">
        <v>597924</v>
      </c>
      <c r="AG49" s="23">
        <v>287335</v>
      </c>
      <c r="AH49" s="23">
        <v>646164</v>
      </c>
      <c r="AI49" s="23">
        <v>257717</v>
      </c>
      <c r="AJ49" s="23">
        <v>269110</v>
      </c>
      <c r="AK49" s="23">
        <v>125119</v>
      </c>
      <c r="AL49" s="23">
        <v>99985</v>
      </c>
      <c r="AM49" s="23">
        <v>156630</v>
      </c>
      <c r="AN49" s="23">
        <v>127458</v>
      </c>
      <c r="AO49" s="23">
        <v>360611</v>
      </c>
      <c r="AP49" s="23">
        <v>267963</v>
      </c>
      <c r="AQ49" s="23">
        <v>450</v>
      </c>
      <c r="AR49" s="43">
        <v>268413</v>
      </c>
      <c r="AS49" s="23">
        <v>239252</v>
      </c>
      <c r="AT49" s="43">
        <v>58395821</v>
      </c>
    </row>
    <row r="50" spans="1:46" ht="12.45" customHeight="1">
      <c r="A50" s="154"/>
      <c r="B50" s="173"/>
      <c r="C50" s="173"/>
      <c r="D50" s="173"/>
      <c r="E50" s="155"/>
      <c r="F50" s="158" t="s">
        <v>44</v>
      </c>
      <c r="G50" s="159"/>
      <c r="H50" s="159"/>
      <c r="I50" s="159"/>
      <c r="J50" s="159"/>
      <c r="K50" s="22">
        <v>30439434</v>
      </c>
      <c r="L50" s="23">
        <v>10138483</v>
      </c>
      <c r="M50" s="23">
        <v>4379968</v>
      </c>
      <c r="N50" s="23">
        <v>0</v>
      </c>
      <c r="O50" s="47">
        <v>0</v>
      </c>
      <c r="P50" s="43">
        <v>4379968</v>
      </c>
      <c r="Q50" s="47">
        <v>2131315</v>
      </c>
      <c r="R50" s="47">
        <v>1252848</v>
      </c>
      <c r="S50" s="126">
        <v>27898</v>
      </c>
      <c r="T50" s="43">
        <v>1280746</v>
      </c>
      <c r="U50" s="23">
        <v>1147234</v>
      </c>
      <c r="V50" s="23">
        <v>2167169</v>
      </c>
      <c r="W50" s="23">
        <v>1630696</v>
      </c>
      <c r="X50" s="23">
        <v>851370</v>
      </c>
      <c r="Y50" s="23">
        <v>413265</v>
      </c>
      <c r="Z50" s="23">
        <v>196</v>
      </c>
      <c r="AA50" s="23">
        <v>962811</v>
      </c>
      <c r="AB50" s="23">
        <v>1157324</v>
      </c>
      <c r="AC50" s="23">
        <v>1544731</v>
      </c>
      <c r="AD50" s="23">
        <v>504597</v>
      </c>
      <c r="AE50" s="23">
        <v>655623</v>
      </c>
      <c r="AF50" s="23">
        <v>891479</v>
      </c>
      <c r="AG50" s="23">
        <v>440271</v>
      </c>
      <c r="AH50" s="23">
        <v>577640</v>
      </c>
      <c r="AI50" s="23">
        <v>0</v>
      </c>
      <c r="AJ50" s="23">
        <v>472960</v>
      </c>
      <c r="AK50" s="23">
        <v>184070</v>
      </c>
      <c r="AL50" s="23">
        <v>81524</v>
      </c>
      <c r="AM50" s="23">
        <v>115151</v>
      </c>
      <c r="AN50" s="23">
        <v>183250</v>
      </c>
      <c r="AO50" s="23">
        <v>259801</v>
      </c>
      <c r="AP50" s="23">
        <v>192233</v>
      </c>
      <c r="AQ50" s="23">
        <v>3607</v>
      </c>
      <c r="AR50" s="43">
        <v>195840</v>
      </c>
      <c r="AS50" s="23">
        <v>366307</v>
      </c>
      <c r="AT50" s="43">
        <v>63173255</v>
      </c>
    </row>
    <row r="51" spans="1:46" ht="12.45" customHeight="1">
      <c r="A51" s="174"/>
      <c r="B51" s="175"/>
      <c r="C51" s="175"/>
      <c r="D51" s="175"/>
      <c r="E51" s="176"/>
      <c r="F51" s="158" t="s">
        <v>45</v>
      </c>
      <c r="G51" s="159"/>
      <c r="H51" s="159"/>
      <c r="I51" s="159"/>
      <c r="J51" s="159"/>
      <c r="K51" s="22">
        <v>50531036</v>
      </c>
      <c r="L51" s="23">
        <v>19514464</v>
      </c>
      <c r="M51" s="23">
        <v>7905801</v>
      </c>
      <c r="N51" s="23">
        <v>13218</v>
      </c>
      <c r="O51" s="47">
        <v>201177</v>
      </c>
      <c r="P51" s="43">
        <v>8120196</v>
      </c>
      <c r="Q51" s="47">
        <v>5895913</v>
      </c>
      <c r="R51" s="47">
        <v>2805911</v>
      </c>
      <c r="S51" s="126">
        <v>85896</v>
      </c>
      <c r="T51" s="43">
        <v>2891807</v>
      </c>
      <c r="U51" s="23">
        <v>3142924</v>
      </c>
      <c r="V51" s="23">
        <v>5709475</v>
      </c>
      <c r="W51" s="23">
        <v>3904915</v>
      </c>
      <c r="X51" s="23">
        <v>2177375</v>
      </c>
      <c r="Y51" s="23">
        <v>928064</v>
      </c>
      <c r="Z51" s="23">
        <v>288617</v>
      </c>
      <c r="AA51" s="23">
        <v>2258334</v>
      </c>
      <c r="AB51" s="23">
        <v>2630866</v>
      </c>
      <c r="AC51" s="23">
        <v>3564076</v>
      </c>
      <c r="AD51" s="23">
        <v>1317157</v>
      </c>
      <c r="AE51" s="23">
        <v>1489846</v>
      </c>
      <c r="AF51" s="23">
        <v>1489403</v>
      </c>
      <c r="AG51" s="23">
        <v>727606</v>
      </c>
      <c r="AH51" s="23">
        <v>1223804</v>
      </c>
      <c r="AI51" s="23">
        <v>257717</v>
      </c>
      <c r="AJ51" s="23">
        <v>742070</v>
      </c>
      <c r="AK51" s="23">
        <v>309189</v>
      </c>
      <c r="AL51" s="23">
        <v>181509</v>
      </c>
      <c r="AM51" s="23">
        <v>271781</v>
      </c>
      <c r="AN51" s="23">
        <v>310708</v>
      </c>
      <c r="AO51" s="23">
        <v>620412</v>
      </c>
      <c r="AP51" s="23">
        <v>460196</v>
      </c>
      <c r="AQ51" s="23">
        <v>4057</v>
      </c>
      <c r="AR51" s="43">
        <v>464253</v>
      </c>
      <c r="AS51" s="23">
        <v>605559</v>
      </c>
      <c r="AT51" s="43">
        <v>121569076</v>
      </c>
    </row>
    <row r="52" spans="1:46" ht="12.45" customHeight="1">
      <c r="A52" s="169" t="s">
        <v>46</v>
      </c>
      <c r="B52" s="170"/>
      <c r="C52" s="170"/>
      <c r="D52" s="170"/>
      <c r="E52" s="170"/>
      <c r="F52" s="170"/>
      <c r="G52" s="170"/>
      <c r="H52" s="170"/>
      <c r="I52" s="170"/>
      <c r="J52" s="170"/>
      <c r="K52" s="91">
        <v>67.411796667112583</v>
      </c>
      <c r="L52" s="92">
        <v>54.593508839888131</v>
      </c>
      <c r="M52" s="92">
        <v>68.207712303737438</v>
      </c>
      <c r="N52" s="92">
        <v>68.352511459129104</v>
      </c>
      <c r="O52" s="93">
        <v>57.356140524195276</v>
      </c>
      <c r="P52" s="94">
        <v>68.046243248577582</v>
      </c>
      <c r="Q52" s="93">
        <v>66.953206659934821</v>
      </c>
      <c r="R52" s="93">
        <v>69.79509565376776</v>
      </c>
      <c r="S52" s="127">
        <v>53.320138154634968</v>
      </c>
      <c r="T52" s="94">
        <v>69.194596163988393</v>
      </c>
      <c r="U52" s="92">
        <v>61.098047420321407</v>
      </c>
      <c r="V52" s="92">
        <v>70.608806615740733</v>
      </c>
      <c r="W52" s="92">
        <v>56.374438212028132</v>
      </c>
      <c r="X52" s="92">
        <v>60.468803316193274</v>
      </c>
      <c r="Y52" s="92">
        <v>78.528654317540102</v>
      </c>
      <c r="Z52" s="92">
        <v>70.823352473128821</v>
      </c>
      <c r="AA52" s="92">
        <v>59.722789119389141</v>
      </c>
      <c r="AB52" s="92">
        <v>76.738912953882348</v>
      </c>
      <c r="AC52" s="92">
        <v>68.806451897841825</v>
      </c>
      <c r="AD52" s="92">
        <v>64.893931851402471</v>
      </c>
      <c r="AE52" s="92">
        <v>70.755294168503809</v>
      </c>
      <c r="AF52" s="92">
        <v>67.534928656856991</v>
      </c>
      <c r="AG52" s="92">
        <v>60.549630965686795</v>
      </c>
      <c r="AH52" s="92">
        <v>71.655230336563875</v>
      </c>
      <c r="AI52" s="92">
        <v>70.17366650566295</v>
      </c>
      <c r="AJ52" s="92">
        <v>73.176483738628932</v>
      </c>
      <c r="AK52" s="92">
        <v>50.741635587215562</v>
      </c>
      <c r="AL52" s="92">
        <v>70.573748510305577</v>
      </c>
      <c r="AM52" s="92">
        <v>80.229546509788051</v>
      </c>
      <c r="AN52" s="92">
        <v>70.789713231934499</v>
      </c>
      <c r="AO52" s="92">
        <v>64.215522587563825</v>
      </c>
      <c r="AP52" s="92">
        <v>78.710814945537464</v>
      </c>
      <c r="AQ52" s="92">
        <v>78.484457174007261</v>
      </c>
      <c r="AR52" s="94">
        <v>78.70704258767222</v>
      </c>
      <c r="AS52" s="92">
        <v>55.736063043177367</v>
      </c>
      <c r="AT52" s="94">
        <v>65.255500803331202</v>
      </c>
    </row>
    <row r="53" spans="1:46" ht="12.45" customHeight="1">
      <c r="A53" s="171" t="s">
        <v>113</v>
      </c>
      <c r="B53" s="159"/>
      <c r="C53" s="159"/>
      <c r="D53" s="159"/>
      <c r="E53" s="159"/>
      <c r="F53" s="159"/>
      <c r="G53" s="159"/>
      <c r="H53" s="159"/>
      <c r="I53" s="159"/>
      <c r="J53" s="159"/>
      <c r="K53" s="91">
        <v>99.961442354189259</v>
      </c>
      <c r="L53" s="92">
        <v>99.541762281791179</v>
      </c>
      <c r="M53" s="92">
        <v>97.245064415914129</v>
      </c>
      <c r="N53" s="92">
        <v>3.3683343169240709E-2</v>
      </c>
      <c r="O53" s="93">
        <v>0.40698386540024722</v>
      </c>
      <c r="P53" s="94">
        <v>97.685731624483623</v>
      </c>
      <c r="Q53" s="93">
        <v>97.926629452323496</v>
      </c>
      <c r="R53" s="93">
        <v>97.628613118127305</v>
      </c>
      <c r="S53" s="127">
        <v>1.1074556685222059</v>
      </c>
      <c r="T53" s="94">
        <v>98.736068786649511</v>
      </c>
      <c r="U53" s="92">
        <v>97.762425009320879</v>
      </c>
      <c r="V53" s="92">
        <v>95.975994147557415</v>
      </c>
      <c r="W53" s="92">
        <v>83.251870112206731</v>
      </c>
      <c r="X53" s="92">
        <v>95.728374258723363</v>
      </c>
      <c r="Y53" s="92">
        <v>100</v>
      </c>
      <c r="Z53" s="92">
        <v>35.563253229414741</v>
      </c>
      <c r="AA53" s="92">
        <v>88.074526381712857</v>
      </c>
      <c r="AB53" s="92">
        <v>89.498894290600134</v>
      </c>
      <c r="AC53" s="92">
        <v>95.512495934858947</v>
      </c>
      <c r="AD53" s="92">
        <v>80.601396779591383</v>
      </c>
      <c r="AE53" s="92">
        <v>96.246061602718498</v>
      </c>
      <c r="AF53" s="92">
        <v>98.609842951059164</v>
      </c>
      <c r="AG53" s="92">
        <v>75.172178822613219</v>
      </c>
      <c r="AH53" s="92">
        <v>94.334388448269735</v>
      </c>
      <c r="AI53" s="92">
        <v>72.855575199658603</v>
      </c>
      <c r="AJ53" s="92">
        <v>93.460134956067932</v>
      </c>
      <c r="AK53" s="92">
        <v>83.389411946288007</v>
      </c>
      <c r="AL53" s="92">
        <v>75.85788370296811</v>
      </c>
      <c r="AM53" s="92">
        <v>91.155912425625331</v>
      </c>
      <c r="AN53" s="92">
        <v>73.392147252627566</v>
      </c>
      <c r="AO53" s="92">
        <v>55.42982296039424</v>
      </c>
      <c r="AP53" s="92">
        <v>91.98918019142738</v>
      </c>
      <c r="AQ53" s="92">
        <v>0.65751144402829798</v>
      </c>
      <c r="AR53" s="94">
        <v>92.646691635455682</v>
      </c>
      <c r="AS53" s="92">
        <v>91.084987765192594</v>
      </c>
      <c r="AT53" s="94">
        <v>97.184971883973404</v>
      </c>
    </row>
    <row r="54" spans="1:46" ht="12.45" customHeight="1">
      <c r="A54" s="171" t="s">
        <v>47</v>
      </c>
      <c r="B54" s="159"/>
      <c r="C54" s="159"/>
      <c r="D54" s="159"/>
      <c r="E54" s="159"/>
      <c r="F54" s="159"/>
      <c r="G54" s="159"/>
      <c r="H54" s="159"/>
      <c r="I54" s="159"/>
      <c r="J54" s="159"/>
      <c r="K54" s="91">
        <v>71.853630079813925</v>
      </c>
      <c r="L54" s="92">
        <v>85.26816061193405</v>
      </c>
      <c r="M54" s="92">
        <v>93.756615131773501</v>
      </c>
      <c r="N54" s="92">
        <v>100</v>
      </c>
      <c r="O54" s="93">
        <v>100</v>
      </c>
      <c r="P54" s="94">
        <v>93.785789696878808</v>
      </c>
      <c r="Q54" s="93">
        <v>76.910643071716621</v>
      </c>
      <c r="R54" s="93">
        <v>86.177270709049807</v>
      </c>
      <c r="S54" s="127">
        <v>94.316267012313673</v>
      </c>
      <c r="T54" s="94">
        <v>86.241688145027837</v>
      </c>
      <c r="U54" s="92">
        <v>85.63007610176281</v>
      </c>
      <c r="V54" s="92">
        <v>80.164862917613164</v>
      </c>
      <c r="W54" s="97">
        <v>71.548218171401928</v>
      </c>
      <c r="X54" s="92">
        <v>83.998518412775198</v>
      </c>
      <c r="Y54" s="92">
        <v>77.942175881491821</v>
      </c>
      <c r="Z54" s="92">
        <v>89.083971260099403</v>
      </c>
      <c r="AA54" s="92">
        <v>99.049186043597985</v>
      </c>
      <c r="AB54" s="92">
        <v>85.038365423712705</v>
      </c>
      <c r="AC54" s="92">
        <v>95.055877440029803</v>
      </c>
      <c r="AD54" s="92">
        <v>74.660600537282178</v>
      </c>
      <c r="AE54" s="92">
        <v>86.187609272214601</v>
      </c>
      <c r="AF54" s="92">
        <v>97.556762686318862</v>
      </c>
      <c r="AG54" s="92">
        <v>87.185338321404174</v>
      </c>
      <c r="AH54" s="92">
        <v>85.084632831487724</v>
      </c>
      <c r="AI54" s="92">
        <v>89.258757481769806</v>
      </c>
      <c r="AJ54" s="92">
        <v>86.398008825555422</v>
      </c>
      <c r="AK54" s="92">
        <v>89.211576694844524</v>
      </c>
      <c r="AL54" s="92">
        <v>88.568726852459875</v>
      </c>
      <c r="AM54" s="92">
        <v>95.344266935807994</v>
      </c>
      <c r="AN54" s="92">
        <v>76.243510881622157</v>
      </c>
      <c r="AO54" s="92">
        <v>77.466745253217951</v>
      </c>
      <c r="AP54" s="92">
        <v>68.675800250059766</v>
      </c>
      <c r="AQ54" s="92">
        <v>100</v>
      </c>
      <c r="AR54" s="94">
        <v>69.048412051407666</v>
      </c>
      <c r="AS54" s="92">
        <v>97.28968717112167</v>
      </c>
      <c r="AT54" s="94">
        <v>79.229572476678001</v>
      </c>
    </row>
    <row r="55" spans="1:46" ht="12.45" customHeight="1">
      <c r="A55" s="171" t="s">
        <v>48</v>
      </c>
      <c r="B55" s="159"/>
      <c r="C55" s="159"/>
      <c r="D55" s="159"/>
      <c r="E55" s="159"/>
      <c r="F55" s="159"/>
      <c r="G55" s="159"/>
      <c r="H55" s="159"/>
      <c r="I55" s="159"/>
      <c r="J55" s="159"/>
      <c r="K55" s="22">
        <v>2035</v>
      </c>
      <c r="L55" s="23">
        <v>2156</v>
      </c>
      <c r="M55" s="23">
        <v>2036</v>
      </c>
      <c r="N55" s="23">
        <v>2036</v>
      </c>
      <c r="O55" s="47">
        <v>2036</v>
      </c>
      <c r="P55" s="78" t="s">
        <v>415</v>
      </c>
      <c r="Q55" s="47">
        <v>2443</v>
      </c>
      <c r="R55" s="47">
        <v>2035</v>
      </c>
      <c r="S55" s="126">
        <v>1998</v>
      </c>
      <c r="T55" s="78" t="s">
        <v>415</v>
      </c>
      <c r="U55" s="23">
        <v>2302</v>
      </c>
      <c r="V55" s="23">
        <v>2203</v>
      </c>
      <c r="W55" s="23">
        <v>2636</v>
      </c>
      <c r="X55" s="23">
        <v>1878</v>
      </c>
      <c r="Y55" s="23">
        <v>1793</v>
      </c>
      <c r="Z55" s="23">
        <v>2921</v>
      </c>
      <c r="AA55" s="23">
        <v>2469</v>
      </c>
      <c r="AB55" s="23">
        <v>1974</v>
      </c>
      <c r="AC55" s="23">
        <v>2292</v>
      </c>
      <c r="AD55" s="23">
        <v>2355</v>
      </c>
      <c r="AE55" s="23">
        <v>1796</v>
      </c>
      <c r="AF55" s="23">
        <v>2634</v>
      </c>
      <c r="AG55" s="23">
        <v>1779</v>
      </c>
      <c r="AH55" s="23">
        <v>2289</v>
      </c>
      <c r="AI55" s="23">
        <v>2244</v>
      </c>
      <c r="AJ55" s="23">
        <v>2088</v>
      </c>
      <c r="AK55" s="23">
        <v>2687</v>
      </c>
      <c r="AL55" s="23">
        <v>1320</v>
      </c>
      <c r="AM55" s="23">
        <v>1792</v>
      </c>
      <c r="AN55" s="23">
        <v>1685</v>
      </c>
      <c r="AO55" s="23">
        <v>2046</v>
      </c>
      <c r="AP55" s="23">
        <v>2794</v>
      </c>
      <c r="AQ55" s="23">
        <v>2794</v>
      </c>
      <c r="AR55" s="78" t="s">
        <v>415</v>
      </c>
      <c r="AS55" s="82">
        <v>2077</v>
      </c>
      <c r="AT55" s="78" t="s">
        <v>329</v>
      </c>
    </row>
    <row r="56" spans="1:46" ht="12.45" customHeight="1">
      <c r="A56" s="171" t="s">
        <v>49</v>
      </c>
      <c r="B56" s="159"/>
      <c r="C56" s="159"/>
      <c r="D56" s="159"/>
      <c r="E56" s="159"/>
      <c r="F56" s="159"/>
      <c r="G56" s="159"/>
      <c r="H56" s="159"/>
      <c r="I56" s="159"/>
      <c r="J56" s="159"/>
      <c r="K56" s="93">
        <v>11908.663515528344</v>
      </c>
      <c r="L56" s="92">
        <v>14289.299374941691</v>
      </c>
      <c r="M56" s="92">
        <v>9044.1812297734632</v>
      </c>
      <c r="N56" s="92">
        <v>3025</v>
      </c>
      <c r="O56" s="93">
        <v>5967.3469387755104</v>
      </c>
      <c r="P56" s="94">
        <v>9018.6198920585957</v>
      </c>
      <c r="Q56" s="93">
        <v>6487.2940377102086</v>
      </c>
      <c r="R56" s="133">
        <v>7047.9807963852027</v>
      </c>
      <c r="S56" s="127">
        <v>2283.0645161290322</v>
      </c>
      <c r="T56" s="94">
        <v>6886.7667121418835</v>
      </c>
      <c r="U56" s="92">
        <v>7160.157219693835</v>
      </c>
      <c r="V56" s="92">
        <v>8885.2424749163874</v>
      </c>
      <c r="W56" s="92">
        <v>6145.0980392156862</v>
      </c>
      <c r="X56" s="92">
        <v>10504.510942384994</v>
      </c>
      <c r="Y56" s="92">
        <v>6868.6342592592591</v>
      </c>
      <c r="Z56" s="92">
        <v>6844.4444444444443</v>
      </c>
      <c r="AA56" s="92">
        <v>6409.890610756609</v>
      </c>
      <c r="AB56" s="92">
        <v>5989.4547633313359</v>
      </c>
      <c r="AC56" s="92">
        <v>11855.799693408278</v>
      </c>
      <c r="AD56" s="92">
        <v>8888.5082872928178</v>
      </c>
      <c r="AE56" s="92">
        <v>9834.2007434944244</v>
      </c>
      <c r="AF56" s="92">
        <v>10605.319148936171</v>
      </c>
      <c r="AG56" s="92">
        <v>4903.0158730158728</v>
      </c>
      <c r="AH56" s="92">
        <v>7220.6896551724139</v>
      </c>
      <c r="AI56" s="92">
        <v>5975.25</v>
      </c>
      <c r="AJ56" s="92">
        <v>6024.31011826544</v>
      </c>
      <c r="AK56" s="92">
        <v>5663.3123689727463</v>
      </c>
      <c r="AL56" s="92">
        <v>2728.1746031746034</v>
      </c>
      <c r="AM56" s="92">
        <v>3586.3636363636365</v>
      </c>
      <c r="AN56" s="92">
        <v>5264.453125</v>
      </c>
      <c r="AO56" s="92">
        <v>773.75796178343944</v>
      </c>
      <c r="AP56" s="92">
        <v>5391.4634146341459</v>
      </c>
      <c r="AQ56" s="92">
        <v>1053.3333333333333</v>
      </c>
      <c r="AR56" s="94">
        <v>5238.3529411764703</v>
      </c>
      <c r="AS56" s="92">
        <v>4237.9107981220659</v>
      </c>
      <c r="AT56" s="94">
        <v>9899.8899841088169</v>
      </c>
    </row>
    <row r="57" spans="1:46" ht="12.45" customHeight="1">
      <c r="A57" s="166" t="s">
        <v>50</v>
      </c>
      <c r="B57" s="158" t="s">
        <v>51</v>
      </c>
      <c r="C57" s="159"/>
      <c r="D57" s="159"/>
      <c r="E57" s="159"/>
      <c r="F57" s="159"/>
      <c r="G57" s="159"/>
      <c r="H57" s="159"/>
      <c r="I57" s="159"/>
      <c r="J57" s="159"/>
      <c r="K57" s="91">
        <v>110.80856332809104</v>
      </c>
      <c r="L57" s="92">
        <v>106.96188666383021</v>
      </c>
      <c r="M57" s="92">
        <v>107.46511694833553</v>
      </c>
      <c r="N57" s="92">
        <v>93.386090875740265</v>
      </c>
      <c r="O57" s="93">
        <v>54.66698449199361</v>
      </c>
      <c r="P57" s="94">
        <v>106.11038773330333</v>
      </c>
      <c r="Q57" s="93">
        <v>105.01889445776638</v>
      </c>
      <c r="R57" s="93">
        <v>106.96406717711098</v>
      </c>
      <c r="S57" s="127">
        <v>101.42020721918739</v>
      </c>
      <c r="T57" s="94">
        <v>106.80101648689065</v>
      </c>
      <c r="U57" s="92">
        <v>104.95147078169427</v>
      </c>
      <c r="V57" s="92">
        <v>106.99437076546701</v>
      </c>
      <c r="W57" s="92">
        <v>96.918871594157736</v>
      </c>
      <c r="X57" s="92">
        <v>111.79028647617308</v>
      </c>
      <c r="Y57" s="92">
        <v>94.946061277059769</v>
      </c>
      <c r="Z57" s="92">
        <v>102.27964980318075</v>
      </c>
      <c r="AA57" s="92">
        <v>112.67048250092182</v>
      </c>
      <c r="AB57" s="92">
        <v>104.9356848898577</v>
      </c>
      <c r="AC57" s="92">
        <v>108.03870717745261</v>
      </c>
      <c r="AD57" s="92">
        <v>100.5112064926625</v>
      </c>
      <c r="AE57" s="92">
        <v>110.27316778515841</v>
      </c>
      <c r="AF57" s="92">
        <v>115.52964216313735</v>
      </c>
      <c r="AG57" s="92">
        <v>106.01937738378342</v>
      </c>
      <c r="AH57" s="92">
        <v>128.26827209187232</v>
      </c>
      <c r="AI57" s="92">
        <v>115.98872437957743</v>
      </c>
      <c r="AJ57" s="92">
        <v>100.21495211407093</v>
      </c>
      <c r="AK57" s="92">
        <v>103.84152299160363</v>
      </c>
      <c r="AL57" s="92">
        <v>121.50705322073418</v>
      </c>
      <c r="AM57" s="92">
        <v>102.09638364561486</v>
      </c>
      <c r="AN57" s="92">
        <v>105.09401675585318</v>
      </c>
      <c r="AO57" s="92">
        <v>94.995043348510066</v>
      </c>
      <c r="AP57" s="92">
        <v>92.346415465418048</v>
      </c>
      <c r="AQ57" s="92">
        <v>160.63359528487229</v>
      </c>
      <c r="AR57" s="94">
        <v>92.944742043105961</v>
      </c>
      <c r="AS57" s="92">
        <v>103.66919430824422</v>
      </c>
      <c r="AT57" s="94">
        <v>108.39412830861104</v>
      </c>
    </row>
    <row r="58" spans="1:46" ht="12.45" customHeight="1">
      <c r="A58" s="167"/>
      <c r="B58" s="158" t="s">
        <v>52</v>
      </c>
      <c r="C58" s="159"/>
      <c r="D58" s="159"/>
      <c r="E58" s="159"/>
      <c r="F58" s="159"/>
      <c r="G58" s="159"/>
      <c r="H58" s="159"/>
      <c r="I58" s="159"/>
      <c r="J58" s="159"/>
      <c r="K58" s="91">
        <v>0</v>
      </c>
      <c r="L58" s="92">
        <v>0</v>
      </c>
      <c r="M58" s="92">
        <v>0</v>
      </c>
      <c r="N58" s="92">
        <v>1828.8533134772897</v>
      </c>
      <c r="O58" s="93">
        <v>2125.5026589009876</v>
      </c>
      <c r="P58" s="94">
        <v>8.6240219784998331</v>
      </c>
      <c r="Q58" s="93">
        <v>0</v>
      </c>
      <c r="R58" s="93">
        <v>0</v>
      </c>
      <c r="S58" s="127">
        <v>0</v>
      </c>
      <c r="T58" s="94">
        <v>0</v>
      </c>
      <c r="U58" s="92">
        <v>0</v>
      </c>
      <c r="V58" s="92">
        <v>0</v>
      </c>
      <c r="W58" s="92">
        <v>5.0024037684521936</v>
      </c>
      <c r="X58" s="92">
        <v>0</v>
      </c>
      <c r="Y58" s="92">
        <v>36.739016052761329</v>
      </c>
      <c r="Z58" s="92">
        <v>0</v>
      </c>
      <c r="AA58" s="92">
        <v>0</v>
      </c>
      <c r="AB58" s="92">
        <v>0</v>
      </c>
      <c r="AC58" s="92">
        <v>0</v>
      </c>
      <c r="AD58" s="92">
        <v>0</v>
      </c>
      <c r="AE58" s="92">
        <v>0</v>
      </c>
      <c r="AF58" s="92">
        <v>0</v>
      </c>
      <c r="AG58" s="92">
        <v>0</v>
      </c>
      <c r="AH58" s="92">
        <v>0</v>
      </c>
      <c r="AI58" s="92">
        <v>0</v>
      </c>
      <c r="AJ58" s="92">
        <v>0</v>
      </c>
      <c r="AK58" s="92">
        <v>0</v>
      </c>
      <c r="AL58" s="92">
        <v>0</v>
      </c>
      <c r="AM58" s="92">
        <v>0</v>
      </c>
      <c r="AN58" s="92">
        <v>0</v>
      </c>
      <c r="AO58" s="92">
        <v>0</v>
      </c>
      <c r="AP58" s="92">
        <v>65.042979274852925</v>
      </c>
      <c r="AQ58" s="92">
        <v>0</v>
      </c>
      <c r="AR58" s="94">
        <v>64.01379082538503</v>
      </c>
      <c r="AS58" s="92">
        <v>0</v>
      </c>
      <c r="AT58" s="94">
        <v>0.89440466450128631</v>
      </c>
    </row>
    <row r="59" spans="1:46" ht="12.45" customHeight="1">
      <c r="A59" s="167"/>
      <c r="B59" s="158" t="s">
        <v>53</v>
      </c>
      <c r="C59" s="159"/>
      <c r="D59" s="159"/>
      <c r="E59" s="159"/>
      <c r="F59" s="159"/>
      <c r="G59" s="159"/>
      <c r="H59" s="159"/>
      <c r="I59" s="159"/>
      <c r="J59" s="159"/>
      <c r="K59" s="91">
        <v>93.098518587722964</v>
      </c>
      <c r="L59" s="92">
        <v>58.209694109010179</v>
      </c>
      <c r="M59" s="92">
        <v>99.856126613053846</v>
      </c>
      <c r="N59" s="26">
        <v>-252.28435049437437</v>
      </c>
      <c r="O59" s="75">
        <v>-370.52732418898324</v>
      </c>
      <c r="P59" s="94">
        <v>92.774931226952987</v>
      </c>
      <c r="Q59" s="93">
        <v>40.879172246294786</v>
      </c>
      <c r="R59" s="93">
        <v>86.771749542802397</v>
      </c>
      <c r="S59" s="127">
        <v>125.21124099020058</v>
      </c>
      <c r="T59" s="94">
        <v>87.876680970598059</v>
      </c>
      <c r="U59" s="92">
        <v>34.249431382705836</v>
      </c>
      <c r="V59" s="92">
        <v>73.045031690665482</v>
      </c>
      <c r="W59" s="92">
        <v>79.014350954821737</v>
      </c>
      <c r="X59" s="92">
        <v>96.438702632239853</v>
      </c>
      <c r="Y59" s="92">
        <v>64.853491780244312</v>
      </c>
      <c r="Z59" s="92">
        <v>33.106770726164129</v>
      </c>
      <c r="AA59" s="92">
        <v>61.090927953028348</v>
      </c>
      <c r="AB59" s="92">
        <v>77.302148013252307</v>
      </c>
      <c r="AC59" s="92">
        <v>74.173375635862598</v>
      </c>
      <c r="AD59" s="92">
        <v>57.16181393183907</v>
      </c>
      <c r="AE59" s="92">
        <v>63.050556904601429</v>
      </c>
      <c r="AF59" s="92">
        <v>34.792042560350879</v>
      </c>
      <c r="AG59" s="92">
        <v>62.875366739883333</v>
      </c>
      <c r="AH59" s="92">
        <v>26.160198645702799</v>
      </c>
      <c r="AI59" s="92">
        <v>49.114358701878508</v>
      </c>
      <c r="AJ59" s="92">
        <v>38.12568037738265</v>
      </c>
      <c r="AK59" s="92">
        <v>60.996632564570106</v>
      </c>
      <c r="AL59" s="92">
        <v>60.75154559505409</v>
      </c>
      <c r="AM59" s="92">
        <v>77.568158968596606</v>
      </c>
      <c r="AN59" s="92">
        <v>74.678100919711653</v>
      </c>
      <c r="AO59" s="92">
        <v>77.761939445742343</v>
      </c>
      <c r="AP59" s="92">
        <v>98.187219727443235</v>
      </c>
      <c r="AQ59" s="92">
        <v>0</v>
      </c>
      <c r="AR59" s="94">
        <v>95.88237086698156</v>
      </c>
      <c r="AS59" s="92">
        <v>32.107958416668495</v>
      </c>
      <c r="AT59" s="94">
        <v>76.736147402567028</v>
      </c>
    </row>
    <row r="60" spans="1:46" ht="12.45" customHeight="1">
      <c r="A60" s="167"/>
      <c r="B60" s="158" t="s">
        <v>54</v>
      </c>
      <c r="C60" s="159"/>
      <c r="D60" s="159"/>
      <c r="E60" s="159"/>
      <c r="F60" s="159"/>
      <c r="G60" s="159"/>
      <c r="H60" s="159"/>
      <c r="I60" s="159"/>
      <c r="J60" s="159"/>
      <c r="K60" s="91">
        <v>546.83363371572329</v>
      </c>
      <c r="L60" s="92">
        <v>711.41495779859315</v>
      </c>
      <c r="M60" s="92">
        <v>504.75417981757636</v>
      </c>
      <c r="N60" s="92">
        <v>0</v>
      </c>
      <c r="O60" s="93">
        <v>0</v>
      </c>
      <c r="P60" s="94">
        <v>502.30043455880099</v>
      </c>
      <c r="Q60" s="93">
        <v>520.29357155571506</v>
      </c>
      <c r="R60" s="93">
        <v>379.19056727936868</v>
      </c>
      <c r="S60" s="127">
        <v>2700.4005112910099</v>
      </c>
      <c r="T60" s="94">
        <v>395.77697847859554</v>
      </c>
      <c r="U60" s="92">
        <v>677.62483737008915</v>
      </c>
      <c r="V60" s="92">
        <v>397.70120814238931</v>
      </c>
      <c r="W60" s="92">
        <v>454.48878586925071</v>
      </c>
      <c r="X60" s="92">
        <v>301.55965773869923</v>
      </c>
      <c r="Y60" s="92">
        <v>295.04909725881959</v>
      </c>
      <c r="Z60" s="92">
        <v>0</v>
      </c>
      <c r="AA60" s="92">
        <v>559.13983937209605</v>
      </c>
      <c r="AB60" s="92">
        <v>262.75180871119801</v>
      </c>
      <c r="AC60" s="92">
        <v>540.62587059311386</v>
      </c>
      <c r="AD60" s="92">
        <v>796.60907322517892</v>
      </c>
      <c r="AE60" s="92">
        <v>605.30852889207756</v>
      </c>
      <c r="AF60" s="92">
        <v>531.26994346644983</v>
      </c>
      <c r="AG60" s="92">
        <v>693.01133615942115</v>
      </c>
      <c r="AH60" s="92">
        <v>610.02357680391037</v>
      </c>
      <c r="AI60" s="92">
        <v>2090.9865784619301</v>
      </c>
      <c r="AJ60" s="92">
        <v>674.71722698664041</v>
      </c>
      <c r="AK60" s="92">
        <v>1468.4528738351537</v>
      </c>
      <c r="AL60" s="92">
        <v>2168.6298053645783</v>
      </c>
      <c r="AM60" s="92">
        <v>290.44279169020274</v>
      </c>
      <c r="AN60" s="92">
        <v>815.98702223900705</v>
      </c>
      <c r="AO60" s="92">
        <v>637.79880220526627</v>
      </c>
      <c r="AP60" s="92">
        <v>560.55369612440677</v>
      </c>
      <c r="AQ60" s="92">
        <v>698.05740794433166</v>
      </c>
      <c r="AR60" s="94">
        <v>562.72944566020249</v>
      </c>
      <c r="AS60" s="92">
        <v>1022.7811793811461</v>
      </c>
      <c r="AT60" s="94">
        <v>560.40805873050545</v>
      </c>
    </row>
    <row r="61" spans="1:46" ht="12.45" customHeight="1">
      <c r="A61" s="167"/>
      <c r="B61" s="158" t="s">
        <v>64</v>
      </c>
      <c r="C61" s="159"/>
      <c r="D61" s="159"/>
      <c r="E61" s="159"/>
      <c r="F61" s="159"/>
      <c r="G61" s="159"/>
      <c r="H61" s="159"/>
      <c r="I61" s="159"/>
      <c r="J61" s="159"/>
      <c r="K61" s="91">
        <v>106.47729446908629</v>
      </c>
      <c r="L61" s="92">
        <v>112.14273679256577</v>
      </c>
      <c r="M61" s="92">
        <v>109.19748675687637</v>
      </c>
      <c r="N61" s="92">
        <v>20.320774701165078</v>
      </c>
      <c r="O61" s="93">
        <v>19.629480507215039</v>
      </c>
      <c r="P61" s="94">
        <v>106.83377593348733</v>
      </c>
      <c r="Q61" s="93">
        <v>113.74577609947771</v>
      </c>
      <c r="R61" s="93">
        <v>116.13910776214927</v>
      </c>
      <c r="S61" s="127">
        <v>27.312098351494829</v>
      </c>
      <c r="T61" s="94">
        <v>113.50065893055796</v>
      </c>
      <c r="U61" s="92">
        <v>75.907339789317206</v>
      </c>
      <c r="V61" s="92">
        <v>101.14443096782104</v>
      </c>
      <c r="W61" s="92">
        <v>85.394022661184692</v>
      </c>
      <c r="X61" s="92">
        <v>124.43446810953556</v>
      </c>
      <c r="Y61" s="92">
        <v>70.046139059375207</v>
      </c>
      <c r="Z61" s="92">
        <v>84.310695489177704</v>
      </c>
      <c r="AA61" s="92">
        <v>92.314024409144096</v>
      </c>
      <c r="AB61" s="92">
        <v>110.15357680702856</v>
      </c>
      <c r="AC61" s="92">
        <v>87.352037386408142</v>
      </c>
      <c r="AD61" s="92">
        <v>94.095616543813691</v>
      </c>
      <c r="AE61" s="92">
        <v>115.52704104988032</v>
      </c>
      <c r="AF61" s="92">
        <v>118.12404030339674</v>
      </c>
      <c r="AG61" s="92">
        <v>84.948035062932419</v>
      </c>
      <c r="AH61" s="92">
        <v>97.225127553104912</v>
      </c>
      <c r="AI61" s="92">
        <v>101.36467520574894</v>
      </c>
      <c r="AJ61" s="92">
        <v>76.696133787917589</v>
      </c>
      <c r="AK61" s="92">
        <v>95.73949914130192</v>
      </c>
      <c r="AL61" s="92">
        <v>56.841809497049731</v>
      </c>
      <c r="AM61" s="92">
        <v>70.192912676014885</v>
      </c>
      <c r="AN61" s="92">
        <v>74.914067227107125</v>
      </c>
      <c r="AO61" s="92">
        <v>93.477237706556295</v>
      </c>
      <c r="AP61" s="92">
        <v>87.950134290606613</v>
      </c>
      <c r="AQ61" s="92">
        <v>170.02711363076165</v>
      </c>
      <c r="AR61" s="94">
        <v>88.667386101974571</v>
      </c>
      <c r="AS61" s="92">
        <v>82.463145622474443</v>
      </c>
      <c r="AT61" s="94">
        <v>104.64638885632395</v>
      </c>
    </row>
    <row r="62" spans="1:46" ht="12.45" customHeight="1">
      <c r="A62" s="167"/>
      <c r="B62" s="158" t="s">
        <v>55</v>
      </c>
      <c r="C62" s="159"/>
      <c r="D62" s="159"/>
      <c r="E62" s="159"/>
      <c r="F62" s="159"/>
      <c r="G62" s="159"/>
      <c r="H62" s="159"/>
      <c r="I62" s="159"/>
      <c r="J62" s="159"/>
      <c r="K62" s="106">
        <v>110.75264408661477</v>
      </c>
      <c r="L62" s="107">
        <v>123.37223428791073</v>
      </c>
      <c r="M62" s="107">
        <v>116.60137699636162</v>
      </c>
      <c r="N62" s="108" t="s">
        <v>415</v>
      </c>
      <c r="O62" s="109" t="s">
        <v>415</v>
      </c>
      <c r="P62" s="110">
        <v>112.66940763037539</v>
      </c>
      <c r="Q62" s="134">
        <v>138.02530362710345</v>
      </c>
      <c r="R62" s="134">
        <v>136.14556594255649</v>
      </c>
      <c r="S62" s="128">
        <v>-123.80098931823069</v>
      </c>
      <c r="T62" s="110">
        <v>130.48324960608895</v>
      </c>
      <c r="U62" s="107">
        <v>33.996551706103553</v>
      </c>
      <c r="V62" s="107">
        <v>103.01503943624148</v>
      </c>
      <c r="W62" s="107">
        <v>65.024075609433027</v>
      </c>
      <c r="X62" s="107">
        <v>162.49104384697605</v>
      </c>
      <c r="Y62" s="107">
        <v>32.732992147895416</v>
      </c>
      <c r="Z62" s="26">
        <v>-23003.061224489797</v>
      </c>
      <c r="AA62" s="107">
        <v>81.972058898371529</v>
      </c>
      <c r="AB62" s="107">
        <v>123.08143614061404</v>
      </c>
      <c r="AC62" s="107">
        <v>70.818025921665324</v>
      </c>
      <c r="AD62" s="107">
        <v>84.587700679948554</v>
      </c>
      <c r="AE62" s="107">
        <v>135.2838445265038</v>
      </c>
      <c r="AF62" s="107">
        <v>130.28001781309487</v>
      </c>
      <c r="AG62" s="107">
        <v>75.124639142709825</v>
      </c>
      <c r="AH62" s="107">
        <v>94.121078872654252</v>
      </c>
      <c r="AI62" s="108" t="s">
        <v>415</v>
      </c>
      <c r="AJ62" s="107">
        <v>63.436442828146141</v>
      </c>
      <c r="AK62" s="107">
        <v>92.843483457380344</v>
      </c>
      <c r="AL62" s="107">
        <v>3.9105048819979391</v>
      </c>
      <c r="AM62" s="107">
        <v>29.648895797691726</v>
      </c>
      <c r="AN62" s="107">
        <v>57.46575716234652</v>
      </c>
      <c r="AO62" s="107">
        <v>84.423462573277249</v>
      </c>
      <c r="AP62" s="107">
        <v>71.153235916830099</v>
      </c>
      <c r="AQ62" s="107">
        <v>178.763515386748</v>
      </c>
      <c r="AR62" s="110">
        <v>73.135212418300654</v>
      </c>
      <c r="AS62" s="107">
        <v>71.009017026701642</v>
      </c>
      <c r="AT62" s="110">
        <v>108.94139774814515</v>
      </c>
    </row>
    <row r="63" spans="1:46" ht="12.45" customHeight="1">
      <c r="A63" s="167"/>
      <c r="B63" s="158" t="s">
        <v>56</v>
      </c>
      <c r="C63" s="159"/>
      <c r="D63" s="159"/>
      <c r="E63" s="159"/>
      <c r="F63" s="159"/>
      <c r="G63" s="159"/>
      <c r="H63" s="159"/>
      <c r="I63" s="159"/>
      <c r="J63" s="159"/>
      <c r="K63" s="91">
        <v>140.45771332133597</v>
      </c>
      <c r="L63" s="92">
        <v>141.97026830478569</v>
      </c>
      <c r="M63" s="92">
        <v>115.94762711751041</v>
      </c>
      <c r="N63" s="92">
        <v>109.98730600712501</v>
      </c>
      <c r="O63" s="93">
        <v>113.3431493265138</v>
      </c>
      <c r="P63" s="94">
        <v>115.93355509432192</v>
      </c>
      <c r="Q63" s="93">
        <v>162.49482023457824</v>
      </c>
      <c r="R63" s="93">
        <v>115.00807850968198</v>
      </c>
      <c r="S63" s="127">
        <v>94.825809111523398</v>
      </c>
      <c r="T63" s="94">
        <v>114.83338694431205</v>
      </c>
      <c r="U63" s="92">
        <v>129.95200614781479</v>
      </c>
      <c r="V63" s="92">
        <v>128.01534512861818</v>
      </c>
      <c r="W63" s="92">
        <v>167.04318498176085</v>
      </c>
      <c r="X63" s="92">
        <v>111.76139913430656</v>
      </c>
      <c r="Y63" s="92">
        <v>101.07286908677391</v>
      </c>
      <c r="Z63" s="92">
        <v>173.54259098264609</v>
      </c>
      <c r="AA63" s="92">
        <v>141.01624059055905</v>
      </c>
      <c r="AB63" s="92">
        <v>111.36216974917359</v>
      </c>
      <c r="AC63" s="92">
        <v>126.76447337534938</v>
      </c>
      <c r="AD63" s="92">
        <v>141.20441313422171</v>
      </c>
      <c r="AE63" s="92">
        <v>104.72040213899943</v>
      </c>
      <c r="AF63" s="92">
        <v>137.68643914459784</v>
      </c>
      <c r="AG63" s="92">
        <v>127.422017569394</v>
      </c>
      <c r="AH63" s="92">
        <v>131.67929237175449</v>
      </c>
      <c r="AI63" s="92">
        <v>134.18263516421879</v>
      </c>
      <c r="AJ63" s="92">
        <v>115.08282423137281</v>
      </c>
      <c r="AK63" s="92">
        <v>143.87980075668906</v>
      </c>
      <c r="AL63" s="92">
        <v>98.702846772519365</v>
      </c>
      <c r="AM63" s="92">
        <v>105.6741462247324</v>
      </c>
      <c r="AN63" s="92">
        <v>108.78245751780607</v>
      </c>
      <c r="AO63" s="92">
        <v>195.84796002965018</v>
      </c>
      <c r="AP63" s="92">
        <v>144.37060816836097</v>
      </c>
      <c r="AQ63" s="92">
        <v>140.363014813609</v>
      </c>
      <c r="AR63" s="94">
        <v>144.30156724778837</v>
      </c>
      <c r="AS63" s="92">
        <v>123.69484099304047</v>
      </c>
      <c r="AT63" s="94">
        <v>135.56396405587492</v>
      </c>
    </row>
    <row r="64" spans="1:46" ht="12.45" customHeight="1">
      <c r="A64" s="167"/>
      <c r="B64" s="158" t="s">
        <v>57</v>
      </c>
      <c r="C64" s="159"/>
      <c r="D64" s="159"/>
      <c r="E64" s="159"/>
      <c r="F64" s="159"/>
      <c r="G64" s="159"/>
      <c r="H64" s="159"/>
      <c r="I64" s="159"/>
      <c r="J64" s="159"/>
      <c r="K64" s="91">
        <v>131.91330040989658</v>
      </c>
      <c r="L64" s="92">
        <v>126.5978273451565</v>
      </c>
      <c r="M64" s="92">
        <v>106.1815894862699</v>
      </c>
      <c r="N64" s="92">
        <v>541.25547684370008</v>
      </c>
      <c r="O64" s="93">
        <v>577.41288306052331</v>
      </c>
      <c r="P64" s="94">
        <v>108.51769871590044</v>
      </c>
      <c r="Q64" s="93">
        <v>142.85789398673273</v>
      </c>
      <c r="R64" s="93">
        <v>99.026142636825142</v>
      </c>
      <c r="S64" s="127">
        <v>347.19342282367495</v>
      </c>
      <c r="T64" s="94">
        <v>101.17420288684799</v>
      </c>
      <c r="U64" s="92">
        <v>171.19820890641137</v>
      </c>
      <c r="V64" s="92">
        <v>126.56687462045844</v>
      </c>
      <c r="W64" s="92">
        <v>195.61461069064882</v>
      </c>
      <c r="X64" s="92">
        <v>89.8154673960005</v>
      </c>
      <c r="Y64" s="92">
        <v>144.29470409653646</v>
      </c>
      <c r="Z64" s="92">
        <v>205.83698186302163</v>
      </c>
      <c r="AA64" s="92">
        <v>152.75711517630555</v>
      </c>
      <c r="AB64" s="92">
        <v>101.09718901299256</v>
      </c>
      <c r="AC64" s="92">
        <v>145.1190804109095</v>
      </c>
      <c r="AD64" s="92">
        <v>150.06481525998905</v>
      </c>
      <c r="AE64" s="92">
        <v>90.645792696953961</v>
      </c>
      <c r="AF64" s="92">
        <v>116.56089547136712</v>
      </c>
      <c r="AG64" s="92">
        <v>149.99995876890549</v>
      </c>
      <c r="AH64" s="92">
        <v>135.43751053433232</v>
      </c>
      <c r="AI64" s="92">
        <v>132.37613092712652</v>
      </c>
      <c r="AJ64" s="92">
        <v>150.05035918707878</v>
      </c>
      <c r="AK64" s="92">
        <v>150.28259187395255</v>
      </c>
      <c r="AL64" s="92">
        <v>173.64480062451628</v>
      </c>
      <c r="AM64" s="92">
        <v>150.54817102758801</v>
      </c>
      <c r="AN64" s="92">
        <v>145.20965359953638</v>
      </c>
      <c r="AO64" s="92">
        <v>209.51406442331557</v>
      </c>
      <c r="AP64" s="92">
        <v>164.15052612805422</v>
      </c>
      <c r="AQ64" s="92">
        <v>82.553312713657817</v>
      </c>
      <c r="AR64" s="94">
        <v>162.74480797463687</v>
      </c>
      <c r="AS64" s="92">
        <v>150.0001486231551</v>
      </c>
      <c r="AT64" s="94">
        <v>129.54480850935028</v>
      </c>
    </row>
    <row r="65" spans="1:46" ht="12.45" customHeight="1">
      <c r="A65" s="167"/>
      <c r="B65" s="158" t="s">
        <v>58</v>
      </c>
      <c r="C65" s="159"/>
      <c r="D65" s="159"/>
      <c r="E65" s="159"/>
      <c r="F65" s="159"/>
      <c r="G65" s="159"/>
      <c r="H65" s="159"/>
      <c r="I65" s="159"/>
      <c r="J65" s="159"/>
      <c r="K65" s="91">
        <v>62.112371939173975</v>
      </c>
      <c r="L65" s="92">
        <v>50.410178117048346</v>
      </c>
      <c r="M65" s="95" t="s">
        <v>415</v>
      </c>
      <c r="N65" s="97">
        <v>51.53846153846154</v>
      </c>
      <c r="O65" s="98">
        <v>46.744982868330887</v>
      </c>
      <c r="P65" s="100">
        <v>47.031753336401287</v>
      </c>
      <c r="Q65" s="93">
        <v>71.885857207821743</v>
      </c>
      <c r="R65" s="96" t="s">
        <v>415</v>
      </c>
      <c r="S65" s="129">
        <v>63.078291814946617</v>
      </c>
      <c r="T65" s="100">
        <v>63.078291814946617</v>
      </c>
      <c r="U65" s="92">
        <v>56.679958027282268</v>
      </c>
      <c r="V65" s="92">
        <v>64.570114942528733</v>
      </c>
      <c r="W65" s="95" t="s">
        <v>415</v>
      </c>
      <c r="X65" s="96" t="s">
        <v>415</v>
      </c>
      <c r="Y65" s="98">
        <v>59.10588235294118</v>
      </c>
      <c r="Z65" s="98">
        <v>53.565217391304351</v>
      </c>
      <c r="AA65" s="98">
        <v>64.603174603174608</v>
      </c>
      <c r="AB65" s="96" t="s">
        <v>415</v>
      </c>
      <c r="AC65" s="98">
        <v>65.684466019417471</v>
      </c>
      <c r="AD65" s="98">
        <v>60.827822120866593</v>
      </c>
      <c r="AE65" s="96" t="s">
        <v>415</v>
      </c>
      <c r="AF65" s="96" t="s">
        <v>415</v>
      </c>
      <c r="AG65" s="96" t="s">
        <v>415</v>
      </c>
      <c r="AH65" s="98">
        <v>64.485148514851488</v>
      </c>
      <c r="AI65" s="98">
        <v>55.00709219858156</v>
      </c>
      <c r="AJ65" s="96" t="s">
        <v>415</v>
      </c>
      <c r="AK65" s="96" t="s">
        <v>415</v>
      </c>
      <c r="AL65" s="96" t="s">
        <v>415</v>
      </c>
      <c r="AM65" s="96" t="s">
        <v>415</v>
      </c>
      <c r="AN65" s="96" t="s">
        <v>415</v>
      </c>
      <c r="AO65" s="98">
        <v>48.500322244806902</v>
      </c>
      <c r="AP65" s="98">
        <v>51.053714285714285</v>
      </c>
      <c r="AQ65" s="96" t="s">
        <v>415</v>
      </c>
      <c r="AR65" s="100">
        <v>51.053714285714285</v>
      </c>
      <c r="AS65" s="96" t="s">
        <v>415</v>
      </c>
      <c r="AT65" s="100">
        <v>59.714153327171857</v>
      </c>
    </row>
    <row r="66" spans="1:46" ht="12.45" customHeight="1">
      <c r="A66" s="168"/>
      <c r="B66" s="158" t="s">
        <v>59</v>
      </c>
      <c r="C66" s="159"/>
      <c r="D66" s="159"/>
      <c r="E66" s="159"/>
      <c r="F66" s="159"/>
      <c r="G66" s="159"/>
      <c r="H66" s="159"/>
      <c r="I66" s="159"/>
      <c r="J66" s="159"/>
      <c r="K66" s="91">
        <v>99.769284128154538</v>
      </c>
      <c r="L66" s="92">
        <v>99.030600586288159</v>
      </c>
      <c r="M66" s="92">
        <v>99.16740975262752</v>
      </c>
      <c r="N66" s="92">
        <v>95.867768595041326</v>
      </c>
      <c r="O66" s="93">
        <v>100</v>
      </c>
      <c r="P66" s="94">
        <v>99.169740777311858</v>
      </c>
      <c r="Q66" s="93">
        <v>96.485793661807719</v>
      </c>
      <c r="R66" s="93">
        <v>98.081492493058036</v>
      </c>
      <c r="S66" s="127">
        <v>88.131402331331685</v>
      </c>
      <c r="T66" s="94">
        <v>97.969889064976229</v>
      </c>
      <c r="U66" s="92">
        <v>93.570475150380503</v>
      </c>
      <c r="V66" s="92">
        <v>98.520714235302421</v>
      </c>
      <c r="W66" s="92">
        <v>94.00127632418635</v>
      </c>
      <c r="X66" s="98">
        <v>98.900916682256508</v>
      </c>
      <c r="Y66" s="98">
        <v>98.899654562305159</v>
      </c>
      <c r="Z66" s="98">
        <v>90.28679653679653</v>
      </c>
      <c r="AA66" s="98">
        <v>92.419986774085743</v>
      </c>
      <c r="AB66" s="98">
        <v>99.403285182665755</v>
      </c>
      <c r="AC66" s="98">
        <v>99.734934358541153</v>
      </c>
      <c r="AD66" s="98">
        <v>94.891908355192001</v>
      </c>
      <c r="AE66" s="98">
        <v>98.355636198684508</v>
      </c>
      <c r="AF66" s="98">
        <v>97.435897435897431</v>
      </c>
      <c r="AG66" s="98">
        <v>97.944251999093524</v>
      </c>
      <c r="AH66" s="98">
        <v>99.188156638013368</v>
      </c>
      <c r="AI66" s="98">
        <v>88.092548428936027</v>
      </c>
      <c r="AJ66" s="98">
        <v>97.781655578580001</v>
      </c>
      <c r="AK66" s="98">
        <v>77.863330125120314</v>
      </c>
      <c r="AL66" s="98">
        <v>77.49818181818182</v>
      </c>
      <c r="AM66" s="98">
        <v>96.533586818757925</v>
      </c>
      <c r="AN66" s="98">
        <v>96.334495807672326</v>
      </c>
      <c r="AO66" s="98">
        <v>86.417517286796169</v>
      </c>
      <c r="AP66" s="98">
        <v>92.354670888939154</v>
      </c>
      <c r="AQ66" s="98">
        <v>62.025316455696199</v>
      </c>
      <c r="AR66" s="100">
        <v>92.139424156672504</v>
      </c>
      <c r="AS66" s="98">
        <v>97.964383637521806</v>
      </c>
      <c r="AT66" s="100">
        <v>98.670197182187934</v>
      </c>
    </row>
    <row r="67" spans="1:46" ht="12.45" customHeight="1">
      <c r="A67" s="152" t="s">
        <v>60</v>
      </c>
      <c r="B67" s="153"/>
      <c r="C67" s="158" t="s">
        <v>61</v>
      </c>
      <c r="D67" s="159"/>
      <c r="E67" s="159"/>
      <c r="F67" s="159"/>
      <c r="G67" s="159"/>
      <c r="H67" s="159"/>
      <c r="I67" s="159"/>
      <c r="J67" s="160"/>
      <c r="K67" s="91">
        <v>55.904640895764082</v>
      </c>
      <c r="L67" s="92">
        <v>51.786788840087517</v>
      </c>
      <c r="M67" s="92">
        <v>24.540734076048015</v>
      </c>
      <c r="N67" s="92">
        <v>27.106026032460228</v>
      </c>
      <c r="O67" s="93">
        <v>16.734762024784033</v>
      </c>
      <c r="P67" s="94">
        <v>24.41071914102001</v>
      </c>
      <c r="Q67" s="93">
        <v>49.858222139723466</v>
      </c>
      <c r="R67" s="93">
        <v>19.826042660187959</v>
      </c>
      <c r="S67" s="127">
        <v>16.155152793412348</v>
      </c>
      <c r="T67" s="94">
        <v>19.691299068223184</v>
      </c>
      <c r="U67" s="92">
        <v>13.792069332892542</v>
      </c>
      <c r="V67" s="92">
        <v>55.417176983210112</v>
      </c>
      <c r="W67" s="92">
        <v>18.840540397052223</v>
      </c>
      <c r="X67" s="98">
        <v>29.141962740210261</v>
      </c>
      <c r="Y67" s="98">
        <v>21.441010228956895</v>
      </c>
      <c r="Z67" s="98">
        <v>9.7471918046192272</v>
      </c>
      <c r="AA67" s="98">
        <v>18.503555519810728</v>
      </c>
      <c r="AB67" s="98">
        <v>8.4843054554452682</v>
      </c>
      <c r="AC67" s="98">
        <v>8.3010840499711005</v>
      </c>
      <c r="AD67" s="98">
        <v>11.436676707965463</v>
      </c>
      <c r="AE67" s="98">
        <v>16.173093758868227</v>
      </c>
      <c r="AF67" s="98">
        <v>18.243896007266606</v>
      </c>
      <c r="AG67" s="98">
        <v>15.680969948676587</v>
      </c>
      <c r="AH67" s="98">
        <v>7.989417792799812</v>
      </c>
      <c r="AI67" s="98">
        <v>12.574541033259749</v>
      </c>
      <c r="AJ67" s="98">
        <v>20.068367764041909</v>
      </c>
      <c r="AK67" s="98">
        <v>5.26288796614653</v>
      </c>
      <c r="AL67" s="98">
        <v>6.6860906172154291</v>
      </c>
      <c r="AM67" s="98">
        <v>7.4645857414463253</v>
      </c>
      <c r="AN67" s="98">
        <v>9.1967263524610789</v>
      </c>
      <c r="AO67" s="98">
        <v>21.182021927290339</v>
      </c>
      <c r="AP67" s="98">
        <v>19.16963060158217</v>
      </c>
      <c r="AQ67" s="98">
        <v>12.991026996765365</v>
      </c>
      <c r="AR67" s="100">
        <v>19.064865698327235</v>
      </c>
      <c r="AS67" s="98">
        <v>7.8443866634200781</v>
      </c>
      <c r="AT67" s="100">
        <v>48.052350096027737</v>
      </c>
    </row>
    <row r="68" spans="1:46" ht="12.45" customHeight="1">
      <c r="A68" s="154"/>
      <c r="B68" s="155"/>
      <c r="C68" s="158" t="s">
        <v>62</v>
      </c>
      <c r="D68" s="159"/>
      <c r="E68" s="159"/>
      <c r="F68" s="159"/>
      <c r="G68" s="159"/>
      <c r="H68" s="159"/>
      <c r="I68" s="159"/>
      <c r="J68" s="160"/>
      <c r="K68" s="91">
        <v>6.2670292887029291</v>
      </c>
      <c r="L68" s="92">
        <v>8.8124439126533058</v>
      </c>
      <c r="M68" s="92">
        <v>3.2830705962988347</v>
      </c>
      <c r="N68" s="97">
        <v>0</v>
      </c>
      <c r="O68" s="96" t="s">
        <v>415</v>
      </c>
      <c r="P68" s="94">
        <v>3.2774546698597331</v>
      </c>
      <c r="Q68" s="93">
        <v>12.196914033798677</v>
      </c>
      <c r="R68" s="93">
        <v>5.6655710764174199</v>
      </c>
      <c r="S68" s="127">
        <v>0</v>
      </c>
      <c r="T68" s="94">
        <v>5.4984051036682615</v>
      </c>
      <c r="U68" s="92">
        <v>13.461538461538462</v>
      </c>
      <c r="V68" s="92">
        <v>10.472615384615384</v>
      </c>
      <c r="W68" s="92">
        <v>9.0683229813664603</v>
      </c>
      <c r="X68" s="98">
        <v>14.33984375</v>
      </c>
      <c r="Y68" s="98">
        <v>5.3700787401574805</v>
      </c>
      <c r="Z68" s="98">
        <v>0</v>
      </c>
      <c r="AA68" s="98">
        <v>0</v>
      </c>
      <c r="AB68" s="98">
        <v>1.261467889908257</v>
      </c>
      <c r="AC68" s="98">
        <v>5.006954102920723</v>
      </c>
      <c r="AD68" s="98">
        <v>0</v>
      </c>
      <c r="AE68" s="98">
        <v>0</v>
      </c>
      <c r="AF68" s="98">
        <v>0.50737463126843663</v>
      </c>
      <c r="AG68" s="98">
        <v>0</v>
      </c>
      <c r="AH68" s="98">
        <v>0</v>
      </c>
      <c r="AI68" s="98">
        <v>0</v>
      </c>
      <c r="AJ68" s="98">
        <v>0</v>
      </c>
      <c r="AK68" s="98">
        <v>0</v>
      </c>
      <c r="AL68" s="98">
        <v>0</v>
      </c>
      <c r="AM68" s="98">
        <v>0</v>
      </c>
      <c r="AN68" s="98">
        <v>0</v>
      </c>
      <c r="AO68" s="98">
        <v>0</v>
      </c>
      <c r="AP68" s="98">
        <v>0</v>
      </c>
      <c r="AQ68" s="98">
        <v>0</v>
      </c>
      <c r="AR68" s="100">
        <v>0</v>
      </c>
      <c r="AS68" s="98">
        <v>4.5089285714285712</v>
      </c>
      <c r="AT68" s="100">
        <v>6.2750994538466731</v>
      </c>
    </row>
    <row r="69" spans="1:46" ht="12.45" customHeight="1">
      <c r="A69" s="156"/>
      <c r="B69" s="157"/>
      <c r="C69" s="161" t="s">
        <v>63</v>
      </c>
      <c r="D69" s="162"/>
      <c r="E69" s="162"/>
      <c r="F69" s="162"/>
      <c r="G69" s="162"/>
      <c r="H69" s="162"/>
      <c r="I69" s="162"/>
      <c r="J69" s="163"/>
      <c r="K69" s="103">
        <v>0.38175732217573222</v>
      </c>
      <c r="L69" s="104">
        <v>0.20311097816332635</v>
      </c>
      <c r="M69" s="104">
        <v>0</v>
      </c>
      <c r="N69" s="111">
        <v>0</v>
      </c>
      <c r="O69" s="105" t="s">
        <v>415</v>
      </c>
      <c r="P69" s="99">
        <v>0</v>
      </c>
      <c r="Q69" s="135">
        <v>1.1756061719324026E-2</v>
      </c>
      <c r="R69" s="135">
        <v>3.286770747740345E-3</v>
      </c>
      <c r="S69" s="130">
        <v>0</v>
      </c>
      <c r="T69" s="99">
        <v>3.189792663476874E-3</v>
      </c>
      <c r="U69" s="104">
        <v>0</v>
      </c>
      <c r="V69" s="104">
        <v>4.4307692307692305E-2</v>
      </c>
      <c r="W69" s="104">
        <v>0.76521739130434785</v>
      </c>
      <c r="X69" s="101">
        <v>0.3125</v>
      </c>
      <c r="Y69" s="101">
        <v>0</v>
      </c>
      <c r="Z69" s="101">
        <v>0</v>
      </c>
      <c r="AA69" s="101">
        <v>7.8333333333333338E-2</v>
      </c>
      <c r="AB69" s="101">
        <v>3.7844036697247709E-2</v>
      </c>
      <c r="AC69" s="101">
        <v>1.1126564673157162E-2</v>
      </c>
      <c r="AD69" s="101">
        <v>2.5017543859649121</v>
      </c>
      <c r="AE69" s="101">
        <v>0</v>
      </c>
      <c r="AF69" s="101">
        <v>7.6696165191740412E-2</v>
      </c>
      <c r="AG69" s="101">
        <v>0.34426229508196721</v>
      </c>
      <c r="AH69" s="101">
        <v>0</v>
      </c>
      <c r="AI69" s="101">
        <v>0</v>
      </c>
      <c r="AJ69" s="101">
        <v>0</v>
      </c>
      <c r="AK69" s="101">
        <v>0</v>
      </c>
      <c r="AL69" s="101">
        <v>0</v>
      </c>
      <c r="AM69" s="101">
        <v>0</v>
      </c>
      <c r="AN69" s="101">
        <v>0</v>
      </c>
      <c r="AO69" s="101">
        <v>0</v>
      </c>
      <c r="AP69" s="101">
        <v>0</v>
      </c>
      <c r="AQ69" s="101">
        <v>0</v>
      </c>
      <c r="AR69" s="102">
        <v>0</v>
      </c>
      <c r="AS69" s="101">
        <v>4.0178571428571432E-2</v>
      </c>
      <c r="AT69" s="102">
        <v>0.23555390735621334</v>
      </c>
    </row>
    <row r="70" spans="1:46" ht="12.45" customHeight="1">
      <c r="R70" s="79"/>
      <c r="AQ70" s="52"/>
      <c r="AR70" s="79"/>
    </row>
    <row r="71" spans="1:46" ht="12.45" customHeight="1"/>
    <row r="72" spans="1:46" ht="12.45" customHeight="1"/>
    <row r="73" spans="1:46" ht="12.45" customHeight="1"/>
  </sheetData>
  <mergeCells count="84">
    <mergeCell ref="B14:J14"/>
    <mergeCell ref="B15:J15"/>
    <mergeCell ref="B16:J16"/>
    <mergeCell ref="B17:J17"/>
    <mergeCell ref="B18:J18"/>
    <mergeCell ref="A19:A20"/>
    <mergeCell ref="B19:J19"/>
    <mergeCell ref="B20:J20"/>
    <mergeCell ref="A6:J6"/>
    <mergeCell ref="A1:J2"/>
    <mergeCell ref="A3:J3"/>
    <mergeCell ref="A4:J4"/>
    <mergeCell ref="A5:J5"/>
    <mergeCell ref="A7:J7"/>
    <mergeCell ref="A8:A18"/>
    <mergeCell ref="B8:J8"/>
    <mergeCell ref="B9:J9"/>
    <mergeCell ref="B10:J10"/>
    <mergeCell ref="B11:J11"/>
    <mergeCell ref="B12:J12"/>
    <mergeCell ref="B13:J13"/>
    <mergeCell ref="B35:J35"/>
    <mergeCell ref="A21:A24"/>
    <mergeCell ref="B21:J21"/>
    <mergeCell ref="B22:B24"/>
    <mergeCell ref="C22:J22"/>
    <mergeCell ref="C23:J23"/>
    <mergeCell ref="C24:J24"/>
    <mergeCell ref="F29:J29"/>
    <mergeCell ref="F30:J30"/>
    <mergeCell ref="B31:J31"/>
    <mergeCell ref="B32:J32"/>
    <mergeCell ref="B33:B34"/>
    <mergeCell ref="C33:J33"/>
    <mergeCell ref="C34:J34"/>
    <mergeCell ref="B38:J38"/>
    <mergeCell ref="A39:A41"/>
    <mergeCell ref="B39:J39"/>
    <mergeCell ref="B40:E41"/>
    <mergeCell ref="F40:J40"/>
    <mergeCell ref="F41:J41"/>
    <mergeCell ref="A25:A38"/>
    <mergeCell ref="B25:J25"/>
    <mergeCell ref="B26:J26"/>
    <mergeCell ref="B27:E28"/>
    <mergeCell ref="B36:E37"/>
    <mergeCell ref="F36:J36"/>
    <mergeCell ref="F37:J37"/>
    <mergeCell ref="F27:J27"/>
    <mergeCell ref="F28:J28"/>
    <mergeCell ref="B29:E30"/>
    <mergeCell ref="A47:J47"/>
    <mergeCell ref="A42:A46"/>
    <mergeCell ref="B42:J42"/>
    <mergeCell ref="B44:J44"/>
    <mergeCell ref="B46:J46"/>
    <mergeCell ref="B43:J43"/>
    <mergeCell ref="B45:J45"/>
    <mergeCell ref="A48:J48"/>
    <mergeCell ref="A49:E51"/>
    <mergeCell ref="F49:J49"/>
    <mergeCell ref="F50:J50"/>
    <mergeCell ref="F51:J51"/>
    <mergeCell ref="A52:J52"/>
    <mergeCell ref="A53:J53"/>
    <mergeCell ref="A54:J54"/>
    <mergeCell ref="A55:J55"/>
    <mergeCell ref="A56:J56"/>
    <mergeCell ref="A67:B69"/>
    <mergeCell ref="C67:J67"/>
    <mergeCell ref="C68:J68"/>
    <mergeCell ref="C69:J69"/>
    <mergeCell ref="AT1:AT2"/>
    <mergeCell ref="A57:A66"/>
    <mergeCell ref="B57:J57"/>
    <mergeCell ref="B58:J58"/>
    <mergeCell ref="B59:J59"/>
    <mergeCell ref="B60:J60"/>
    <mergeCell ref="B61:J61"/>
    <mergeCell ref="B62:J62"/>
    <mergeCell ref="B63:J63"/>
    <mergeCell ref="B64:J64"/>
    <mergeCell ref="B65:J65"/>
    <mergeCell ref="B66:J66"/>
  </mergeCells>
  <phoneticPr fontId="3"/>
  <pageMargins left="0.74803149606299213" right="0.74803149606299213" top="0.78740157480314965" bottom="0.70866141732283461" header="0.31496062992125984" footer="0.51181102362204722"/>
  <pageSetup paperSize="9" scale="91" fitToWidth="0" orientation="portrait" useFirstPageNumber="1" r:id="rId1"/>
  <headerFooter>
    <oddHeader>&amp;L&amp;"ＭＳ ゴシック,標準"&amp;10 ２　令和３年度地方公営企業決算状況調査（法適用企業）
　（５）下水道事業
　　　&amp;A［&amp;P/&amp;N］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8"/>
  <sheetViews>
    <sheetView zoomScale="120" zoomScaleNormal="120" workbookViewId="0">
      <pane xSplit="10" ySplit="2" topLeftCell="K39" activePane="bottomRight" state="frozen"/>
      <selection pane="topRight" activeCell="K1" sqref="K1"/>
      <selection pane="bottomLeft" activeCell="A3" sqref="A3"/>
      <selection pane="bottomRight" activeCell="J62" sqref="J62"/>
    </sheetView>
  </sheetViews>
  <sheetFormatPr defaultColWidth="9.6640625" defaultRowHeight="17.100000000000001" customHeight="1"/>
  <cols>
    <col min="1" max="10" width="2.6640625" style="1" customWidth="1"/>
    <col min="11" max="26" width="10.21875" style="1" customWidth="1"/>
    <col min="27" max="27" width="10.21875" style="4" customWidth="1"/>
    <col min="28" max="33" width="10.21875" style="1" customWidth="1"/>
    <col min="34" max="34" width="10.21875" style="4" customWidth="1"/>
    <col min="35" max="46" width="10.21875" style="1" customWidth="1"/>
    <col min="47" max="265" width="9.6640625" style="1"/>
    <col min="266" max="277" width="2.6640625" style="1" customWidth="1"/>
    <col min="278" max="521" width="9.6640625" style="1"/>
    <col min="522" max="533" width="2.6640625" style="1" customWidth="1"/>
    <col min="534" max="777" width="9.6640625" style="1"/>
    <col min="778" max="789" width="2.6640625" style="1" customWidth="1"/>
    <col min="790" max="1033" width="9.6640625" style="1"/>
    <col min="1034" max="1045" width="2.6640625" style="1" customWidth="1"/>
    <col min="1046" max="1289" width="9.6640625" style="1"/>
    <col min="1290" max="1301" width="2.6640625" style="1" customWidth="1"/>
    <col min="1302" max="1545" width="9.6640625" style="1"/>
    <col min="1546" max="1557" width="2.6640625" style="1" customWidth="1"/>
    <col min="1558" max="1801" width="9.6640625" style="1"/>
    <col min="1802" max="1813" width="2.6640625" style="1" customWidth="1"/>
    <col min="1814" max="2057" width="9.6640625" style="1"/>
    <col min="2058" max="2069" width="2.6640625" style="1" customWidth="1"/>
    <col min="2070" max="2313" width="9.6640625" style="1"/>
    <col min="2314" max="2325" width="2.6640625" style="1" customWidth="1"/>
    <col min="2326" max="2569" width="9.6640625" style="1"/>
    <col min="2570" max="2581" width="2.6640625" style="1" customWidth="1"/>
    <col min="2582" max="2825" width="9.6640625" style="1"/>
    <col min="2826" max="2837" width="2.6640625" style="1" customWidth="1"/>
    <col min="2838" max="3081" width="9.6640625" style="1"/>
    <col min="3082" max="3093" width="2.6640625" style="1" customWidth="1"/>
    <col min="3094" max="3337" width="9.6640625" style="1"/>
    <col min="3338" max="3349" width="2.6640625" style="1" customWidth="1"/>
    <col min="3350" max="3593" width="9.6640625" style="1"/>
    <col min="3594" max="3605" width="2.6640625" style="1" customWidth="1"/>
    <col min="3606" max="3849" width="9.6640625" style="1"/>
    <col min="3850" max="3861" width="2.6640625" style="1" customWidth="1"/>
    <col min="3862" max="4105" width="9.6640625" style="1"/>
    <col min="4106" max="4117" width="2.6640625" style="1" customWidth="1"/>
    <col min="4118" max="4361" width="9.6640625" style="1"/>
    <col min="4362" max="4373" width="2.6640625" style="1" customWidth="1"/>
    <col min="4374" max="4617" width="9.6640625" style="1"/>
    <col min="4618" max="4629" width="2.6640625" style="1" customWidth="1"/>
    <col min="4630" max="4873" width="9.6640625" style="1"/>
    <col min="4874" max="4885" width="2.6640625" style="1" customWidth="1"/>
    <col min="4886" max="5129" width="9.6640625" style="1"/>
    <col min="5130" max="5141" width="2.6640625" style="1" customWidth="1"/>
    <col min="5142" max="5385" width="9.6640625" style="1"/>
    <col min="5386" max="5397" width="2.6640625" style="1" customWidth="1"/>
    <col min="5398" max="5641" width="9.6640625" style="1"/>
    <col min="5642" max="5653" width="2.6640625" style="1" customWidth="1"/>
    <col min="5654" max="5897" width="9.6640625" style="1"/>
    <col min="5898" max="5909" width="2.6640625" style="1" customWidth="1"/>
    <col min="5910" max="6153" width="9.6640625" style="1"/>
    <col min="6154" max="6165" width="2.6640625" style="1" customWidth="1"/>
    <col min="6166" max="6409" width="9.6640625" style="1"/>
    <col min="6410" max="6421" width="2.6640625" style="1" customWidth="1"/>
    <col min="6422" max="6665" width="9.6640625" style="1"/>
    <col min="6666" max="6677" width="2.6640625" style="1" customWidth="1"/>
    <col min="6678" max="6921" width="9.6640625" style="1"/>
    <col min="6922" max="6933" width="2.6640625" style="1" customWidth="1"/>
    <col min="6934" max="7177" width="9.6640625" style="1"/>
    <col min="7178" max="7189" width="2.6640625" style="1" customWidth="1"/>
    <col min="7190" max="7433" width="9.6640625" style="1"/>
    <col min="7434" max="7445" width="2.6640625" style="1" customWidth="1"/>
    <col min="7446" max="7689" width="9.6640625" style="1"/>
    <col min="7690" max="7701" width="2.6640625" style="1" customWidth="1"/>
    <col min="7702" max="7945" width="9.6640625" style="1"/>
    <col min="7946" max="7957" width="2.6640625" style="1" customWidth="1"/>
    <col min="7958" max="8201" width="9.6640625" style="1"/>
    <col min="8202" max="8213" width="2.6640625" style="1" customWidth="1"/>
    <col min="8214" max="8457" width="9.6640625" style="1"/>
    <col min="8458" max="8469" width="2.6640625" style="1" customWidth="1"/>
    <col min="8470" max="8713" width="9.6640625" style="1"/>
    <col min="8714" max="8725" width="2.6640625" style="1" customWidth="1"/>
    <col min="8726" max="8969" width="9.6640625" style="1"/>
    <col min="8970" max="8981" width="2.6640625" style="1" customWidth="1"/>
    <col min="8982" max="9225" width="9.6640625" style="1"/>
    <col min="9226" max="9237" width="2.6640625" style="1" customWidth="1"/>
    <col min="9238" max="9481" width="9.6640625" style="1"/>
    <col min="9482" max="9493" width="2.6640625" style="1" customWidth="1"/>
    <col min="9494" max="9737" width="9.6640625" style="1"/>
    <col min="9738" max="9749" width="2.6640625" style="1" customWidth="1"/>
    <col min="9750" max="9993" width="9.6640625" style="1"/>
    <col min="9994" max="10005" width="2.6640625" style="1" customWidth="1"/>
    <col min="10006" max="10249" width="9.6640625" style="1"/>
    <col min="10250" max="10261" width="2.6640625" style="1" customWidth="1"/>
    <col min="10262" max="10505" width="9.6640625" style="1"/>
    <col min="10506" max="10517" width="2.6640625" style="1" customWidth="1"/>
    <col min="10518" max="10761" width="9.6640625" style="1"/>
    <col min="10762" max="10773" width="2.6640625" style="1" customWidth="1"/>
    <col min="10774" max="11017" width="9.6640625" style="1"/>
    <col min="11018" max="11029" width="2.6640625" style="1" customWidth="1"/>
    <col min="11030" max="11273" width="9.6640625" style="1"/>
    <col min="11274" max="11285" width="2.6640625" style="1" customWidth="1"/>
    <col min="11286" max="11529" width="9.6640625" style="1"/>
    <col min="11530" max="11541" width="2.6640625" style="1" customWidth="1"/>
    <col min="11542" max="11785" width="9.6640625" style="1"/>
    <col min="11786" max="11797" width="2.6640625" style="1" customWidth="1"/>
    <col min="11798" max="12041" width="9.6640625" style="1"/>
    <col min="12042" max="12053" width="2.6640625" style="1" customWidth="1"/>
    <col min="12054" max="12297" width="9.6640625" style="1"/>
    <col min="12298" max="12309" width="2.6640625" style="1" customWidth="1"/>
    <col min="12310" max="12553" width="9.6640625" style="1"/>
    <col min="12554" max="12565" width="2.6640625" style="1" customWidth="1"/>
    <col min="12566" max="12809" width="9.6640625" style="1"/>
    <col min="12810" max="12821" width="2.6640625" style="1" customWidth="1"/>
    <col min="12822" max="13065" width="9.6640625" style="1"/>
    <col min="13066" max="13077" width="2.6640625" style="1" customWidth="1"/>
    <col min="13078" max="13321" width="9.6640625" style="1"/>
    <col min="13322" max="13333" width="2.6640625" style="1" customWidth="1"/>
    <col min="13334" max="13577" width="9.6640625" style="1"/>
    <col min="13578" max="13589" width="2.6640625" style="1" customWidth="1"/>
    <col min="13590" max="13833" width="9.6640625" style="1"/>
    <col min="13834" max="13845" width="2.6640625" style="1" customWidth="1"/>
    <col min="13846" max="14089" width="9.6640625" style="1"/>
    <col min="14090" max="14101" width="2.6640625" style="1" customWidth="1"/>
    <col min="14102" max="14345" width="9.6640625" style="1"/>
    <col min="14346" max="14357" width="2.6640625" style="1" customWidth="1"/>
    <col min="14358" max="14601" width="9.6640625" style="1"/>
    <col min="14602" max="14613" width="2.6640625" style="1" customWidth="1"/>
    <col min="14614" max="14857" width="9.6640625" style="1"/>
    <col min="14858" max="14869" width="2.6640625" style="1" customWidth="1"/>
    <col min="14870" max="15113" width="9.6640625" style="1"/>
    <col min="15114" max="15125" width="2.6640625" style="1" customWidth="1"/>
    <col min="15126" max="15369" width="9.6640625" style="1"/>
    <col min="15370" max="15381" width="2.6640625" style="1" customWidth="1"/>
    <col min="15382" max="15625" width="9.6640625" style="1"/>
    <col min="15626" max="15637" width="2.6640625" style="1" customWidth="1"/>
    <col min="15638" max="15881" width="9.6640625" style="1"/>
    <col min="15882" max="15893" width="2.6640625" style="1" customWidth="1"/>
    <col min="15894" max="16137" width="9.6640625" style="1"/>
    <col min="16138" max="16149" width="2.6640625" style="1" customWidth="1"/>
    <col min="16150" max="16384" width="9.6640625" style="1"/>
  </cols>
  <sheetData>
    <row r="1" spans="1:46" ht="12.45" customHeight="1">
      <c r="A1" s="191" t="s">
        <v>266</v>
      </c>
      <c r="B1" s="192"/>
      <c r="C1" s="192"/>
      <c r="D1" s="192"/>
      <c r="E1" s="192"/>
      <c r="F1" s="192"/>
      <c r="G1" s="192"/>
      <c r="H1" s="192"/>
      <c r="I1" s="192"/>
      <c r="J1" s="192"/>
      <c r="K1" s="14" t="s">
        <v>269</v>
      </c>
      <c r="L1" s="15" t="s">
        <v>309</v>
      </c>
      <c r="M1" s="15" t="s">
        <v>271</v>
      </c>
      <c r="N1" s="15" t="s">
        <v>271</v>
      </c>
      <c r="O1" s="38" t="s">
        <v>322</v>
      </c>
      <c r="P1" s="38" t="s">
        <v>322</v>
      </c>
      <c r="Q1" s="38" t="s">
        <v>272</v>
      </c>
      <c r="R1" s="15" t="s">
        <v>310</v>
      </c>
      <c r="S1" s="15" t="s">
        <v>273</v>
      </c>
      <c r="T1" s="38" t="s">
        <v>324</v>
      </c>
      <c r="U1" s="15" t="s">
        <v>274</v>
      </c>
      <c r="V1" s="15" t="s">
        <v>275</v>
      </c>
      <c r="W1" s="15" t="s">
        <v>276</v>
      </c>
      <c r="X1" s="15" t="s">
        <v>277</v>
      </c>
      <c r="Y1" s="15" t="s">
        <v>311</v>
      </c>
      <c r="Z1" s="15" t="s">
        <v>279</v>
      </c>
      <c r="AA1" s="15" t="s">
        <v>280</v>
      </c>
      <c r="AB1" s="15" t="s">
        <v>281</v>
      </c>
      <c r="AC1" s="15" t="s">
        <v>282</v>
      </c>
      <c r="AD1" s="15" t="s">
        <v>283</v>
      </c>
      <c r="AE1" s="15" t="s">
        <v>284</v>
      </c>
      <c r="AF1" s="15" t="s">
        <v>312</v>
      </c>
      <c r="AG1" s="15" t="s">
        <v>286</v>
      </c>
      <c r="AH1" s="15" t="s">
        <v>287</v>
      </c>
      <c r="AI1" s="15" t="s">
        <v>288</v>
      </c>
      <c r="AJ1" s="16" t="s">
        <v>289</v>
      </c>
      <c r="AK1" s="16" t="s">
        <v>290</v>
      </c>
      <c r="AL1" s="16" t="s">
        <v>291</v>
      </c>
      <c r="AM1" s="16" t="s">
        <v>313</v>
      </c>
      <c r="AN1" s="16" t="s">
        <v>293</v>
      </c>
      <c r="AO1" s="16" t="s">
        <v>294</v>
      </c>
      <c r="AP1" s="16" t="s">
        <v>295</v>
      </c>
      <c r="AQ1" s="16" t="s">
        <v>295</v>
      </c>
      <c r="AR1" s="45" t="s">
        <v>326</v>
      </c>
      <c r="AS1" s="17" t="s">
        <v>296</v>
      </c>
      <c r="AT1" s="216" t="s">
        <v>314</v>
      </c>
    </row>
    <row r="2" spans="1:46" ht="12.45" customHeight="1">
      <c r="A2" s="193"/>
      <c r="B2" s="194"/>
      <c r="C2" s="194"/>
      <c r="D2" s="194"/>
      <c r="E2" s="194"/>
      <c r="F2" s="194"/>
      <c r="G2" s="194"/>
      <c r="H2" s="194"/>
      <c r="I2" s="194"/>
      <c r="J2" s="194"/>
      <c r="K2" s="18" t="s">
        <v>38</v>
      </c>
      <c r="L2" s="19" t="s">
        <v>38</v>
      </c>
      <c r="M2" s="19" t="s">
        <v>38</v>
      </c>
      <c r="N2" s="19" t="s">
        <v>346</v>
      </c>
      <c r="O2" s="41" t="s">
        <v>327</v>
      </c>
      <c r="P2" s="54" t="s">
        <v>323</v>
      </c>
      <c r="Q2" s="151" t="s">
        <v>319</v>
      </c>
      <c r="R2" s="19" t="s">
        <v>38</v>
      </c>
      <c r="S2" s="19" t="s">
        <v>347</v>
      </c>
      <c r="T2" s="54" t="s">
        <v>323</v>
      </c>
      <c r="U2" s="19" t="s">
        <v>319</v>
      </c>
      <c r="V2" s="19" t="s">
        <v>38</v>
      </c>
      <c r="W2" s="19" t="s">
        <v>38</v>
      </c>
      <c r="X2" s="19" t="s">
        <v>38</v>
      </c>
      <c r="Y2" s="19" t="s">
        <v>38</v>
      </c>
      <c r="Z2" s="19" t="s">
        <v>38</v>
      </c>
      <c r="AA2" s="19" t="s">
        <v>38</v>
      </c>
      <c r="AB2" s="19" t="s">
        <v>38</v>
      </c>
      <c r="AC2" s="19" t="s">
        <v>38</v>
      </c>
      <c r="AD2" s="19" t="s">
        <v>38</v>
      </c>
      <c r="AE2" s="19" t="s">
        <v>38</v>
      </c>
      <c r="AF2" s="19" t="s">
        <v>38</v>
      </c>
      <c r="AG2" s="19" t="s">
        <v>38</v>
      </c>
      <c r="AH2" s="19" t="s">
        <v>38</v>
      </c>
      <c r="AI2" s="19" t="s">
        <v>38</v>
      </c>
      <c r="AJ2" s="20" t="s">
        <v>38</v>
      </c>
      <c r="AK2" s="20" t="s">
        <v>38</v>
      </c>
      <c r="AL2" s="20" t="s">
        <v>38</v>
      </c>
      <c r="AM2" s="20" t="s">
        <v>268</v>
      </c>
      <c r="AN2" s="20" t="s">
        <v>268</v>
      </c>
      <c r="AO2" s="20" t="s">
        <v>38</v>
      </c>
      <c r="AP2" s="20" t="s">
        <v>38</v>
      </c>
      <c r="AQ2" s="112" t="s">
        <v>321</v>
      </c>
      <c r="AR2" s="62" t="s">
        <v>323</v>
      </c>
      <c r="AS2" s="21" t="s">
        <v>268</v>
      </c>
      <c r="AT2" s="217"/>
    </row>
    <row r="3" spans="1:46" ht="12.45" customHeight="1">
      <c r="A3" s="218" t="s">
        <v>114</v>
      </c>
      <c r="B3" s="219"/>
      <c r="C3" s="219"/>
      <c r="D3" s="219"/>
      <c r="E3" s="219"/>
      <c r="F3" s="219"/>
      <c r="G3" s="219"/>
      <c r="H3" s="219"/>
      <c r="I3" s="219"/>
      <c r="J3" s="7" t="s">
        <v>3</v>
      </c>
      <c r="K3" s="27">
        <v>125061816</v>
      </c>
      <c r="L3" s="28">
        <v>41568698</v>
      </c>
      <c r="M3" s="28">
        <v>14936899</v>
      </c>
      <c r="N3" s="28">
        <v>35638</v>
      </c>
      <c r="O3" s="63">
        <v>194937</v>
      </c>
      <c r="P3" s="69">
        <f t="shared" ref="P3:P34" si="0">SUM(M3:O3)</f>
        <v>15167474</v>
      </c>
      <c r="Q3" s="63">
        <v>14612245</v>
      </c>
      <c r="R3" s="28">
        <v>7390179</v>
      </c>
      <c r="S3" s="28">
        <v>212023</v>
      </c>
      <c r="T3" s="66">
        <f t="shared" ref="T3:T46" si="1">SUM(R3:S3)</f>
        <v>7602202</v>
      </c>
      <c r="U3" s="28">
        <v>6837094</v>
      </c>
      <c r="V3" s="28">
        <v>11994940</v>
      </c>
      <c r="W3" s="28">
        <v>6108631</v>
      </c>
      <c r="X3" s="28">
        <v>5441964</v>
      </c>
      <c r="Y3" s="28">
        <v>1706570</v>
      </c>
      <c r="Z3" s="28">
        <v>983202</v>
      </c>
      <c r="AA3" s="28">
        <v>5026565</v>
      </c>
      <c r="AB3" s="28">
        <v>6073453</v>
      </c>
      <c r="AC3" s="28">
        <v>7065702</v>
      </c>
      <c r="AD3" s="28">
        <v>3192278</v>
      </c>
      <c r="AE3" s="28">
        <v>2903145</v>
      </c>
      <c r="AF3" s="28">
        <v>2665318</v>
      </c>
      <c r="AG3" s="28">
        <v>1021819</v>
      </c>
      <c r="AH3" s="29">
        <v>2908029</v>
      </c>
      <c r="AI3" s="29">
        <v>1232756</v>
      </c>
      <c r="AJ3" s="71">
        <v>1247025</v>
      </c>
      <c r="AK3" s="71">
        <v>915065</v>
      </c>
      <c r="AL3" s="71">
        <v>564879</v>
      </c>
      <c r="AM3" s="71">
        <v>441038</v>
      </c>
      <c r="AN3" s="71">
        <v>424996</v>
      </c>
      <c r="AO3" s="71">
        <v>1016715</v>
      </c>
      <c r="AP3" s="71">
        <v>850818</v>
      </c>
      <c r="AQ3" s="71">
        <v>13082</v>
      </c>
      <c r="AR3" s="72">
        <f>SUM(AP3:AQ3)</f>
        <v>863900</v>
      </c>
      <c r="AS3" s="71">
        <v>1079357</v>
      </c>
      <c r="AT3" s="73">
        <f t="shared" ref="AT3:AT34" si="2">SUM(K3:AS3)-AR3-T3-P3</f>
        <v>275726876</v>
      </c>
    </row>
    <row r="4" spans="1:46" ht="12.45" customHeight="1">
      <c r="A4" s="198" t="s">
        <v>115</v>
      </c>
      <c r="B4" s="182"/>
      <c r="C4" s="182"/>
      <c r="D4" s="182"/>
      <c r="E4" s="182"/>
      <c r="F4" s="182"/>
      <c r="G4" s="182"/>
      <c r="H4" s="182"/>
      <c r="I4" s="182"/>
      <c r="J4" s="8" t="s">
        <v>116</v>
      </c>
      <c r="K4" s="30">
        <v>91876155</v>
      </c>
      <c r="L4" s="31">
        <v>32377246</v>
      </c>
      <c r="M4" s="31">
        <v>10260256</v>
      </c>
      <c r="N4" s="31">
        <v>2686</v>
      </c>
      <c r="O4" s="64">
        <v>39490</v>
      </c>
      <c r="P4" s="67">
        <f t="shared" si="0"/>
        <v>10302432</v>
      </c>
      <c r="Q4" s="64">
        <v>8782397</v>
      </c>
      <c r="R4" s="31">
        <v>4730896</v>
      </c>
      <c r="S4" s="31">
        <v>23470</v>
      </c>
      <c r="T4" s="67">
        <f t="shared" si="1"/>
        <v>4754366</v>
      </c>
      <c r="U4" s="31">
        <v>2694301</v>
      </c>
      <c r="V4" s="31">
        <v>8987347</v>
      </c>
      <c r="W4" s="31">
        <v>3898046</v>
      </c>
      <c r="X4" s="31">
        <v>4268170</v>
      </c>
      <c r="Y4" s="31">
        <v>906573</v>
      </c>
      <c r="Z4" s="31">
        <v>244919</v>
      </c>
      <c r="AA4" s="31">
        <v>2644805</v>
      </c>
      <c r="AB4" s="31">
        <v>3439847</v>
      </c>
      <c r="AC4" s="31">
        <v>3787893</v>
      </c>
      <c r="AD4" s="31">
        <v>1645829</v>
      </c>
      <c r="AE4" s="31">
        <v>1855809</v>
      </c>
      <c r="AF4" s="31">
        <v>2064197</v>
      </c>
      <c r="AG4" s="31">
        <v>618287</v>
      </c>
      <c r="AH4" s="32">
        <v>1256667</v>
      </c>
      <c r="AI4" s="32">
        <v>298699</v>
      </c>
      <c r="AJ4" s="25">
        <v>730971</v>
      </c>
      <c r="AK4" s="25">
        <v>367364</v>
      </c>
      <c r="AL4" s="25">
        <v>103270</v>
      </c>
      <c r="AM4" s="25">
        <v>191196</v>
      </c>
      <c r="AN4" s="25">
        <v>233014</v>
      </c>
      <c r="AO4" s="25">
        <v>580066</v>
      </c>
      <c r="AP4" s="25">
        <v>429044</v>
      </c>
      <c r="AQ4" s="25">
        <v>6898</v>
      </c>
      <c r="AR4" s="50">
        <f t="shared" ref="AR4:AR60" si="3">SUM(AP4:AQ4)</f>
        <v>435942</v>
      </c>
      <c r="AS4" s="25">
        <v>557849</v>
      </c>
      <c r="AT4" s="50">
        <f t="shared" si="2"/>
        <v>189903657</v>
      </c>
    </row>
    <row r="5" spans="1:46" ht="12.45" customHeight="1">
      <c r="A5" s="198" t="s">
        <v>117</v>
      </c>
      <c r="B5" s="199"/>
      <c r="C5" s="199"/>
      <c r="D5" s="199"/>
      <c r="E5" s="199"/>
      <c r="F5" s="199"/>
      <c r="G5" s="199"/>
      <c r="H5" s="199"/>
      <c r="I5" s="199"/>
      <c r="J5" s="199"/>
      <c r="K5" s="30">
        <v>53804080</v>
      </c>
      <c r="L5" s="31">
        <v>21884054</v>
      </c>
      <c r="M5" s="31">
        <v>8632936</v>
      </c>
      <c r="N5" s="31">
        <v>2686</v>
      </c>
      <c r="O5" s="64">
        <v>39490</v>
      </c>
      <c r="P5" s="67">
        <f t="shared" si="0"/>
        <v>8675112</v>
      </c>
      <c r="Q5" s="64">
        <v>6706352</v>
      </c>
      <c r="R5" s="31">
        <v>3258760</v>
      </c>
      <c r="S5" s="31">
        <v>23460</v>
      </c>
      <c r="T5" s="67">
        <f t="shared" si="1"/>
        <v>3282220</v>
      </c>
      <c r="U5" s="31">
        <v>2385710</v>
      </c>
      <c r="V5" s="31">
        <v>5774816</v>
      </c>
      <c r="W5" s="31">
        <v>3334564</v>
      </c>
      <c r="X5" s="31">
        <v>2709405</v>
      </c>
      <c r="Y5" s="31">
        <v>650073</v>
      </c>
      <c r="Z5" s="31">
        <v>243335</v>
      </c>
      <c r="AA5" s="31">
        <v>2084759</v>
      </c>
      <c r="AB5" s="31">
        <v>2897993</v>
      </c>
      <c r="AC5" s="31">
        <v>3113293</v>
      </c>
      <c r="AD5" s="31">
        <v>1239387</v>
      </c>
      <c r="AE5" s="31">
        <v>1721175</v>
      </c>
      <c r="AF5" s="31">
        <v>1759343</v>
      </c>
      <c r="AG5" s="31">
        <v>618087</v>
      </c>
      <c r="AH5" s="32">
        <v>1189845</v>
      </c>
      <c r="AI5" s="32">
        <v>261234</v>
      </c>
      <c r="AJ5" s="25">
        <v>569139</v>
      </c>
      <c r="AK5" s="25">
        <v>296016</v>
      </c>
      <c r="AL5" s="25">
        <v>103173</v>
      </c>
      <c r="AM5" s="25">
        <v>190771</v>
      </c>
      <c r="AN5" s="25">
        <v>232764</v>
      </c>
      <c r="AO5" s="25">
        <v>579944</v>
      </c>
      <c r="AP5" s="25">
        <v>404743</v>
      </c>
      <c r="AQ5" s="25">
        <v>6898</v>
      </c>
      <c r="AR5" s="50">
        <f t="shared" si="3"/>
        <v>411641</v>
      </c>
      <c r="AS5" s="25">
        <v>499363</v>
      </c>
      <c r="AT5" s="50">
        <f t="shared" si="2"/>
        <v>127217648</v>
      </c>
    </row>
    <row r="6" spans="1:46" ht="12.45" customHeight="1">
      <c r="A6" s="198" t="s">
        <v>118</v>
      </c>
      <c r="B6" s="215"/>
      <c r="C6" s="215"/>
      <c r="D6" s="215"/>
      <c r="E6" s="215"/>
      <c r="F6" s="215"/>
      <c r="G6" s="215"/>
      <c r="H6" s="215"/>
      <c r="I6" s="215"/>
      <c r="J6" s="215"/>
      <c r="K6" s="30">
        <v>36739767</v>
      </c>
      <c r="L6" s="31">
        <v>10411182</v>
      </c>
      <c r="M6" s="31">
        <v>1626506</v>
      </c>
      <c r="N6" s="31">
        <v>0</v>
      </c>
      <c r="O6" s="64">
        <v>0</v>
      </c>
      <c r="P6" s="67">
        <f t="shared" si="0"/>
        <v>1626506</v>
      </c>
      <c r="Q6" s="64">
        <v>1872327</v>
      </c>
      <c r="R6" s="31">
        <v>1457580</v>
      </c>
      <c r="S6" s="31">
        <v>0</v>
      </c>
      <c r="T6" s="67">
        <f t="shared" si="1"/>
        <v>1457580</v>
      </c>
      <c r="U6" s="31">
        <v>298524</v>
      </c>
      <c r="V6" s="31">
        <v>3212531</v>
      </c>
      <c r="W6" s="31">
        <v>563191</v>
      </c>
      <c r="X6" s="31">
        <v>1533339</v>
      </c>
      <c r="Y6" s="31">
        <v>255722</v>
      </c>
      <c r="Z6" s="31">
        <v>1459</v>
      </c>
      <c r="AA6" s="31">
        <v>459739</v>
      </c>
      <c r="AB6" s="31">
        <v>526723</v>
      </c>
      <c r="AC6" s="31">
        <v>672201</v>
      </c>
      <c r="AD6" s="31">
        <v>205189</v>
      </c>
      <c r="AE6" s="31">
        <v>133053</v>
      </c>
      <c r="AF6" s="31">
        <v>293567</v>
      </c>
      <c r="AG6" s="31">
        <v>0</v>
      </c>
      <c r="AH6" s="32">
        <v>63121</v>
      </c>
      <c r="AI6" s="32">
        <v>0</v>
      </c>
      <c r="AJ6" s="25">
        <v>156924</v>
      </c>
      <c r="AK6" s="25">
        <v>63032</v>
      </c>
      <c r="AL6" s="25">
        <v>0</v>
      </c>
      <c r="AM6" s="25">
        <v>0</v>
      </c>
      <c r="AN6" s="25">
        <v>0</v>
      </c>
      <c r="AO6" s="25">
        <v>0</v>
      </c>
      <c r="AP6" s="25">
        <v>0</v>
      </c>
      <c r="AQ6" s="25">
        <v>0</v>
      </c>
      <c r="AR6" s="50">
        <f t="shared" si="3"/>
        <v>0</v>
      </c>
      <c r="AS6" s="25">
        <v>58248</v>
      </c>
      <c r="AT6" s="50">
        <f t="shared" si="2"/>
        <v>60603925</v>
      </c>
    </row>
    <row r="7" spans="1:46" ht="12.45" customHeight="1">
      <c r="A7" s="198" t="s">
        <v>119</v>
      </c>
      <c r="B7" s="199"/>
      <c r="C7" s="199"/>
      <c r="D7" s="199"/>
      <c r="E7" s="199"/>
      <c r="F7" s="199"/>
      <c r="G7" s="199"/>
      <c r="H7" s="199"/>
      <c r="I7" s="199"/>
      <c r="J7" s="199"/>
      <c r="K7" s="30">
        <v>0</v>
      </c>
      <c r="L7" s="31">
        <v>15374</v>
      </c>
      <c r="M7" s="31">
        <v>0</v>
      </c>
      <c r="N7" s="31">
        <v>0</v>
      </c>
      <c r="O7" s="64">
        <v>0</v>
      </c>
      <c r="P7" s="67">
        <f t="shared" si="0"/>
        <v>0</v>
      </c>
      <c r="Q7" s="64">
        <v>0</v>
      </c>
      <c r="R7" s="31">
        <v>12242</v>
      </c>
      <c r="S7" s="31">
        <v>0</v>
      </c>
      <c r="T7" s="67">
        <f t="shared" si="1"/>
        <v>12242</v>
      </c>
      <c r="U7" s="31">
        <v>0</v>
      </c>
      <c r="V7" s="31">
        <v>0</v>
      </c>
      <c r="W7" s="31">
        <v>0</v>
      </c>
      <c r="X7" s="31">
        <v>24621</v>
      </c>
      <c r="Y7" s="31">
        <v>0</v>
      </c>
      <c r="Z7" s="31">
        <v>0</v>
      </c>
      <c r="AA7" s="31">
        <v>71112</v>
      </c>
      <c r="AB7" s="31">
        <v>0</v>
      </c>
      <c r="AC7" s="31">
        <v>0</v>
      </c>
      <c r="AD7" s="31">
        <v>200684</v>
      </c>
      <c r="AE7" s="31">
        <v>0</v>
      </c>
      <c r="AF7" s="31">
        <v>0</v>
      </c>
      <c r="AG7" s="31">
        <v>0</v>
      </c>
      <c r="AH7" s="32">
        <v>0</v>
      </c>
      <c r="AI7" s="32">
        <v>0</v>
      </c>
      <c r="AJ7" s="25">
        <v>0</v>
      </c>
      <c r="AK7" s="25">
        <v>0</v>
      </c>
      <c r="AL7" s="25">
        <v>0</v>
      </c>
      <c r="AM7" s="25">
        <v>0</v>
      </c>
      <c r="AN7" s="25">
        <v>0</v>
      </c>
      <c r="AO7" s="25">
        <v>0</v>
      </c>
      <c r="AP7" s="25">
        <v>0</v>
      </c>
      <c r="AQ7" s="25">
        <v>0</v>
      </c>
      <c r="AR7" s="50">
        <f t="shared" si="3"/>
        <v>0</v>
      </c>
      <c r="AS7" s="25">
        <v>0</v>
      </c>
      <c r="AT7" s="50">
        <f t="shared" si="2"/>
        <v>324033</v>
      </c>
    </row>
    <row r="8" spans="1:46" ht="12.45" customHeight="1">
      <c r="A8" s="198" t="s">
        <v>120</v>
      </c>
      <c r="B8" s="199"/>
      <c r="C8" s="199"/>
      <c r="D8" s="199"/>
      <c r="E8" s="199"/>
      <c r="F8" s="199"/>
      <c r="G8" s="199"/>
      <c r="H8" s="199"/>
      <c r="I8" s="199"/>
      <c r="J8" s="199"/>
      <c r="K8" s="30">
        <v>1332308</v>
      </c>
      <c r="L8" s="31">
        <v>66636</v>
      </c>
      <c r="M8" s="31">
        <v>814</v>
      </c>
      <c r="N8" s="31">
        <v>0</v>
      </c>
      <c r="O8" s="64">
        <v>0</v>
      </c>
      <c r="P8" s="67">
        <f t="shared" si="0"/>
        <v>814</v>
      </c>
      <c r="Q8" s="64">
        <v>203718</v>
      </c>
      <c r="R8" s="31">
        <v>2314</v>
      </c>
      <c r="S8" s="31">
        <v>10</v>
      </c>
      <c r="T8" s="67">
        <f t="shared" si="1"/>
        <v>2324</v>
      </c>
      <c r="U8" s="31">
        <v>10067</v>
      </c>
      <c r="V8" s="31">
        <v>0</v>
      </c>
      <c r="W8" s="31">
        <v>291</v>
      </c>
      <c r="X8" s="31">
        <v>805</v>
      </c>
      <c r="Y8" s="31">
        <v>778</v>
      </c>
      <c r="Z8" s="31">
        <v>125</v>
      </c>
      <c r="AA8" s="31">
        <v>29195</v>
      </c>
      <c r="AB8" s="31">
        <v>15131</v>
      </c>
      <c r="AC8" s="31">
        <v>2399</v>
      </c>
      <c r="AD8" s="31">
        <v>569</v>
      </c>
      <c r="AE8" s="31">
        <v>1581</v>
      </c>
      <c r="AF8" s="31">
        <v>11287</v>
      </c>
      <c r="AG8" s="31">
        <v>200</v>
      </c>
      <c r="AH8" s="32">
        <v>3701</v>
      </c>
      <c r="AI8" s="32">
        <v>37465</v>
      </c>
      <c r="AJ8" s="25">
        <v>4908</v>
      </c>
      <c r="AK8" s="25">
        <v>8316</v>
      </c>
      <c r="AL8" s="25">
        <v>97</v>
      </c>
      <c r="AM8" s="25">
        <v>425</v>
      </c>
      <c r="AN8" s="25">
        <v>250</v>
      </c>
      <c r="AO8" s="25">
        <v>122</v>
      </c>
      <c r="AP8" s="25">
        <v>24301</v>
      </c>
      <c r="AQ8" s="25">
        <v>0</v>
      </c>
      <c r="AR8" s="50">
        <f t="shared" si="3"/>
        <v>24301</v>
      </c>
      <c r="AS8" s="25">
        <v>238</v>
      </c>
      <c r="AT8" s="50">
        <f t="shared" si="2"/>
        <v>1758051</v>
      </c>
    </row>
    <row r="9" spans="1:46" ht="12.45" customHeight="1">
      <c r="A9" s="198" t="s">
        <v>121</v>
      </c>
      <c r="B9" s="199"/>
      <c r="C9" s="199"/>
      <c r="D9" s="199"/>
      <c r="E9" s="199"/>
      <c r="F9" s="199"/>
      <c r="G9" s="199"/>
      <c r="H9" s="199"/>
      <c r="I9" s="199"/>
      <c r="J9" s="199"/>
      <c r="K9" s="30">
        <v>0</v>
      </c>
      <c r="L9" s="31">
        <v>0</v>
      </c>
      <c r="M9" s="31">
        <v>0</v>
      </c>
      <c r="N9" s="31">
        <v>0</v>
      </c>
      <c r="O9" s="64">
        <v>0</v>
      </c>
      <c r="P9" s="67">
        <f t="shared" si="0"/>
        <v>0</v>
      </c>
      <c r="Q9" s="64">
        <v>0</v>
      </c>
      <c r="R9" s="31">
        <v>0</v>
      </c>
      <c r="S9" s="31">
        <v>0</v>
      </c>
      <c r="T9" s="67">
        <f t="shared" si="1"/>
        <v>0</v>
      </c>
      <c r="U9" s="31">
        <v>0</v>
      </c>
      <c r="V9" s="31">
        <v>0</v>
      </c>
      <c r="W9" s="31">
        <v>0</v>
      </c>
      <c r="X9" s="31">
        <v>0</v>
      </c>
      <c r="Y9" s="31">
        <v>0</v>
      </c>
      <c r="Z9" s="31">
        <v>0</v>
      </c>
      <c r="AA9" s="31">
        <v>0</v>
      </c>
      <c r="AB9" s="31">
        <v>0</v>
      </c>
      <c r="AC9" s="31">
        <v>0</v>
      </c>
      <c r="AD9" s="31">
        <v>0</v>
      </c>
      <c r="AE9" s="31">
        <v>0</v>
      </c>
      <c r="AF9" s="31">
        <v>0</v>
      </c>
      <c r="AG9" s="31">
        <v>0</v>
      </c>
      <c r="AH9" s="32">
        <v>0</v>
      </c>
      <c r="AI9" s="32">
        <v>0</v>
      </c>
      <c r="AJ9" s="25">
        <v>0</v>
      </c>
      <c r="AK9" s="25">
        <v>0</v>
      </c>
      <c r="AL9" s="25">
        <v>0</v>
      </c>
      <c r="AM9" s="25">
        <v>0</v>
      </c>
      <c r="AN9" s="25">
        <v>0</v>
      </c>
      <c r="AO9" s="25">
        <v>0</v>
      </c>
      <c r="AP9" s="25">
        <v>0</v>
      </c>
      <c r="AQ9" s="25">
        <v>0</v>
      </c>
      <c r="AR9" s="50">
        <f t="shared" si="3"/>
        <v>0</v>
      </c>
      <c r="AS9" s="25">
        <v>0</v>
      </c>
      <c r="AT9" s="50">
        <f t="shared" si="2"/>
        <v>0</v>
      </c>
    </row>
    <row r="10" spans="1:46" ht="12.45" customHeight="1">
      <c r="A10" s="198" t="s">
        <v>122</v>
      </c>
      <c r="B10" s="199"/>
      <c r="C10" s="199"/>
      <c r="D10" s="199"/>
      <c r="E10" s="199"/>
      <c r="F10" s="199"/>
      <c r="G10" s="199"/>
      <c r="H10" s="199"/>
      <c r="I10" s="199"/>
      <c r="J10" s="199"/>
      <c r="K10" s="30">
        <v>1332308</v>
      </c>
      <c r="L10" s="31">
        <v>66636</v>
      </c>
      <c r="M10" s="31">
        <v>814</v>
      </c>
      <c r="N10" s="31">
        <v>0</v>
      </c>
      <c r="O10" s="64">
        <v>0</v>
      </c>
      <c r="P10" s="67">
        <f t="shared" si="0"/>
        <v>814</v>
      </c>
      <c r="Q10" s="64">
        <v>203718</v>
      </c>
      <c r="R10" s="31">
        <v>2314</v>
      </c>
      <c r="S10" s="31">
        <v>10</v>
      </c>
      <c r="T10" s="67">
        <f t="shared" si="1"/>
        <v>2324</v>
      </c>
      <c r="U10" s="31">
        <v>10067</v>
      </c>
      <c r="V10" s="31">
        <v>0</v>
      </c>
      <c r="W10" s="31">
        <v>291</v>
      </c>
      <c r="X10" s="31">
        <v>805</v>
      </c>
      <c r="Y10" s="31">
        <v>778</v>
      </c>
      <c r="Z10" s="31">
        <v>125</v>
      </c>
      <c r="AA10" s="31">
        <v>29195</v>
      </c>
      <c r="AB10" s="31">
        <v>15131</v>
      </c>
      <c r="AC10" s="31">
        <v>2399</v>
      </c>
      <c r="AD10" s="31">
        <v>569</v>
      </c>
      <c r="AE10" s="31">
        <v>1581</v>
      </c>
      <c r="AF10" s="31">
        <v>11287</v>
      </c>
      <c r="AG10" s="31">
        <v>200</v>
      </c>
      <c r="AH10" s="32">
        <v>3701</v>
      </c>
      <c r="AI10" s="32">
        <v>37465</v>
      </c>
      <c r="AJ10" s="25">
        <v>4908</v>
      </c>
      <c r="AK10" s="25">
        <v>8316</v>
      </c>
      <c r="AL10" s="25">
        <v>97</v>
      </c>
      <c r="AM10" s="25">
        <v>425</v>
      </c>
      <c r="AN10" s="25">
        <v>250</v>
      </c>
      <c r="AO10" s="25">
        <v>122</v>
      </c>
      <c r="AP10" s="25">
        <v>24301</v>
      </c>
      <c r="AQ10" s="25">
        <v>0</v>
      </c>
      <c r="AR10" s="50">
        <f t="shared" si="3"/>
        <v>24301</v>
      </c>
      <c r="AS10" s="25">
        <v>238</v>
      </c>
      <c r="AT10" s="50">
        <f t="shared" si="2"/>
        <v>1758051</v>
      </c>
    </row>
    <row r="11" spans="1:46" ht="12.45" customHeight="1">
      <c r="A11" s="198" t="s">
        <v>123</v>
      </c>
      <c r="B11" s="182"/>
      <c r="C11" s="182"/>
      <c r="D11" s="182"/>
      <c r="E11" s="182"/>
      <c r="F11" s="182"/>
      <c r="G11" s="182"/>
      <c r="H11" s="182"/>
      <c r="I11" s="182"/>
      <c r="J11" s="8" t="s">
        <v>4</v>
      </c>
      <c r="K11" s="30">
        <v>32412413</v>
      </c>
      <c r="L11" s="31">
        <v>8552904</v>
      </c>
      <c r="M11" s="31">
        <v>4676643</v>
      </c>
      <c r="N11" s="31">
        <v>32952</v>
      </c>
      <c r="O11" s="64">
        <v>155447</v>
      </c>
      <c r="P11" s="67">
        <f t="shared" si="0"/>
        <v>4865042</v>
      </c>
      <c r="Q11" s="64">
        <v>5651654</v>
      </c>
      <c r="R11" s="31">
        <v>2648509</v>
      </c>
      <c r="S11" s="31">
        <v>188553</v>
      </c>
      <c r="T11" s="67">
        <f t="shared" si="1"/>
        <v>2837062</v>
      </c>
      <c r="U11" s="31">
        <v>4142793</v>
      </c>
      <c r="V11" s="31">
        <v>3000313</v>
      </c>
      <c r="W11" s="31">
        <v>2210388</v>
      </c>
      <c r="X11" s="31">
        <v>1170831</v>
      </c>
      <c r="Y11" s="31">
        <v>799997</v>
      </c>
      <c r="Z11" s="31">
        <v>738283</v>
      </c>
      <c r="AA11" s="31">
        <v>2381690</v>
      </c>
      <c r="AB11" s="31">
        <v>2627698</v>
      </c>
      <c r="AC11" s="31">
        <v>2953812</v>
      </c>
      <c r="AD11" s="31">
        <v>1546423</v>
      </c>
      <c r="AE11" s="31">
        <v>1046873</v>
      </c>
      <c r="AF11" s="31">
        <v>601073</v>
      </c>
      <c r="AG11" s="31">
        <v>403532</v>
      </c>
      <c r="AH11" s="32">
        <v>1651362</v>
      </c>
      <c r="AI11" s="32">
        <v>934057</v>
      </c>
      <c r="AJ11" s="25">
        <v>515701</v>
      </c>
      <c r="AK11" s="25">
        <v>547701</v>
      </c>
      <c r="AL11" s="25">
        <v>461609</v>
      </c>
      <c r="AM11" s="25">
        <v>249842</v>
      </c>
      <c r="AN11" s="25">
        <v>191982</v>
      </c>
      <c r="AO11" s="25">
        <v>436646</v>
      </c>
      <c r="AP11" s="25">
        <v>421774</v>
      </c>
      <c r="AQ11" s="25">
        <v>6184</v>
      </c>
      <c r="AR11" s="50">
        <f t="shared" si="3"/>
        <v>427958</v>
      </c>
      <c r="AS11" s="25">
        <v>521508</v>
      </c>
      <c r="AT11" s="50">
        <f t="shared" si="2"/>
        <v>83881147</v>
      </c>
    </row>
    <row r="12" spans="1:46" ht="12.45" customHeight="1">
      <c r="A12" s="260" t="s">
        <v>124</v>
      </c>
      <c r="B12" s="261"/>
      <c r="C12" s="261"/>
      <c r="D12" s="261"/>
      <c r="E12" s="261"/>
      <c r="F12" s="261"/>
      <c r="G12" s="261"/>
      <c r="H12" s="261"/>
      <c r="I12" s="261"/>
      <c r="J12" s="262"/>
      <c r="K12" s="30">
        <v>4175</v>
      </c>
      <c r="L12" s="31">
        <v>30642</v>
      </c>
      <c r="M12" s="31">
        <v>29</v>
      </c>
      <c r="N12" s="31">
        <v>0</v>
      </c>
      <c r="O12" s="64">
        <v>0</v>
      </c>
      <c r="P12" s="67">
        <f t="shared" si="0"/>
        <v>29</v>
      </c>
      <c r="Q12" s="64">
        <v>12</v>
      </c>
      <c r="R12" s="31">
        <v>0</v>
      </c>
      <c r="S12" s="31">
        <v>0</v>
      </c>
      <c r="T12" s="67">
        <f t="shared" si="1"/>
        <v>0</v>
      </c>
      <c r="U12" s="31">
        <v>4</v>
      </c>
      <c r="V12" s="31">
        <v>0</v>
      </c>
      <c r="W12" s="31">
        <v>0</v>
      </c>
      <c r="X12" s="31">
        <v>510</v>
      </c>
      <c r="Y12" s="31">
        <v>0</v>
      </c>
      <c r="Z12" s="31">
        <v>1</v>
      </c>
      <c r="AA12" s="31">
        <v>143</v>
      </c>
      <c r="AB12" s="31">
        <v>10</v>
      </c>
      <c r="AC12" s="31">
        <v>10</v>
      </c>
      <c r="AD12" s="31">
        <v>6</v>
      </c>
      <c r="AE12" s="31">
        <v>0</v>
      </c>
      <c r="AF12" s="31">
        <v>0</v>
      </c>
      <c r="AG12" s="31">
        <v>0</v>
      </c>
      <c r="AH12" s="32">
        <v>5</v>
      </c>
      <c r="AI12" s="32">
        <v>3</v>
      </c>
      <c r="AJ12" s="25">
        <v>0</v>
      </c>
      <c r="AK12" s="25">
        <v>1</v>
      </c>
      <c r="AL12" s="25">
        <v>1</v>
      </c>
      <c r="AM12" s="25">
        <v>1</v>
      </c>
      <c r="AN12" s="25">
        <v>0</v>
      </c>
      <c r="AO12" s="25">
        <v>0</v>
      </c>
      <c r="AP12" s="25">
        <v>950</v>
      </c>
      <c r="AQ12" s="25">
        <v>0</v>
      </c>
      <c r="AR12" s="50">
        <f t="shared" si="3"/>
        <v>950</v>
      </c>
      <c r="AS12" s="25">
        <v>2</v>
      </c>
      <c r="AT12" s="50">
        <f t="shared" si="2"/>
        <v>36505</v>
      </c>
    </row>
    <row r="13" spans="1:46" ht="12.45" customHeight="1">
      <c r="A13" s="260" t="s">
        <v>125</v>
      </c>
      <c r="B13" s="261"/>
      <c r="C13" s="261"/>
      <c r="D13" s="261"/>
      <c r="E13" s="261"/>
      <c r="F13" s="261"/>
      <c r="G13" s="261"/>
      <c r="H13" s="261"/>
      <c r="I13" s="261"/>
      <c r="J13" s="262"/>
      <c r="K13" s="30">
        <v>0</v>
      </c>
      <c r="L13" s="31">
        <v>29970</v>
      </c>
      <c r="M13" s="31">
        <v>0</v>
      </c>
      <c r="N13" s="31">
        <v>0</v>
      </c>
      <c r="O13" s="64">
        <v>0</v>
      </c>
      <c r="P13" s="67">
        <f t="shared" si="0"/>
        <v>0</v>
      </c>
      <c r="Q13" s="64">
        <v>0</v>
      </c>
      <c r="R13" s="31">
        <v>0</v>
      </c>
      <c r="S13" s="31">
        <v>0</v>
      </c>
      <c r="T13" s="67">
        <f t="shared" si="1"/>
        <v>0</v>
      </c>
      <c r="U13" s="31">
        <v>0</v>
      </c>
      <c r="V13" s="31">
        <v>0</v>
      </c>
      <c r="W13" s="31">
        <v>0</v>
      </c>
      <c r="X13" s="31">
        <v>0</v>
      </c>
      <c r="Y13" s="31">
        <v>0</v>
      </c>
      <c r="Z13" s="31">
        <v>0</v>
      </c>
      <c r="AA13" s="31">
        <v>0</v>
      </c>
      <c r="AB13" s="31">
        <v>0</v>
      </c>
      <c r="AC13" s="31">
        <v>0</v>
      </c>
      <c r="AD13" s="31">
        <v>0</v>
      </c>
      <c r="AE13" s="31">
        <v>0</v>
      </c>
      <c r="AF13" s="31">
        <v>0</v>
      </c>
      <c r="AG13" s="31">
        <v>0</v>
      </c>
      <c r="AH13" s="32">
        <v>0</v>
      </c>
      <c r="AI13" s="32">
        <v>0</v>
      </c>
      <c r="AJ13" s="25">
        <v>0</v>
      </c>
      <c r="AK13" s="25">
        <v>0</v>
      </c>
      <c r="AL13" s="25">
        <v>0</v>
      </c>
      <c r="AM13" s="25">
        <v>990</v>
      </c>
      <c r="AN13" s="25">
        <v>0</v>
      </c>
      <c r="AO13" s="25">
        <v>0</v>
      </c>
      <c r="AP13" s="25">
        <v>0</v>
      </c>
      <c r="AQ13" s="25">
        <v>0</v>
      </c>
      <c r="AR13" s="50">
        <f t="shared" si="3"/>
        <v>0</v>
      </c>
      <c r="AS13" s="25">
        <v>0</v>
      </c>
      <c r="AT13" s="50">
        <f t="shared" si="2"/>
        <v>30960</v>
      </c>
    </row>
    <row r="14" spans="1:46" ht="12.45" customHeight="1">
      <c r="A14" s="198" t="s">
        <v>126</v>
      </c>
      <c r="B14" s="263"/>
      <c r="C14" s="263"/>
      <c r="D14" s="263"/>
      <c r="E14" s="263"/>
      <c r="F14" s="263"/>
      <c r="G14" s="263"/>
      <c r="H14" s="263"/>
      <c r="I14" s="263"/>
      <c r="J14" s="264"/>
      <c r="K14" s="30">
        <v>1116</v>
      </c>
      <c r="L14" s="31">
        <v>0</v>
      </c>
      <c r="M14" s="31">
        <v>11000</v>
      </c>
      <c r="N14" s="31">
        <v>0</v>
      </c>
      <c r="O14" s="64">
        <v>0</v>
      </c>
      <c r="P14" s="67">
        <f t="shared" si="0"/>
        <v>11000</v>
      </c>
      <c r="Q14" s="64">
        <v>0</v>
      </c>
      <c r="R14" s="31">
        <v>0</v>
      </c>
      <c r="S14" s="31">
        <v>0</v>
      </c>
      <c r="T14" s="67">
        <f t="shared" si="1"/>
        <v>0</v>
      </c>
      <c r="U14" s="31">
        <v>142650</v>
      </c>
      <c r="V14" s="31">
        <v>24000</v>
      </c>
      <c r="W14" s="31">
        <v>0</v>
      </c>
      <c r="X14" s="31">
        <v>0</v>
      </c>
      <c r="Y14" s="31">
        <v>0</v>
      </c>
      <c r="Z14" s="31">
        <v>19330</v>
      </c>
      <c r="AA14" s="31">
        <v>0</v>
      </c>
      <c r="AB14" s="31">
        <v>17500</v>
      </c>
      <c r="AC14" s="31">
        <v>15918</v>
      </c>
      <c r="AD14" s="31">
        <v>0</v>
      </c>
      <c r="AE14" s="31">
        <v>15000</v>
      </c>
      <c r="AF14" s="31">
        <v>19100</v>
      </c>
      <c r="AG14" s="31">
        <v>0</v>
      </c>
      <c r="AH14" s="32">
        <v>0</v>
      </c>
      <c r="AI14" s="32">
        <v>0</v>
      </c>
      <c r="AJ14" s="25">
        <v>0</v>
      </c>
      <c r="AK14" s="25">
        <v>0</v>
      </c>
      <c r="AL14" s="25">
        <v>4120</v>
      </c>
      <c r="AM14" s="25">
        <v>0</v>
      </c>
      <c r="AN14" s="25">
        <v>0</v>
      </c>
      <c r="AO14" s="25">
        <v>0</v>
      </c>
      <c r="AP14" s="25">
        <v>8910</v>
      </c>
      <c r="AQ14" s="25">
        <v>0</v>
      </c>
      <c r="AR14" s="50">
        <f t="shared" si="3"/>
        <v>8910</v>
      </c>
      <c r="AS14" s="25">
        <v>5775</v>
      </c>
      <c r="AT14" s="50">
        <f t="shared" si="2"/>
        <v>284419</v>
      </c>
    </row>
    <row r="15" spans="1:46" ht="12.45" customHeight="1">
      <c r="A15" s="260" t="s">
        <v>127</v>
      </c>
      <c r="B15" s="261"/>
      <c r="C15" s="261"/>
      <c r="D15" s="261"/>
      <c r="E15" s="261"/>
      <c r="F15" s="261"/>
      <c r="G15" s="261"/>
      <c r="H15" s="261"/>
      <c r="I15" s="261"/>
      <c r="J15" s="262"/>
      <c r="K15" s="30">
        <v>0</v>
      </c>
      <c r="L15" s="31">
        <v>0</v>
      </c>
      <c r="M15" s="31">
        <v>0</v>
      </c>
      <c r="N15" s="31">
        <v>500</v>
      </c>
      <c r="O15" s="64">
        <v>0</v>
      </c>
      <c r="P15" s="67">
        <f t="shared" si="0"/>
        <v>500</v>
      </c>
      <c r="Q15" s="64">
        <v>0</v>
      </c>
      <c r="R15" s="31">
        <v>0</v>
      </c>
      <c r="S15" s="31">
        <v>0</v>
      </c>
      <c r="T15" s="67">
        <f t="shared" si="1"/>
        <v>0</v>
      </c>
      <c r="U15" s="31">
        <v>0</v>
      </c>
      <c r="V15" s="31">
        <v>0</v>
      </c>
      <c r="W15" s="31">
        <v>0</v>
      </c>
      <c r="X15" s="31">
        <v>0</v>
      </c>
      <c r="Y15" s="31">
        <v>0</v>
      </c>
      <c r="Z15" s="31">
        <v>0</v>
      </c>
      <c r="AA15" s="31">
        <v>0</v>
      </c>
      <c r="AB15" s="31">
        <v>0</v>
      </c>
      <c r="AC15" s="31">
        <v>0</v>
      </c>
      <c r="AD15" s="31">
        <v>0</v>
      </c>
      <c r="AE15" s="31">
        <v>4060</v>
      </c>
      <c r="AF15" s="31">
        <v>0</v>
      </c>
      <c r="AG15" s="31">
        <v>0</v>
      </c>
      <c r="AH15" s="32">
        <v>0</v>
      </c>
      <c r="AI15" s="32">
        <v>0</v>
      </c>
      <c r="AJ15" s="25">
        <v>0</v>
      </c>
      <c r="AK15" s="25">
        <v>0</v>
      </c>
      <c r="AL15" s="25">
        <v>0</v>
      </c>
      <c r="AM15" s="25">
        <v>0</v>
      </c>
      <c r="AN15" s="25">
        <v>0</v>
      </c>
      <c r="AO15" s="25">
        <v>0</v>
      </c>
      <c r="AP15" s="25">
        <v>0</v>
      </c>
      <c r="AQ15" s="25">
        <v>0</v>
      </c>
      <c r="AR15" s="50">
        <f t="shared" si="3"/>
        <v>0</v>
      </c>
      <c r="AS15" s="25">
        <v>1925</v>
      </c>
      <c r="AT15" s="50">
        <f t="shared" si="2"/>
        <v>6485</v>
      </c>
    </row>
    <row r="16" spans="1:46" ht="12.45" customHeight="1">
      <c r="A16" s="260" t="s">
        <v>128</v>
      </c>
      <c r="B16" s="261"/>
      <c r="C16" s="261"/>
      <c r="D16" s="261"/>
      <c r="E16" s="261"/>
      <c r="F16" s="261"/>
      <c r="G16" s="261"/>
      <c r="H16" s="261"/>
      <c r="I16" s="261"/>
      <c r="J16" s="262"/>
      <c r="K16" s="30">
        <v>2239581</v>
      </c>
      <c r="L16" s="31">
        <v>928664</v>
      </c>
      <c r="M16" s="31">
        <v>2340304</v>
      </c>
      <c r="N16" s="31">
        <v>8542</v>
      </c>
      <c r="O16" s="64">
        <v>53988</v>
      </c>
      <c r="P16" s="67">
        <f t="shared" si="0"/>
        <v>2402834</v>
      </c>
      <c r="Q16" s="64">
        <v>326296</v>
      </c>
      <c r="R16" s="31">
        <v>634822</v>
      </c>
      <c r="S16" s="31">
        <v>121017</v>
      </c>
      <c r="T16" s="67">
        <f t="shared" si="1"/>
        <v>755839</v>
      </c>
      <c r="U16" s="31">
        <v>936980</v>
      </c>
      <c r="V16" s="31">
        <v>902600</v>
      </c>
      <c r="W16" s="31">
        <v>1150173</v>
      </c>
      <c r="X16" s="31">
        <v>36688</v>
      </c>
      <c r="Y16" s="31">
        <v>252860</v>
      </c>
      <c r="Z16" s="31">
        <v>138269</v>
      </c>
      <c r="AA16" s="31">
        <v>1265524</v>
      </c>
      <c r="AB16" s="31">
        <v>33107</v>
      </c>
      <c r="AC16" s="31">
        <v>152173</v>
      </c>
      <c r="AD16" s="31">
        <v>430427</v>
      </c>
      <c r="AE16" s="31">
        <v>44213</v>
      </c>
      <c r="AF16" s="31">
        <v>66343</v>
      </c>
      <c r="AG16" s="31">
        <v>139000</v>
      </c>
      <c r="AH16" s="32">
        <v>672228</v>
      </c>
      <c r="AI16" s="32">
        <v>600000</v>
      </c>
      <c r="AJ16" s="25">
        <v>191039</v>
      </c>
      <c r="AK16" s="25">
        <v>262590</v>
      </c>
      <c r="AL16" s="25">
        <v>280000</v>
      </c>
      <c r="AM16" s="25">
        <v>138123</v>
      </c>
      <c r="AN16" s="25">
        <v>77920</v>
      </c>
      <c r="AO16" s="25">
        <v>16479</v>
      </c>
      <c r="AP16" s="25">
        <v>87309</v>
      </c>
      <c r="AQ16" s="25">
        <v>2097</v>
      </c>
      <c r="AR16" s="50">
        <f t="shared" si="3"/>
        <v>89406</v>
      </c>
      <c r="AS16" s="25">
        <v>182406</v>
      </c>
      <c r="AT16" s="50">
        <f t="shared" si="2"/>
        <v>14711762</v>
      </c>
    </row>
    <row r="17" spans="1:46" ht="12.45" customHeight="1">
      <c r="A17" s="260" t="s">
        <v>129</v>
      </c>
      <c r="B17" s="261"/>
      <c r="C17" s="261"/>
      <c r="D17" s="261"/>
      <c r="E17" s="261"/>
      <c r="F17" s="261"/>
      <c r="G17" s="261"/>
      <c r="H17" s="261"/>
      <c r="I17" s="261"/>
      <c r="J17" s="262"/>
      <c r="K17" s="30">
        <v>29358783</v>
      </c>
      <c r="L17" s="31">
        <v>7415983</v>
      </c>
      <c r="M17" s="31">
        <v>2315893</v>
      </c>
      <c r="N17" s="31">
        <v>23910</v>
      </c>
      <c r="O17" s="64">
        <v>101425</v>
      </c>
      <c r="P17" s="67">
        <f t="shared" si="0"/>
        <v>2441228</v>
      </c>
      <c r="Q17" s="64">
        <v>5270434</v>
      </c>
      <c r="R17" s="31">
        <v>2013379</v>
      </c>
      <c r="S17" s="31">
        <v>67275</v>
      </c>
      <c r="T17" s="67">
        <f t="shared" si="1"/>
        <v>2080654</v>
      </c>
      <c r="U17" s="31">
        <v>3060685</v>
      </c>
      <c r="V17" s="31">
        <v>2005197</v>
      </c>
      <c r="W17" s="31">
        <v>1025159</v>
      </c>
      <c r="X17" s="31">
        <v>1114464</v>
      </c>
      <c r="Y17" s="31">
        <v>546015</v>
      </c>
      <c r="Z17" s="31">
        <v>580402</v>
      </c>
      <c r="AA17" s="31">
        <v>1078583</v>
      </c>
      <c r="AB17" s="31">
        <v>2576140</v>
      </c>
      <c r="AC17" s="31">
        <v>2782386</v>
      </c>
      <c r="AD17" s="31">
        <v>1094472</v>
      </c>
      <c r="AE17" s="31">
        <v>983592</v>
      </c>
      <c r="AF17" s="31">
        <v>513944</v>
      </c>
      <c r="AG17" s="31">
        <v>263726</v>
      </c>
      <c r="AH17" s="32">
        <v>976743</v>
      </c>
      <c r="AI17" s="32">
        <v>334029</v>
      </c>
      <c r="AJ17" s="25">
        <v>324631</v>
      </c>
      <c r="AK17" s="25">
        <v>284925</v>
      </c>
      <c r="AL17" s="25">
        <v>156678</v>
      </c>
      <c r="AM17" s="25">
        <v>110721</v>
      </c>
      <c r="AN17" s="25">
        <v>114058</v>
      </c>
      <c r="AO17" s="25">
        <v>419115</v>
      </c>
      <c r="AP17" s="25">
        <v>322251</v>
      </c>
      <c r="AQ17" s="25">
        <v>4087</v>
      </c>
      <c r="AR17" s="50">
        <f t="shared" si="3"/>
        <v>326338</v>
      </c>
      <c r="AS17" s="25">
        <v>331362</v>
      </c>
      <c r="AT17" s="50">
        <f t="shared" si="2"/>
        <v>67570447</v>
      </c>
    </row>
    <row r="18" spans="1:46" ht="12.45" customHeight="1">
      <c r="A18" s="260" t="s">
        <v>130</v>
      </c>
      <c r="B18" s="261"/>
      <c r="C18" s="261"/>
      <c r="D18" s="261"/>
      <c r="E18" s="261"/>
      <c r="F18" s="261"/>
      <c r="G18" s="261"/>
      <c r="H18" s="261"/>
      <c r="I18" s="261"/>
      <c r="J18" s="262"/>
      <c r="K18" s="30">
        <v>0</v>
      </c>
      <c r="L18" s="31">
        <v>0</v>
      </c>
      <c r="M18" s="31">
        <v>0</v>
      </c>
      <c r="N18" s="31">
        <v>0</v>
      </c>
      <c r="O18" s="64">
        <v>0</v>
      </c>
      <c r="P18" s="67">
        <f t="shared" si="0"/>
        <v>0</v>
      </c>
      <c r="Q18" s="64">
        <v>0</v>
      </c>
      <c r="R18" s="31">
        <v>0</v>
      </c>
      <c r="S18" s="31">
        <v>0</v>
      </c>
      <c r="T18" s="67">
        <f t="shared" si="1"/>
        <v>0</v>
      </c>
      <c r="U18" s="31">
        <v>0</v>
      </c>
      <c r="V18" s="31">
        <v>0</v>
      </c>
      <c r="W18" s="31">
        <v>0</v>
      </c>
      <c r="X18" s="31">
        <v>0</v>
      </c>
      <c r="Y18" s="31">
        <v>0</v>
      </c>
      <c r="Z18" s="31">
        <v>0</v>
      </c>
      <c r="AA18" s="31">
        <v>24532</v>
      </c>
      <c r="AB18" s="31">
        <v>0</v>
      </c>
      <c r="AC18" s="31">
        <v>0</v>
      </c>
      <c r="AD18" s="31">
        <v>0</v>
      </c>
      <c r="AE18" s="31">
        <v>0</v>
      </c>
      <c r="AF18" s="31">
        <v>0</v>
      </c>
      <c r="AG18" s="31">
        <v>0</v>
      </c>
      <c r="AH18" s="32">
        <v>0</v>
      </c>
      <c r="AI18" s="32">
        <v>0</v>
      </c>
      <c r="AJ18" s="25">
        <v>0</v>
      </c>
      <c r="AK18" s="25">
        <v>0</v>
      </c>
      <c r="AL18" s="25">
        <v>0</v>
      </c>
      <c r="AM18" s="25">
        <v>0</v>
      </c>
      <c r="AN18" s="25">
        <v>0</v>
      </c>
      <c r="AO18" s="25">
        <v>0</v>
      </c>
      <c r="AP18" s="25">
        <v>0</v>
      </c>
      <c r="AQ18" s="25">
        <v>0</v>
      </c>
      <c r="AR18" s="50">
        <f t="shared" si="3"/>
        <v>0</v>
      </c>
      <c r="AS18" s="25">
        <v>0</v>
      </c>
      <c r="AT18" s="50">
        <f t="shared" si="2"/>
        <v>24532</v>
      </c>
    </row>
    <row r="19" spans="1:46" ht="12.45" customHeight="1">
      <c r="A19" s="260" t="s">
        <v>131</v>
      </c>
      <c r="B19" s="261"/>
      <c r="C19" s="261"/>
      <c r="D19" s="261"/>
      <c r="E19" s="261"/>
      <c r="F19" s="261"/>
      <c r="G19" s="261"/>
      <c r="H19" s="261"/>
      <c r="I19" s="261"/>
      <c r="J19" s="262"/>
      <c r="K19" s="30">
        <v>808758</v>
      </c>
      <c r="L19" s="31">
        <v>147645</v>
      </c>
      <c r="M19" s="31">
        <v>9417</v>
      </c>
      <c r="N19" s="31">
        <v>0</v>
      </c>
      <c r="O19" s="64">
        <v>34</v>
      </c>
      <c r="P19" s="67">
        <f t="shared" si="0"/>
        <v>9451</v>
      </c>
      <c r="Q19" s="64">
        <v>54912</v>
      </c>
      <c r="R19" s="31">
        <v>308</v>
      </c>
      <c r="S19" s="31">
        <v>261</v>
      </c>
      <c r="T19" s="67">
        <f t="shared" si="1"/>
        <v>569</v>
      </c>
      <c r="U19" s="31">
        <v>2474</v>
      </c>
      <c r="V19" s="31">
        <v>68516</v>
      </c>
      <c r="W19" s="31">
        <v>35056</v>
      </c>
      <c r="X19" s="31">
        <v>19169</v>
      </c>
      <c r="Y19" s="31">
        <v>1122</v>
      </c>
      <c r="Z19" s="31">
        <v>281</v>
      </c>
      <c r="AA19" s="31">
        <v>12908</v>
      </c>
      <c r="AB19" s="31">
        <v>941</v>
      </c>
      <c r="AC19" s="31">
        <v>3325</v>
      </c>
      <c r="AD19" s="31">
        <v>21518</v>
      </c>
      <c r="AE19" s="31">
        <v>8</v>
      </c>
      <c r="AF19" s="31">
        <v>1686</v>
      </c>
      <c r="AG19" s="31">
        <v>806</v>
      </c>
      <c r="AH19" s="32">
        <v>2386</v>
      </c>
      <c r="AI19" s="32">
        <v>25</v>
      </c>
      <c r="AJ19" s="25">
        <v>31</v>
      </c>
      <c r="AK19" s="25">
        <v>185</v>
      </c>
      <c r="AL19" s="25">
        <v>20810</v>
      </c>
      <c r="AM19" s="25">
        <v>7</v>
      </c>
      <c r="AN19" s="25">
        <v>4</v>
      </c>
      <c r="AO19" s="25">
        <v>1052</v>
      </c>
      <c r="AP19" s="25">
        <v>2354</v>
      </c>
      <c r="AQ19" s="25">
        <v>0</v>
      </c>
      <c r="AR19" s="50">
        <f t="shared" si="3"/>
        <v>2354</v>
      </c>
      <c r="AS19" s="25">
        <v>38</v>
      </c>
      <c r="AT19" s="50">
        <f t="shared" si="2"/>
        <v>1216037</v>
      </c>
    </row>
    <row r="20" spans="1:46" ht="12.45" customHeight="1">
      <c r="A20" s="260" t="s">
        <v>132</v>
      </c>
      <c r="B20" s="250"/>
      <c r="C20" s="250"/>
      <c r="D20" s="250"/>
      <c r="E20" s="250"/>
      <c r="F20" s="250"/>
      <c r="G20" s="250"/>
      <c r="H20" s="250"/>
      <c r="I20" s="250"/>
      <c r="J20" s="8" t="s">
        <v>5</v>
      </c>
      <c r="K20" s="30">
        <v>112167624</v>
      </c>
      <c r="L20" s="31">
        <v>38266191</v>
      </c>
      <c r="M20" s="31">
        <v>13899300</v>
      </c>
      <c r="N20" s="31">
        <v>38162</v>
      </c>
      <c r="O20" s="64">
        <v>356590</v>
      </c>
      <c r="P20" s="67">
        <f t="shared" si="0"/>
        <v>14294052</v>
      </c>
      <c r="Q20" s="64">
        <v>13966891</v>
      </c>
      <c r="R20" s="31">
        <v>6900371</v>
      </c>
      <c r="S20" s="31">
        <v>209054</v>
      </c>
      <c r="T20" s="67">
        <f t="shared" si="1"/>
        <v>7109425</v>
      </c>
      <c r="U20" s="31">
        <v>6552353</v>
      </c>
      <c r="V20" s="31">
        <v>11205964</v>
      </c>
      <c r="W20" s="31">
        <v>6303627</v>
      </c>
      <c r="X20" s="31">
        <v>4865976</v>
      </c>
      <c r="Y20" s="31">
        <v>1797410</v>
      </c>
      <c r="Z20" s="31">
        <v>961298</v>
      </c>
      <c r="AA20" s="31">
        <v>4462088</v>
      </c>
      <c r="AB20" s="31">
        <v>5782814</v>
      </c>
      <c r="AC20" s="31">
        <v>6863849</v>
      </c>
      <c r="AD20" s="31">
        <v>3176016</v>
      </c>
      <c r="AE20" s="31">
        <v>2633370</v>
      </c>
      <c r="AF20" s="31">
        <v>2307049</v>
      </c>
      <c r="AG20" s="31">
        <v>963804</v>
      </c>
      <c r="AH20" s="32">
        <v>2267206</v>
      </c>
      <c r="AI20" s="32">
        <v>1062824</v>
      </c>
      <c r="AJ20" s="25">
        <v>1244057</v>
      </c>
      <c r="AK20" s="25">
        <v>881213</v>
      </c>
      <c r="AL20" s="25">
        <v>464899</v>
      </c>
      <c r="AM20" s="25">
        <v>431985</v>
      </c>
      <c r="AN20" s="25">
        <v>404400</v>
      </c>
      <c r="AO20" s="25">
        <v>1070894</v>
      </c>
      <c r="AP20" s="25">
        <v>921333</v>
      </c>
      <c r="AQ20" s="25">
        <v>8144</v>
      </c>
      <c r="AR20" s="50">
        <f t="shared" si="3"/>
        <v>929477</v>
      </c>
      <c r="AS20" s="25">
        <v>1044251</v>
      </c>
      <c r="AT20" s="50">
        <f t="shared" si="2"/>
        <v>253481007</v>
      </c>
    </row>
    <row r="21" spans="1:46" ht="12.45" customHeight="1">
      <c r="A21" s="260" t="s">
        <v>133</v>
      </c>
      <c r="B21" s="250"/>
      <c r="C21" s="250"/>
      <c r="D21" s="250"/>
      <c r="E21" s="250"/>
      <c r="F21" s="250"/>
      <c r="G21" s="250"/>
      <c r="H21" s="250"/>
      <c r="I21" s="250"/>
      <c r="J21" s="8" t="s">
        <v>6</v>
      </c>
      <c r="K21" s="30">
        <v>105881758</v>
      </c>
      <c r="L21" s="31">
        <v>35573763</v>
      </c>
      <c r="M21" s="31">
        <v>12665303</v>
      </c>
      <c r="N21" s="31">
        <v>37128</v>
      </c>
      <c r="O21" s="64">
        <v>353340</v>
      </c>
      <c r="P21" s="67">
        <f t="shared" si="0"/>
        <v>13055771</v>
      </c>
      <c r="Q21" s="64">
        <v>13007570</v>
      </c>
      <c r="R21" s="31">
        <v>6260875</v>
      </c>
      <c r="S21" s="31">
        <v>177779</v>
      </c>
      <c r="T21" s="67">
        <f t="shared" si="1"/>
        <v>6438654</v>
      </c>
      <c r="U21" s="31">
        <v>6027643</v>
      </c>
      <c r="V21" s="31">
        <v>10400250</v>
      </c>
      <c r="W21" s="31">
        <v>5663941</v>
      </c>
      <c r="X21" s="31">
        <v>4376498</v>
      </c>
      <c r="Y21" s="31">
        <v>1753119</v>
      </c>
      <c r="Z21" s="31">
        <v>878096</v>
      </c>
      <c r="AA21" s="31">
        <v>3986205</v>
      </c>
      <c r="AB21" s="31">
        <v>5469848</v>
      </c>
      <c r="AC21" s="31">
        <v>5818624</v>
      </c>
      <c r="AD21" s="31">
        <v>2902016</v>
      </c>
      <c r="AE21" s="31">
        <v>2459534</v>
      </c>
      <c r="AF21" s="31">
        <v>2078730</v>
      </c>
      <c r="AG21" s="31">
        <v>868650</v>
      </c>
      <c r="AH21" s="32">
        <v>2075386</v>
      </c>
      <c r="AI21" s="32">
        <v>953863</v>
      </c>
      <c r="AJ21" s="25">
        <v>1146705</v>
      </c>
      <c r="AK21" s="25">
        <v>742849</v>
      </c>
      <c r="AL21" s="25">
        <v>411979</v>
      </c>
      <c r="AM21" s="25">
        <v>405400</v>
      </c>
      <c r="AN21" s="25">
        <v>370205</v>
      </c>
      <c r="AO21" s="25">
        <v>1010139</v>
      </c>
      <c r="AP21" s="25">
        <v>874689</v>
      </c>
      <c r="AQ21" s="25">
        <v>7133</v>
      </c>
      <c r="AR21" s="50">
        <f t="shared" si="3"/>
        <v>881822</v>
      </c>
      <c r="AS21" s="25">
        <v>931197</v>
      </c>
      <c r="AT21" s="50">
        <f t="shared" si="2"/>
        <v>235570215</v>
      </c>
    </row>
    <row r="22" spans="1:46" ht="12.45" customHeight="1">
      <c r="A22" s="198" t="s">
        <v>134</v>
      </c>
      <c r="B22" s="199"/>
      <c r="C22" s="199"/>
      <c r="D22" s="199"/>
      <c r="E22" s="199"/>
      <c r="F22" s="199"/>
      <c r="G22" s="199"/>
      <c r="H22" s="199"/>
      <c r="I22" s="199"/>
      <c r="J22" s="265"/>
      <c r="K22" s="30">
        <v>7058797</v>
      </c>
      <c r="L22" s="31">
        <v>1406683</v>
      </c>
      <c r="M22" s="31">
        <v>571072</v>
      </c>
      <c r="N22" s="31">
        <v>3441</v>
      </c>
      <c r="O22" s="64">
        <v>0</v>
      </c>
      <c r="P22" s="67">
        <f t="shared" si="0"/>
        <v>574513</v>
      </c>
      <c r="Q22" s="64">
        <v>705533</v>
      </c>
      <c r="R22" s="31">
        <v>273156</v>
      </c>
      <c r="S22" s="31">
        <v>1976</v>
      </c>
      <c r="T22" s="67">
        <f t="shared" si="1"/>
        <v>275132</v>
      </c>
      <c r="U22" s="31">
        <v>332592</v>
      </c>
      <c r="V22" s="31">
        <v>848508</v>
      </c>
      <c r="W22" s="31">
        <v>221381</v>
      </c>
      <c r="X22" s="31">
        <v>259069</v>
      </c>
      <c r="Y22" s="31">
        <v>43211</v>
      </c>
      <c r="Z22" s="31">
        <v>28281</v>
      </c>
      <c r="AA22" s="31">
        <v>150397</v>
      </c>
      <c r="AB22" s="31">
        <v>316415</v>
      </c>
      <c r="AC22" s="31">
        <v>101400</v>
      </c>
      <c r="AD22" s="31">
        <v>117561</v>
      </c>
      <c r="AE22" s="31">
        <v>177307</v>
      </c>
      <c r="AF22" s="31">
        <v>95836</v>
      </c>
      <c r="AG22" s="31">
        <v>12294</v>
      </c>
      <c r="AH22" s="32">
        <v>35414</v>
      </c>
      <c r="AI22" s="32">
        <v>19434</v>
      </c>
      <c r="AJ22" s="25">
        <v>130911</v>
      </c>
      <c r="AK22" s="25">
        <v>41295</v>
      </c>
      <c r="AL22" s="25">
        <v>3087</v>
      </c>
      <c r="AM22" s="25">
        <v>7610</v>
      </c>
      <c r="AN22" s="25">
        <v>9452</v>
      </c>
      <c r="AO22" s="25">
        <v>4268</v>
      </c>
      <c r="AP22" s="25">
        <v>32276</v>
      </c>
      <c r="AQ22" s="25">
        <v>438</v>
      </c>
      <c r="AR22" s="50">
        <f t="shared" si="3"/>
        <v>32714</v>
      </c>
      <c r="AS22" s="25">
        <v>35343</v>
      </c>
      <c r="AT22" s="50">
        <f t="shared" si="2"/>
        <v>13044438</v>
      </c>
    </row>
    <row r="23" spans="1:46" ht="12.45" customHeight="1">
      <c r="A23" s="198" t="s">
        <v>135</v>
      </c>
      <c r="B23" s="199"/>
      <c r="C23" s="199"/>
      <c r="D23" s="199"/>
      <c r="E23" s="199"/>
      <c r="F23" s="199"/>
      <c r="G23" s="199"/>
      <c r="H23" s="199"/>
      <c r="I23" s="199"/>
      <c r="J23" s="199"/>
      <c r="K23" s="30">
        <v>2061912</v>
      </c>
      <c r="L23" s="31">
        <v>1193748</v>
      </c>
      <c r="M23" s="31">
        <v>268497</v>
      </c>
      <c r="N23" s="31">
        <v>0</v>
      </c>
      <c r="O23" s="64">
        <v>0</v>
      </c>
      <c r="P23" s="67">
        <f t="shared" si="0"/>
        <v>268497</v>
      </c>
      <c r="Q23" s="64">
        <v>767785</v>
      </c>
      <c r="R23" s="31">
        <v>426926</v>
      </c>
      <c r="S23" s="31">
        <v>0</v>
      </c>
      <c r="T23" s="67">
        <f t="shared" si="1"/>
        <v>426926</v>
      </c>
      <c r="U23" s="31">
        <v>210401</v>
      </c>
      <c r="V23" s="31">
        <v>885890</v>
      </c>
      <c r="W23" s="31">
        <v>26817</v>
      </c>
      <c r="X23" s="31">
        <v>184027</v>
      </c>
      <c r="Y23" s="31">
        <v>63265</v>
      </c>
      <c r="Z23" s="31">
        <v>7109</v>
      </c>
      <c r="AA23" s="31">
        <v>55388</v>
      </c>
      <c r="AB23" s="31">
        <v>77007</v>
      </c>
      <c r="AC23" s="31">
        <v>0</v>
      </c>
      <c r="AD23" s="31">
        <v>94624</v>
      </c>
      <c r="AE23" s="31">
        <v>0</v>
      </c>
      <c r="AF23" s="31">
        <v>0</v>
      </c>
      <c r="AG23" s="31">
        <v>734</v>
      </c>
      <c r="AH23" s="32">
        <v>0</v>
      </c>
      <c r="AI23" s="32">
        <v>28649</v>
      </c>
      <c r="AJ23" s="25">
        <v>0</v>
      </c>
      <c r="AK23" s="25">
        <v>0</v>
      </c>
      <c r="AL23" s="25">
        <v>0</v>
      </c>
      <c r="AM23" s="25">
        <v>0</v>
      </c>
      <c r="AN23" s="25">
        <v>0</v>
      </c>
      <c r="AO23" s="25">
        <v>57294</v>
      </c>
      <c r="AP23" s="25">
        <v>0</v>
      </c>
      <c r="AQ23" s="25">
        <v>0</v>
      </c>
      <c r="AR23" s="50">
        <f t="shared" si="3"/>
        <v>0</v>
      </c>
      <c r="AS23" s="25">
        <v>6161</v>
      </c>
      <c r="AT23" s="50">
        <f t="shared" si="2"/>
        <v>6416234</v>
      </c>
    </row>
    <row r="24" spans="1:46" ht="12.45" customHeight="1">
      <c r="A24" s="198" t="s">
        <v>136</v>
      </c>
      <c r="B24" s="199"/>
      <c r="C24" s="199"/>
      <c r="D24" s="199"/>
      <c r="E24" s="199"/>
      <c r="F24" s="199"/>
      <c r="G24" s="199"/>
      <c r="H24" s="199"/>
      <c r="I24" s="199"/>
      <c r="J24" s="199"/>
      <c r="K24" s="30">
        <v>15524023</v>
      </c>
      <c r="L24" s="31">
        <v>5527343</v>
      </c>
      <c r="M24" s="31">
        <v>0</v>
      </c>
      <c r="N24" s="31">
        <v>9689</v>
      </c>
      <c r="O24" s="64">
        <v>197975</v>
      </c>
      <c r="P24" s="67">
        <f t="shared" si="0"/>
        <v>207664</v>
      </c>
      <c r="Q24" s="64">
        <v>2357023</v>
      </c>
      <c r="R24" s="31">
        <v>0</v>
      </c>
      <c r="S24" s="31">
        <v>50607</v>
      </c>
      <c r="T24" s="67">
        <f t="shared" si="1"/>
        <v>50607</v>
      </c>
      <c r="U24" s="31">
        <v>1445980</v>
      </c>
      <c r="V24" s="31">
        <v>2574578</v>
      </c>
      <c r="W24" s="31">
        <v>0</v>
      </c>
      <c r="X24" s="31">
        <v>0</v>
      </c>
      <c r="Y24" s="31">
        <v>482683</v>
      </c>
      <c r="Z24" s="31">
        <v>138897</v>
      </c>
      <c r="AA24" s="31">
        <v>670419</v>
      </c>
      <c r="AB24" s="31">
        <v>0</v>
      </c>
      <c r="AC24" s="31">
        <v>1752688</v>
      </c>
      <c r="AD24" s="31">
        <v>594462</v>
      </c>
      <c r="AE24" s="31">
        <v>0</v>
      </c>
      <c r="AF24" s="31">
        <v>0</v>
      </c>
      <c r="AG24" s="31">
        <v>0</v>
      </c>
      <c r="AH24" s="32">
        <v>443281</v>
      </c>
      <c r="AI24" s="32">
        <v>198262</v>
      </c>
      <c r="AJ24" s="25">
        <v>0</v>
      </c>
      <c r="AK24" s="25">
        <v>0</v>
      </c>
      <c r="AL24" s="25">
        <v>0</v>
      </c>
      <c r="AM24" s="25">
        <v>0</v>
      </c>
      <c r="AN24" s="25">
        <v>0</v>
      </c>
      <c r="AO24" s="25">
        <v>250610</v>
      </c>
      <c r="AP24" s="25">
        <v>198984</v>
      </c>
      <c r="AQ24" s="25">
        <v>0</v>
      </c>
      <c r="AR24" s="50">
        <f t="shared" si="3"/>
        <v>198984</v>
      </c>
      <c r="AS24" s="25">
        <v>0</v>
      </c>
      <c r="AT24" s="50">
        <f t="shared" si="2"/>
        <v>32417504</v>
      </c>
    </row>
    <row r="25" spans="1:46" ht="12.45" customHeight="1">
      <c r="A25" s="198" t="s">
        <v>137</v>
      </c>
      <c r="B25" s="199"/>
      <c r="C25" s="199"/>
      <c r="D25" s="199"/>
      <c r="E25" s="199"/>
      <c r="F25" s="199"/>
      <c r="G25" s="199"/>
      <c r="H25" s="199"/>
      <c r="I25" s="199"/>
      <c r="J25" s="199"/>
      <c r="K25" s="30">
        <v>0</v>
      </c>
      <c r="L25" s="31">
        <v>15374</v>
      </c>
      <c r="M25" s="31">
        <v>0</v>
      </c>
      <c r="N25" s="31">
        <v>0</v>
      </c>
      <c r="O25" s="64">
        <v>0</v>
      </c>
      <c r="P25" s="67">
        <f t="shared" si="0"/>
        <v>0</v>
      </c>
      <c r="Q25" s="64">
        <v>0</v>
      </c>
      <c r="R25" s="31">
        <v>0</v>
      </c>
      <c r="S25" s="31">
        <v>0</v>
      </c>
      <c r="T25" s="67">
        <f t="shared" si="1"/>
        <v>0</v>
      </c>
      <c r="U25" s="31">
        <v>0</v>
      </c>
      <c r="V25" s="31">
        <v>0</v>
      </c>
      <c r="W25" s="31">
        <v>0</v>
      </c>
      <c r="X25" s="31">
        <v>0</v>
      </c>
      <c r="Y25" s="31">
        <v>0</v>
      </c>
      <c r="Z25" s="31">
        <v>0</v>
      </c>
      <c r="AA25" s="31">
        <v>67751</v>
      </c>
      <c r="AB25" s="31">
        <v>0</v>
      </c>
      <c r="AC25" s="31">
        <v>0</v>
      </c>
      <c r="AD25" s="31">
        <v>0</v>
      </c>
      <c r="AE25" s="31">
        <v>0</v>
      </c>
      <c r="AF25" s="31">
        <v>0</v>
      </c>
      <c r="AG25" s="31">
        <v>0</v>
      </c>
      <c r="AH25" s="32">
        <v>0</v>
      </c>
      <c r="AI25" s="32">
        <v>0</v>
      </c>
      <c r="AJ25" s="25">
        <v>0</v>
      </c>
      <c r="AK25" s="25">
        <v>0</v>
      </c>
      <c r="AL25" s="25">
        <v>0</v>
      </c>
      <c r="AM25" s="25">
        <v>0</v>
      </c>
      <c r="AN25" s="25">
        <v>0</v>
      </c>
      <c r="AO25" s="25">
        <v>0</v>
      </c>
      <c r="AP25" s="25">
        <v>0</v>
      </c>
      <c r="AQ25" s="25">
        <v>0</v>
      </c>
      <c r="AR25" s="50">
        <f t="shared" si="3"/>
        <v>0</v>
      </c>
      <c r="AS25" s="25">
        <v>0</v>
      </c>
      <c r="AT25" s="50">
        <f t="shared" si="2"/>
        <v>83125</v>
      </c>
    </row>
    <row r="26" spans="1:46" ht="12.45" customHeight="1">
      <c r="A26" s="198" t="s">
        <v>138</v>
      </c>
      <c r="B26" s="199"/>
      <c r="C26" s="199"/>
      <c r="D26" s="199"/>
      <c r="E26" s="199"/>
      <c r="F26" s="199"/>
      <c r="G26" s="199"/>
      <c r="H26" s="199"/>
      <c r="I26" s="199"/>
      <c r="J26" s="199"/>
      <c r="K26" s="30">
        <v>263490</v>
      </c>
      <c r="L26" s="31">
        <v>1908992</v>
      </c>
      <c r="M26" s="31">
        <v>465557</v>
      </c>
      <c r="N26" s="31">
        <v>68</v>
      </c>
      <c r="O26" s="64">
        <v>2898</v>
      </c>
      <c r="P26" s="67">
        <f t="shared" si="0"/>
        <v>468523</v>
      </c>
      <c r="Q26" s="64">
        <v>312812</v>
      </c>
      <c r="R26" s="31">
        <v>152981</v>
      </c>
      <c r="S26" s="31">
        <v>748</v>
      </c>
      <c r="T26" s="67">
        <f t="shared" si="1"/>
        <v>153729</v>
      </c>
      <c r="U26" s="31">
        <v>114173</v>
      </c>
      <c r="V26" s="31">
        <v>0</v>
      </c>
      <c r="W26" s="31">
        <v>121550</v>
      </c>
      <c r="X26" s="31">
        <v>0</v>
      </c>
      <c r="Y26" s="31">
        <v>36109</v>
      </c>
      <c r="Z26" s="31">
        <v>0</v>
      </c>
      <c r="AA26" s="31">
        <v>129442</v>
      </c>
      <c r="AB26" s="31">
        <v>150995</v>
      </c>
      <c r="AC26" s="31">
        <v>153734</v>
      </c>
      <c r="AD26" s="31">
        <v>49849</v>
      </c>
      <c r="AE26" s="31">
        <v>79132</v>
      </c>
      <c r="AF26" s="31">
        <v>0</v>
      </c>
      <c r="AG26" s="31">
        <v>0</v>
      </c>
      <c r="AH26" s="32">
        <v>44784</v>
      </c>
      <c r="AI26" s="32">
        <v>11372</v>
      </c>
      <c r="AJ26" s="25">
        <v>0</v>
      </c>
      <c r="AK26" s="25">
        <v>0</v>
      </c>
      <c r="AL26" s="25">
        <v>0</v>
      </c>
      <c r="AM26" s="25">
        <v>0</v>
      </c>
      <c r="AN26" s="25">
        <v>0</v>
      </c>
      <c r="AO26" s="25">
        <v>0</v>
      </c>
      <c r="AP26" s="25">
        <v>0</v>
      </c>
      <c r="AQ26" s="25">
        <v>0</v>
      </c>
      <c r="AR26" s="50">
        <f t="shared" si="3"/>
        <v>0</v>
      </c>
      <c r="AS26" s="25">
        <v>0</v>
      </c>
      <c r="AT26" s="50">
        <f t="shared" si="2"/>
        <v>3998686</v>
      </c>
    </row>
    <row r="27" spans="1:46" ht="12.45" customHeight="1">
      <c r="A27" s="198" t="s">
        <v>139</v>
      </c>
      <c r="B27" s="199"/>
      <c r="C27" s="199"/>
      <c r="D27" s="199"/>
      <c r="E27" s="199"/>
      <c r="F27" s="199"/>
      <c r="G27" s="199"/>
      <c r="H27" s="199"/>
      <c r="I27" s="199"/>
      <c r="J27" s="199"/>
      <c r="K27" s="30">
        <v>414631</v>
      </c>
      <c r="L27" s="31">
        <v>1299939</v>
      </c>
      <c r="M27" s="31">
        <v>296520</v>
      </c>
      <c r="N27" s="31">
        <v>20</v>
      </c>
      <c r="O27" s="64">
        <v>304</v>
      </c>
      <c r="P27" s="67">
        <f t="shared" si="0"/>
        <v>296844</v>
      </c>
      <c r="Q27" s="64">
        <v>455725</v>
      </c>
      <c r="R27" s="31">
        <v>110072</v>
      </c>
      <c r="S27" s="31">
        <v>4667</v>
      </c>
      <c r="T27" s="67">
        <f t="shared" si="1"/>
        <v>114739</v>
      </c>
      <c r="U27" s="31">
        <v>86414</v>
      </c>
      <c r="V27" s="31">
        <v>589571</v>
      </c>
      <c r="W27" s="31">
        <v>102200</v>
      </c>
      <c r="X27" s="31">
        <v>372780</v>
      </c>
      <c r="Y27" s="31">
        <v>36840</v>
      </c>
      <c r="Z27" s="31">
        <v>112153</v>
      </c>
      <c r="AA27" s="31">
        <v>142272</v>
      </c>
      <c r="AB27" s="31">
        <v>92026</v>
      </c>
      <c r="AC27" s="31">
        <v>147771</v>
      </c>
      <c r="AD27" s="31">
        <v>154407</v>
      </c>
      <c r="AE27" s="31">
        <v>44533</v>
      </c>
      <c r="AF27" s="31">
        <v>182385</v>
      </c>
      <c r="AG27" s="31">
        <v>45992</v>
      </c>
      <c r="AH27" s="32">
        <v>56693</v>
      </c>
      <c r="AI27" s="32">
        <v>45022</v>
      </c>
      <c r="AJ27" s="25">
        <v>63645</v>
      </c>
      <c r="AK27" s="25">
        <v>33886</v>
      </c>
      <c r="AL27" s="25">
        <v>28539</v>
      </c>
      <c r="AM27" s="25">
        <v>24280</v>
      </c>
      <c r="AN27" s="25">
        <v>19272</v>
      </c>
      <c r="AO27" s="25">
        <v>50674</v>
      </c>
      <c r="AP27" s="25">
        <v>65853</v>
      </c>
      <c r="AQ27" s="25">
        <v>12</v>
      </c>
      <c r="AR27" s="50">
        <f t="shared" si="3"/>
        <v>65865</v>
      </c>
      <c r="AS27" s="25">
        <v>59221</v>
      </c>
      <c r="AT27" s="50">
        <f t="shared" si="2"/>
        <v>5138319</v>
      </c>
    </row>
    <row r="28" spans="1:46" ht="12.45" customHeight="1">
      <c r="A28" s="198" t="s">
        <v>140</v>
      </c>
      <c r="B28" s="199"/>
      <c r="C28" s="199"/>
      <c r="D28" s="199"/>
      <c r="E28" s="199"/>
      <c r="F28" s="199"/>
      <c r="G28" s="199"/>
      <c r="H28" s="199"/>
      <c r="I28" s="199"/>
      <c r="J28" s="199"/>
      <c r="K28" s="30">
        <v>75226001</v>
      </c>
      <c r="L28" s="31">
        <v>23504298</v>
      </c>
      <c r="M28" s="31">
        <v>8420700</v>
      </c>
      <c r="N28" s="31">
        <v>23692</v>
      </c>
      <c r="O28" s="64">
        <v>152163</v>
      </c>
      <c r="P28" s="67">
        <f t="shared" si="0"/>
        <v>8596555</v>
      </c>
      <c r="Q28" s="64">
        <v>8204794</v>
      </c>
      <c r="R28" s="31">
        <v>4243786</v>
      </c>
      <c r="S28" s="31">
        <v>119695</v>
      </c>
      <c r="T28" s="67">
        <f t="shared" si="1"/>
        <v>4363481</v>
      </c>
      <c r="U28" s="31">
        <v>3836961</v>
      </c>
      <c r="V28" s="31">
        <v>5384575</v>
      </c>
      <c r="W28" s="31">
        <v>3259571</v>
      </c>
      <c r="X28" s="31">
        <v>2598785</v>
      </c>
      <c r="Y28" s="31">
        <v>1090481</v>
      </c>
      <c r="Z28" s="31">
        <v>574383</v>
      </c>
      <c r="AA28" s="31">
        <v>2537988</v>
      </c>
      <c r="AB28" s="31">
        <v>3804837</v>
      </c>
      <c r="AC28" s="31">
        <v>3635860</v>
      </c>
      <c r="AD28" s="31">
        <v>1721345</v>
      </c>
      <c r="AE28" s="31">
        <v>1570607</v>
      </c>
      <c r="AF28" s="31">
        <v>1392877</v>
      </c>
      <c r="AG28" s="31">
        <v>569386</v>
      </c>
      <c r="AH28" s="32">
        <v>1351286</v>
      </c>
      <c r="AI28" s="32">
        <v>648619</v>
      </c>
      <c r="AJ28" s="25">
        <v>781063</v>
      </c>
      <c r="AK28" s="25">
        <v>588460</v>
      </c>
      <c r="AL28" s="25">
        <v>318415</v>
      </c>
      <c r="AM28" s="25">
        <v>248355</v>
      </c>
      <c r="AN28" s="25">
        <v>242747</v>
      </c>
      <c r="AO28" s="25">
        <v>631492</v>
      </c>
      <c r="AP28" s="25">
        <v>577519</v>
      </c>
      <c r="AQ28" s="25">
        <v>6683</v>
      </c>
      <c r="AR28" s="50">
        <f t="shared" si="3"/>
        <v>584202</v>
      </c>
      <c r="AS28" s="25">
        <v>682526</v>
      </c>
      <c r="AT28" s="50">
        <f t="shared" si="2"/>
        <v>157949950</v>
      </c>
    </row>
    <row r="29" spans="1:46" ht="12.45" customHeight="1">
      <c r="A29" s="198" t="s">
        <v>141</v>
      </c>
      <c r="B29" s="182"/>
      <c r="C29" s="182"/>
      <c r="D29" s="182"/>
      <c r="E29" s="182"/>
      <c r="F29" s="182"/>
      <c r="G29" s="182"/>
      <c r="H29" s="182"/>
      <c r="I29" s="182"/>
      <c r="J29" s="182"/>
      <c r="K29" s="30">
        <v>832442</v>
      </c>
      <c r="L29" s="31">
        <v>499458</v>
      </c>
      <c r="M29" s="31">
        <v>36474</v>
      </c>
      <c r="N29" s="31">
        <v>218</v>
      </c>
      <c r="O29" s="64">
        <v>0</v>
      </c>
      <c r="P29" s="67">
        <f t="shared" si="0"/>
        <v>36692</v>
      </c>
      <c r="Q29" s="64">
        <v>119873</v>
      </c>
      <c r="R29" s="31">
        <v>12387</v>
      </c>
      <c r="S29" s="31">
        <v>0</v>
      </c>
      <c r="T29" s="67">
        <f t="shared" si="1"/>
        <v>12387</v>
      </c>
      <c r="U29" s="31">
        <v>0</v>
      </c>
      <c r="V29" s="31">
        <v>71971</v>
      </c>
      <c r="W29" s="31">
        <v>392237</v>
      </c>
      <c r="X29" s="31">
        <v>152</v>
      </c>
      <c r="Y29" s="31">
        <v>285</v>
      </c>
      <c r="Z29" s="31">
        <v>17273</v>
      </c>
      <c r="AA29" s="31">
        <v>10321</v>
      </c>
      <c r="AB29" s="31">
        <v>2918</v>
      </c>
      <c r="AC29" s="31">
        <v>21064</v>
      </c>
      <c r="AD29" s="31">
        <v>28413</v>
      </c>
      <c r="AE29" s="31">
        <v>3381</v>
      </c>
      <c r="AF29" s="31">
        <v>4375</v>
      </c>
      <c r="AG29" s="31">
        <v>75</v>
      </c>
      <c r="AH29" s="32">
        <v>50490</v>
      </c>
      <c r="AI29" s="32">
        <v>247</v>
      </c>
      <c r="AJ29" s="25">
        <v>0</v>
      </c>
      <c r="AK29" s="25">
        <v>0</v>
      </c>
      <c r="AL29" s="25">
        <v>1379</v>
      </c>
      <c r="AM29" s="25">
        <v>0</v>
      </c>
      <c r="AN29" s="25">
        <v>0</v>
      </c>
      <c r="AO29" s="25">
        <v>15769</v>
      </c>
      <c r="AP29" s="25">
        <v>57</v>
      </c>
      <c r="AQ29" s="25">
        <v>0</v>
      </c>
      <c r="AR29" s="50">
        <f t="shared" si="3"/>
        <v>57</v>
      </c>
      <c r="AS29" s="25">
        <v>7019</v>
      </c>
      <c r="AT29" s="50">
        <f t="shared" si="2"/>
        <v>2128278</v>
      </c>
    </row>
    <row r="30" spans="1:46" ht="12.45" customHeight="1">
      <c r="A30" s="198" t="s">
        <v>142</v>
      </c>
      <c r="B30" s="182"/>
      <c r="C30" s="182"/>
      <c r="D30" s="182"/>
      <c r="E30" s="182"/>
      <c r="F30" s="182"/>
      <c r="G30" s="182"/>
      <c r="H30" s="182"/>
      <c r="I30" s="182"/>
      <c r="J30" s="182"/>
      <c r="K30" s="30">
        <v>0</v>
      </c>
      <c r="L30" s="31">
        <v>0</v>
      </c>
      <c r="M30" s="31">
        <v>2571467</v>
      </c>
      <c r="N30" s="31">
        <v>0</v>
      </c>
      <c r="O30" s="64">
        <v>0</v>
      </c>
      <c r="P30" s="67">
        <f t="shared" si="0"/>
        <v>2571467</v>
      </c>
      <c r="Q30" s="64">
        <v>0</v>
      </c>
      <c r="R30" s="31">
        <v>1040134</v>
      </c>
      <c r="S30" s="31">
        <v>0</v>
      </c>
      <c r="T30" s="67">
        <f t="shared" si="1"/>
        <v>1040134</v>
      </c>
      <c r="U30" s="31">
        <v>0</v>
      </c>
      <c r="V30" s="31">
        <v>45157</v>
      </c>
      <c r="W30" s="31">
        <v>1484375</v>
      </c>
      <c r="X30" s="31">
        <v>961474</v>
      </c>
      <c r="Y30" s="31">
        <v>0</v>
      </c>
      <c r="Z30" s="31">
        <v>0</v>
      </c>
      <c r="AA30" s="31">
        <v>19488</v>
      </c>
      <c r="AB30" s="31">
        <v>1008542</v>
      </c>
      <c r="AC30" s="31">
        <v>0</v>
      </c>
      <c r="AD30" s="31">
        <v>141355</v>
      </c>
      <c r="AE30" s="31">
        <v>582799</v>
      </c>
      <c r="AF30" s="31">
        <v>400287</v>
      </c>
      <c r="AG30" s="31">
        <v>240169</v>
      </c>
      <c r="AH30" s="32">
        <v>93438</v>
      </c>
      <c r="AI30" s="32">
        <v>0</v>
      </c>
      <c r="AJ30" s="25">
        <v>170905</v>
      </c>
      <c r="AK30" s="25">
        <v>72008</v>
      </c>
      <c r="AL30" s="25">
        <v>60559</v>
      </c>
      <c r="AM30" s="25">
        <v>125155</v>
      </c>
      <c r="AN30" s="25">
        <v>98734</v>
      </c>
      <c r="AO30" s="25">
        <v>32</v>
      </c>
      <c r="AP30" s="25">
        <v>0</v>
      </c>
      <c r="AQ30" s="25">
        <v>0</v>
      </c>
      <c r="AR30" s="50">
        <f t="shared" si="3"/>
        <v>0</v>
      </c>
      <c r="AS30" s="25">
        <v>136196</v>
      </c>
      <c r="AT30" s="50">
        <f t="shared" si="2"/>
        <v>9252274</v>
      </c>
    </row>
    <row r="31" spans="1:46" ht="12.45" customHeight="1">
      <c r="A31" s="198" t="s">
        <v>143</v>
      </c>
      <c r="B31" s="182"/>
      <c r="C31" s="182"/>
      <c r="D31" s="182"/>
      <c r="E31" s="182"/>
      <c r="F31" s="182"/>
      <c r="G31" s="182"/>
      <c r="H31" s="182"/>
      <c r="I31" s="182"/>
      <c r="J31" s="182"/>
      <c r="K31" s="30">
        <v>4500462</v>
      </c>
      <c r="L31" s="31">
        <v>217928</v>
      </c>
      <c r="M31" s="31">
        <v>35016</v>
      </c>
      <c r="N31" s="31">
        <v>0</v>
      </c>
      <c r="O31" s="64">
        <v>0</v>
      </c>
      <c r="P31" s="67">
        <f t="shared" si="0"/>
        <v>35016</v>
      </c>
      <c r="Q31" s="64">
        <v>84025</v>
      </c>
      <c r="R31" s="31">
        <v>1433</v>
      </c>
      <c r="S31" s="31">
        <v>86</v>
      </c>
      <c r="T31" s="67">
        <f t="shared" si="1"/>
        <v>1519</v>
      </c>
      <c r="U31" s="31">
        <v>1122</v>
      </c>
      <c r="V31" s="31">
        <v>0</v>
      </c>
      <c r="W31" s="31">
        <v>55810</v>
      </c>
      <c r="X31" s="31">
        <v>211</v>
      </c>
      <c r="Y31" s="31">
        <v>245</v>
      </c>
      <c r="Z31" s="31">
        <v>0</v>
      </c>
      <c r="AA31" s="31">
        <v>202739</v>
      </c>
      <c r="AB31" s="31">
        <v>17108</v>
      </c>
      <c r="AC31" s="31">
        <v>6107</v>
      </c>
      <c r="AD31" s="31">
        <v>0</v>
      </c>
      <c r="AE31" s="31">
        <v>1775</v>
      </c>
      <c r="AF31" s="31">
        <v>2970</v>
      </c>
      <c r="AG31" s="31">
        <v>0</v>
      </c>
      <c r="AH31" s="32">
        <v>0</v>
      </c>
      <c r="AI31" s="32">
        <v>2258</v>
      </c>
      <c r="AJ31" s="25">
        <v>181</v>
      </c>
      <c r="AK31" s="25">
        <v>7200</v>
      </c>
      <c r="AL31" s="25">
        <v>0</v>
      </c>
      <c r="AM31" s="25">
        <v>0</v>
      </c>
      <c r="AN31" s="25">
        <v>0</v>
      </c>
      <c r="AO31" s="25">
        <v>0</v>
      </c>
      <c r="AP31" s="25">
        <v>0</v>
      </c>
      <c r="AQ31" s="25">
        <v>0</v>
      </c>
      <c r="AR31" s="50">
        <f t="shared" si="3"/>
        <v>0</v>
      </c>
      <c r="AS31" s="25">
        <v>4731</v>
      </c>
      <c r="AT31" s="50">
        <f t="shared" si="2"/>
        <v>5141407</v>
      </c>
    </row>
    <row r="32" spans="1:46" ht="12.45" customHeight="1">
      <c r="A32" s="198" t="s">
        <v>144</v>
      </c>
      <c r="B32" s="182"/>
      <c r="C32" s="182"/>
      <c r="D32" s="182"/>
      <c r="E32" s="182"/>
      <c r="F32" s="182"/>
      <c r="G32" s="182"/>
      <c r="H32" s="182"/>
      <c r="I32" s="182"/>
      <c r="J32" s="8" t="s">
        <v>7</v>
      </c>
      <c r="K32" s="30">
        <v>6283371</v>
      </c>
      <c r="L32" s="31">
        <v>2692344</v>
      </c>
      <c r="M32" s="31">
        <v>1233997</v>
      </c>
      <c r="N32" s="31">
        <v>1034</v>
      </c>
      <c r="O32" s="64">
        <v>3250</v>
      </c>
      <c r="P32" s="67">
        <f t="shared" si="0"/>
        <v>1238281</v>
      </c>
      <c r="Q32" s="64">
        <v>736672</v>
      </c>
      <c r="R32" s="31">
        <v>638082</v>
      </c>
      <c r="S32" s="31">
        <v>31275</v>
      </c>
      <c r="T32" s="67">
        <f t="shared" si="1"/>
        <v>669357</v>
      </c>
      <c r="U32" s="31">
        <v>486886</v>
      </c>
      <c r="V32" s="31">
        <v>803760</v>
      </c>
      <c r="W32" s="31">
        <v>638685</v>
      </c>
      <c r="X32" s="31">
        <v>488863</v>
      </c>
      <c r="Y32" s="31">
        <v>44291</v>
      </c>
      <c r="Z32" s="31">
        <v>83192</v>
      </c>
      <c r="AA32" s="31">
        <v>475030</v>
      </c>
      <c r="AB32" s="31">
        <v>312308</v>
      </c>
      <c r="AC32" s="31">
        <v>421459</v>
      </c>
      <c r="AD32" s="31">
        <v>274000</v>
      </c>
      <c r="AE32" s="31">
        <v>172731</v>
      </c>
      <c r="AF32" s="31">
        <v>228271</v>
      </c>
      <c r="AG32" s="31">
        <v>95154</v>
      </c>
      <c r="AH32" s="32">
        <v>191760</v>
      </c>
      <c r="AI32" s="32">
        <v>108961</v>
      </c>
      <c r="AJ32" s="25">
        <v>97293</v>
      </c>
      <c r="AK32" s="25">
        <v>138364</v>
      </c>
      <c r="AL32" s="25">
        <v>52915</v>
      </c>
      <c r="AM32" s="25">
        <v>26582</v>
      </c>
      <c r="AN32" s="25">
        <v>34191</v>
      </c>
      <c r="AO32" s="25">
        <v>60140</v>
      </c>
      <c r="AP32" s="25">
        <v>46644</v>
      </c>
      <c r="AQ32" s="25">
        <v>1011</v>
      </c>
      <c r="AR32" s="50">
        <f t="shared" si="3"/>
        <v>47655</v>
      </c>
      <c r="AS32" s="25">
        <v>109958</v>
      </c>
      <c r="AT32" s="50">
        <f t="shared" si="2"/>
        <v>17012474</v>
      </c>
    </row>
    <row r="33" spans="1:46" ht="12.45" customHeight="1">
      <c r="A33" s="260" t="s">
        <v>145</v>
      </c>
      <c r="B33" s="261"/>
      <c r="C33" s="261"/>
      <c r="D33" s="261"/>
      <c r="E33" s="261"/>
      <c r="F33" s="261"/>
      <c r="G33" s="261"/>
      <c r="H33" s="261"/>
      <c r="I33" s="261"/>
      <c r="J33" s="262"/>
      <c r="K33" s="30">
        <v>5216668</v>
      </c>
      <c r="L33" s="31">
        <v>2461026</v>
      </c>
      <c r="M33" s="31">
        <v>1182471</v>
      </c>
      <c r="N33" s="31">
        <v>1034</v>
      </c>
      <c r="O33" s="64">
        <v>3250</v>
      </c>
      <c r="P33" s="67">
        <f t="shared" si="0"/>
        <v>1186755</v>
      </c>
      <c r="Q33" s="64">
        <v>664063</v>
      </c>
      <c r="R33" s="31">
        <v>598007</v>
      </c>
      <c r="S33" s="31">
        <v>31275</v>
      </c>
      <c r="T33" s="67">
        <f t="shared" si="1"/>
        <v>629282</v>
      </c>
      <c r="U33" s="31">
        <v>476713</v>
      </c>
      <c r="V33" s="31">
        <v>720161</v>
      </c>
      <c r="W33" s="31">
        <v>605409</v>
      </c>
      <c r="X33" s="31">
        <v>449951</v>
      </c>
      <c r="Y33" s="31">
        <v>32543</v>
      </c>
      <c r="Z33" s="31">
        <v>81211</v>
      </c>
      <c r="AA33" s="31">
        <v>459871</v>
      </c>
      <c r="AB33" s="31">
        <v>297237</v>
      </c>
      <c r="AC33" s="31">
        <v>389640</v>
      </c>
      <c r="AD33" s="31">
        <v>222281</v>
      </c>
      <c r="AE33" s="31">
        <v>165779</v>
      </c>
      <c r="AF33" s="31">
        <v>218275</v>
      </c>
      <c r="AG33" s="31">
        <v>95009</v>
      </c>
      <c r="AH33" s="32">
        <v>190990</v>
      </c>
      <c r="AI33" s="32">
        <v>108961</v>
      </c>
      <c r="AJ33" s="25">
        <v>90219</v>
      </c>
      <c r="AK33" s="25">
        <v>135720</v>
      </c>
      <c r="AL33" s="25">
        <v>45832</v>
      </c>
      <c r="AM33" s="25">
        <v>26582</v>
      </c>
      <c r="AN33" s="25">
        <v>34191</v>
      </c>
      <c r="AO33" s="25">
        <v>60003</v>
      </c>
      <c r="AP33" s="25">
        <v>41462</v>
      </c>
      <c r="AQ33" s="25">
        <v>1011</v>
      </c>
      <c r="AR33" s="50">
        <f t="shared" si="3"/>
        <v>42473</v>
      </c>
      <c r="AS33" s="25">
        <v>108503</v>
      </c>
      <c r="AT33" s="50">
        <f t="shared" si="2"/>
        <v>15215348</v>
      </c>
    </row>
    <row r="34" spans="1:46" ht="12.45" customHeight="1">
      <c r="A34" s="260" t="s">
        <v>146</v>
      </c>
      <c r="B34" s="261"/>
      <c r="C34" s="261"/>
      <c r="D34" s="261"/>
      <c r="E34" s="261"/>
      <c r="F34" s="261"/>
      <c r="G34" s="261"/>
      <c r="H34" s="261"/>
      <c r="I34" s="261"/>
      <c r="J34" s="262"/>
      <c r="K34" s="30">
        <v>156301</v>
      </c>
      <c r="L34" s="31">
        <v>26614</v>
      </c>
      <c r="M34" s="31">
        <v>1000</v>
      </c>
      <c r="N34" s="31">
        <v>0</v>
      </c>
      <c r="O34" s="64">
        <v>0</v>
      </c>
      <c r="P34" s="67">
        <f t="shared" si="0"/>
        <v>1000</v>
      </c>
      <c r="Q34" s="64">
        <v>0</v>
      </c>
      <c r="R34" s="31">
        <v>0</v>
      </c>
      <c r="S34" s="31">
        <v>0</v>
      </c>
      <c r="T34" s="67">
        <f t="shared" si="1"/>
        <v>0</v>
      </c>
      <c r="U34" s="31">
        <v>0</v>
      </c>
      <c r="V34" s="31">
        <v>0</v>
      </c>
      <c r="W34" s="31">
        <v>0</v>
      </c>
      <c r="X34" s="31">
        <v>0</v>
      </c>
      <c r="Y34" s="31">
        <v>0</v>
      </c>
      <c r="Z34" s="31">
        <v>0</v>
      </c>
      <c r="AA34" s="31">
        <v>0</v>
      </c>
      <c r="AB34" s="31">
        <v>0</v>
      </c>
      <c r="AC34" s="31">
        <v>0</v>
      </c>
      <c r="AD34" s="31">
        <v>0</v>
      </c>
      <c r="AE34" s="31">
        <v>0</v>
      </c>
      <c r="AF34" s="31">
        <v>0</v>
      </c>
      <c r="AG34" s="31">
        <v>0</v>
      </c>
      <c r="AH34" s="32">
        <v>0</v>
      </c>
      <c r="AI34" s="32">
        <v>0</v>
      </c>
      <c r="AJ34" s="25">
        <v>0</v>
      </c>
      <c r="AK34" s="25">
        <v>0</v>
      </c>
      <c r="AL34" s="25">
        <v>0</v>
      </c>
      <c r="AM34" s="25">
        <v>0</v>
      </c>
      <c r="AN34" s="25">
        <v>0</v>
      </c>
      <c r="AO34" s="25">
        <v>0</v>
      </c>
      <c r="AP34" s="25">
        <v>0</v>
      </c>
      <c r="AQ34" s="25">
        <v>0</v>
      </c>
      <c r="AR34" s="50">
        <f t="shared" si="3"/>
        <v>0</v>
      </c>
      <c r="AS34" s="25">
        <v>0</v>
      </c>
      <c r="AT34" s="50">
        <f t="shared" si="2"/>
        <v>183915</v>
      </c>
    </row>
    <row r="35" spans="1:46" ht="12.45" customHeight="1">
      <c r="A35" s="260" t="s">
        <v>147</v>
      </c>
      <c r="B35" s="261"/>
      <c r="C35" s="261"/>
      <c r="D35" s="261"/>
      <c r="E35" s="261"/>
      <c r="F35" s="261"/>
      <c r="G35" s="261"/>
      <c r="H35" s="261"/>
      <c r="I35" s="261"/>
      <c r="J35" s="262"/>
      <c r="K35" s="30">
        <v>0</v>
      </c>
      <c r="L35" s="31">
        <v>0</v>
      </c>
      <c r="M35" s="31">
        <v>0</v>
      </c>
      <c r="N35" s="31">
        <v>0</v>
      </c>
      <c r="O35" s="64">
        <v>0</v>
      </c>
      <c r="P35" s="67">
        <f t="shared" ref="P35:P60" si="4">SUM(M35:O35)</f>
        <v>0</v>
      </c>
      <c r="Q35" s="64">
        <v>0</v>
      </c>
      <c r="R35" s="31">
        <v>0</v>
      </c>
      <c r="S35" s="31">
        <v>0</v>
      </c>
      <c r="T35" s="67">
        <f t="shared" si="1"/>
        <v>0</v>
      </c>
      <c r="U35" s="31">
        <v>0</v>
      </c>
      <c r="V35" s="31">
        <v>0</v>
      </c>
      <c r="W35" s="31">
        <v>0</v>
      </c>
      <c r="X35" s="31">
        <v>0</v>
      </c>
      <c r="Y35" s="31">
        <v>0</v>
      </c>
      <c r="Z35" s="31">
        <v>0</v>
      </c>
      <c r="AA35" s="31">
        <v>0</v>
      </c>
      <c r="AB35" s="31">
        <v>0</v>
      </c>
      <c r="AC35" s="31">
        <v>0</v>
      </c>
      <c r="AD35" s="31">
        <v>0</v>
      </c>
      <c r="AE35" s="31">
        <v>0</v>
      </c>
      <c r="AF35" s="31">
        <v>0</v>
      </c>
      <c r="AG35" s="31">
        <v>0</v>
      </c>
      <c r="AH35" s="32">
        <v>0</v>
      </c>
      <c r="AI35" s="32">
        <v>0</v>
      </c>
      <c r="AJ35" s="25">
        <v>0</v>
      </c>
      <c r="AK35" s="25">
        <v>0</v>
      </c>
      <c r="AL35" s="25">
        <v>0</v>
      </c>
      <c r="AM35" s="25">
        <v>0</v>
      </c>
      <c r="AN35" s="25">
        <v>0</v>
      </c>
      <c r="AO35" s="25">
        <v>0</v>
      </c>
      <c r="AP35" s="25">
        <v>0</v>
      </c>
      <c r="AQ35" s="25">
        <v>0</v>
      </c>
      <c r="AR35" s="50">
        <f t="shared" si="3"/>
        <v>0</v>
      </c>
      <c r="AS35" s="25">
        <v>0</v>
      </c>
      <c r="AT35" s="50">
        <f t="shared" ref="AT35:AT60" si="5">SUM(K35:AS35)-AR35-T35-P35</f>
        <v>0</v>
      </c>
    </row>
    <row r="36" spans="1:46" ht="12.45" customHeight="1">
      <c r="A36" s="260" t="s">
        <v>148</v>
      </c>
      <c r="B36" s="261"/>
      <c r="C36" s="261"/>
      <c r="D36" s="261"/>
      <c r="E36" s="261"/>
      <c r="F36" s="261"/>
      <c r="G36" s="261"/>
      <c r="H36" s="261"/>
      <c r="I36" s="261"/>
      <c r="J36" s="262"/>
      <c r="K36" s="30">
        <v>0</v>
      </c>
      <c r="L36" s="31">
        <v>0</v>
      </c>
      <c r="M36" s="31">
        <v>0</v>
      </c>
      <c r="N36" s="31">
        <v>0</v>
      </c>
      <c r="O36" s="64">
        <v>0</v>
      </c>
      <c r="P36" s="67">
        <f t="shared" si="4"/>
        <v>0</v>
      </c>
      <c r="Q36" s="64">
        <v>0</v>
      </c>
      <c r="R36" s="31">
        <v>0</v>
      </c>
      <c r="S36" s="31">
        <v>0</v>
      </c>
      <c r="T36" s="67">
        <f t="shared" si="1"/>
        <v>0</v>
      </c>
      <c r="U36" s="31">
        <v>0</v>
      </c>
      <c r="V36" s="31">
        <v>0</v>
      </c>
      <c r="W36" s="31">
        <v>0</v>
      </c>
      <c r="X36" s="31">
        <v>0</v>
      </c>
      <c r="Y36" s="31">
        <v>0</v>
      </c>
      <c r="Z36" s="31">
        <v>0</v>
      </c>
      <c r="AA36" s="31">
        <v>0</v>
      </c>
      <c r="AB36" s="31">
        <v>0</v>
      </c>
      <c r="AC36" s="31">
        <v>0</v>
      </c>
      <c r="AD36" s="31">
        <v>0</v>
      </c>
      <c r="AE36" s="31">
        <v>0</v>
      </c>
      <c r="AF36" s="31">
        <v>0</v>
      </c>
      <c r="AG36" s="31">
        <v>0</v>
      </c>
      <c r="AH36" s="32">
        <v>0</v>
      </c>
      <c r="AI36" s="32">
        <v>0</v>
      </c>
      <c r="AJ36" s="25">
        <v>0</v>
      </c>
      <c r="AK36" s="25">
        <v>0</v>
      </c>
      <c r="AL36" s="25">
        <v>0</v>
      </c>
      <c r="AM36" s="25">
        <v>0</v>
      </c>
      <c r="AN36" s="25">
        <v>0</v>
      </c>
      <c r="AO36" s="25">
        <v>0</v>
      </c>
      <c r="AP36" s="25">
        <v>0</v>
      </c>
      <c r="AQ36" s="25">
        <v>0</v>
      </c>
      <c r="AR36" s="50">
        <f t="shared" si="3"/>
        <v>0</v>
      </c>
      <c r="AS36" s="25">
        <v>0</v>
      </c>
      <c r="AT36" s="50">
        <f t="shared" si="5"/>
        <v>0</v>
      </c>
    </row>
    <row r="37" spans="1:46" ht="12.45" customHeight="1">
      <c r="A37" s="198" t="s">
        <v>149</v>
      </c>
      <c r="B37" s="263"/>
      <c r="C37" s="263"/>
      <c r="D37" s="263"/>
      <c r="E37" s="263"/>
      <c r="F37" s="263"/>
      <c r="G37" s="263"/>
      <c r="H37" s="263"/>
      <c r="I37" s="263"/>
      <c r="J37" s="264"/>
      <c r="K37" s="30">
        <v>910402</v>
      </c>
      <c r="L37" s="31">
        <v>204704</v>
      </c>
      <c r="M37" s="31">
        <v>50526</v>
      </c>
      <c r="N37" s="31">
        <v>0</v>
      </c>
      <c r="O37" s="64">
        <v>0</v>
      </c>
      <c r="P37" s="67">
        <f t="shared" si="4"/>
        <v>50526</v>
      </c>
      <c r="Q37" s="64">
        <v>72609</v>
      </c>
      <c r="R37" s="31">
        <v>40075</v>
      </c>
      <c r="S37" s="31">
        <v>0</v>
      </c>
      <c r="T37" s="67">
        <f t="shared" si="1"/>
        <v>40075</v>
      </c>
      <c r="U37" s="31">
        <v>10173</v>
      </c>
      <c r="V37" s="31">
        <v>83599</v>
      </c>
      <c r="W37" s="31">
        <v>33276</v>
      </c>
      <c r="X37" s="31">
        <v>38912</v>
      </c>
      <c r="Y37" s="31">
        <v>11748</v>
      </c>
      <c r="Z37" s="31">
        <v>1981</v>
      </c>
      <c r="AA37" s="31">
        <v>15159</v>
      </c>
      <c r="AB37" s="31">
        <v>15071</v>
      </c>
      <c r="AC37" s="31">
        <v>31819</v>
      </c>
      <c r="AD37" s="31">
        <v>51719</v>
      </c>
      <c r="AE37" s="31">
        <v>6952</v>
      </c>
      <c r="AF37" s="31">
        <v>9996</v>
      </c>
      <c r="AG37" s="31">
        <v>145</v>
      </c>
      <c r="AH37" s="32">
        <v>770</v>
      </c>
      <c r="AI37" s="32">
        <v>0</v>
      </c>
      <c r="AJ37" s="25">
        <v>7074</v>
      </c>
      <c r="AK37" s="25">
        <v>2644</v>
      </c>
      <c r="AL37" s="25">
        <v>7083</v>
      </c>
      <c r="AM37" s="25">
        <v>0</v>
      </c>
      <c r="AN37" s="25">
        <v>0</v>
      </c>
      <c r="AO37" s="25">
        <v>137</v>
      </c>
      <c r="AP37" s="25">
        <v>5182</v>
      </c>
      <c r="AQ37" s="25">
        <v>0</v>
      </c>
      <c r="AR37" s="50">
        <f t="shared" si="3"/>
        <v>5182</v>
      </c>
      <c r="AS37" s="25">
        <v>1455</v>
      </c>
      <c r="AT37" s="50">
        <f t="shared" si="5"/>
        <v>1613211</v>
      </c>
    </row>
    <row r="38" spans="1:46" ht="12.45" customHeight="1">
      <c r="A38" s="198" t="s">
        <v>150</v>
      </c>
      <c r="B38" s="182"/>
      <c r="C38" s="182"/>
      <c r="D38" s="182"/>
      <c r="E38" s="182"/>
      <c r="F38" s="200" t="s">
        <v>151</v>
      </c>
      <c r="G38" s="200"/>
      <c r="H38" s="200"/>
      <c r="I38" s="200"/>
      <c r="J38" s="200"/>
      <c r="K38" s="30">
        <v>12123439</v>
      </c>
      <c r="L38" s="31">
        <v>2664043</v>
      </c>
      <c r="M38" s="31">
        <v>1037599</v>
      </c>
      <c r="N38" s="31">
        <v>0</v>
      </c>
      <c r="O38" s="64">
        <v>0</v>
      </c>
      <c r="P38" s="67">
        <f t="shared" si="4"/>
        <v>1037599</v>
      </c>
      <c r="Q38" s="64">
        <v>689809</v>
      </c>
      <c r="R38" s="31">
        <v>480448</v>
      </c>
      <c r="S38" s="31">
        <v>2969</v>
      </c>
      <c r="T38" s="67">
        <f t="shared" si="1"/>
        <v>483417</v>
      </c>
      <c r="U38" s="31">
        <v>322565</v>
      </c>
      <c r="V38" s="31">
        <v>783650</v>
      </c>
      <c r="W38" s="31">
        <v>0</v>
      </c>
      <c r="X38" s="31">
        <v>573640</v>
      </c>
      <c r="Y38" s="31">
        <v>0</v>
      </c>
      <c r="Z38" s="31">
        <v>21914</v>
      </c>
      <c r="AA38" s="31">
        <v>565260</v>
      </c>
      <c r="AB38" s="31">
        <v>285389</v>
      </c>
      <c r="AC38" s="31">
        <v>501622</v>
      </c>
      <c r="AD38" s="31">
        <v>16236</v>
      </c>
      <c r="AE38" s="31">
        <v>270417</v>
      </c>
      <c r="AF38" s="31">
        <v>358269</v>
      </c>
      <c r="AG38" s="31">
        <v>58015</v>
      </c>
      <c r="AH38" s="32">
        <v>640883</v>
      </c>
      <c r="AI38" s="32">
        <v>169932</v>
      </c>
      <c r="AJ38" s="25">
        <v>2674</v>
      </c>
      <c r="AK38" s="25">
        <v>33852</v>
      </c>
      <c r="AL38" s="25">
        <v>99985</v>
      </c>
      <c r="AM38" s="25">
        <v>9056</v>
      </c>
      <c r="AN38" s="25">
        <v>20600</v>
      </c>
      <c r="AO38" s="25">
        <v>0</v>
      </c>
      <c r="AP38" s="25">
        <v>0</v>
      </c>
      <c r="AQ38" s="25">
        <v>4938</v>
      </c>
      <c r="AR38" s="50">
        <f t="shared" si="3"/>
        <v>4938</v>
      </c>
      <c r="AS38" s="25">
        <v>38202</v>
      </c>
      <c r="AT38" s="50">
        <f t="shared" si="5"/>
        <v>21775406</v>
      </c>
    </row>
    <row r="39" spans="1:46" ht="12.45" customHeight="1">
      <c r="A39" s="198" t="s">
        <v>152</v>
      </c>
      <c r="B39" s="182"/>
      <c r="C39" s="182"/>
      <c r="D39" s="182"/>
      <c r="E39" s="182"/>
      <c r="F39" s="201"/>
      <c r="G39" s="201"/>
      <c r="H39" s="201"/>
      <c r="I39" s="201"/>
      <c r="J39" s="201"/>
      <c r="K39" s="30">
        <v>0</v>
      </c>
      <c r="L39" s="31">
        <v>0</v>
      </c>
      <c r="M39" s="31">
        <v>0</v>
      </c>
      <c r="N39" s="31">
        <v>2524</v>
      </c>
      <c r="O39" s="64">
        <v>161653</v>
      </c>
      <c r="P39" s="67">
        <f t="shared" si="4"/>
        <v>164177</v>
      </c>
      <c r="Q39" s="64">
        <v>0</v>
      </c>
      <c r="R39" s="31">
        <v>0</v>
      </c>
      <c r="S39" s="31">
        <v>0</v>
      </c>
      <c r="T39" s="67">
        <f t="shared" si="1"/>
        <v>0</v>
      </c>
      <c r="U39" s="31">
        <v>0</v>
      </c>
      <c r="V39" s="31">
        <v>0</v>
      </c>
      <c r="W39" s="31">
        <v>194192</v>
      </c>
      <c r="X39" s="31">
        <v>0</v>
      </c>
      <c r="Y39" s="31">
        <v>90840</v>
      </c>
      <c r="Z39" s="31">
        <v>0</v>
      </c>
      <c r="AA39" s="31">
        <v>0</v>
      </c>
      <c r="AB39" s="31">
        <v>0</v>
      </c>
      <c r="AC39" s="31">
        <v>0</v>
      </c>
      <c r="AD39" s="31">
        <v>0</v>
      </c>
      <c r="AE39" s="31">
        <v>0</v>
      </c>
      <c r="AF39" s="31">
        <v>0</v>
      </c>
      <c r="AG39" s="31">
        <v>0</v>
      </c>
      <c r="AH39" s="32">
        <v>0</v>
      </c>
      <c r="AI39" s="32">
        <v>0</v>
      </c>
      <c r="AJ39" s="25">
        <v>0</v>
      </c>
      <c r="AK39" s="25">
        <v>0</v>
      </c>
      <c r="AL39" s="25">
        <v>0</v>
      </c>
      <c r="AM39" s="25">
        <v>0</v>
      </c>
      <c r="AN39" s="25">
        <v>0</v>
      </c>
      <c r="AO39" s="25">
        <v>53567</v>
      </c>
      <c r="AP39" s="25">
        <v>70515</v>
      </c>
      <c r="AQ39" s="25">
        <v>0</v>
      </c>
      <c r="AR39" s="50">
        <f t="shared" si="3"/>
        <v>70515</v>
      </c>
      <c r="AS39" s="25">
        <v>0</v>
      </c>
      <c r="AT39" s="50">
        <f t="shared" si="5"/>
        <v>573291</v>
      </c>
    </row>
    <row r="40" spans="1:46" ht="12.45" customHeight="1">
      <c r="A40" s="198" t="s">
        <v>153</v>
      </c>
      <c r="B40" s="182"/>
      <c r="C40" s="182"/>
      <c r="D40" s="182"/>
      <c r="E40" s="182"/>
      <c r="F40" s="182"/>
      <c r="G40" s="182"/>
      <c r="H40" s="182"/>
      <c r="I40" s="182"/>
      <c r="J40" s="8" t="s">
        <v>8</v>
      </c>
      <c r="K40" s="30">
        <v>773248</v>
      </c>
      <c r="L40" s="31">
        <v>638548</v>
      </c>
      <c r="M40" s="31">
        <v>0</v>
      </c>
      <c r="N40" s="31">
        <v>0</v>
      </c>
      <c r="O40" s="64">
        <v>0</v>
      </c>
      <c r="P40" s="67">
        <f t="shared" si="4"/>
        <v>0</v>
      </c>
      <c r="Q40" s="64">
        <v>178194</v>
      </c>
      <c r="R40" s="31">
        <v>10774</v>
      </c>
      <c r="S40" s="31">
        <v>0</v>
      </c>
      <c r="T40" s="67">
        <f t="shared" si="1"/>
        <v>10774</v>
      </c>
      <c r="U40" s="31">
        <v>0</v>
      </c>
      <c r="V40" s="31">
        <v>7280</v>
      </c>
      <c r="W40" s="31">
        <v>197</v>
      </c>
      <c r="X40" s="31">
        <v>2963</v>
      </c>
      <c r="Y40" s="31">
        <v>0</v>
      </c>
      <c r="Z40" s="31">
        <v>0</v>
      </c>
      <c r="AA40" s="31">
        <v>70</v>
      </c>
      <c r="AB40" s="31">
        <v>5908</v>
      </c>
      <c r="AC40" s="31">
        <v>323997</v>
      </c>
      <c r="AD40" s="31">
        <v>26</v>
      </c>
      <c r="AE40" s="31">
        <v>463</v>
      </c>
      <c r="AF40" s="31">
        <v>48</v>
      </c>
      <c r="AG40" s="31">
        <v>0</v>
      </c>
      <c r="AH40" s="32">
        <v>0</v>
      </c>
      <c r="AI40" s="32">
        <v>0</v>
      </c>
      <c r="AJ40" s="25">
        <v>353</v>
      </c>
      <c r="AK40" s="25">
        <v>0</v>
      </c>
      <c r="AL40" s="25">
        <v>0</v>
      </c>
      <c r="AM40" s="25">
        <v>0</v>
      </c>
      <c r="AN40" s="25">
        <v>0</v>
      </c>
      <c r="AO40" s="25">
        <v>3</v>
      </c>
      <c r="AP40" s="25">
        <v>0</v>
      </c>
      <c r="AQ40" s="25">
        <v>0</v>
      </c>
      <c r="AR40" s="50">
        <f t="shared" si="3"/>
        <v>0</v>
      </c>
      <c r="AS40" s="25">
        <v>0</v>
      </c>
      <c r="AT40" s="50">
        <f t="shared" si="5"/>
        <v>1942072</v>
      </c>
    </row>
    <row r="41" spans="1:46" ht="12.45" customHeight="1">
      <c r="A41" s="260" t="s">
        <v>154</v>
      </c>
      <c r="B41" s="261"/>
      <c r="C41" s="261"/>
      <c r="D41" s="261"/>
      <c r="E41" s="261"/>
      <c r="F41" s="261"/>
      <c r="G41" s="261"/>
      <c r="H41" s="261"/>
      <c r="I41" s="261"/>
      <c r="J41" s="262"/>
      <c r="K41" s="30">
        <v>0</v>
      </c>
      <c r="L41" s="31">
        <v>0</v>
      </c>
      <c r="M41" s="31">
        <v>0</v>
      </c>
      <c r="N41" s="31">
        <v>0</v>
      </c>
      <c r="O41" s="64">
        <v>0</v>
      </c>
      <c r="P41" s="67">
        <f t="shared" si="4"/>
        <v>0</v>
      </c>
      <c r="Q41" s="64">
        <v>30883</v>
      </c>
      <c r="R41" s="31">
        <v>0</v>
      </c>
      <c r="S41" s="31">
        <v>0</v>
      </c>
      <c r="T41" s="67">
        <f t="shared" si="1"/>
        <v>0</v>
      </c>
      <c r="U41" s="31">
        <v>0</v>
      </c>
      <c r="V41" s="31">
        <v>0</v>
      </c>
      <c r="W41" s="31">
        <v>0</v>
      </c>
      <c r="X41" s="31">
        <v>0</v>
      </c>
      <c r="Y41" s="31">
        <v>0</v>
      </c>
      <c r="Z41" s="31">
        <v>0</v>
      </c>
      <c r="AA41" s="31">
        <v>0</v>
      </c>
      <c r="AB41" s="31">
        <v>0</v>
      </c>
      <c r="AC41" s="31">
        <v>0</v>
      </c>
      <c r="AD41" s="31">
        <v>0</v>
      </c>
      <c r="AE41" s="31">
        <v>0</v>
      </c>
      <c r="AF41" s="31">
        <v>0</v>
      </c>
      <c r="AG41" s="31">
        <v>0</v>
      </c>
      <c r="AH41" s="32">
        <v>0</v>
      </c>
      <c r="AI41" s="32">
        <v>0</v>
      </c>
      <c r="AJ41" s="25">
        <v>0</v>
      </c>
      <c r="AK41" s="25">
        <v>0</v>
      </c>
      <c r="AL41" s="25">
        <v>0</v>
      </c>
      <c r="AM41" s="25">
        <v>0</v>
      </c>
      <c r="AN41" s="25">
        <v>0</v>
      </c>
      <c r="AO41" s="25">
        <v>0</v>
      </c>
      <c r="AP41" s="25">
        <v>0</v>
      </c>
      <c r="AQ41" s="25">
        <v>0</v>
      </c>
      <c r="AR41" s="50">
        <f t="shared" si="3"/>
        <v>0</v>
      </c>
      <c r="AS41" s="25">
        <v>0</v>
      </c>
      <c r="AT41" s="50">
        <f t="shared" si="5"/>
        <v>30883</v>
      </c>
    </row>
    <row r="42" spans="1:46" ht="12.45" customHeight="1">
      <c r="A42" s="260" t="s">
        <v>155</v>
      </c>
      <c r="B42" s="261"/>
      <c r="C42" s="261"/>
      <c r="D42" s="261"/>
      <c r="E42" s="261"/>
      <c r="F42" s="261"/>
      <c r="G42" s="261"/>
      <c r="H42" s="261"/>
      <c r="I42" s="261"/>
      <c r="J42" s="262"/>
      <c r="K42" s="30">
        <v>0</v>
      </c>
      <c r="L42" s="31">
        <v>27348</v>
      </c>
      <c r="M42" s="31">
        <v>0</v>
      </c>
      <c r="N42" s="31">
        <v>0</v>
      </c>
      <c r="O42" s="64">
        <v>0</v>
      </c>
      <c r="P42" s="67">
        <f t="shared" si="4"/>
        <v>0</v>
      </c>
      <c r="Q42" s="64">
        <v>1415</v>
      </c>
      <c r="R42" s="31">
        <v>0</v>
      </c>
      <c r="S42" s="31">
        <v>0</v>
      </c>
      <c r="T42" s="67">
        <f t="shared" si="1"/>
        <v>0</v>
      </c>
      <c r="U42" s="31">
        <v>0</v>
      </c>
      <c r="V42" s="31">
        <v>73</v>
      </c>
      <c r="W42" s="31">
        <v>0</v>
      </c>
      <c r="X42" s="31">
        <v>0</v>
      </c>
      <c r="Y42" s="31">
        <v>0</v>
      </c>
      <c r="Z42" s="31">
        <v>0</v>
      </c>
      <c r="AA42" s="31">
        <v>0</v>
      </c>
      <c r="AB42" s="31">
        <v>0</v>
      </c>
      <c r="AC42" s="31">
        <v>0</v>
      </c>
      <c r="AD42" s="31">
        <v>0</v>
      </c>
      <c r="AE42" s="31">
        <v>197</v>
      </c>
      <c r="AF42" s="31">
        <v>0</v>
      </c>
      <c r="AG42" s="31">
        <v>0</v>
      </c>
      <c r="AH42" s="32">
        <v>0</v>
      </c>
      <c r="AI42" s="32">
        <v>0</v>
      </c>
      <c r="AJ42" s="25">
        <v>0</v>
      </c>
      <c r="AK42" s="25">
        <v>0</v>
      </c>
      <c r="AL42" s="25">
        <v>0</v>
      </c>
      <c r="AM42" s="25">
        <v>0</v>
      </c>
      <c r="AN42" s="25">
        <v>0</v>
      </c>
      <c r="AO42" s="25">
        <v>0</v>
      </c>
      <c r="AP42" s="25">
        <v>0</v>
      </c>
      <c r="AQ42" s="25">
        <v>0</v>
      </c>
      <c r="AR42" s="50">
        <f t="shared" si="3"/>
        <v>0</v>
      </c>
      <c r="AS42" s="25">
        <v>0</v>
      </c>
      <c r="AT42" s="50">
        <f t="shared" si="5"/>
        <v>29033</v>
      </c>
    </row>
    <row r="43" spans="1:46" ht="12.45" customHeight="1">
      <c r="A43" s="260" t="s">
        <v>156</v>
      </c>
      <c r="B43" s="261"/>
      <c r="C43" s="261"/>
      <c r="D43" s="261"/>
      <c r="E43" s="261"/>
      <c r="F43" s="261"/>
      <c r="G43" s="261"/>
      <c r="H43" s="261"/>
      <c r="I43" s="261"/>
      <c r="J43" s="262"/>
      <c r="K43" s="30">
        <v>773248</v>
      </c>
      <c r="L43" s="31">
        <v>611200</v>
      </c>
      <c r="M43" s="31">
        <v>0</v>
      </c>
      <c r="N43" s="31">
        <v>0</v>
      </c>
      <c r="O43" s="64">
        <v>0</v>
      </c>
      <c r="P43" s="67">
        <f t="shared" si="4"/>
        <v>0</v>
      </c>
      <c r="Q43" s="64">
        <v>145896</v>
      </c>
      <c r="R43" s="31">
        <v>10774</v>
      </c>
      <c r="S43" s="31">
        <v>0</v>
      </c>
      <c r="T43" s="67">
        <f t="shared" si="1"/>
        <v>10774</v>
      </c>
      <c r="U43" s="31">
        <v>0</v>
      </c>
      <c r="V43" s="31">
        <v>7207</v>
      </c>
      <c r="W43" s="31">
        <v>197</v>
      </c>
      <c r="X43" s="31">
        <v>2963</v>
      </c>
      <c r="Y43" s="31">
        <v>0</v>
      </c>
      <c r="Z43" s="31">
        <v>0</v>
      </c>
      <c r="AA43" s="31">
        <v>70</v>
      </c>
      <c r="AB43" s="31">
        <v>5908</v>
      </c>
      <c r="AC43" s="31">
        <v>323997</v>
      </c>
      <c r="AD43" s="31">
        <v>26</v>
      </c>
      <c r="AE43" s="31">
        <v>266</v>
      </c>
      <c r="AF43" s="31">
        <v>48</v>
      </c>
      <c r="AG43" s="31">
        <v>0</v>
      </c>
      <c r="AH43" s="32">
        <v>0</v>
      </c>
      <c r="AI43" s="32">
        <v>0</v>
      </c>
      <c r="AJ43" s="25">
        <v>353</v>
      </c>
      <c r="AK43" s="25">
        <v>0</v>
      </c>
      <c r="AL43" s="25">
        <v>0</v>
      </c>
      <c r="AM43" s="25">
        <v>0</v>
      </c>
      <c r="AN43" s="25">
        <v>0</v>
      </c>
      <c r="AO43" s="25">
        <v>3</v>
      </c>
      <c r="AP43" s="25">
        <v>0</v>
      </c>
      <c r="AQ43" s="25">
        <v>0</v>
      </c>
      <c r="AR43" s="50">
        <f t="shared" si="3"/>
        <v>0</v>
      </c>
      <c r="AS43" s="25">
        <v>0</v>
      </c>
      <c r="AT43" s="50">
        <f t="shared" si="5"/>
        <v>1882156</v>
      </c>
    </row>
    <row r="44" spans="1:46" ht="12.45" customHeight="1">
      <c r="A44" s="198" t="s">
        <v>157</v>
      </c>
      <c r="B44" s="182"/>
      <c r="C44" s="182"/>
      <c r="D44" s="182"/>
      <c r="E44" s="182"/>
      <c r="F44" s="182"/>
      <c r="G44" s="182"/>
      <c r="H44" s="182"/>
      <c r="I44" s="182"/>
      <c r="J44" s="8" t="s">
        <v>158</v>
      </c>
      <c r="K44" s="30">
        <v>2495</v>
      </c>
      <c r="L44" s="31">
        <v>84</v>
      </c>
      <c r="M44" s="31">
        <v>0</v>
      </c>
      <c r="N44" s="31">
        <v>0</v>
      </c>
      <c r="O44" s="64">
        <v>0</v>
      </c>
      <c r="P44" s="67">
        <f t="shared" si="4"/>
        <v>0</v>
      </c>
      <c r="Q44" s="64">
        <v>222649</v>
      </c>
      <c r="R44" s="31">
        <v>1414</v>
      </c>
      <c r="S44" s="31">
        <v>0</v>
      </c>
      <c r="T44" s="67">
        <f t="shared" si="1"/>
        <v>1414</v>
      </c>
      <c r="U44" s="31">
        <v>37824</v>
      </c>
      <c r="V44" s="31">
        <v>1954</v>
      </c>
      <c r="W44" s="31">
        <v>1001</v>
      </c>
      <c r="X44" s="31">
        <v>615</v>
      </c>
      <c r="Y44" s="31">
        <v>0</v>
      </c>
      <c r="Z44" s="31">
        <v>10</v>
      </c>
      <c r="AA44" s="31">
        <v>853</v>
      </c>
      <c r="AB44" s="31">
        <v>658</v>
      </c>
      <c r="AC44" s="31">
        <v>623766</v>
      </c>
      <c r="AD44" s="31">
        <v>0</v>
      </c>
      <c r="AE44" s="31">
        <v>1105</v>
      </c>
      <c r="AF44" s="31">
        <v>48</v>
      </c>
      <c r="AG44" s="31">
        <v>0</v>
      </c>
      <c r="AH44" s="32">
        <v>60</v>
      </c>
      <c r="AI44" s="32">
        <v>0</v>
      </c>
      <c r="AJ44" s="25">
        <v>59</v>
      </c>
      <c r="AK44" s="25">
        <v>0</v>
      </c>
      <c r="AL44" s="25">
        <v>5</v>
      </c>
      <c r="AM44" s="25">
        <v>3</v>
      </c>
      <c r="AN44" s="25">
        <v>4</v>
      </c>
      <c r="AO44" s="25">
        <v>615</v>
      </c>
      <c r="AP44" s="25">
        <v>0</v>
      </c>
      <c r="AQ44" s="25">
        <v>0</v>
      </c>
      <c r="AR44" s="50">
        <f t="shared" si="3"/>
        <v>0</v>
      </c>
      <c r="AS44" s="25">
        <v>3096</v>
      </c>
      <c r="AT44" s="50">
        <f t="shared" si="5"/>
        <v>898318</v>
      </c>
    </row>
    <row r="45" spans="1:46" ht="12.45" customHeight="1">
      <c r="A45" s="260" t="s">
        <v>159</v>
      </c>
      <c r="B45" s="250"/>
      <c r="C45" s="250"/>
      <c r="D45" s="250"/>
      <c r="E45" s="250"/>
      <c r="F45" s="250"/>
      <c r="G45" s="250"/>
      <c r="H45" s="250"/>
      <c r="I45" s="250"/>
      <c r="J45" s="8" t="s">
        <v>160</v>
      </c>
      <c r="K45" s="30">
        <v>0</v>
      </c>
      <c r="L45" s="31">
        <v>0</v>
      </c>
      <c r="M45" s="31">
        <v>0</v>
      </c>
      <c r="N45" s="31">
        <v>0</v>
      </c>
      <c r="O45" s="64">
        <v>0</v>
      </c>
      <c r="P45" s="67">
        <f t="shared" si="4"/>
        <v>0</v>
      </c>
      <c r="Q45" s="64">
        <v>0</v>
      </c>
      <c r="R45" s="31">
        <v>0</v>
      </c>
      <c r="S45" s="31">
        <v>0</v>
      </c>
      <c r="T45" s="67">
        <f t="shared" si="1"/>
        <v>0</v>
      </c>
      <c r="U45" s="31">
        <v>0</v>
      </c>
      <c r="V45" s="31">
        <v>0</v>
      </c>
      <c r="W45" s="31">
        <v>0</v>
      </c>
      <c r="X45" s="31">
        <v>0</v>
      </c>
      <c r="Y45" s="31">
        <v>0</v>
      </c>
      <c r="Z45" s="31">
        <v>0</v>
      </c>
      <c r="AA45" s="31">
        <v>0</v>
      </c>
      <c r="AB45" s="31">
        <v>0</v>
      </c>
      <c r="AC45" s="31">
        <v>0</v>
      </c>
      <c r="AD45" s="31">
        <v>0</v>
      </c>
      <c r="AE45" s="31">
        <v>0</v>
      </c>
      <c r="AF45" s="31">
        <v>0</v>
      </c>
      <c r="AG45" s="31">
        <v>0</v>
      </c>
      <c r="AH45" s="32">
        <v>0</v>
      </c>
      <c r="AI45" s="32">
        <v>0</v>
      </c>
      <c r="AJ45" s="25">
        <v>0</v>
      </c>
      <c r="AK45" s="25">
        <v>0</v>
      </c>
      <c r="AL45" s="25">
        <v>0</v>
      </c>
      <c r="AM45" s="25">
        <v>0</v>
      </c>
      <c r="AN45" s="25">
        <v>0</v>
      </c>
      <c r="AO45" s="25">
        <v>0</v>
      </c>
      <c r="AP45" s="25">
        <v>0</v>
      </c>
      <c r="AQ45" s="25">
        <v>0</v>
      </c>
      <c r="AR45" s="50">
        <f t="shared" si="3"/>
        <v>0</v>
      </c>
      <c r="AS45" s="25">
        <v>0</v>
      </c>
      <c r="AT45" s="50">
        <f t="shared" si="5"/>
        <v>0</v>
      </c>
    </row>
    <row r="46" spans="1:46" ht="12.45" customHeight="1">
      <c r="A46" s="260" t="s">
        <v>161</v>
      </c>
      <c r="B46" s="261"/>
      <c r="C46" s="261"/>
      <c r="D46" s="261"/>
      <c r="E46" s="261"/>
      <c r="F46" s="261"/>
      <c r="G46" s="261"/>
      <c r="H46" s="261"/>
      <c r="I46" s="261"/>
      <c r="J46" s="262"/>
      <c r="K46" s="30">
        <v>2495</v>
      </c>
      <c r="L46" s="31">
        <v>84</v>
      </c>
      <c r="M46" s="31">
        <v>0</v>
      </c>
      <c r="N46" s="31">
        <v>0</v>
      </c>
      <c r="O46" s="64">
        <v>0</v>
      </c>
      <c r="P46" s="67">
        <f t="shared" si="4"/>
        <v>0</v>
      </c>
      <c r="Q46" s="64">
        <v>222649</v>
      </c>
      <c r="R46" s="31">
        <v>1414</v>
      </c>
      <c r="S46" s="31">
        <v>0</v>
      </c>
      <c r="T46" s="67">
        <f t="shared" si="1"/>
        <v>1414</v>
      </c>
      <c r="U46" s="31">
        <v>37824</v>
      </c>
      <c r="V46" s="31">
        <v>1954</v>
      </c>
      <c r="W46" s="31">
        <v>1001</v>
      </c>
      <c r="X46" s="31">
        <v>615</v>
      </c>
      <c r="Y46" s="31">
        <v>0</v>
      </c>
      <c r="Z46" s="31">
        <v>10</v>
      </c>
      <c r="AA46" s="31">
        <v>853</v>
      </c>
      <c r="AB46" s="31">
        <v>658</v>
      </c>
      <c r="AC46" s="31">
        <v>623766</v>
      </c>
      <c r="AD46" s="31">
        <v>0</v>
      </c>
      <c r="AE46" s="31">
        <v>1105</v>
      </c>
      <c r="AF46" s="31">
        <v>48</v>
      </c>
      <c r="AG46" s="31">
        <v>0</v>
      </c>
      <c r="AH46" s="32">
        <v>60</v>
      </c>
      <c r="AI46" s="32">
        <v>0</v>
      </c>
      <c r="AJ46" s="25">
        <v>59</v>
      </c>
      <c r="AK46" s="25">
        <v>0</v>
      </c>
      <c r="AL46" s="25">
        <v>5</v>
      </c>
      <c r="AM46" s="25">
        <v>3</v>
      </c>
      <c r="AN46" s="25">
        <v>4</v>
      </c>
      <c r="AO46" s="25">
        <v>615</v>
      </c>
      <c r="AP46" s="25">
        <v>0</v>
      </c>
      <c r="AQ46" s="25">
        <v>0</v>
      </c>
      <c r="AR46" s="50">
        <f t="shared" si="3"/>
        <v>0</v>
      </c>
      <c r="AS46" s="25">
        <v>3096</v>
      </c>
      <c r="AT46" s="50">
        <f t="shared" si="5"/>
        <v>898318</v>
      </c>
    </row>
    <row r="47" spans="1:46" ht="12.45" customHeight="1">
      <c r="A47" s="198" t="s">
        <v>162</v>
      </c>
      <c r="B47" s="182"/>
      <c r="C47" s="182"/>
      <c r="D47" s="182"/>
      <c r="E47" s="182"/>
      <c r="F47" s="182"/>
      <c r="G47" s="200" t="s">
        <v>163</v>
      </c>
      <c r="H47" s="200"/>
      <c r="I47" s="200"/>
      <c r="J47" s="200"/>
      <c r="K47" s="30">
        <v>12894192</v>
      </c>
      <c r="L47" s="31">
        <v>3302507</v>
      </c>
      <c r="M47" s="31">
        <v>1037599</v>
      </c>
      <c r="N47" s="31">
        <v>0</v>
      </c>
      <c r="O47" s="64">
        <v>0</v>
      </c>
      <c r="P47" s="67">
        <f t="shared" si="4"/>
        <v>1037599</v>
      </c>
      <c r="Q47" s="64">
        <v>645354</v>
      </c>
      <c r="R47" s="31">
        <v>489808</v>
      </c>
      <c r="S47" s="31">
        <v>2969</v>
      </c>
      <c r="T47" s="67">
        <f t="shared" ref="T47" si="6">SUM(R47:S47)</f>
        <v>492777</v>
      </c>
      <c r="U47" s="31">
        <v>284741</v>
      </c>
      <c r="V47" s="31">
        <v>788976</v>
      </c>
      <c r="W47" s="31">
        <v>0</v>
      </c>
      <c r="X47" s="31">
        <v>575988</v>
      </c>
      <c r="Y47" s="31">
        <v>0</v>
      </c>
      <c r="Z47" s="31">
        <v>21904</v>
      </c>
      <c r="AA47" s="31">
        <v>564477</v>
      </c>
      <c r="AB47" s="31">
        <v>290639</v>
      </c>
      <c r="AC47" s="31">
        <v>201853</v>
      </c>
      <c r="AD47" s="31">
        <v>16262</v>
      </c>
      <c r="AE47" s="31">
        <v>269775</v>
      </c>
      <c r="AF47" s="31">
        <v>358269</v>
      </c>
      <c r="AG47" s="31">
        <v>58015</v>
      </c>
      <c r="AH47" s="32">
        <v>640823</v>
      </c>
      <c r="AI47" s="32">
        <v>169932</v>
      </c>
      <c r="AJ47" s="25">
        <v>2968</v>
      </c>
      <c r="AK47" s="25">
        <v>33852</v>
      </c>
      <c r="AL47" s="25">
        <v>99980</v>
      </c>
      <c r="AM47" s="25">
        <v>9053</v>
      </c>
      <c r="AN47" s="25">
        <v>20596</v>
      </c>
      <c r="AO47" s="25">
        <v>0</v>
      </c>
      <c r="AP47" s="25">
        <v>0</v>
      </c>
      <c r="AQ47" s="25">
        <v>4938</v>
      </c>
      <c r="AR47" s="50">
        <f t="shared" si="3"/>
        <v>4938</v>
      </c>
      <c r="AS47" s="25">
        <v>35106</v>
      </c>
      <c r="AT47" s="50">
        <f t="shared" si="5"/>
        <v>22820576</v>
      </c>
    </row>
    <row r="48" spans="1:46" ht="12.45" customHeight="1">
      <c r="A48" s="198" t="s">
        <v>164</v>
      </c>
      <c r="B48" s="182"/>
      <c r="C48" s="182"/>
      <c r="D48" s="182"/>
      <c r="E48" s="182"/>
      <c r="F48" s="182"/>
      <c r="G48" s="201"/>
      <c r="H48" s="201"/>
      <c r="I48" s="201"/>
      <c r="J48" s="201"/>
      <c r="K48" s="30">
        <v>0</v>
      </c>
      <c r="L48" s="31">
        <v>0</v>
      </c>
      <c r="M48" s="31">
        <v>0</v>
      </c>
      <c r="N48" s="31">
        <v>2524</v>
      </c>
      <c r="O48" s="64">
        <v>161653</v>
      </c>
      <c r="P48" s="67">
        <f t="shared" si="4"/>
        <v>164177</v>
      </c>
      <c r="Q48" s="64">
        <v>0</v>
      </c>
      <c r="R48" s="31">
        <v>0</v>
      </c>
      <c r="S48" s="31">
        <v>0</v>
      </c>
      <c r="T48" s="67">
        <f t="shared" ref="T48:T60" si="7">SUM(R48:S48)</f>
        <v>0</v>
      </c>
      <c r="U48" s="31">
        <v>0</v>
      </c>
      <c r="V48" s="31">
        <v>0</v>
      </c>
      <c r="W48" s="31">
        <v>194996</v>
      </c>
      <c r="X48" s="31">
        <v>0</v>
      </c>
      <c r="Y48" s="31">
        <v>90840</v>
      </c>
      <c r="Z48" s="31">
        <v>0</v>
      </c>
      <c r="AA48" s="31">
        <v>0</v>
      </c>
      <c r="AB48" s="31">
        <v>0</v>
      </c>
      <c r="AC48" s="31">
        <v>0</v>
      </c>
      <c r="AD48" s="31">
        <v>0</v>
      </c>
      <c r="AE48" s="31">
        <v>0</v>
      </c>
      <c r="AF48" s="31">
        <v>0</v>
      </c>
      <c r="AG48" s="31">
        <v>0</v>
      </c>
      <c r="AH48" s="32">
        <v>0</v>
      </c>
      <c r="AI48" s="32">
        <v>0</v>
      </c>
      <c r="AJ48" s="25">
        <v>0</v>
      </c>
      <c r="AK48" s="25">
        <v>0</v>
      </c>
      <c r="AL48" s="25">
        <v>0</v>
      </c>
      <c r="AM48" s="25">
        <v>0</v>
      </c>
      <c r="AN48" s="25">
        <v>0</v>
      </c>
      <c r="AO48" s="25">
        <v>54179</v>
      </c>
      <c r="AP48" s="25">
        <v>70515</v>
      </c>
      <c r="AQ48" s="25">
        <v>0</v>
      </c>
      <c r="AR48" s="50">
        <f t="shared" si="3"/>
        <v>70515</v>
      </c>
      <c r="AS48" s="25">
        <v>0</v>
      </c>
      <c r="AT48" s="50">
        <f t="shared" si="5"/>
        <v>574707</v>
      </c>
    </row>
    <row r="49" spans="1:46" ht="12.45" customHeight="1">
      <c r="A49" s="198" t="s">
        <v>165</v>
      </c>
      <c r="B49" s="204"/>
      <c r="C49" s="204"/>
      <c r="D49" s="204"/>
      <c r="E49" s="204"/>
      <c r="F49" s="204"/>
      <c r="G49" s="204"/>
      <c r="H49" s="204"/>
      <c r="I49" s="204"/>
      <c r="J49" s="204"/>
      <c r="K49" s="30">
        <v>0</v>
      </c>
      <c r="L49" s="31">
        <v>0</v>
      </c>
      <c r="M49" s="31">
        <v>5914044</v>
      </c>
      <c r="N49" s="31">
        <v>-46599</v>
      </c>
      <c r="O49" s="64">
        <v>-677708</v>
      </c>
      <c r="P49" s="67">
        <f t="shared" si="4"/>
        <v>5189737</v>
      </c>
      <c r="Q49" s="64">
        <v>0</v>
      </c>
      <c r="R49" s="31">
        <v>0</v>
      </c>
      <c r="S49" s="31">
        <v>0</v>
      </c>
      <c r="T49" s="67">
        <f t="shared" si="7"/>
        <v>0</v>
      </c>
      <c r="U49" s="31">
        <v>787028</v>
      </c>
      <c r="V49" s="31">
        <v>0</v>
      </c>
      <c r="W49" s="31">
        <v>0</v>
      </c>
      <c r="X49" s="31">
        <v>84483</v>
      </c>
      <c r="Y49" s="31">
        <v>-242226</v>
      </c>
      <c r="Z49" s="31">
        <v>59884</v>
      </c>
      <c r="AA49" s="31">
        <v>200000</v>
      </c>
      <c r="AB49" s="31">
        <v>241284</v>
      </c>
      <c r="AC49" s="31">
        <v>0</v>
      </c>
      <c r="AD49" s="31">
        <v>156941</v>
      </c>
      <c r="AE49" s="31">
        <v>0</v>
      </c>
      <c r="AF49" s="31">
        <v>0</v>
      </c>
      <c r="AG49" s="31">
        <v>42543</v>
      </c>
      <c r="AH49" s="32">
        <v>0</v>
      </c>
      <c r="AI49" s="32">
        <v>258700</v>
      </c>
      <c r="AJ49" s="25">
        <v>12773</v>
      </c>
      <c r="AK49" s="25">
        <v>-33852</v>
      </c>
      <c r="AL49" s="25">
        <v>9013</v>
      </c>
      <c r="AM49" s="25">
        <v>1567</v>
      </c>
      <c r="AN49" s="25">
        <v>52755</v>
      </c>
      <c r="AO49" s="25">
        <v>120000</v>
      </c>
      <c r="AP49" s="25">
        <v>-208548</v>
      </c>
      <c r="AQ49" s="25">
        <v>18133</v>
      </c>
      <c r="AR49" s="50">
        <f t="shared" si="3"/>
        <v>-190415</v>
      </c>
      <c r="AS49" s="25">
        <v>0</v>
      </c>
      <c r="AT49" s="50">
        <f t="shared" si="5"/>
        <v>6750215</v>
      </c>
    </row>
    <row r="50" spans="1:46" ht="12.45" customHeight="1">
      <c r="A50" s="198" t="s">
        <v>166</v>
      </c>
      <c r="B50" s="205"/>
      <c r="C50" s="205"/>
      <c r="D50" s="205"/>
      <c r="E50" s="205"/>
      <c r="F50" s="205"/>
      <c r="G50" s="205"/>
      <c r="H50" s="205"/>
      <c r="I50" s="205"/>
      <c r="J50" s="205"/>
      <c r="K50" s="30">
        <v>8124340</v>
      </c>
      <c r="L50" s="31">
        <v>8641463</v>
      </c>
      <c r="M50" s="31">
        <v>-146489</v>
      </c>
      <c r="N50" s="31">
        <v>0</v>
      </c>
      <c r="O50" s="64">
        <v>0</v>
      </c>
      <c r="P50" s="67">
        <f t="shared" si="4"/>
        <v>-146489</v>
      </c>
      <c r="Q50" s="64">
        <v>979010</v>
      </c>
      <c r="R50" s="31">
        <v>278580</v>
      </c>
      <c r="S50" s="31">
        <v>2181</v>
      </c>
      <c r="T50" s="67">
        <f t="shared" si="7"/>
        <v>280761</v>
      </c>
      <c r="U50" s="31">
        <v>0</v>
      </c>
      <c r="V50" s="31">
        <v>1265016</v>
      </c>
      <c r="W50" s="31">
        <v>0</v>
      </c>
      <c r="X50" s="31">
        <v>635232</v>
      </c>
      <c r="Y50" s="31">
        <v>0</v>
      </c>
      <c r="Z50" s="31">
        <v>0</v>
      </c>
      <c r="AA50" s="31">
        <v>658280</v>
      </c>
      <c r="AB50" s="31">
        <v>0</v>
      </c>
      <c r="AC50" s="31">
        <v>517273</v>
      </c>
      <c r="AD50" s="31">
        <v>0</v>
      </c>
      <c r="AE50" s="31">
        <v>255833</v>
      </c>
      <c r="AF50" s="31">
        <v>402753</v>
      </c>
      <c r="AG50" s="31">
        <v>90000</v>
      </c>
      <c r="AH50" s="32">
        <v>606061</v>
      </c>
      <c r="AI50" s="32">
        <v>0</v>
      </c>
      <c r="AJ50" s="25">
        <v>0</v>
      </c>
      <c r="AK50" s="25">
        <v>0</v>
      </c>
      <c r="AL50" s="25">
        <v>40000</v>
      </c>
      <c r="AM50" s="25">
        <v>0</v>
      </c>
      <c r="AN50" s="25">
        <v>0</v>
      </c>
      <c r="AO50" s="25">
        <v>0</v>
      </c>
      <c r="AP50" s="25">
        <v>0</v>
      </c>
      <c r="AQ50" s="25">
        <v>0</v>
      </c>
      <c r="AR50" s="50">
        <f t="shared" si="3"/>
        <v>0</v>
      </c>
      <c r="AS50" s="25">
        <v>0</v>
      </c>
      <c r="AT50" s="50">
        <f t="shared" si="5"/>
        <v>22349533</v>
      </c>
    </row>
    <row r="51" spans="1:46" ht="12.45" customHeight="1">
      <c r="A51" s="198" t="s">
        <v>167</v>
      </c>
      <c r="B51" s="204"/>
      <c r="C51" s="204"/>
      <c r="D51" s="204"/>
      <c r="E51" s="204"/>
      <c r="F51" s="204"/>
      <c r="G51" s="204"/>
      <c r="H51" s="204"/>
      <c r="I51" s="204"/>
      <c r="J51" s="204"/>
      <c r="K51" s="30">
        <v>21018532</v>
      </c>
      <c r="L51" s="31">
        <v>11943970</v>
      </c>
      <c r="M51" s="31">
        <v>6805154</v>
      </c>
      <c r="N51" s="31">
        <v>-49123</v>
      </c>
      <c r="O51" s="64">
        <v>-839361</v>
      </c>
      <c r="P51" s="67">
        <f t="shared" si="4"/>
        <v>5916670</v>
      </c>
      <c r="Q51" s="64">
        <v>1624364</v>
      </c>
      <c r="R51" s="31">
        <v>768388</v>
      </c>
      <c r="S51" s="31">
        <v>5150</v>
      </c>
      <c r="T51" s="67">
        <f t="shared" si="7"/>
        <v>773538</v>
      </c>
      <c r="U51" s="31">
        <v>1071769</v>
      </c>
      <c r="V51" s="31">
        <v>2053992</v>
      </c>
      <c r="W51" s="31">
        <v>-194996</v>
      </c>
      <c r="X51" s="31">
        <v>1295703</v>
      </c>
      <c r="Y51" s="31">
        <v>-333066</v>
      </c>
      <c r="Z51" s="31">
        <v>81788</v>
      </c>
      <c r="AA51" s="31">
        <v>1422757</v>
      </c>
      <c r="AB51" s="31">
        <v>531923</v>
      </c>
      <c r="AC51" s="31">
        <v>719126</v>
      </c>
      <c r="AD51" s="31">
        <v>173203</v>
      </c>
      <c r="AE51" s="31">
        <v>525608</v>
      </c>
      <c r="AF51" s="31">
        <v>761022</v>
      </c>
      <c r="AG51" s="31">
        <v>190558</v>
      </c>
      <c r="AH51" s="32">
        <v>1246884</v>
      </c>
      <c r="AI51" s="32">
        <v>428632</v>
      </c>
      <c r="AJ51" s="25">
        <v>15741</v>
      </c>
      <c r="AK51" s="25">
        <v>0</v>
      </c>
      <c r="AL51" s="25">
        <v>148993</v>
      </c>
      <c r="AM51" s="25">
        <v>10620</v>
      </c>
      <c r="AN51" s="25">
        <v>73351</v>
      </c>
      <c r="AO51" s="25">
        <v>65821</v>
      </c>
      <c r="AP51" s="25">
        <v>-279063</v>
      </c>
      <c r="AQ51" s="25">
        <v>23071</v>
      </c>
      <c r="AR51" s="50">
        <f t="shared" si="3"/>
        <v>-255992</v>
      </c>
      <c r="AS51" s="25">
        <v>35106</v>
      </c>
      <c r="AT51" s="50">
        <f t="shared" si="5"/>
        <v>51345617</v>
      </c>
    </row>
    <row r="52" spans="1:46" ht="12.45" customHeight="1">
      <c r="A52" s="198" t="s">
        <v>9</v>
      </c>
      <c r="B52" s="206"/>
      <c r="C52" s="206"/>
      <c r="D52" s="206"/>
      <c r="E52" s="206"/>
      <c r="F52" s="206"/>
      <c r="G52" s="206"/>
      <c r="H52" s="206"/>
      <c r="I52" s="206"/>
      <c r="J52" s="206"/>
      <c r="K52" s="30">
        <v>0</v>
      </c>
      <c r="L52" s="31">
        <v>0</v>
      </c>
      <c r="M52" s="31">
        <v>0</v>
      </c>
      <c r="N52" s="31">
        <v>0</v>
      </c>
      <c r="O52" s="64">
        <v>0</v>
      </c>
      <c r="P52" s="67">
        <f t="shared" si="4"/>
        <v>0</v>
      </c>
      <c r="Q52" s="64">
        <v>0</v>
      </c>
      <c r="R52" s="31">
        <v>0</v>
      </c>
      <c r="S52" s="31">
        <v>0</v>
      </c>
      <c r="T52" s="67">
        <f t="shared" si="7"/>
        <v>0</v>
      </c>
      <c r="U52" s="31">
        <v>0</v>
      </c>
      <c r="V52" s="31">
        <v>0</v>
      </c>
      <c r="W52" s="31">
        <v>0</v>
      </c>
      <c r="X52" s="31">
        <v>0</v>
      </c>
      <c r="Y52" s="31">
        <v>0</v>
      </c>
      <c r="Z52" s="31">
        <v>0</v>
      </c>
      <c r="AA52" s="31">
        <v>0</v>
      </c>
      <c r="AB52" s="31">
        <v>0</v>
      </c>
      <c r="AC52" s="31">
        <v>0</v>
      </c>
      <c r="AD52" s="31">
        <v>0</v>
      </c>
      <c r="AE52" s="31">
        <v>0</v>
      </c>
      <c r="AF52" s="31">
        <v>0</v>
      </c>
      <c r="AG52" s="31">
        <v>0</v>
      </c>
      <c r="AH52" s="32">
        <v>0</v>
      </c>
      <c r="AI52" s="32">
        <v>0</v>
      </c>
      <c r="AJ52" s="25">
        <v>0</v>
      </c>
      <c r="AK52" s="25">
        <v>0</v>
      </c>
      <c r="AL52" s="25">
        <v>0</v>
      </c>
      <c r="AM52" s="25">
        <v>0</v>
      </c>
      <c r="AN52" s="25">
        <v>0</v>
      </c>
      <c r="AO52" s="25">
        <v>0</v>
      </c>
      <c r="AP52" s="25">
        <v>0</v>
      </c>
      <c r="AQ52" s="25">
        <v>0</v>
      </c>
      <c r="AR52" s="50">
        <f t="shared" si="3"/>
        <v>0</v>
      </c>
      <c r="AS52" s="25">
        <v>0</v>
      </c>
      <c r="AT52" s="50">
        <f t="shared" si="5"/>
        <v>0</v>
      </c>
    </row>
    <row r="53" spans="1:46" ht="12.45" customHeight="1">
      <c r="A53" s="198" t="s">
        <v>10</v>
      </c>
      <c r="B53" s="206"/>
      <c r="C53" s="206"/>
      <c r="D53" s="206"/>
      <c r="E53" s="206"/>
      <c r="F53" s="206"/>
      <c r="G53" s="206"/>
      <c r="H53" s="206"/>
      <c r="I53" s="206"/>
      <c r="J53" s="206"/>
      <c r="K53" s="30">
        <v>0</v>
      </c>
      <c r="L53" s="31">
        <v>0</v>
      </c>
      <c r="M53" s="31">
        <v>0</v>
      </c>
      <c r="N53" s="31">
        <v>0</v>
      </c>
      <c r="O53" s="64">
        <v>0</v>
      </c>
      <c r="P53" s="67">
        <f t="shared" si="4"/>
        <v>0</v>
      </c>
      <c r="Q53" s="64">
        <v>0</v>
      </c>
      <c r="R53" s="31">
        <v>0</v>
      </c>
      <c r="S53" s="31">
        <v>0</v>
      </c>
      <c r="T53" s="67">
        <f t="shared" si="7"/>
        <v>0</v>
      </c>
      <c r="U53" s="31">
        <v>0</v>
      </c>
      <c r="V53" s="31">
        <v>0</v>
      </c>
      <c r="W53" s="31">
        <v>0</v>
      </c>
      <c r="X53" s="31">
        <v>0</v>
      </c>
      <c r="Y53" s="31">
        <v>0</v>
      </c>
      <c r="Z53" s="31">
        <v>0</v>
      </c>
      <c r="AA53" s="31">
        <v>0</v>
      </c>
      <c r="AB53" s="31">
        <v>0</v>
      </c>
      <c r="AC53" s="31">
        <v>0</v>
      </c>
      <c r="AD53" s="31">
        <v>0</v>
      </c>
      <c r="AE53" s="31">
        <v>0</v>
      </c>
      <c r="AF53" s="31">
        <v>0</v>
      </c>
      <c r="AG53" s="31">
        <v>0</v>
      </c>
      <c r="AH53" s="32">
        <v>0</v>
      </c>
      <c r="AI53" s="32">
        <v>0</v>
      </c>
      <c r="AJ53" s="25">
        <v>0</v>
      </c>
      <c r="AK53" s="25">
        <v>0</v>
      </c>
      <c r="AL53" s="25">
        <v>0</v>
      </c>
      <c r="AM53" s="25">
        <v>0</v>
      </c>
      <c r="AN53" s="25">
        <v>0</v>
      </c>
      <c r="AO53" s="25">
        <v>0</v>
      </c>
      <c r="AP53" s="25">
        <v>0</v>
      </c>
      <c r="AQ53" s="25">
        <v>0</v>
      </c>
      <c r="AR53" s="50">
        <f t="shared" ref="AR53" si="8">SUM(AP53:AQ53)</f>
        <v>0</v>
      </c>
      <c r="AS53" s="25">
        <v>0</v>
      </c>
      <c r="AT53" s="50">
        <f t="shared" si="5"/>
        <v>0</v>
      </c>
    </row>
    <row r="54" spans="1:46" ht="12.45" customHeight="1">
      <c r="A54" s="207" t="s">
        <v>39</v>
      </c>
      <c r="B54" s="208"/>
      <c r="C54" s="213" t="s">
        <v>168</v>
      </c>
      <c r="D54" s="214"/>
      <c r="E54" s="214"/>
      <c r="F54" s="214"/>
      <c r="G54" s="214"/>
      <c r="H54" s="214"/>
      <c r="I54" s="214"/>
      <c r="J54" s="214"/>
      <c r="K54" s="30">
        <v>58474112</v>
      </c>
      <c r="L54" s="31">
        <v>20805260</v>
      </c>
      <c r="M54" s="31">
        <v>6513452</v>
      </c>
      <c r="N54" s="31">
        <v>-3828</v>
      </c>
      <c r="O54" s="64">
        <v>-105695</v>
      </c>
      <c r="P54" s="67">
        <f t="shared" si="4"/>
        <v>6403929</v>
      </c>
      <c r="Q54" s="64">
        <v>4195190</v>
      </c>
      <c r="R54" s="31">
        <v>2903417</v>
      </c>
      <c r="S54" s="31">
        <v>67375</v>
      </c>
      <c r="T54" s="67">
        <f t="shared" si="7"/>
        <v>2970792</v>
      </c>
      <c r="U54" s="31">
        <v>1161065</v>
      </c>
      <c r="V54" s="31">
        <v>4473550</v>
      </c>
      <c r="W54" s="31">
        <v>2114221</v>
      </c>
      <c r="X54" s="31">
        <v>1998462</v>
      </c>
      <c r="Y54" s="31">
        <v>485637</v>
      </c>
      <c r="Z54" s="31">
        <v>89486</v>
      </c>
      <c r="AA54" s="31">
        <v>2126665</v>
      </c>
      <c r="AB54" s="31">
        <v>553458</v>
      </c>
      <c r="AC54" s="31">
        <v>1404482</v>
      </c>
      <c r="AD54" s="31">
        <v>680510</v>
      </c>
      <c r="AE54" s="31">
        <v>906972</v>
      </c>
      <c r="AF54" s="31">
        <v>1251388</v>
      </c>
      <c r="AG54" s="31">
        <v>404385</v>
      </c>
      <c r="AH54" s="32">
        <v>1403408</v>
      </c>
      <c r="AI54" s="32">
        <v>335913</v>
      </c>
      <c r="AJ54" s="25">
        <v>432581</v>
      </c>
      <c r="AK54" s="25">
        <v>327295</v>
      </c>
      <c r="AL54" s="25">
        <v>237423</v>
      </c>
      <c r="AM54" s="25">
        <v>146381</v>
      </c>
      <c r="AN54" s="25">
        <v>125138</v>
      </c>
      <c r="AO54" s="25">
        <v>354126</v>
      </c>
      <c r="AP54" s="25">
        <v>194902</v>
      </c>
      <c r="AQ54" s="25">
        <v>7534</v>
      </c>
      <c r="AR54" s="50">
        <f>SUM(AP54:AQ54)</f>
        <v>202436</v>
      </c>
      <c r="AS54" s="25">
        <v>344920</v>
      </c>
      <c r="AT54" s="50">
        <f t="shared" si="5"/>
        <v>114409185</v>
      </c>
    </row>
    <row r="55" spans="1:46" ht="12.45" customHeight="1">
      <c r="A55" s="209"/>
      <c r="B55" s="210"/>
      <c r="C55" s="213" t="s">
        <v>169</v>
      </c>
      <c r="D55" s="214"/>
      <c r="E55" s="214"/>
      <c r="F55" s="214"/>
      <c r="G55" s="214"/>
      <c r="H55" s="214"/>
      <c r="I55" s="214"/>
      <c r="J55" s="214"/>
      <c r="K55" s="30">
        <v>-34906518</v>
      </c>
      <c r="L55" s="31">
        <v>-18351378</v>
      </c>
      <c r="M55" s="31">
        <v>-3907872</v>
      </c>
      <c r="N55" s="31">
        <v>-21364</v>
      </c>
      <c r="O55" s="64">
        <v>-184099</v>
      </c>
      <c r="P55" s="67">
        <f t="shared" si="4"/>
        <v>-4113335</v>
      </c>
      <c r="Q55" s="64">
        <v>-3415361</v>
      </c>
      <c r="R55" s="31">
        <v>-2228060</v>
      </c>
      <c r="S55" s="31">
        <v>-1170</v>
      </c>
      <c r="T55" s="67">
        <f t="shared" si="7"/>
        <v>-2229230</v>
      </c>
      <c r="U55" s="31">
        <v>1331749</v>
      </c>
      <c r="V55" s="31">
        <v>-2321672</v>
      </c>
      <c r="W55" s="31">
        <v>-1424589</v>
      </c>
      <c r="X55" s="31">
        <v>-510533</v>
      </c>
      <c r="Y55" s="31">
        <v>-151548</v>
      </c>
      <c r="Z55" s="31">
        <v>-116973</v>
      </c>
      <c r="AA55" s="31">
        <v>-601008</v>
      </c>
      <c r="AB55" s="31">
        <v>-592992</v>
      </c>
      <c r="AC55" s="31">
        <v>-739805</v>
      </c>
      <c r="AD55" s="31">
        <v>-810606</v>
      </c>
      <c r="AE55" s="31">
        <v>-785480</v>
      </c>
      <c r="AF55" s="31">
        <v>-103776</v>
      </c>
      <c r="AG55" s="31">
        <v>-76922</v>
      </c>
      <c r="AH55" s="32">
        <v>-85258</v>
      </c>
      <c r="AI55" s="32">
        <v>-325422</v>
      </c>
      <c r="AJ55" s="25">
        <v>-314305</v>
      </c>
      <c r="AK55" s="25">
        <v>-383996</v>
      </c>
      <c r="AL55" s="25">
        <v>-3642</v>
      </c>
      <c r="AM55" s="25">
        <v>-23515</v>
      </c>
      <c r="AN55" s="25">
        <v>58820</v>
      </c>
      <c r="AO55" s="25">
        <v>-287242</v>
      </c>
      <c r="AP55" s="25">
        <v>64888</v>
      </c>
      <c r="AQ55" s="25">
        <v>0</v>
      </c>
      <c r="AR55" s="50">
        <f t="shared" si="3"/>
        <v>64888</v>
      </c>
      <c r="AS55" s="25">
        <v>-38094</v>
      </c>
      <c r="AT55" s="50">
        <f t="shared" si="5"/>
        <v>-71257743</v>
      </c>
    </row>
    <row r="56" spans="1:46" ht="12.45" customHeight="1">
      <c r="A56" s="209"/>
      <c r="B56" s="210"/>
      <c r="C56" s="213" t="s">
        <v>170</v>
      </c>
      <c r="D56" s="214"/>
      <c r="E56" s="214"/>
      <c r="F56" s="214"/>
      <c r="G56" s="214"/>
      <c r="H56" s="214"/>
      <c r="I56" s="214"/>
      <c r="J56" s="214"/>
      <c r="K56" s="30">
        <v>-24152092</v>
      </c>
      <c r="L56" s="31">
        <v>-9603694</v>
      </c>
      <c r="M56" s="31">
        <v>-1562812</v>
      </c>
      <c r="N56" s="31">
        <v>17861</v>
      </c>
      <c r="O56" s="64">
        <v>146794</v>
      </c>
      <c r="P56" s="67">
        <f t="shared" si="4"/>
        <v>-1398157</v>
      </c>
      <c r="Q56" s="64">
        <v>-2620650</v>
      </c>
      <c r="R56" s="31">
        <v>-555389</v>
      </c>
      <c r="S56" s="31">
        <v>-52424</v>
      </c>
      <c r="T56" s="67">
        <f t="shared" si="7"/>
        <v>-607813</v>
      </c>
      <c r="U56" s="31">
        <v>-2230431</v>
      </c>
      <c r="V56" s="31">
        <v>-1705193</v>
      </c>
      <c r="W56" s="31">
        <v>-859649</v>
      </c>
      <c r="X56" s="31">
        <v>-1448761</v>
      </c>
      <c r="Y56" s="31">
        <v>-165919</v>
      </c>
      <c r="Z56" s="31">
        <v>106665</v>
      </c>
      <c r="AA56" s="31">
        <v>-1497072</v>
      </c>
      <c r="AB56" s="31">
        <v>-664478</v>
      </c>
      <c r="AC56" s="31">
        <v>-561620</v>
      </c>
      <c r="AD56" s="31">
        <v>43687</v>
      </c>
      <c r="AE56" s="31">
        <v>-209605</v>
      </c>
      <c r="AF56" s="31">
        <v>-1132146</v>
      </c>
      <c r="AG56" s="31">
        <v>-224443</v>
      </c>
      <c r="AH56" s="32">
        <v>-1044155</v>
      </c>
      <c r="AI56" s="32">
        <v>-145286</v>
      </c>
      <c r="AJ56" s="25">
        <v>-186624</v>
      </c>
      <c r="AK56" s="25">
        <v>393406</v>
      </c>
      <c r="AL56" s="25">
        <v>-192066</v>
      </c>
      <c r="AM56" s="25">
        <v>-102153</v>
      </c>
      <c r="AN56" s="25">
        <v>-137962</v>
      </c>
      <c r="AO56" s="25">
        <v>90447</v>
      </c>
      <c r="AP56" s="25">
        <v>-252276</v>
      </c>
      <c r="AQ56" s="25">
        <v>-7534</v>
      </c>
      <c r="AR56" s="50">
        <f t="shared" si="3"/>
        <v>-259810</v>
      </c>
      <c r="AS56" s="25">
        <v>-286279</v>
      </c>
      <c r="AT56" s="50">
        <f t="shared" si="5"/>
        <v>-50801853</v>
      </c>
    </row>
    <row r="57" spans="1:46" ht="12.45" customHeight="1">
      <c r="A57" s="209"/>
      <c r="B57" s="210"/>
      <c r="C57" s="213" t="s">
        <v>171</v>
      </c>
      <c r="D57" s="214"/>
      <c r="E57" s="214"/>
      <c r="F57" s="214"/>
      <c r="G57" s="214"/>
      <c r="H57" s="214"/>
      <c r="I57" s="214"/>
      <c r="J57" s="214"/>
      <c r="K57" s="30">
        <v>0</v>
      </c>
      <c r="L57" s="31">
        <v>0</v>
      </c>
      <c r="M57" s="31">
        <v>0</v>
      </c>
      <c r="N57" s="31">
        <v>0</v>
      </c>
      <c r="O57" s="64">
        <v>0</v>
      </c>
      <c r="P57" s="67">
        <f t="shared" si="4"/>
        <v>0</v>
      </c>
      <c r="Q57" s="64">
        <v>0</v>
      </c>
      <c r="R57" s="31">
        <v>0</v>
      </c>
      <c r="S57" s="31">
        <v>0</v>
      </c>
      <c r="T57" s="67">
        <f t="shared" si="7"/>
        <v>0</v>
      </c>
      <c r="U57" s="31">
        <v>0</v>
      </c>
      <c r="V57" s="31">
        <v>0</v>
      </c>
      <c r="W57" s="31">
        <v>0</v>
      </c>
      <c r="X57" s="31">
        <v>0</v>
      </c>
      <c r="Y57" s="31">
        <v>0</v>
      </c>
      <c r="Z57" s="31">
        <v>0</v>
      </c>
      <c r="AA57" s="31">
        <v>0</v>
      </c>
      <c r="AB57" s="31">
        <v>0</v>
      </c>
      <c r="AC57" s="31">
        <v>0</v>
      </c>
      <c r="AD57" s="31">
        <v>0</v>
      </c>
      <c r="AE57" s="31">
        <v>0</v>
      </c>
      <c r="AF57" s="31">
        <v>0</v>
      </c>
      <c r="AG57" s="31">
        <v>0</v>
      </c>
      <c r="AH57" s="32">
        <v>0</v>
      </c>
      <c r="AI57" s="32">
        <v>0</v>
      </c>
      <c r="AJ57" s="25">
        <v>0</v>
      </c>
      <c r="AK57" s="25">
        <v>0</v>
      </c>
      <c r="AL57" s="25">
        <v>0</v>
      </c>
      <c r="AM57" s="25">
        <v>0</v>
      </c>
      <c r="AN57" s="25">
        <v>0</v>
      </c>
      <c r="AO57" s="25">
        <v>0</v>
      </c>
      <c r="AP57" s="25">
        <v>0</v>
      </c>
      <c r="AQ57" s="25">
        <v>0</v>
      </c>
      <c r="AR57" s="50">
        <f t="shared" si="3"/>
        <v>0</v>
      </c>
      <c r="AS57" s="25">
        <v>0</v>
      </c>
      <c r="AT57" s="50">
        <f t="shared" si="5"/>
        <v>0</v>
      </c>
    </row>
    <row r="58" spans="1:46" ht="12.45" customHeight="1">
      <c r="A58" s="209"/>
      <c r="B58" s="210"/>
      <c r="C58" s="213" t="s">
        <v>172</v>
      </c>
      <c r="D58" s="214"/>
      <c r="E58" s="214"/>
      <c r="F58" s="214"/>
      <c r="G58" s="214"/>
      <c r="H58" s="214"/>
      <c r="I58" s="214"/>
      <c r="J58" s="214"/>
      <c r="K58" s="30">
        <v>-584498</v>
      </c>
      <c r="L58" s="31">
        <v>-7149812</v>
      </c>
      <c r="M58" s="31">
        <v>1042768</v>
      </c>
      <c r="N58" s="31">
        <v>-7331</v>
      </c>
      <c r="O58" s="64">
        <v>-143000</v>
      </c>
      <c r="P58" s="67">
        <f t="shared" si="4"/>
        <v>892437</v>
      </c>
      <c r="Q58" s="64">
        <v>-1840821</v>
      </c>
      <c r="R58" s="31">
        <v>119968</v>
      </c>
      <c r="S58" s="31">
        <v>13781</v>
      </c>
      <c r="T58" s="67">
        <f t="shared" si="7"/>
        <v>133749</v>
      </c>
      <c r="U58" s="31">
        <v>262383</v>
      </c>
      <c r="V58" s="31">
        <v>446685</v>
      </c>
      <c r="W58" s="31">
        <v>-170017</v>
      </c>
      <c r="X58" s="31">
        <v>39168</v>
      </c>
      <c r="Y58" s="31">
        <v>168170</v>
      </c>
      <c r="Z58" s="31">
        <v>79178</v>
      </c>
      <c r="AA58" s="31">
        <v>28585</v>
      </c>
      <c r="AB58" s="31">
        <v>-704012</v>
      </c>
      <c r="AC58" s="31">
        <v>103057</v>
      </c>
      <c r="AD58" s="31">
        <v>-86409</v>
      </c>
      <c r="AE58" s="31">
        <v>-88113</v>
      </c>
      <c r="AF58" s="31">
        <v>15466</v>
      </c>
      <c r="AG58" s="31">
        <v>103020</v>
      </c>
      <c r="AH58" s="32">
        <v>273995</v>
      </c>
      <c r="AI58" s="32">
        <v>-134795</v>
      </c>
      <c r="AJ58" s="25">
        <v>-68348</v>
      </c>
      <c r="AK58" s="25">
        <v>336705</v>
      </c>
      <c r="AL58" s="25">
        <v>41715</v>
      </c>
      <c r="AM58" s="25">
        <v>20713</v>
      </c>
      <c r="AN58" s="25">
        <v>45996</v>
      </c>
      <c r="AO58" s="25">
        <v>157331</v>
      </c>
      <c r="AP58" s="25">
        <v>7514</v>
      </c>
      <c r="AQ58" s="25">
        <v>0</v>
      </c>
      <c r="AR58" s="50">
        <f t="shared" si="3"/>
        <v>7514</v>
      </c>
      <c r="AS58" s="25">
        <v>20547</v>
      </c>
      <c r="AT58" s="50">
        <f t="shared" si="5"/>
        <v>-7650411</v>
      </c>
    </row>
    <row r="59" spans="1:46" ht="12.45" customHeight="1">
      <c r="A59" s="209"/>
      <c r="B59" s="210"/>
      <c r="C59" s="213" t="s">
        <v>173</v>
      </c>
      <c r="D59" s="214"/>
      <c r="E59" s="214"/>
      <c r="F59" s="214"/>
      <c r="G59" s="214"/>
      <c r="H59" s="214"/>
      <c r="I59" s="214"/>
      <c r="J59" s="214"/>
      <c r="K59" s="30">
        <v>68993847</v>
      </c>
      <c r="L59" s="31">
        <v>24990086</v>
      </c>
      <c r="M59" s="31">
        <v>5192198</v>
      </c>
      <c r="N59" s="31">
        <v>-315841</v>
      </c>
      <c r="O59" s="64">
        <v>-816810</v>
      </c>
      <c r="P59" s="67">
        <f t="shared" si="4"/>
        <v>4059547</v>
      </c>
      <c r="Q59" s="64">
        <v>3424153</v>
      </c>
      <c r="R59" s="31">
        <v>2429790</v>
      </c>
      <c r="S59" s="31">
        <v>125521</v>
      </c>
      <c r="T59" s="67">
        <f t="shared" si="7"/>
        <v>2555311</v>
      </c>
      <c r="U59" s="31">
        <v>515231</v>
      </c>
      <c r="V59" s="31">
        <v>3103565</v>
      </c>
      <c r="W59" s="31">
        <v>2969167</v>
      </c>
      <c r="X59" s="31">
        <v>2302768</v>
      </c>
      <c r="Y59" s="31">
        <v>222129</v>
      </c>
      <c r="Z59" s="31">
        <v>103193</v>
      </c>
      <c r="AA59" s="31">
        <v>1267130</v>
      </c>
      <c r="AB59" s="31">
        <v>1428129</v>
      </c>
      <c r="AC59" s="31">
        <v>2320112</v>
      </c>
      <c r="AD59" s="31">
        <v>703791</v>
      </c>
      <c r="AE59" s="31">
        <v>592223</v>
      </c>
      <c r="AF59" s="31">
        <v>278851</v>
      </c>
      <c r="AG59" s="31">
        <v>374889</v>
      </c>
      <c r="AH59" s="32">
        <v>14566</v>
      </c>
      <c r="AI59" s="32">
        <v>359158</v>
      </c>
      <c r="AJ59" s="25">
        <v>205071</v>
      </c>
      <c r="AK59" s="25">
        <v>155350</v>
      </c>
      <c r="AL59" s="25">
        <v>109854</v>
      </c>
      <c r="AM59" s="25">
        <v>112703</v>
      </c>
      <c r="AN59" s="25">
        <v>114604</v>
      </c>
      <c r="AO59" s="25">
        <v>305671</v>
      </c>
      <c r="AP59" s="25">
        <v>222537</v>
      </c>
      <c r="AQ59" s="25">
        <v>0</v>
      </c>
      <c r="AR59" s="50">
        <f t="shared" si="3"/>
        <v>222537</v>
      </c>
      <c r="AS59" s="25">
        <v>88892</v>
      </c>
      <c r="AT59" s="50">
        <f t="shared" si="5"/>
        <v>121892528</v>
      </c>
    </row>
    <row r="60" spans="1:46" ht="12.45" customHeight="1">
      <c r="A60" s="211"/>
      <c r="B60" s="212"/>
      <c r="C60" s="202" t="s">
        <v>174</v>
      </c>
      <c r="D60" s="203"/>
      <c r="E60" s="203"/>
      <c r="F60" s="203"/>
      <c r="G60" s="203"/>
      <c r="H60" s="203"/>
      <c r="I60" s="203"/>
      <c r="J60" s="203"/>
      <c r="K60" s="33">
        <v>68409349</v>
      </c>
      <c r="L60" s="34">
        <v>17840274</v>
      </c>
      <c r="M60" s="34">
        <v>6234966</v>
      </c>
      <c r="N60" s="34">
        <v>-323172</v>
      </c>
      <c r="O60" s="65">
        <v>-959810</v>
      </c>
      <c r="P60" s="70">
        <f t="shared" si="4"/>
        <v>4951984</v>
      </c>
      <c r="Q60" s="65">
        <v>1583332</v>
      </c>
      <c r="R60" s="34">
        <v>2549758</v>
      </c>
      <c r="S60" s="34">
        <v>139302</v>
      </c>
      <c r="T60" s="68">
        <f t="shared" si="7"/>
        <v>2689060</v>
      </c>
      <c r="U60" s="34">
        <v>777614</v>
      </c>
      <c r="V60" s="34">
        <v>3550250</v>
      </c>
      <c r="W60" s="34">
        <v>2799150</v>
      </c>
      <c r="X60" s="34">
        <v>2341936</v>
      </c>
      <c r="Y60" s="34">
        <v>390299</v>
      </c>
      <c r="Z60" s="34">
        <v>182371</v>
      </c>
      <c r="AA60" s="34">
        <v>1295715</v>
      </c>
      <c r="AB60" s="34">
        <v>724117</v>
      </c>
      <c r="AC60" s="34">
        <v>2423169</v>
      </c>
      <c r="AD60" s="34">
        <v>617382</v>
      </c>
      <c r="AE60" s="34">
        <v>504110</v>
      </c>
      <c r="AF60" s="34">
        <v>294317</v>
      </c>
      <c r="AG60" s="34">
        <v>477909</v>
      </c>
      <c r="AH60" s="35">
        <v>288561</v>
      </c>
      <c r="AI60" s="35">
        <v>224363</v>
      </c>
      <c r="AJ60" s="37">
        <v>136723</v>
      </c>
      <c r="AK60" s="37">
        <v>492055</v>
      </c>
      <c r="AL60" s="37">
        <v>151569</v>
      </c>
      <c r="AM60" s="37">
        <v>133416</v>
      </c>
      <c r="AN60" s="37">
        <v>160600</v>
      </c>
      <c r="AO60" s="37">
        <v>463002</v>
      </c>
      <c r="AP60" s="37">
        <v>230051</v>
      </c>
      <c r="AQ60" s="37">
        <v>0</v>
      </c>
      <c r="AR60" s="74">
        <f t="shared" si="3"/>
        <v>230051</v>
      </c>
      <c r="AS60" s="37">
        <v>109439</v>
      </c>
      <c r="AT60" s="74">
        <f t="shared" si="5"/>
        <v>114242117</v>
      </c>
    </row>
    <row r="61" spans="1:46" ht="12.45" customHeight="1">
      <c r="T61" s="5"/>
      <c r="AA61" s="3"/>
      <c r="AR61" s="5"/>
      <c r="AT61" s="5"/>
    </row>
    <row r="62" spans="1:46" ht="12.45" customHeight="1">
      <c r="AA62" s="3"/>
    </row>
    <row r="63" spans="1:46" ht="12.45" customHeight="1">
      <c r="AA63" s="3"/>
    </row>
    <row r="64" spans="1:46" ht="12.45" customHeight="1">
      <c r="AA64" s="3"/>
    </row>
    <row r="65" spans="18:27" ht="12.45" customHeight="1">
      <c r="AA65" s="3"/>
    </row>
    <row r="66" spans="18:27" ht="12.45" customHeight="1">
      <c r="AA66" s="3"/>
    </row>
    <row r="67" spans="18:27" ht="12.45" customHeight="1">
      <c r="AA67" s="3"/>
    </row>
    <row r="68" spans="18:27" ht="12.45" customHeight="1">
      <c r="AA68" s="3"/>
    </row>
    <row r="69" spans="18:27" ht="12.45" customHeight="1">
      <c r="AA69" s="3"/>
    </row>
    <row r="70" spans="18:27" ht="12.45" customHeight="1">
      <c r="R70" s="6"/>
      <c r="AA70" s="3"/>
    </row>
    <row r="71" spans="18:27" ht="12.45" customHeight="1">
      <c r="AA71" s="3"/>
    </row>
    <row r="72" spans="18:27" ht="12.45" customHeight="1">
      <c r="AA72" s="3"/>
    </row>
    <row r="73" spans="18:27" ht="12.45" customHeight="1">
      <c r="AA73" s="3"/>
    </row>
    <row r="74" spans="18:27" ht="17.100000000000001" customHeight="1">
      <c r="AA74" s="3"/>
    </row>
    <row r="75" spans="18:27" ht="17.100000000000001" customHeight="1">
      <c r="AA75" s="3"/>
    </row>
    <row r="76" spans="18:27" ht="17.100000000000001" customHeight="1">
      <c r="AA76" s="3"/>
    </row>
    <row r="77" spans="18:27" ht="17.100000000000001" customHeight="1">
      <c r="AA77" s="3"/>
    </row>
    <row r="78" spans="18:27" ht="17.100000000000001" customHeight="1">
      <c r="AA78" s="3"/>
    </row>
    <row r="79" spans="18:27" ht="17.100000000000001" customHeight="1">
      <c r="AA79" s="3"/>
    </row>
    <row r="80" spans="18:27" ht="17.100000000000001" customHeight="1">
      <c r="AA80" s="3"/>
    </row>
    <row r="81" spans="27:27" ht="17.100000000000001" customHeight="1">
      <c r="AA81" s="3"/>
    </row>
    <row r="82" spans="27:27" ht="17.100000000000001" customHeight="1">
      <c r="AA82" s="3"/>
    </row>
    <row r="83" spans="27:27" ht="17.100000000000001" customHeight="1">
      <c r="AA83" s="3"/>
    </row>
    <row r="84" spans="27:27" ht="17.100000000000001" customHeight="1">
      <c r="AA84" s="3"/>
    </row>
    <row r="85" spans="27:27" ht="17.100000000000001" customHeight="1">
      <c r="AA85" s="3"/>
    </row>
    <row r="86" spans="27:27" ht="17.100000000000001" customHeight="1">
      <c r="AA86" s="3"/>
    </row>
    <row r="87" spans="27:27" ht="17.100000000000001" customHeight="1">
      <c r="AA87" s="3"/>
    </row>
    <row r="88" spans="27:27" ht="17.100000000000001" customHeight="1">
      <c r="AA88" s="3"/>
    </row>
  </sheetData>
  <mergeCells count="63">
    <mergeCell ref="AT1:AT2"/>
    <mergeCell ref="A1:J2"/>
    <mergeCell ref="A3:I3"/>
    <mergeCell ref="A4:I4"/>
    <mergeCell ref="A5:J5"/>
    <mergeCell ref="A13:J13"/>
    <mergeCell ref="A6:J6"/>
    <mergeCell ref="A7:J7"/>
    <mergeCell ref="A8:J8"/>
    <mergeCell ref="A9:J9"/>
    <mergeCell ref="A10:J10"/>
    <mergeCell ref="A11:I11"/>
    <mergeCell ref="A12:J12"/>
    <mergeCell ref="A21:I21"/>
    <mergeCell ref="A22:J22"/>
    <mergeCell ref="A23:J23"/>
    <mergeCell ref="A24:J24"/>
    <mergeCell ref="A17:J17"/>
    <mergeCell ref="A18:J18"/>
    <mergeCell ref="A14:J14"/>
    <mergeCell ref="A15:J15"/>
    <mergeCell ref="A16:J16"/>
    <mergeCell ref="A19:J19"/>
    <mergeCell ref="A20:I20"/>
    <mergeCell ref="A31:J31"/>
    <mergeCell ref="A32:I32"/>
    <mergeCell ref="A33:J33"/>
    <mergeCell ref="A34:J34"/>
    <mergeCell ref="A35:J35"/>
    <mergeCell ref="C60:J60"/>
    <mergeCell ref="A49:J49"/>
    <mergeCell ref="A50:J50"/>
    <mergeCell ref="A51:J51"/>
    <mergeCell ref="A52:J52"/>
    <mergeCell ref="A54:B60"/>
    <mergeCell ref="C54:J54"/>
    <mergeCell ref="C55:J55"/>
    <mergeCell ref="C56:J56"/>
    <mergeCell ref="C57:J57"/>
    <mergeCell ref="C58:J58"/>
    <mergeCell ref="C59:J59"/>
    <mergeCell ref="A53:J53"/>
    <mergeCell ref="A47:F47"/>
    <mergeCell ref="G47:J48"/>
    <mergeCell ref="A48:F48"/>
    <mergeCell ref="A46:J46"/>
    <mergeCell ref="A36:J36"/>
    <mergeCell ref="A37:J37"/>
    <mergeCell ref="A38:E38"/>
    <mergeCell ref="F38:J39"/>
    <mergeCell ref="A39:E39"/>
    <mergeCell ref="A40:I40"/>
    <mergeCell ref="A41:J41"/>
    <mergeCell ref="A42:J42"/>
    <mergeCell ref="A43:J43"/>
    <mergeCell ref="A44:I44"/>
    <mergeCell ref="A45:I45"/>
    <mergeCell ref="A30:J30"/>
    <mergeCell ref="A25:J25"/>
    <mergeCell ref="A26:J26"/>
    <mergeCell ref="A27:J27"/>
    <mergeCell ref="A28:J28"/>
    <mergeCell ref="A29:J29"/>
  </mergeCells>
  <phoneticPr fontId="3"/>
  <pageMargins left="0.74803149606299213" right="0.74803149606299213" top="0.78740157480314965" bottom="0.70866141732283461" header="0.31496062992125984" footer="0.51181102362204722"/>
  <pageSetup paperSize="9" scale="91" fitToWidth="0" orientation="portrait" useFirstPageNumber="1" r:id="rId1"/>
  <headerFooter>
    <oddHeader>&amp;L&amp;"ＭＳ ゴシック,標準"&amp;10 ２　令和３年度地方公営企業決算状況調査（法適用企業）
　（５）下水道事業
　　　&amp;A［&amp;P/&amp;N］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73"/>
  <sheetViews>
    <sheetView topLeftCell="A25" zoomScale="120" zoomScaleNormal="120" workbookViewId="0">
      <selection activeCell="H47" sqref="H47"/>
    </sheetView>
  </sheetViews>
  <sheetFormatPr defaultColWidth="9.6640625" defaultRowHeight="17.100000000000001" customHeight="1"/>
  <cols>
    <col min="1" max="10" width="2.6640625" style="1" customWidth="1"/>
    <col min="11" max="26" width="10.21875" style="1" customWidth="1"/>
    <col min="27" max="27" width="10.21875" style="4" customWidth="1"/>
    <col min="28" max="45" width="10.21875" style="1" customWidth="1"/>
    <col min="46" max="46" width="10.21875" style="42" customWidth="1"/>
    <col min="47" max="264" width="9.6640625" style="1"/>
    <col min="265" max="276" width="2.6640625" style="1" customWidth="1"/>
    <col min="277" max="520" width="9.6640625" style="1"/>
    <col min="521" max="532" width="2.6640625" style="1" customWidth="1"/>
    <col min="533" max="776" width="9.6640625" style="1"/>
    <col min="777" max="788" width="2.6640625" style="1" customWidth="1"/>
    <col min="789" max="1032" width="9.6640625" style="1"/>
    <col min="1033" max="1044" width="2.6640625" style="1" customWidth="1"/>
    <col min="1045" max="1288" width="9.6640625" style="1"/>
    <col min="1289" max="1300" width="2.6640625" style="1" customWidth="1"/>
    <col min="1301" max="1544" width="9.6640625" style="1"/>
    <col min="1545" max="1556" width="2.6640625" style="1" customWidth="1"/>
    <col min="1557" max="1800" width="9.6640625" style="1"/>
    <col min="1801" max="1812" width="2.6640625" style="1" customWidth="1"/>
    <col min="1813" max="2056" width="9.6640625" style="1"/>
    <col min="2057" max="2068" width="2.6640625" style="1" customWidth="1"/>
    <col min="2069" max="2312" width="9.6640625" style="1"/>
    <col min="2313" max="2324" width="2.6640625" style="1" customWidth="1"/>
    <col min="2325" max="2568" width="9.6640625" style="1"/>
    <col min="2569" max="2580" width="2.6640625" style="1" customWidth="1"/>
    <col min="2581" max="2824" width="9.6640625" style="1"/>
    <col min="2825" max="2836" width="2.6640625" style="1" customWidth="1"/>
    <col min="2837" max="3080" width="9.6640625" style="1"/>
    <col min="3081" max="3092" width="2.6640625" style="1" customWidth="1"/>
    <col min="3093" max="3336" width="9.6640625" style="1"/>
    <col min="3337" max="3348" width="2.6640625" style="1" customWidth="1"/>
    <col min="3349" max="3592" width="9.6640625" style="1"/>
    <col min="3593" max="3604" width="2.6640625" style="1" customWidth="1"/>
    <col min="3605" max="3848" width="9.6640625" style="1"/>
    <col min="3849" max="3860" width="2.6640625" style="1" customWidth="1"/>
    <col min="3861" max="4104" width="9.6640625" style="1"/>
    <col min="4105" max="4116" width="2.6640625" style="1" customWidth="1"/>
    <col min="4117" max="4360" width="9.6640625" style="1"/>
    <col min="4361" max="4372" width="2.6640625" style="1" customWidth="1"/>
    <col min="4373" max="4616" width="9.6640625" style="1"/>
    <col min="4617" max="4628" width="2.6640625" style="1" customWidth="1"/>
    <col min="4629" max="4872" width="9.6640625" style="1"/>
    <col min="4873" max="4884" width="2.6640625" style="1" customWidth="1"/>
    <col min="4885" max="5128" width="9.6640625" style="1"/>
    <col min="5129" max="5140" width="2.6640625" style="1" customWidth="1"/>
    <col min="5141" max="5384" width="9.6640625" style="1"/>
    <col min="5385" max="5396" width="2.6640625" style="1" customWidth="1"/>
    <col min="5397" max="5640" width="9.6640625" style="1"/>
    <col min="5641" max="5652" width="2.6640625" style="1" customWidth="1"/>
    <col min="5653" max="5896" width="9.6640625" style="1"/>
    <col min="5897" max="5908" width="2.6640625" style="1" customWidth="1"/>
    <col min="5909" max="6152" width="9.6640625" style="1"/>
    <col min="6153" max="6164" width="2.6640625" style="1" customWidth="1"/>
    <col min="6165" max="6408" width="9.6640625" style="1"/>
    <col min="6409" max="6420" width="2.6640625" style="1" customWidth="1"/>
    <col min="6421" max="6664" width="9.6640625" style="1"/>
    <col min="6665" max="6676" width="2.6640625" style="1" customWidth="1"/>
    <col min="6677" max="6920" width="9.6640625" style="1"/>
    <col min="6921" max="6932" width="2.6640625" style="1" customWidth="1"/>
    <col min="6933" max="7176" width="9.6640625" style="1"/>
    <col min="7177" max="7188" width="2.6640625" style="1" customWidth="1"/>
    <col min="7189" max="7432" width="9.6640625" style="1"/>
    <col min="7433" max="7444" width="2.6640625" style="1" customWidth="1"/>
    <col min="7445" max="7688" width="9.6640625" style="1"/>
    <col min="7689" max="7700" width="2.6640625" style="1" customWidth="1"/>
    <col min="7701" max="7944" width="9.6640625" style="1"/>
    <col min="7945" max="7956" width="2.6640625" style="1" customWidth="1"/>
    <col min="7957" max="8200" width="9.6640625" style="1"/>
    <col min="8201" max="8212" width="2.6640625" style="1" customWidth="1"/>
    <col min="8213" max="8456" width="9.6640625" style="1"/>
    <col min="8457" max="8468" width="2.6640625" style="1" customWidth="1"/>
    <col min="8469" max="8712" width="9.6640625" style="1"/>
    <col min="8713" max="8724" width="2.6640625" style="1" customWidth="1"/>
    <col min="8725" max="8968" width="9.6640625" style="1"/>
    <col min="8969" max="8980" width="2.6640625" style="1" customWidth="1"/>
    <col min="8981" max="9224" width="9.6640625" style="1"/>
    <col min="9225" max="9236" width="2.6640625" style="1" customWidth="1"/>
    <col min="9237" max="9480" width="9.6640625" style="1"/>
    <col min="9481" max="9492" width="2.6640625" style="1" customWidth="1"/>
    <col min="9493" max="9736" width="9.6640625" style="1"/>
    <col min="9737" max="9748" width="2.6640625" style="1" customWidth="1"/>
    <col min="9749" max="9992" width="9.6640625" style="1"/>
    <col min="9993" max="10004" width="2.6640625" style="1" customWidth="1"/>
    <col min="10005" max="10248" width="9.6640625" style="1"/>
    <col min="10249" max="10260" width="2.6640625" style="1" customWidth="1"/>
    <col min="10261" max="10504" width="9.6640625" style="1"/>
    <col min="10505" max="10516" width="2.6640625" style="1" customWidth="1"/>
    <col min="10517" max="10760" width="9.6640625" style="1"/>
    <col min="10761" max="10772" width="2.6640625" style="1" customWidth="1"/>
    <col min="10773" max="11016" width="9.6640625" style="1"/>
    <col min="11017" max="11028" width="2.6640625" style="1" customWidth="1"/>
    <col min="11029" max="11272" width="9.6640625" style="1"/>
    <col min="11273" max="11284" width="2.6640625" style="1" customWidth="1"/>
    <col min="11285" max="11528" width="9.6640625" style="1"/>
    <col min="11529" max="11540" width="2.6640625" style="1" customWidth="1"/>
    <col min="11541" max="11784" width="9.6640625" style="1"/>
    <col min="11785" max="11796" width="2.6640625" style="1" customWidth="1"/>
    <col min="11797" max="12040" width="9.6640625" style="1"/>
    <col min="12041" max="12052" width="2.6640625" style="1" customWidth="1"/>
    <col min="12053" max="12296" width="9.6640625" style="1"/>
    <col min="12297" max="12308" width="2.6640625" style="1" customWidth="1"/>
    <col min="12309" max="12552" width="9.6640625" style="1"/>
    <col min="12553" max="12564" width="2.6640625" style="1" customWidth="1"/>
    <col min="12565" max="12808" width="9.6640625" style="1"/>
    <col min="12809" max="12820" width="2.6640625" style="1" customWidth="1"/>
    <col min="12821" max="13064" width="9.6640625" style="1"/>
    <col min="13065" max="13076" width="2.6640625" style="1" customWidth="1"/>
    <col min="13077" max="13320" width="9.6640625" style="1"/>
    <col min="13321" max="13332" width="2.6640625" style="1" customWidth="1"/>
    <col min="13333" max="13576" width="9.6640625" style="1"/>
    <col min="13577" max="13588" width="2.6640625" style="1" customWidth="1"/>
    <col min="13589" max="13832" width="9.6640625" style="1"/>
    <col min="13833" max="13844" width="2.6640625" style="1" customWidth="1"/>
    <col min="13845" max="14088" width="9.6640625" style="1"/>
    <col min="14089" max="14100" width="2.6640625" style="1" customWidth="1"/>
    <col min="14101" max="14344" width="9.6640625" style="1"/>
    <col min="14345" max="14356" width="2.6640625" style="1" customWidth="1"/>
    <col min="14357" max="14600" width="9.6640625" style="1"/>
    <col min="14601" max="14612" width="2.6640625" style="1" customWidth="1"/>
    <col min="14613" max="14856" width="9.6640625" style="1"/>
    <col min="14857" max="14868" width="2.6640625" style="1" customWidth="1"/>
    <col min="14869" max="15112" width="9.6640625" style="1"/>
    <col min="15113" max="15124" width="2.6640625" style="1" customWidth="1"/>
    <col min="15125" max="15368" width="9.6640625" style="1"/>
    <col min="15369" max="15380" width="2.6640625" style="1" customWidth="1"/>
    <col min="15381" max="15624" width="9.6640625" style="1"/>
    <col min="15625" max="15636" width="2.6640625" style="1" customWidth="1"/>
    <col min="15637" max="15880" width="9.6640625" style="1"/>
    <col min="15881" max="15892" width="2.6640625" style="1" customWidth="1"/>
    <col min="15893" max="16136" width="9.6640625" style="1"/>
    <col min="16137" max="16148" width="2.6640625" style="1" customWidth="1"/>
    <col min="16149" max="16384" width="9.6640625" style="1"/>
  </cols>
  <sheetData>
    <row r="1" spans="1:46" ht="12.45" customHeight="1">
      <c r="A1" s="191" t="s">
        <v>353</v>
      </c>
      <c r="B1" s="192"/>
      <c r="C1" s="192"/>
      <c r="D1" s="192"/>
      <c r="E1" s="192"/>
      <c r="F1" s="192"/>
      <c r="G1" s="192"/>
      <c r="H1" s="192"/>
      <c r="I1" s="192"/>
      <c r="J1" s="192"/>
      <c r="K1" s="14" t="s">
        <v>269</v>
      </c>
      <c r="L1" s="15" t="s">
        <v>270</v>
      </c>
      <c r="M1" s="15" t="s">
        <v>271</v>
      </c>
      <c r="N1" s="15" t="s">
        <v>271</v>
      </c>
      <c r="O1" s="38" t="s">
        <v>322</v>
      </c>
      <c r="P1" s="38" t="s">
        <v>322</v>
      </c>
      <c r="Q1" s="15" t="s">
        <v>272</v>
      </c>
      <c r="R1" s="15" t="s">
        <v>273</v>
      </c>
      <c r="S1" s="15" t="s">
        <v>273</v>
      </c>
      <c r="T1" s="38" t="s">
        <v>324</v>
      </c>
      <c r="U1" s="15" t="s">
        <v>274</v>
      </c>
      <c r="V1" s="15" t="s">
        <v>275</v>
      </c>
      <c r="W1" s="15" t="s">
        <v>276</v>
      </c>
      <c r="X1" s="15" t="s">
        <v>277</v>
      </c>
      <c r="Y1" s="15" t="s">
        <v>278</v>
      </c>
      <c r="Z1" s="15" t="s">
        <v>279</v>
      </c>
      <c r="AA1" s="15" t="s">
        <v>280</v>
      </c>
      <c r="AB1" s="15" t="s">
        <v>281</v>
      </c>
      <c r="AC1" s="15" t="s">
        <v>282</v>
      </c>
      <c r="AD1" s="15" t="s">
        <v>283</v>
      </c>
      <c r="AE1" s="15" t="s">
        <v>284</v>
      </c>
      <c r="AF1" s="15" t="s">
        <v>285</v>
      </c>
      <c r="AG1" s="15" t="s">
        <v>286</v>
      </c>
      <c r="AH1" s="15" t="s">
        <v>287</v>
      </c>
      <c r="AI1" s="15" t="s">
        <v>288</v>
      </c>
      <c r="AJ1" s="16" t="s">
        <v>289</v>
      </c>
      <c r="AK1" s="16" t="s">
        <v>290</v>
      </c>
      <c r="AL1" s="16" t="s">
        <v>291</v>
      </c>
      <c r="AM1" s="16" t="s">
        <v>292</v>
      </c>
      <c r="AN1" s="16" t="s">
        <v>293</v>
      </c>
      <c r="AO1" s="16" t="s">
        <v>294</v>
      </c>
      <c r="AP1" s="16" t="s">
        <v>295</v>
      </c>
      <c r="AQ1" s="16" t="s">
        <v>295</v>
      </c>
      <c r="AR1" s="45" t="s">
        <v>326</v>
      </c>
      <c r="AS1" s="17" t="s">
        <v>296</v>
      </c>
      <c r="AT1" s="164" t="s">
        <v>297</v>
      </c>
    </row>
    <row r="2" spans="1:46" ht="12.45" customHeight="1">
      <c r="A2" s="193"/>
      <c r="B2" s="194"/>
      <c r="C2" s="194"/>
      <c r="D2" s="194"/>
      <c r="E2" s="194"/>
      <c r="F2" s="194"/>
      <c r="G2" s="194"/>
      <c r="H2" s="194"/>
      <c r="I2" s="194"/>
      <c r="J2" s="194"/>
      <c r="K2" s="137" t="s">
        <v>38</v>
      </c>
      <c r="L2" s="137" t="s">
        <v>38</v>
      </c>
      <c r="M2" s="137" t="s">
        <v>38</v>
      </c>
      <c r="N2" s="137" t="s">
        <v>346</v>
      </c>
      <c r="O2" s="138" t="s">
        <v>351</v>
      </c>
      <c r="P2" s="139" t="s">
        <v>323</v>
      </c>
      <c r="Q2" s="137" t="s">
        <v>319</v>
      </c>
      <c r="R2" s="137" t="s">
        <v>38</v>
      </c>
      <c r="S2" s="137" t="s">
        <v>346</v>
      </c>
      <c r="T2" s="139" t="s">
        <v>323</v>
      </c>
      <c r="U2" s="137" t="s">
        <v>319</v>
      </c>
      <c r="V2" s="137" t="s">
        <v>38</v>
      </c>
      <c r="W2" s="137" t="s">
        <v>38</v>
      </c>
      <c r="X2" s="137" t="s">
        <v>38</v>
      </c>
      <c r="Y2" s="137" t="s">
        <v>38</v>
      </c>
      <c r="Z2" s="137" t="s">
        <v>38</v>
      </c>
      <c r="AA2" s="137" t="s">
        <v>38</v>
      </c>
      <c r="AB2" s="137" t="s">
        <v>38</v>
      </c>
      <c r="AC2" s="137" t="s">
        <v>38</v>
      </c>
      <c r="AD2" s="137" t="s">
        <v>38</v>
      </c>
      <c r="AE2" s="137" t="s">
        <v>38</v>
      </c>
      <c r="AF2" s="137" t="s">
        <v>38</v>
      </c>
      <c r="AG2" s="137" t="s">
        <v>38</v>
      </c>
      <c r="AH2" s="137" t="s">
        <v>38</v>
      </c>
      <c r="AI2" s="137" t="s">
        <v>38</v>
      </c>
      <c r="AJ2" s="53" t="s">
        <v>38</v>
      </c>
      <c r="AK2" s="53" t="s">
        <v>38</v>
      </c>
      <c r="AL2" s="53" t="s">
        <v>38</v>
      </c>
      <c r="AM2" s="53" t="s">
        <v>268</v>
      </c>
      <c r="AN2" s="53" t="s">
        <v>268</v>
      </c>
      <c r="AO2" s="53" t="s">
        <v>38</v>
      </c>
      <c r="AP2" s="53" t="s">
        <v>38</v>
      </c>
      <c r="AQ2" s="140" t="s">
        <v>321</v>
      </c>
      <c r="AR2" s="53" t="s">
        <v>323</v>
      </c>
      <c r="AS2" s="141" t="s">
        <v>268</v>
      </c>
      <c r="AT2" s="232"/>
    </row>
    <row r="3" spans="1:46" ht="12.45" customHeight="1">
      <c r="A3" s="233" t="s">
        <v>175</v>
      </c>
      <c r="B3" s="219" t="s">
        <v>11</v>
      </c>
      <c r="C3" s="219"/>
      <c r="D3" s="219"/>
      <c r="E3" s="219"/>
      <c r="F3" s="219"/>
      <c r="G3" s="219"/>
      <c r="H3" s="219"/>
      <c r="I3" s="219"/>
      <c r="J3" s="234"/>
      <c r="K3" s="142">
        <v>47431000</v>
      </c>
      <c r="L3" s="142">
        <v>24742000</v>
      </c>
      <c r="M3" s="142">
        <v>5396900</v>
      </c>
      <c r="N3" s="142">
        <v>28600</v>
      </c>
      <c r="O3" s="142">
        <v>158500</v>
      </c>
      <c r="P3" s="60">
        <f>SUM(M3:O3)</f>
        <v>5584000</v>
      </c>
      <c r="Q3" s="142">
        <v>3819100</v>
      </c>
      <c r="R3" s="142">
        <v>2193500</v>
      </c>
      <c r="S3" s="142">
        <v>0</v>
      </c>
      <c r="T3" s="60">
        <f t="shared" ref="T3:T28" si="0">SUM(R3:S3)</f>
        <v>2193500</v>
      </c>
      <c r="U3" s="142">
        <v>1157300</v>
      </c>
      <c r="V3" s="142">
        <v>2397800</v>
      </c>
      <c r="W3" s="142">
        <v>2104800</v>
      </c>
      <c r="X3" s="142">
        <v>783100</v>
      </c>
      <c r="Y3" s="142">
        <v>252200</v>
      </c>
      <c r="Z3" s="142">
        <v>189600</v>
      </c>
      <c r="AA3" s="142">
        <v>606400</v>
      </c>
      <c r="AB3" s="142">
        <v>1046900</v>
      </c>
      <c r="AC3" s="142">
        <v>1788200</v>
      </c>
      <c r="AD3" s="142">
        <v>970700</v>
      </c>
      <c r="AE3" s="142">
        <v>756200</v>
      </c>
      <c r="AF3" s="142">
        <v>280100</v>
      </c>
      <c r="AG3" s="142">
        <v>201000</v>
      </c>
      <c r="AH3" s="142">
        <v>285100</v>
      </c>
      <c r="AI3" s="142">
        <v>307000</v>
      </c>
      <c r="AJ3" s="142">
        <v>276700</v>
      </c>
      <c r="AK3" s="142">
        <v>697700</v>
      </c>
      <c r="AL3" s="142">
        <v>90000</v>
      </c>
      <c r="AM3" s="142">
        <v>16200</v>
      </c>
      <c r="AN3" s="142">
        <v>77600</v>
      </c>
      <c r="AO3" s="142">
        <v>445100</v>
      </c>
      <c r="AP3" s="142">
        <v>50300</v>
      </c>
      <c r="AQ3" s="142">
        <v>0</v>
      </c>
      <c r="AR3" s="60">
        <f>SUM(AP3:AQ3)</f>
        <v>50300</v>
      </c>
      <c r="AS3" s="142">
        <v>216100</v>
      </c>
      <c r="AT3" s="60">
        <f t="shared" ref="AT3:AT44" si="1">SUM(K3:AS3)-P3-T3-AR3</f>
        <v>98765700</v>
      </c>
    </row>
    <row r="4" spans="1:46" ht="12.45" customHeight="1">
      <c r="A4" s="185"/>
      <c r="B4" s="182" t="s">
        <v>176</v>
      </c>
      <c r="C4" s="182"/>
      <c r="D4" s="182"/>
      <c r="E4" s="182"/>
      <c r="F4" s="182"/>
      <c r="G4" s="182"/>
      <c r="H4" s="182"/>
      <c r="I4" s="182"/>
      <c r="J4" s="183"/>
      <c r="K4" s="22">
        <v>25249000</v>
      </c>
      <c r="L4" s="23">
        <v>12058000</v>
      </c>
      <c r="M4" s="23">
        <v>5256900</v>
      </c>
      <c r="N4" s="23">
        <v>28600</v>
      </c>
      <c r="O4" s="47">
        <v>158500</v>
      </c>
      <c r="P4" s="43">
        <f t="shared" ref="P4:P44" si="2">SUM(M4:O4)</f>
        <v>5444000</v>
      </c>
      <c r="Q4" s="23">
        <v>1519600</v>
      </c>
      <c r="R4" s="23">
        <v>1633500</v>
      </c>
      <c r="S4" s="23">
        <v>0</v>
      </c>
      <c r="T4" s="58">
        <f t="shared" si="0"/>
        <v>1633500</v>
      </c>
      <c r="U4" s="23">
        <v>137200</v>
      </c>
      <c r="V4" s="23">
        <v>2261800</v>
      </c>
      <c r="W4" s="23">
        <v>1085600</v>
      </c>
      <c r="X4" s="23">
        <v>415100</v>
      </c>
      <c r="Y4" s="23">
        <v>252200</v>
      </c>
      <c r="Z4" s="23">
        <v>135300</v>
      </c>
      <c r="AA4" s="23">
        <v>606400</v>
      </c>
      <c r="AB4" s="23">
        <v>1046900</v>
      </c>
      <c r="AC4" s="23">
        <v>1289300</v>
      </c>
      <c r="AD4" s="23">
        <v>695700</v>
      </c>
      <c r="AE4" s="23">
        <v>589500</v>
      </c>
      <c r="AF4" s="23">
        <v>72100</v>
      </c>
      <c r="AG4" s="23">
        <v>86000</v>
      </c>
      <c r="AH4" s="23">
        <v>285100</v>
      </c>
      <c r="AI4" s="46">
        <v>307000</v>
      </c>
      <c r="AJ4" s="23">
        <v>276700</v>
      </c>
      <c r="AK4" s="23">
        <v>697700</v>
      </c>
      <c r="AL4" s="23">
        <v>0</v>
      </c>
      <c r="AM4" s="23">
        <v>16200</v>
      </c>
      <c r="AN4" s="23">
        <v>47600</v>
      </c>
      <c r="AO4" s="23">
        <v>445100</v>
      </c>
      <c r="AP4" s="23">
        <v>21900</v>
      </c>
      <c r="AQ4" s="23">
        <v>0</v>
      </c>
      <c r="AR4" s="58">
        <f t="shared" ref="AR4:AR44" si="3">SUM(AP4:AQ4)</f>
        <v>21900</v>
      </c>
      <c r="AS4" s="23">
        <v>72100</v>
      </c>
      <c r="AT4" s="43">
        <f t="shared" si="1"/>
        <v>56746600</v>
      </c>
    </row>
    <row r="5" spans="1:46" ht="12.45" customHeight="1">
      <c r="A5" s="185"/>
      <c r="B5" s="182" t="s">
        <v>177</v>
      </c>
      <c r="C5" s="182"/>
      <c r="D5" s="182"/>
      <c r="E5" s="182"/>
      <c r="F5" s="182"/>
      <c r="G5" s="182"/>
      <c r="H5" s="182"/>
      <c r="I5" s="182"/>
      <c r="J5" s="183"/>
      <c r="K5" s="22">
        <v>22182000</v>
      </c>
      <c r="L5" s="23">
        <v>12684000</v>
      </c>
      <c r="M5" s="23">
        <v>140000</v>
      </c>
      <c r="N5" s="23">
        <v>0</v>
      </c>
      <c r="O5" s="47">
        <v>0</v>
      </c>
      <c r="P5" s="43">
        <f t="shared" si="2"/>
        <v>140000</v>
      </c>
      <c r="Q5" s="23">
        <v>2299500</v>
      </c>
      <c r="R5" s="23">
        <v>560000</v>
      </c>
      <c r="S5" s="23">
        <v>0</v>
      </c>
      <c r="T5" s="58">
        <f t="shared" si="0"/>
        <v>560000</v>
      </c>
      <c r="U5" s="23">
        <v>1020100</v>
      </c>
      <c r="V5" s="23">
        <v>136000</v>
      </c>
      <c r="W5" s="23">
        <v>1019200</v>
      </c>
      <c r="X5" s="23">
        <v>368000</v>
      </c>
      <c r="Y5" s="23">
        <v>0</v>
      </c>
      <c r="Z5" s="23">
        <v>54300</v>
      </c>
      <c r="AA5" s="23">
        <v>0</v>
      </c>
      <c r="AB5" s="23">
        <v>0</v>
      </c>
      <c r="AC5" s="23">
        <v>498900</v>
      </c>
      <c r="AD5" s="23">
        <v>275000</v>
      </c>
      <c r="AE5" s="23">
        <v>166700</v>
      </c>
      <c r="AF5" s="23">
        <v>208000</v>
      </c>
      <c r="AG5" s="23">
        <v>115000</v>
      </c>
      <c r="AH5" s="23">
        <v>0</v>
      </c>
      <c r="AI5" s="46">
        <v>0</v>
      </c>
      <c r="AJ5" s="23">
        <v>0</v>
      </c>
      <c r="AK5" s="23">
        <v>0</v>
      </c>
      <c r="AL5" s="23">
        <v>90000</v>
      </c>
      <c r="AM5" s="23">
        <v>0</v>
      </c>
      <c r="AN5" s="23">
        <v>30000</v>
      </c>
      <c r="AO5" s="23">
        <v>0</v>
      </c>
      <c r="AP5" s="23">
        <v>28400</v>
      </c>
      <c r="AQ5" s="23">
        <v>0</v>
      </c>
      <c r="AR5" s="58">
        <f t="shared" si="3"/>
        <v>28400</v>
      </c>
      <c r="AS5" s="23">
        <v>144000</v>
      </c>
      <c r="AT5" s="43">
        <f t="shared" si="1"/>
        <v>42019100</v>
      </c>
    </row>
    <row r="6" spans="1:46" ht="12.45" customHeight="1">
      <c r="A6" s="185"/>
      <c r="B6" s="249" t="s">
        <v>178</v>
      </c>
      <c r="C6" s="250"/>
      <c r="D6" s="250"/>
      <c r="E6" s="250"/>
      <c r="F6" s="250"/>
      <c r="G6" s="250"/>
      <c r="H6" s="250"/>
      <c r="I6" s="250"/>
      <c r="J6" s="251"/>
      <c r="K6" s="22">
        <v>661660</v>
      </c>
      <c r="L6" s="23">
        <v>0</v>
      </c>
      <c r="M6" s="23">
        <v>0</v>
      </c>
      <c r="N6" s="23">
        <v>0</v>
      </c>
      <c r="O6" s="47">
        <v>0</v>
      </c>
      <c r="P6" s="43">
        <f t="shared" si="2"/>
        <v>0</v>
      </c>
      <c r="Q6" s="23">
        <v>0</v>
      </c>
      <c r="R6" s="23">
        <v>0</v>
      </c>
      <c r="S6" s="23">
        <v>0</v>
      </c>
      <c r="T6" s="58">
        <f t="shared" si="0"/>
        <v>0</v>
      </c>
      <c r="U6" s="23">
        <v>0</v>
      </c>
      <c r="V6" s="23">
        <v>0</v>
      </c>
      <c r="W6" s="23">
        <v>386636</v>
      </c>
      <c r="X6" s="23">
        <v>0</v>
      </c>
      <c r="Y6" s="23">
        <v>0</v>
      </c>
      <c r="Z6" s="23">
        <v>0</v>
      </c>
      <c r="AA6" s="23">
        <v>0</v>
      </c>
      <c r="AB6" s="23">
        <v>0</v>
      </c>
      <c r="AC6" s="23">
        <v>0</v>
      </c>
      <c r="AD6" s="23">
        <v>149319</v>
      </c>
      <c r="AE6" s="23">
        <v>0</v>
      </c>
      <c r="AF6" s="23">
        <v>0</v>
      </c>
      <c r="AG6" s="23">
        <v>0</v>
      </c>
      <c r="AH6" s="23">
        <v>18858</v>
      </c>
      <c r="AI6" s="46">
        <v>120000</v>
      </c>
      <c r="AJ6" s="23">
        <v>0</v>
      </c>
      <c r="AK6" s="23">
        <v>239379</v>
      </c>
      <c r="AL6" s="23">
        <v>0</v>
      </c>
      <c r="AM6" s="23">
        <v>0</v>
      </c>
      <c r="AN6" s="23">
        <v>0</v>
      </c>
      <c r="AO6" s="23">
        <v>0</v>
      </c>
      <c r="AP6" s="23">
        <v>0</v>
      </c>
      <c r="AQ6" s="23">
        <v>0</v>
      </c>
      <c r="AR6" s="58">
        <f t="shared" si="3"/>
        <v>0</v>
      </c>
      <c r="AS6" s="23">
        <v>148708</v>
      </c>
      <c r="AT6" s="43">
        <f t="shared" si="1"/>
        <v>1724560</v>
      </c>
    </row>
    <row r="7" spans="1:46" ht="12.45" customHeight="1">
      <c r="A7" s="185"/>
      <c r="B7" s="249" t="s">
        <v>179</v>
      </c>
      <c r="C7" s="250"/>
      <c r="D7" s="250"/>
      <c r="E7" s="250"/>
      <c r="F7" s="250"/>
      <c r="G7" s="250"/>
      <c r="H7" s="250"/>
      <c r="I7" s="250"/>
      <c r="J7" s="251"/>
      <c r="K7" s="22">
        <v>0</v>
      </c>
      <c r="L7" s="23">
        <v>0</v>
      </c>
      <c r="M7" s="23">
        <v>0</v>
      </c>
      <c r="N7" s="23">
        <v>0</v>
      </c>
      <c r="O7" s="47">
        <v>0</v>
      </c>
      <c r="P7" s="43">
        <f t="shared" si="2"/>
        <v>0</v>
      </c>
      <c r="Q7" s="23">
        <v>0</v>
      </c>
      <c r="R7" s="23">
        <v>0</v>
      </c>
      <c r="S7" s="23">
        <v>0</v>
      </c>
      <c r="T7" s="58">
        <f t="shared" si="0"/>
        <v>0</v>
      </c>
      <c r="U7" s="23">
        <v>0</v>
      </c>
      <c r="V7" s="23">
        <v>0</v>
      </c>
      <c r="W7" s="23">
        <v>0</v>
      </c>
      <c r="X7" s="23">
        <v>0</v>
      </c>
      <c r="Y7" s="23">
        <v>0</v>
      </c>
      <c r="Z7" s="23">
        <v>0</v>
      </c>
      <c r="AA7" s="23">
        <v>0</v>
      </c>
      <c r="AB7" s="23">
        <v>0</v>
      </c>
      <c r="AC7" s="23">
        <v>0</v>
      </c>
      <c r="AD7" s="23">
        <v>0</v>
      </c>
      <c r="AE7" s="23">
        <v>0</v>
      </c>
      <c r="AF7" s="23">
        <v>0</v>
      </c>
      <c r="AG7" s="23">
        <v>0</v>
      </c>
      <c r="AH7" s="23">
        <v>0</v>
      </c>
      <c r="AI7" s="46">
        <v>0</v>
      </c>
      <c r="AJ7" s="23">
        <v>0</v>
      </c>
      <c r="AK7" s="23">
        <v>0</v>
      </c>
      <c r="AL7" s="23">
        <v>0</v>
      </c>
      <c r="AM7" s="23">
        <v>0</v>
      </c>
      <c r="AN7" s="23">
        <v>0</v>
      </c>
      <c r="AO7" s="23">
        <v>0</v>
      </c>
      <c r="AP7" s="23">
        <v>0</v>
      </c>
      <c r="AQ7" s="23">
        <v>0</v>
      </c>
      <c r="AR7" s="58">
        <f t="shared" si="3"/>
        <v>0</v>
      </c>
      <c r="AS7" s="23">
        <v>0</v>
      </c>
      <c r="AT7" s="43">
        <f t="shared" si="1"/>
        <v>0</v>
      </c>
    </row>
    <row r="8" spans="1:46" ht="12.45" customHeight="1">
      <c r="A8" s="185"/>
      <c r="B8" s="249" t="s">
        <v>180</v>
      </c>
      <c r="C8" s="250"/>
      <c r="D8" s="250"/>
      <c r="E8" s="250"/>
      <c r="F8" s="250"/>
      <c r="G8" s="250"/>
      <c r="H8" s="250"/>
      <c r="I8" s="250"/>
      <c r="J8" s="251"/>
      <c r="K8" s="22">
        <v>0</v>
      </c>
      <c r="L8" s="23">
        <v>0</v>
      </c>
      <c r="M8" s="23">
        <v>0</v>
      </c>
      <c r="N8" s="23">
        <v>0</v>
      </c>
      <c r="O8" s="47">
        <v>0</v>
      </c>
      <c r="P8" s="43">
        <f t="shared" si="2"/>
        <v>0</v>
      </c>
      <c r="Q8" s="23">
        <v>0</v>
      </c>
      <c r="R8" s="23">
        <v>0</v>
      </c>
      <c r="S8" s="23">
        <v>0</v>
      </c>
      <c r="T8" s="58">
        <f t="shared" si="0"/>
        <v>0</v>
      </c>
      <c r="U8" s="23">
        <v>0</v>
      </c>
      <c r="V8" s="23">
        <v>0</v>
      </c>
      <c r="W8" s="23">
        <v>0</v>
      </c>
      <c r="X8" s="23">
        <v>0</v>
      </c>
      <c r="Y8" s="23">
        <v>0</v>
      </c>
      <c r="Z8" s="23">
        <v>0</v>
      </c>
      <c r="AA8" s="23">
        <v>0</v>
      </c>
      <c r="AB8" s="23">
        <v>0</v>
      </c>
      <c r="AC8" s="23">
        <v>0</v>
      </c>
      <c r="AD8" s="23">
        <v>0</v>
      </c>
      <c r="AE8" s="23">
        <v>0</v>
      </c>
      <c r="AF8" s="23">
        <v>0</v>
      </c>
      <c r="AG8" s="23">
        <v>0</v>
      </c>
      <c r="AH8" s="23">
        <v>0</v>
      </c>
      <c r="AI8" s="46">
        <v>0</v>
      </c>
      <c r="AJ8" s="23">
        <v>0</v>
      </c>
      <c r="AK8" s="23">
        <v>0</v>
      </c>
      <c r="AL8" s="23">
        <v>0</v>
      </c>
      <c r="AM8" s="23">
        <v>0</v>
      </c>
      <c r="AN8" s="23">
        <v>0</v>
      </c>
      <c r="AO8" s="23">
        <v>0</v>
      </c>
      <c r="AP8" s="23">
        <v>0</v>
      </c>
      <c r="AQ8" s="23">
        <v>0</v>
      </c>
      <c r="AR8" s="58">
        <f t="shared" si="3"/>
        <v>0</v>
      </c>
      <c r="AS8" s="23">
        <v>0</v>
      </c>
      <c r="AT8" s="43">
        <f t="shared" si="1"/>
        <v>0</v>
      </c>
    </row>
    <row r="9" spans="1:46" ht="12.45" customHeight="1">
      <c r="A9" s="185"/>
      <c r="B9" s="249" t="s">
        <v>12</v>
      </c>
      <c r="C9" s="250"/>
      <c r="D9" s="250"/>
      <c r="E9" s="250"/>
      <c r="F9" s="250"/>
      <c r="G9" s="250"/>
      <c r="H9" s="250"/>
      <c r="I9" s="250"/>
      <c r="J9" s="251"/>
      <c r="K9" s="22">
        <v>0</v>
      </c>
      <c r="L9" s="23">
        <v>413633</v>
      </c>
      <c r="M9" s="23">
        <v>279660</v>
      </c>
      <c r="N9" s="23">
        <v>0</v>
      </c>
      <c r="O9" s="47">
        <v>0</v>
      </c>
      <c r="P9" s="43">
        <f t="shared" si="2"/>
        <v>279660</v>
      </c>
      <c r="Q9" s="23">
        <v>1471994</v>
      </c>
      <c r="R9" s="23">
        <v>739534</v>
      </c>
      <c r="S9" s="23">
        <v>31129</v>
      </c>
      <c r="T9" s="58">
        <f t="shared" si="0"/>
        <v>770663</v>
      </c>
      <c r="U9" s="23">
        <v>1587239</v>
      </c>
      <c r="V9" s="23">
        <v>127212</v>
      </c>
      <c r="W9" s="23">
        <v>0</v>
      </c>
      <c r="X9" s="23">
        <v>361601</v>
      </c>
      <c r="Y9" s="23">
        <v>72704</v>
      </c>
      <c r="Z9" s="23">
        <v>523465</v>
      </c>
      <c r="AA9" s="23">
        <v>29956</v>
      </c>
      <c r="AB9" s="23">
        <v>374340</v>
      </c>
      <c r="AC9" s="23">
        <v>673868</v>
      </c>
      <c r="AD9" s="23">
        <v>176873</v>
      </c>
      <c r="AE9" s="23">
        <v>37118</v>
      </c>
      <c r="AF9" s="23">
        <v>77724</v>
      </c>
      <c r="AG9" s="23">
        <v>161000</v>
      </c>
      <c r="AH9" s="23">
        <v>380791</v>
      </c>
      <c r="AI9" s="46">
        <v>0</v>
      </c>
      <c r="AJ9" s="23">
        <v>52573</v>
      </c>
      <c r="AK9" s="23">
        <v>21526</v>
      </c>
      <c r="AL9" s="23">
        <v>0</v>
      </c>
      <c r="AM9" s="23">
        <v>71877</v>
      </c>
      <c r="AN9" s="23">
        <v>127080</v>
      </c>
      <c r="AO9" s="23">
        <v>174500</v>
      </c>
      <c r="AP9" s="23">
        <v>100594</v>
      </c>
      <c r="AQ9" s="23">
        <v>0</v>
      </c>
      <c r="AR9" s="58">
        <f t="shared" si="3"/>
        <v>100594</v>
      </c>
      <c r="AS9" s="23">
        <v>49118</v>
      </c>
      <c r="AT9" s="43">
        <f t="shared" si="1"/>
        <v>8117109</v>
      </c>
    </row>
    <row r="10" spans="1:46" ht="12.45" customHeight="1">
      <c r="A10" s="185"/>
      <c r="B10" s="249" t="s">
        <v>13</v>
      </c>
      <c r="C10" s="250"/>
      <c r="D10" s="250"/>
      <c r="E10" s="250"/>
      <c r="F10" s="250"/>
      <c r="G10" s="250"/>
      <c r="H10" s="250"/>
      <c r="I10" s="250"/>
      <c r="J10" s="251"/>
      <c r="K10" s="22">
        <v>1357</v>
      </c>
      <c r="L10" s="23">
        <v>6120</v>
      </c>
      <c r="M10" s="23">
        <v>0</v>
      </c>
      <c r="N10" s="23">
        <v>0</v>
      </c>
      <c r="O10" s="47">
        <v>0</v>
      </c>
      <c r="P10" s="43">
        <f t="shared" si="2"/>
        <v>0</v>
      </c>
      <c r="Q10" s="23">
        <v>9</v>
      </c>
      <c r="R10" s="23">
        <v>0</v>
      </c>
      <c r="S10" s="23">
        <v>0</v>
      </c>
      <c r="T10" s="58">
        <f t="shared" si="0"/>
        <v>0</v>
      </c>
      <c r="U10" s="23">
        <v>0</v>
      </c>
      <c r="V10" s="23">
        <v>50</v>
      </c>
      <c r="W10" s="23">
        <v>0</v>
      </c>
      <c r="X10" s="23">
        <v>0</v>
      </c>
      <c r="Y10" s="23">
        <v>0</v>
      </c>
      <c r="Z10" s="23">
        <v>0</v>
      </c>
      <c r="AA10" s="23">
        <v>0</v>
      </c>
      <c r="AB10" s="23">
        <v>0</v>
      </c>
      <c r="AC10" s="23">
        <v>0</v>
      </c>
      <c r="AD10" s="23">
        <v>0</v>
      </c>
      <c r="AE10" s="23">
        <v>3</v>
      </c>
      <c r="AF10" s="23">
        <v>0</v>
      </c>
      <c r="AG10" s="23">
        <v>0</v>
      </c>
      <c r="AH10" s="23">
        <v>0</v>
      </c>
      <c r="AI10" s="46">
        <v>0</v>
      </c>
      <c r="AJ10" s="23">
        <v>0</v>
      </c>
      <c r="AK10" s="23">
        <v>0</v>
      </c>
      <c r="AL10" s="23">
        <v>0</v>
      </c>
      <c r="AM10" s="23">
        <v>0</v>
      </c>
      <c r="AN10" s="23">
        <v>0</v>
      </c>
      <c r="AO10" s="23">
        <v>0</v>
      </c>
      <c r="AP10" s="23">
        <v>0</v>
      </c>
      <c r="AQ10" s="23">
        <v>0</v>
      </c>
      <c r="AR10" s="58">
        <f t="shared" si="3"/>
        <v>0</v>
      </c>
      <c r="AS10" s="23">
        <v>0</v>
      </c>
      <c r="AT10" s="43">
        <f t="shared" si="1"/>
        <v>7539</v>
      </c>
    </row>
    <row r="11" spans="1:46" ht="12.45" customHeight="1">
      <c r="A11" s="185"/>
      <c r="B11" s="249" t="s">
        <v>181</v>
      </c>
      <c r="C11" s="250"/>
      <c r="D11" s="250"/>
      <c r="E11" s="250"/>
      <c r="F11" s="250"/>
      <c r="G11" s="250"/>
      <c r="H11" s="250"/>
      <c r="I11" s="250"/>
      <c r="J11" s="251"/>
      <c r="K11" s="22">
        <v>14937557</v>
      </c>
      <c r="L11" s="23">
        <v>6031522</v>
      </c>
      <c r="M11" s="23">
        <v>1571056</v>
      </c>
      <c r="N11" s="23">
        <v>0</v>
      </c>
      <c r="O11" s="47">
        <v>88579</v>
      </c>
      <c r="P11" s="43">
        <f t="shared" si="2"/>
        <v>1659635</v>
      </c>
      <c r="Q11" s="23">
        <v>1254770</v>
      </c>
      <c r="R11" s="23">
        <v>981219</v>
      </c>
      <c r="S11" s="23">
        <v>0</v>
      </c>
      <c r="T11" s="58">
        <f t="shared" si="0"/>
        <v>981219</v>
      </c>
      <c r="U11" s="23">
        <v>24546</v>
      </c>
      <c r="V11" s="23">
        <v>643533</v>
      </c>
      <c r="W11" s="23">
        <v>527583</v>
      </c>
      <c r="X11" s="23">
        <v>64000</v>
      </c>
      <c r="Y11" s="23">
        <v>202587</v>
      </c>
      <c r="Z11" s="23">
        <v>111991</v>
      </c>
      <c r="AA11" s="23">
        <v>119610</v>
      </c>
      <c r="AB11" s="23">
        <v>570000</v>
      </c>
      <c r="AC11" s="23">
        <v>1320904</v>
      </c>
      <c r="AD11" s="23">
        <v>407800</v>
      </c>
      <c r="AE11" s="23">
        <v>107050</v>
      </c>
      <c r="AF11" s="23">
        <v>12900</v>
      </c>
      <c r="AG11" s="23">
        <v>31000</v>
      </c>
      <c r="AH11" s="23">
        <v>406585</v>
      </c>
      <c r="AI11" s="46">
        <v>185500</v>
      </c>
      <c r="AJ11" s="23">
        <v>45300</v>
      </c>
      <c r="AK11" s="23">
        <v>301400</v>
      </c>
      <c r="AL11" s="23">
        <v>0</v>
      </c>
      <c r="AM11" s="23">
        <v>2800</v>
      </c>
      <c r="AN11" s="23">
        <v>41500</v>
      </c>
      <c r="AO11" s="23">
        <v>280656</v>
      </c>
      <c r="AP11" s="23">
        <v>15600</v>
      </c>
      <c r="AQ11" s="23">
        <v>0</v>
      </c>
      <c r="AR11" s="58">
        <f t="shared" si="3"/>
        <v>15600</v>
      </c>
      <c r="AS11" s="23">
        <v>18977</v>
      </c>
      <c r="AT11" s="43">
        <f t="shared" si="1"/>
        <v>30306525</v>
      </c>
    </row>
    <row r="12" spans="1:46" ht="12.45" customHeight="1">
      <c r="A12" s="185"/>
      <c r="B12" s="249" t="s">
        <v>182</v>
      </c>
      <c r="C12" s="250"/>
      <c r="D12" s="250"/>
      <c r="E12" s="250"/>
      <c r="F12" s="250"/>
      <c r="G12" s="250"/>
      <c r="H12" s="250"/>
      <c r="I12" s="250"/>
      <c r="J12" s="251"/>
      <c r="K12" s="22">
        <v>0</v>
      </c>
      <c r="L12" s="23">
        <v>0</v>
      </c>
      <c r="M12" s="23">
        <v>520641</v>
      </c>
      <c r="N12" s="23">
        <v>0</v>
      </c>
      <c r="O12" s="47">
        <v>203479</v>
      </c>
      <c r="P12" s="43">
        <f t="shared" si="2"/>
        <v>724120</v>
      </c>
      <c r="Q12" s="23">
        <v>0</v>
      </c>
      <c r="R12" s="23">
        <v>279</v>
      </c>
      <c r="S12" s="23">
        <v>0</v>
      </c>
      <c r="T12" s="58">
        <f t="shared" si="0"/>
        <v>279</v>
      </c>
      <c r="U12" s="23">
        <v>0</v>
      </c>
      <c r="V12" s="23">
        <v>0</v>
      </c>
      <c r="W12" s="23">
        <v>0</v>
      </c>
      <c r="X12" s="23">
        <v>0</v>
      </c>
      <c r="Y12" s="23">
        <v>7980</v>
      </c>
      <c r="Z12" s="23">
        <v>0</v>
      </c>
      <c r="AA12" s="23">
        <v>0</v>
      </c>
      <c r="AB12" s="23">
        <v>0</v>
      </c>
      <c r="AC12" s="23">
        <v>0</v>
      </c>
      <c r="AD12" s="23">
        <v>0</v>
      </c>
      <c r="AE12" s="23">
        <v>0</v>
      </c>
      <c r="AF12" s="23">
        <v>0</v>
      </c>
      <c r="AG12" s="23">
        <v>0</v>
      </c>
      <c r="AH12" s="23">
        <v>10000</v>
      </c>
      <c r="AI12" s="46">
        <v>0</v>
      </c>
      <c r="AJ12" s="23">
        <v>0</v>
      </c>
      <c r="AK12" s="23">
        <v>0</v>
      </c>
      <c r="AL12" s="23">
        <v>0</v>
      </c>
      <c r="AM12" s="23">
        <v>0</v>
      </c>
      <c r="AN12" s="23">
        <v>0</v>
      </c>
      <c r="AO12" s="23">
        <v>0</v>
      </c>
      <c r="AP12" s="23">
        <v>0</v>
      </c>
      <c r="AQ12" s="23">
        <v>0</v>
      </c>
      <c r="AR12" s="58">
        <f t="shared" si="3"/>
        <v>0</v>
      </c>
      <c r="AS12" s="23">
        <v>0</v>
      </c>
      <c r="AT12" s="43">
        <f t="shared" si="1"/>
        <v>742379</v>
      </c>
    </row>
    <row r="13" spans="1:46" ht="12.45" customHeight="1">
      <c r="A13" s="185"/>
      <c r="B13" s="249" t="s">
        <v>183</v>
      </c>
      <c r="C13" s="250"/>
      <c r="D13" s="250"/>
      <c r="E13" s="250"/>
      <c r="F13" s="250"/>
      <c r="G13" s="250"/>
      <c r="H13" s="250"/>
      <c r="I13" s="250"/>
      <c r="J13" s="251"/>
      <c r="K13" s="22">
        <v>8500</v>
      </c>
      <c r="L13" s="23">
        <v>3402</v>
      </c>
      <c r="M13" s="23">
        <v>36271</v>
      </c>
      <c r="N13" s="23">
        <v>150</v>
      </c>
      <c r="O13" s="47">
        <v>8924</v>
      </c>
      <c r="P13" s="43">
        <f t="shared" si="2"/>
        <v>45345</v>
      </c>
      <c r="Q13" s="23">
        <v>1967</v>
      </c>
      <c r="R13" s="23">
        <v>46177</v>
      </c>
      <c r="S13" s="23">
        <v>0</v>
      </c>
      <c r="T13" s="58">
        <f t="shared" si="0"/>
        <v>46177</v>
      </c>
      <c r="U13" s="23">
        <v>1004</v>
      </c>
      <c r="V13" s="23">
        <v>76823</v>
      </c>
      <c r="W13" s="23">
        <v>7263</v>
      </c>
      <c r="X13" s="23">
        <v>7757</v>
      </c>
      <c r="Y13" s="23">
        <v>0</v>
      </c>
      <c r="Z13" s="23">
        <v>2249</v>
      </c>
      <c r="AA13" s="23">
        <v>10415</v>
      </c>
      <c r="AB13" s="23">
        <v>2064</v>
      </c>
      <c r="AC13" s="23">
        <v>2570</v>
      </c>
      <c r="AD13" s="23">
        <v>88001</v>
      </c>
      <c r="AE13" s="23">
        <v>3144</v>
      </c>
      <c r="AF13" s="23">
        <v>0</v>
      </c>
      <c r="AG13" s="23">
        <v>3911</v>
      </c>
      <c r="AH13" s="23">
        <v>1358</v>
      </c>
      <c r="AI13" s="46">
        <v>0</v>
      </c>
      <c r="AJ13" s="23">
        <v>0</v>
      </c>
      <c r="AK13" s="23">
        <v>36110</v>
      </c>
      <c r="AL13" s="23">
        <v>146</v>
      </c>
      <c r="AM13" s="23">
        <v>2318</v>
      </c>
      <c r="AN13" s="23">
        <v>5715</v>
      </c>
      <c r="AO13" s="23">
        <v>0</v>
      </c>
      <c r="AP13" s="23">
        <v>5951</v>
      </c>
      <c r="AQ13" s="23">
        <v>0</v>
      </c>
      <c r="AR13" s="58">
        <f t="shared" si="3"/>
        <v>5951</v>
      </c>
      <c r="AS13" s="23">
        <v>2020</v>
      </c>
      <c r="AT13" s="43">
        <f t="shared" si="1"/>
        <v>364210</v>
      </c>
    </row>
    <row r="14" spans="1:46" ht="12.45" customHeight="1">
      <c r="A14" s="185"/>
      <c r="B14" s="249" t="s">
        <v>14</v>
      </c>
      <c r="C14" s="250"/>
      <c r="D14" s="250"/>
      <c r="E14" s="250"/>
      <c r="F14" s="250"/>
      <c r="G14" s="250"/>
      <c r="H14" s="250"/>
      <c r="I14" s="250"/>
      <c r="J14" s="251"/>
      <c r="K14" s="22">
        <v>1914</v>
      </c>
      <c r="L14" s="23">
        <v>1205688</v>
      </c>
      <c r="M14" s="23">
        <v>19832</v>
      </c>
      <c r="N14" s="23">
        <v>0</v>
      </c>
      <c r="O14" s="47">
        <v>0</v>
      </c>
      <c r="P14" s="43">
        <f t="shared" si="2"/>
        <v>19832</v>
      </c>
      <c r="Q14" s="23">
        <v>407</v>
      </c>
      <c r="R14" s="23">
        <v>0</v>
      </c>
      <c r="S14" s="23">
        <v>0</v>
      </c>
      <c r="T14" s="58">
        <f t="shared" si="0"/>
        <v>0</v>
      </c>
      <c r="U14" s="23">
        <v>2257</v>
      </c>
      <c r="V14" s="23">
        <v>338</v>
      </c>
      <c r="W14" s="23">
        <v>2524</v>
      </c>
      <c r="X14" s="23">
        <v>1819</v>
      </c>
      <c r="Y14" s="23">
        <v>0</v>
      </c>
      <c r="Z14" s="23">
        <v>0</v>
      </c>
      <c r="AA14" s="23">
        <v>2007</v>
      </c>
      <c r="AB14" s="23">
        <v>0</v>
      </c>
      <c r="AC14" s="23">
        <v>11830</v>
      </c>
      <c r="AD14" s="23">
        <v>0</v>
      </c>
      <c r="AE14" s="23">
        <v>5398</v>
      </c>
      <c r="AF14" s="23">
        <v>0</v>
      </c>
      <c r="AG14" s="23">
        <v>19085</v>
      </c>
      <c r="AH14" s="23">
        <v>0</v>
      </c>
      <c r="AI14" s="46">
        <v>0</v>
      </c>
      <c r="AJ14" s="23">
        <v>0</v>
      </c>
      <c r="AK14" s="23">
        <v>0</v>
      </c>
      <c r="AL14" s="23">
        <v>0</v>
      </c>
      <c r="AM14" s="23">
        <v>0</v>
      </c>
      <c r="AN14" s="23">
        <v>292</v>
      </c>
      <c r="AO14" s="23">
        <v>70</v>
      </c>
      <c r="AP14" s="23">
        <v>10000</v>
      </c>
      <c r="AQ14" s="23">
        <v>0</v>
      </c>
      <c r="AR14" s="58">
        <f t="shared" si="3"/>
        <v>10000</v>
      </c>
      <c r="AS14" s="23">
        <v>0</v>
      </c>
      <c r="AT14" s="43">
        <f t="shared" si="1"/>
        <v>1283461</v>
      </c>
    </row>
    <row r="15" spans="1:46" ht="12.45" customHeight="1">
      <c r="A15" s="185"/>
      <c r="B15" s="266" t="s">
        <v>184</v>
      </c>
      <c r="C15" s="250"/>
      <c r="D15" s="250"/>
      <c r="E15" s="250"/>
      <c r="F15" s="250"/>
      <c r="G15" s="250"/>
      <c r="H15" s="250"/>
      <c r="I15" s="250"/>
      <c r="J15" s="9" t="s">
        <v>15</v>
      </c>
      <c r="K15" s="22">
        <v>63041988</v>
      </c>
      <c r="L15" s="23">
        <v>32402365</v>
      </c>
      <c r="M15" s="23">
        <v>7824360</v>
      </c>
      <c r="N15" s="23">
        <v>28750</v>
      </c>
      <c r="O15" s="47">
        <v>459482</v>
      </c>
      <c r="P15" s="43">
        <f t="shared" si="2"/>
        <v>8312592</v>
      </c>
      <c r="Q15" s="23">
        <v>6548247</v>
      </c>
      <c r="R15" s="23">
        <v>3960709</v>
      </c>
      <c r="S15" s="23">
        <v>31129</v>
      </c>
      <c r="T15" s="58">
        <f t="shared" si="0"/>
        <v>3991838</v>
      </c>
      <c r="U15" s="23">
        <v>2772346</v>
      </c>
      <c r="V15" s="23">
        <v>3245756</v>
      </c>
      <c r="W15" s="23">
        <v>3028806</v>
      </c>
      <c r="X15" s="23">
        <v>1218277</v>
      </c>
      <c r="Y15" s="23">
        <v>535471</v>
      </c>
      <c r="Z15" s="23">
        <v>827305</v>
      </c>
      <c r="AA15" s="23">
        <v>768388</v>
      </c>
      <c r="AB15" s="23">
        <v>1993304</v>
      </c>
      <c r="AC15" s="23">
        <v>3797372</v>
      </c>
      <c r="AD15" s="23">
        <v>1792693</v>
      </c>
      <c r="AE15" s="23">
        <v>908913</v>
      </c>
      <c r="AF15" s="23">
        <v>370724</v>
      </c>
      <c r="AG15" s="23">
        <v>415996</v>
      </c>
      <c r="AH15" s="23">
        <v>1102692</v>
      </c>
      <c r="AI15" s="46">
        <v>612500</v>
      </c>
      <c r="AJ15" s="23">
        <v>374573</v>
      </c>
      <c r="AK15" s="23">
        <v>1296115</v>
      </c>
      <c r="AL15" s="23">
        <v>90146</v>
      </c>
      <c r="AM15" s="23">
        <v>93195</v>
      </c>
      <c r="AN15" s="23">
        <v>252187</v>
      </c>
      <c r="AO15" s="23">
        <v>900326</v>
      </c>
      <c r="AP15" s="23">
        <v>182445</v>
      </c>
      <c r="AQ15" s="23">
        <v>0</v>
      </c>
      <c r="AR15" s="58">
        <f t="shared" si="3"/>
        <v>182445</v>
      </c>
      <c r="AS15" s="23">
        <v>434923</v>
      </c>
      <c r="AT15" s="43">
        <f t="shared" si="1"/>
        <v>141311483</v>
      </c>
    </row>
    <row r="16" spans="1:46" ht="12.45" customHeight="1">
      <c r="A16" s="185"/>
      <c r="B16" s="225" t="s">
        <v>185</v>
      </c>
      <c r="C16" s="220"/>
      <c r="D16" s="220"/>
      <c r="E16" s="220"/>
      <c r="F16" s="220"/>
      <c r="G16" s="220"/>
      <c r="H16" s="220"/>
      <c r="I16" s="220"/>
      <c r="J16" s="9" t="s">
        <v>16</v>
      </c>
      <c r="K16" s="22">
        <v>9479000</v>
      </c>
      <c r="L16" s="23">
        <v>0</v>
      </c>
      <c r="M16" s="23">
        <v>1147955</v>
      </c>
      <c r="N16" s="23">
        <v>0</v>
      </c>
      <c r="O16" s="47">
        <v>6000</v>
      </c>
      <c r="P16" s="43">
        <f t="shared" si="2"/>
        <v>1153955</v>
      </c>
      <c r="Q16" s="23">
        <v>0</v>
      </c>
      <c r="R16" s="23">
        <v>0</v>
      </c>
      <c r="S16" s="23">
        <v>0</v>
      </c>
      <c r="T16" s="58">
        <f t="shared" si="0"/>
        <v>0</v>
      </c>
      <c r="U16" s="23">
        <v>56050</v>
      </c>
      <c r="V16" s="23">
        <v>0</v>
      </c>
      <c r="W16" s="23">
        <v>0</v>
      </c>
      <c r="X16" s="23">
        <v>155</v>
      </c>
      <c r="Y16" s="23">
        <v>0</v>
      </c>
      <c r="Z16" s="23">
        <v>13000</v>
      </c>
      <c r="AA16" s="23">
        <v>0</v>
      </c>
      <c r="AB16" s="23">
        <v>0</v>
      </c>
      <c r="AC16" s="23">
        <v>0</v>
      </c>
      <c r="AD16" s="23">
        <v>0</v>
      </c>
      <c r="AE16" s="23">
        <v>0</v>
      </c>
      <c r="AF16" s="23">
        <v>0</v>
      </c>
      <c r="AG16" s="23">
        <v>0</v>
      </c>
      <c r="AH16" s="23">
        <v>0</v>
      </c>
      <c r="AI16" s="46">
        <v>0</v>
      </c>
      <c r="AJ16" s="23">
        <v>0</v>
      </c>
      <c r="AK16" s="23">
        <v>0</v>
      </c>
      <c r="AL16" s="23">
        <v>0</v>
      </c>
      <c r="AM16" s="23">
        <v>0</v>
      </c>
      <c r="AN16" s="23">
        <v>0</v>
      </c>
      <c r="AO16" s="23">
        <v>0</v>
      </c>
      <c r="AP16" s="23">
        <v>0</v>
      </c>
      <c r="AQ16" s="23">
        <v>0</v>
      </c>
      <c r="AR16" s="58">
        <f t="shared" si="3"/>
        <v>0</v>
      </c>
      <c r="AS16" s="23">
        <v>0</v>
      </c>
      <c r="AT16" s="43">
        <f t="shared" si="1"/>
        <v>10702160</v>
      </c>
    </row>
    <row r="17" spans="1:46" ht="12.45" customHeight="1">
      <c r="A17" s="185"/>
      <c r="B17" s="225" t="s">
        <v>186</v>
      </c>
      <c r="C17" s="220"/>
      <c r="D17" s="220"/>
      <c r="E17" s="220"/>
      <c r="F17" s="220"/>
      <c r="G17" s="220"/>
      <c r="H17" s="220"/>
      <c r="I17" s="220"/>
      <c r="J17" s="9" t="s">
        <v>17</v>
      </c>
      <c r="K17" s="22">
        <v>513513</v>
      </c>
      <c r="L17" s="23">
        <v>0</v>
      </c>
      <c r="M17" s="23">
        <v>537500</v>
      </c>
      <c r="N17" s="23">
        <v>0</v>
      </c>
      <c r="O17" s="47">
        <v>19000</v>
      </c>
      <c r="P17" s="43">
        <f t="shared" si="2"/>
        <v>556500</v>
      </c>
      <c r="Q17" s="23">
        <v>0</v>
      </c>
      <c r="R17" s="23">
        <v>0</v>
      </c>
      <c r="S17" s="23">
        <v>0</v>
      </c>
      <c r="T17" s="58">
        <f t="shared" si="0"/>
        <v>0</v>
      </c>
      <c r="U17" s="23">
        <v>0</v>
      </c>
      <c r="V17" s="23">
        <v>0</v>
      </c>
      <c r="W17" s="23">
        <v>0</v>
      </c>
      <c r="X17" s="23">
        <v>0</v>
      </c>
      <c r="Y17" s="23">
        <v>189800</v>
      </c>
      <c r="Z17" s="23">
        <v>0</v>
      </c>
      <c r="AA17" s="23">
        <v>0</v>
      </c>
      <c r="AB17" s="23">
        <v>0</v>
      </c>
      <c r="AC17" s="23">
        <v>0</v>
      </c>
      <c r="AD17" s="23">
        <v>0</v>
      </c>
      <c r="AE17" s="23">
        <v>0</v>
      </c>
      <c r="AF17" s="23">
        <v>0</v>
      </c>
      <c r="AG17" s="23">
        <v>0</v>
      </c>
      <c r="AH17" s="23">
        <v>161000</v>
      </c>
      <c r="AI17" s="46">
        <v>0</v>
      </c>
      <c r="AJ17" s="23">
        <v>0</v>
      </c>
      <c r="AK17" s="23">
        <v>0</v>
      </c>
      <c r="AL17" s="23">
        <v>0</v>
      </c>
      <c r="AM17" s="23">
        <v>0</v>
      </c>
      <c r="AN17" s="23">
        <v>0</v>
      </c>
      <c r="AO17" s="23">
        <v>0</v>
      </c>
      <c r="AP17" s="23">
        <v>0</v>
      </c>
      <c r="AQ17" s="23">
        <v>0</v>
      </c>
      <c r="AR17" s="58">
        <f t="shared" si="3"/>
        <v>0</v>
      </c>
      <c r="AS17" s="23">
        <v>0</v>
      </c>
      <c r="AT17" s="43">
        <f t="shared" si="1"/>
        <v>1420813</v>
      </c>
    </row>
    <row r="18" spans="1:46" ht="12.45" customHeight="1">
      <c r="A18" s="186"/>
      <c r="B18" s="266" t="s">
        <v>187</v>
      </c>
      <c r="C18" s="250"/>
      <c r="D18" s="250"/>
      <c r="E18" s="250"/>
      <c r="F18" s="250"/>
      <c r="G18" s="250"/>
      <c r="H18" s="250"/>
      <c r="I18" s="250"/>
      <c r="J18" s="9" t="s">
        <v>18</v>
      </c>
      <c r="K18" s="22">
        <v>53049475</v>
      </c>
      <c r="L18" s="23">
        <v>32402365</v>
      </c>
      <c r="M18" s="23">
        <v>6138905</v>
      </c>
      <c r="N18" s="23">
        <v>28750</v>
      </c>
      <c r="O18" s="47">
        <v>434482</v>
      </c>
      <c r="P18" s="43">
        <f t="shared" si="2"/>
        <v>6602137</v>
      </c>
      <c r="Q18" s="23">
        <v>6548247</v>
      </c>
      <c r="R18" s="23">
        <v>3960709</v>
      </c>
      <c r="S18" s="23">
        <v>31129</v>
      </c>
      <c r="T18" s="58">
        <f t="shared" si="0"/>
        <v>3991838</v>
      </c>
      <c r="U18" s="23">
        <v>2716296</v>
      </c>
      <c r="V18" s="23">
        <v>3245756</v>
      </c>
      <c r="W18" s="23">
        <v>3028806</v>
      </c>
      <c r="X18" s="23">
        <v>1218122</v>
      </c>
      <c r="Y18" s="23">
        <v>345671</v>
      </c>
      <c r="Z18" s="23">
        <v>814305</v>
      </c>
      <c r="AA18" s="23">
        <v>768388</v>
      </c>
      <c r="AB18" s="23">
        <v>1993304</v>
      </c>
      <c r="AC18" s="23">
        <v>3797372</v>
      </c>
      <c r="AD18" s="23">
        <v>1792693</v>
      </c>
      <c r="AE18" s="23">
        <v>908913</v>
      </c>
      <c r="AF18" s="23">
        <v>370724</v>
      </c>
      <c r="AG18" s="23">
        <v>415996</v>
      </c>
      <c r="AH18" s="23">
        <v>941692</v>
      </c>
      <c r="AI18" s="46">
        <v>612500</v>
      </c>
      <c r="AJ18" s="23">
        <v>374573</v>
      </c>
      <c r="AK18" s="23">
        <v>1296115</v>
      </c>
      <c r="AL18" s="23">
        <v>90146</v>
      </c>
      <c r="AM18" s="23">
        <v>93195</v>
      </c>
      <c r="AN18" s="23">
        <v>252187</v>
      </c>
      <c r="AO18" s="23">
        <v>900326</v>
      </c>
      <c r="AP18" s="23">
        <v>182445</v>
      </c>
      <c r="AQ18" s="23">
        <v>0</v>
      </c>
      <c r="AR18" s="58">
        <f t="shared" si="3"/>
        <v>182445</v>
      </c>
      <c r="AS18" s="23">
        <v>434923</v>
      </c>
      <c r="AT18" s="43">
        <f t="shared" si="1"/>
        <v>129188510</v>
      </c>
    </row>
    <row r="19" spans="1:46" ht="12.45" customHeight="1">
      <c r="A19" s="184" t="s">
        <v>188</v>
      </c>
      <c r="B19" s="220" t="s">
        <v>19</v>
      </c>
      <c r="C19" s="220"/>
      <c r="D19" s="220"/>
      <c r="E19" s="220"/>
      <c r="F19" s="220"/>
      <c r="G19" s="220"/>
      <c r="H19" s="220"/>
      <c r="I19" s="220"/>
      <c r="J19" s="221"/>
      <c r="K19" s="22">
        <v>51510240</v>
      </c>
      <c r="L19" s="23">
        <v>19078210</v>
      </c>
      <c r="M19" s="23">
        <v>6423628</v>
      </c>
      <c r="N19" s="23">
        <v>28913</v>
      </c>
      <c r="O19" s="47">
        <v>436719</v>
      </c>
      <c r="P19" s="43">
        <f t="shared" si="2"/>
        <v>6889260</v>
      </c>
      <c r="Q19" s="23">
        <v>3246100</v>
      </c>
      <c r="R19" s="23">
        <v>2971822</v>
      </c>
      <c r="S19" s="23">
        <v>1287</v>
      </c>
      <c r="T19" s="58">
        <f t="shared" si="0"/>
        <v>2973109</v>
      </c>
      <c r="U19" s="23">
        <v>303520</v>
      </c>
      <c r="V19" s="23">
        <v>3258837</v>
      </c>
      <c r="W19" s="23">
        <v>1961616</v>
      </c>
      <c r="X19" s="23">
        <v>744441</v>
      </c>
      <c r="Y19" s="23">
        <v>494300</v>
      </c>
      <c r="Z19" s="23">
        <v>242246</v>
      </c>
      <c r="AA19" s="23">
        <v>820400</v>
      </c>
      <c r="AB19" s="23">
        <v>1687688</v>
      </c>
      <c r="AC19" s="23">
        <v>2731436</v>
      </c>
      <c r="AD19" s="23">
        <v>1276867</v>
      </c>
      <c r="AE19" s="23">
        <v>837519</v>
      </c>
      <c r="AF19" s="23">
        <v>165389</v>
      </c>
      <c r="AG19" s="23">
        <v>138426</v>
      </c>
      <c r="AH19" s="23">
        <v>901150</v>
      </c>
      <c r="AI19" s="46">
        <v>542295</v>
      </c>
      <c r="AJ19" s="23">
        <v>359756</v>
      </c>
      <c r="AK19" s="23">
        <v>1047741</v>
      </c>
      <c r="AL19" s="23">
        <v>4132</v>
      </c>
      <c r="AM19" s="23">
        <v>27720</v>
      </c>
      <c r="AN19" s="23">
        <v>120376</v>
      </c>
      <c r="AO19" s="23">
        <v>777205</v>
      </c>
      <c r="AP19" s="23">
        <v>45090</v>
      </c>
      <c r="AQ19" s="23">
        <v>0</v>
      </c>
      <c r="AR19" s="58">
        <f t="shared" si="3"/>
        <v>45090</v>
      </c>
      <c r="AS19" s="23">
        <v>115396</v>
      </c>
      <c r="AT19" s="43">
        <f t="shared" si="1"/>
        <v>102300465</v>
      </c>
    </row>
    <row r="20" spans="1:46" ht="12.45" customHeight="1">
      <c r="A20" s="185"/>
      <c r="B20" s="222" t="s">
        <v>20</v>
      </c>
      <c r="C20" s="220" t="s">
        <v>21</v>
      </c>
      <c r="D20" s="220"/>
      <c r="E20" s="220"/>
      <c r="F20" s="220"/>
      <c r="G20" s="220"/>
      <c r="H20" s="220"/>
      <c r="I20" s="220"/>
      <c r="J20" s="221"/>
      <c r="K20" s="22">
        <v>1972941</v>
      </c>
      <c r="L20" s="23">
        <v>794634</v>
      </c>
      <c r="M20" s="23">
        <v>309400</v>
      </c>
      <c r="N20" s="23">
        <v>0</v>
      </c>
      <c r="O20" s="47">
        <v>23480</v>
      </c>
      <c r="P20" s="43">
        <f t="shared" si="2"/>
        <v>332880</v>
      </c>
      <c r="Q20" s="23">
        <v>306855</v>
      </c>
      <c r="R20" s="23">
        <v>149228</v>
      </c>
      <c r="S20" s="23">
        <v>0</v>
      </c>
      <c r="T20" s="58">
        <f t="shared" si="0"/>
        <v>149228</v>
      </c>
      <c r="U20" s="23">
        <v>103203</v>
      </c>
      <c r="V20" s="23">
        <v>147013</v>
      </c>
      <c r="W20" s="23">
        <v>160950</v>
      </c>
      <c r="X20" s="23">
        <v>103386</v>
      </c>
      <c r="Y20" s="23">
        <v>35940</v>
      </c>
      <c r="Z20" s="23">
        <v>6495</v>
      </c>
      <c r="AA20" s="23">
        <v>42720</v>
      </c>
      <c r="AB20" s="23">
        <v>44753</v>
      </c>
      <c r="AC20" s="23">
        <v>81050</v>
      </c>
      <c r="AD20" s="23">
        <v>89462</v>
      </c>
      <c r="AE20" s="23">
        <v>43938</v>
      </c>
      <c r="AF20" s="23">
        <v>35077</v>
      </c>
      <c r="AG20" s="23">
        <v>10620</v>
      </c>
      <c r="AH20" s="23">
        <v>34134</v>
      </c>
      <c r="AI20" s="46">
        <v>26988</v>
      </c>
      <c r="AJ20" s="23">
        <v>35456</v>
      </c>
      <c r="AK20" s="23">
        <v>36121</v>
      </c>
      <c r="AL20" s="23">
        <v>0</v>
      </c>
      <c r="AM20" s="23">
        <v>5992</v>
      </c>
      <c r="AN20" s="23">
        <v>22463</v>
      </c>
      <c r="AO20" s="23">
        <v>11242</v>
      </c>
      <c r="AP20" s="23">
        <v>0</v>
      </c>
      <c r="AQ20" s="23">
        <v>0</v>
      </c>
      <c r="AR20" s="58">
        <f t="shared" si="3"/>
        <v>0</v>
      </c>
      <c r="AS20" s="23">
        <v>11878</v>
      </c>
      <c r="AT20" s="43">
        <f t="shared" si="1"/>
        <v>4645419</v>
      </c>
    </row>
    <row r="21" spans="1:46" ht="12.45" customHeight="1">
      <c r="A21" s="185"/>
      <c r="B21" s="224"/>
      <c r="C21" s="220" t="s">
        <v>22</v>
      </c>
      <c r="D21" s="220"/>
      <c r="E21" s="220"/>
      <c r="F21" s="220"/>
      <c r="G21" s="220"/>
      <c r="H21" s="220"/>
      <c r="I21" s="220"/>
      <c r="J21" s="221"/>
      <c r="K21" s="22">
        <v>0</v>
      </c>
      <c r="L21" s="23">
        <v>0</v>
      </c>
      <c r="M21" s="23">
        <v>0</v>
      </c>
      <c r="N21" s="23">
        <v>0</v>
      </c>
      <c r="O21" s="47">
        <v>0</v>
      </c>
      <c r="P21" s="43">
        <f t="shared" si="2"/>
        <v>0</v>
      </c>
      <c r="Q21" s="23">
        <v>0</v>
      </c>
      <c r="R21" s="23">
        <v>0</v>
      </c>
      <c r="S21" s="23">
        <v>0</v>
      </c>
      <c r="T21" s="58">
        <f t="shared" si="0"/>
        <v>0</v>
      </c>
      <c r="U21" s="23">
        <v>5100</v>
      </c>
      <c r="V21" s="23">
        <v>0</v>
      </c>
      <c r="W21" s="23">
        <v>0</v>
      </c>
      <c r="X21" s="23">
        <v>0</v>
      </c>
      <c r="Y21" s="23">
        <v>0</v>
      </c>
      <c r="Z21" s="23">
        <v>0</v>
      </c>
      <c r="AA21" s="23">
        <v>0</v>
      </c>
      <c r="AB21" s="23">
        <v>0</v>
      </c>
      <c r="AC21" s="23">
        <v>0</v>
      </c>
      <c r="AD21" s="23">
        <v>0</v>
      </c>
      <c r="AE21" s="23">
        <v>0</v>
      </c>
      <c r="AF21" s="23">
        <v>0</v>
      </c>
      <c r="AG21" s="23">
        <v>0</v>
      </c>
      <c r="AH21" s="23">
        <v>0</v>
      </c>
      <c r="AI21" s="46">
        <v>0</v>
      </c>
      <c r="AJ21" s="23">
        <v>0</v>
      </c>
      <c r="AK21" s="23">
        <v>0</v>
      </c>
      <c r="AL21" s="23">
        <v>0</v>
      </c>
      <c r="AM21" s="23">
        <v>0</v>
      </c>
      <c r="AN21" s="23">
        <v>0</v>
      </c>
      <c r="AO21" s="23">
        <v>0</v>
      </c>
      <c r="AP21" s="23">
        <v>0</v>
      </c>
      <c r="AQ21" s="23">
        <v>0</v>
      </c>
      <c r="AR21" s="58">
        <f t="shared" si="3"/>
        <v>0</v>
      </c>
      <c r="AS21" s="23">
        <v>0</v>
      </c>
      <c r="AT21" s="43">
        <f t="shared" si="1"/>
        <v>5100</v>
      </c>
    </row>
    <row r="22" spans="1:46" ht="12.45" customHeight="1">
      <c r="A22" s="185"/>
      <c r="B22" s="220" t="s">
        <v>23</v>
      </c>
      <c r="C22" s="220"/>
      <c r="D22" s="220"/>
      <c r="E22" s="220"/>
      <c r="F22" s="220"/>
      <c r="G22" s="220"/>
      <c r="H22" s="220"/>
      <c r="I22" s="220"/>
      <c r="J22" s="221"/>
      <c r="K22" s="22">
        <v>71904578</v>
      </c>
      <c r="L22" s="23">
        <v>34664368</v>
      </c>
      <c r="M22" s="23">
        <v>6959712</v>
      </c>
      <c r="N22" s="23">
        <v>10738</v>
      </c>
      <c r="O22" s="47">
        <v>11707</v>
      </c>
      <c r="P22" s="43">
        <f t="shared" si="2"/>
        <v>6982157</v>
      </c>
      <c r="Q22" s="23">
        <v>7723593</v>
      </c>
      <c r="R22" s="23">
        <v>3358464</v>
      </c>
      <c r="S22" s="23">
        <v>83552</v>
      </c>
      <c r="T22" s="58">
        <f t="shared" si="0"/>
        <v>3442016</v>
      </c>
      <c r="U22" s="23">
        <v>3387731</v>
      </c>
      <c r="V22" s="23">
        <v>4102993</v>
      </c>
      <c r="W22" s="23">
        <v>3351084</v>
      </c>
      <c r="X22" s="23">
        <v>2360917</v>
      </c>
      <c r="Y22" s="23">
        <v>418119</v>
      </c>
      <c r="Z22" s="23">
        <v>581473</v>
      </c>
      <c r="AA22" s="23">
        <v>2103472</v>
      </c>
      <c r="AB22" s="23">
        <v>1711378</v>
      </c>
      <c r="AC22" s="23">
        <v>2349820</v>
      </c>
      <c r="AD22" s="23">
        <v>1243685</v>
      </c>
      <c r="AE22" s="23">
        <v>1001848</v>
      </c>
      <c r="AF22" s="23">
        <v>1412247</v>
      </c>
      <c r="AG22" s="23">
        <v>586443</v>
      </c>
      <c r="AH22" s="23">
        <v>1360753</v>
      </c>
      <c r="AI22" s="23">
        <v>572286</v>
      </c>
      <c r="AJ22" s="23">
        <v>492318</v>
      </c>
      <c r="AK22" s="23">
        <v>543673</v>
      </c>
      <c r="AL22" s="23">
        <v>282066</v>
      </c>
      <c r="AM22" s="23">
        <v>190230</v>
      </c>
      <c r="AN22" s="23">
        <v>215562</v>
      </c>
      <c r="AO22" s="23">
        <v>354653</v>
      </c>
      <c r="AP22" s="23">
        <v>312576</v>
      </c>
      <c r="AQ22" s="23">
        <v>7534</v>
      </c>
      <c r="AR22" s="58">
        <f t="shared" si="3"/>
        <v>320110</v>
      </c>
      <c r="AS22" s="23">
        <v>651087</v>
      </c>
      <c r="AT22" s="43">
        <f t="shared" si="1"/>
        <v>154310660</v>
      </c>
    </row>
    <row r="23" spans="1:46" ht="12.45" customHeight="1">
      <c r="A23" s="185"/>
      <c r="B23" s="222" t="s">
        <v>20</v>
      </c>
      <c r="C23" s="220" t="s">
        <v>24</v>
      </c>
      <c r="D23" s="220"/>
      <c r="E23" s="220"/>
      <c r="F23" s="220"/>
      <c r="G23" s="220"/>
      <c r="H23" s="220"/>
      <c r="I23" s="220"/>
      <c r="J23" s="221"/>
      <c r="K23" s="22">
        <v>0</v>
      </c>
      <c r="L23" s="23">
        <v>0</v>
      </c>
      <c r="M23" s="23">
        <v>0</v>
      </c>
      <c r="N23" s="23">
        <v>0</v>
      </c>
      <c r="O23" s="47">
        <v>0</v>
      </c>
      <c r="P23" s="43">
        <f t="shared" si="2"/>
        <v>0</v>
      </c>
      <c r="Q23" s="23">
        <v>0</v>
      </c>
      <c r="R23" s="23">
        <v>0</v>
      </c>
      <c r="S23" s="23">
        <v>0</v>
      </c>
      <c r="T23" s="58">
        <f t="shared" si="0"/>
        <v>0</v>
      </c>
      <c r="U23" s="23">
        <v>0</v>
      </c>
      <c r="V23" s="23">
        <v>0</v>
      </c>
      <c r="W23" s="23">
        <v>0</v>
      </c>
      <c r="X23" s="23">
        <v>0</v>
      </c>
      <c r="Y23" s="23">
        <v>0</v>
      </c>
      <c r="Z23" s="23">
        <v>0</v>
      </c>
      <c r="AA23" s="23">
        <v>0</v>
      </c>
      <c r="AB23" s="23">
        <v>0</v>
      </c>
      <c r="AC23" s="23">
        <v>0</v>
      </c>
      <c r="AD23" s="23">
        <v>0</v>
      </c>
      <c r="AE23" s="23">
        <v>0</v>
      </c>
      <c r="AF23" s="23">
        <v>0</v>
      </c>
      <c r="AG23" s="23">
        <v>0</v>
      </c>
      <c r="AH23" s="23">
        <v>0</v>
      </c>
      <c r="AI23" s="23">
        <v>0</v>
      </c>
      <c r="AJ23" s="23">
        <v>0</v>
      </c>
      <c r="AK23" s="23">
        <v>0</v>
      </c>
      <c r="AL23" s="23">
        <v>0</v>
      </c>
      <c r="AM23" s="23">
        <v>0</v>
      </c>
      <c r="AN23" s="23">
        <v>0</v>
      </c>
      <c r="AO23" s="23">
        <v>0</v>
      </c>
      <c r="AP23" s="23">
        <v>0</v>
      </c>
      <c r="AQ23" s="23">
        <v>0</v>
      </c>
      <c r="AR23" s="58">
        <f t="shared" si="3"/>
        <v>0</v>
      </c>
      <c r="AS23" s="23">
        <v>0</v>
      </c>
      <c r="AT23" s="43">
        <f t="shared" si="1"/>
        <v>0</v>
      </c>
    </row>
    <row r="24" spans="1:46" ht="12.45" customHeight="1">
      <c r="A24" s="185"/>
      <c r="B24" s="223"/>
      <c r="C24" s="220" t="s">
        <v>25</v>
      </c>
      <c r="D24" s="220"/>
      <c r="E24" s="220"/>
      <c r="F24" s="220"/>
      <c r="G24" s="220"/>
      <c r="H24" s="220"/>
      <c r="I24" s="220"/>
      <c r="J24" s="221"/>
      <c r="K24" s="22">
        <v>0</v>
      </c>
      <c r="L24" s="23">
        <v>0</v>
      </c>
      <c r="M24" s="23">
        <v>0</v>
      </c>
      <c r="N24" s="23">
        <v>0</v>
      </c>
      <c r="O24" s="47">
        <v>0</v>
      </c>
      <c r="P24" s="43">
        <f t="shared" si="2"/>
        <v>0</v>
      </c>
      <c r="Q24" s="23">
        <v>0</v>
      </c>
      <c r="R24" s="23">
        <v>0</v>
      </c>
      <c r="S24" s="23">
        <v>0</v>
      </c>
      <c r="T24" s="58">
        <f t="shared" si="0"/>
        <v>0</v>
      </c>
      <c r="U24" s="23">
        <v>0</v>
      </c>
      <c r="V24" s="23">
        <v>0</v>
      </c>
      <c r="W24" s="23">
        <v>0</v>
      </c>
      <c r="X24" s="23">
        <v>0</v>
      </c>
      <c r="Y24" s="23">
        <v>0</v>
      </c>
      <c r="Z24" s="23">
        <v>0</v>
      </c>
      <c r="AA24" s="23">
        <v>0</v>
      </c>
      <c r="AB24" s="23">
        <v>0</v>
      </c>
      <c r="AC24" s="23">
        <v>0</v>
      </c>
      <c r="AD24" s="23">
        <v>0</v>
      </c>
      <c r="AE24" s="23">
        <v>0</v>
      </c>
      <c r="AF24" s="23">
        <v>0</v>
      </c>
      <c r="AG24" s="23">
        <v>0</v>
      </c>
      <c r="AH24" s="23">
        <v>0</v>
      </c>
      <c r="AI24" s="23">
        <v>0</v>
      </c>
      <c r="AJ24" s="23">
        <v>0</v>
      </c>
      <c r="AK24" s="23">
        <v>0</v>
      </c>
      <c r="AL24" s="23">
        <v>0</v>
      </c>
      <c r="AM24" s="23">
        <v>0</v>
      </c>
      <c r="AN24" s="23">
        <v>0</v>
      </c>
      <c r="AO24" s="23">
        <v>0</v>
      </c>
      <c r="AP24" s="23">
        <v>0</v>
      </c>
      <c r="AQ24" s="23">
        <v>0</v>
      </c>
      <c r="AR24" s="58">
        <f t="shared" si="3"/>
        <v>0</v>
      </c>
      <c r="AS24" s="23">
        <v>0</v>
      </c>
      <c r="AT24" s="43">
        <f t="shared" si="1"/>
        <v>0</v>
      </c>
    </row>
    <row r="25" spans="1:46" ht="12.45" customHeight="1">
      <c r="A25" s="185"/>
      <c r="B25" s="224"/>
      <c r="C25" s="220" t="s">
        <v>26</v>
      </c>
      <c r="D25" s="220"/>
      <c r="E25" s="220"/>
      <c r="F25" s="220"/>
      <c r="G25" s="220"/>
      <c r="H25" s="220"/>
      <c r="I25" s="220"/>
      <c r="J25" s="221"/>
      <c r="K25" s="22">
        <v>0</v>
      </c>
      <c r="L25" s="23">
        <v>0</v>
      </c>
      <c r="M25" s="23">
        <v>0</v>
      </c>
      <c r="N25" s="23">
        <v>0</v>
      </c>
      <c r="O25" s="47">
        <v>0</v>
      </c>
      <c r="P25" s="43">
        <f t="shared" si="2"/>
        <v>0</v>
      </c>
      <c r="Q25" s="23">
        <v>0</v>
      </c>
      <c r="R25" s="23">
        <v>0</v>
      </c>
      <c r="S25" s="23">
        <v>0</v>
      </c>
      <c r="T25" s="58">
        <f t="shared" si="0"/>
        <v>0</v>
      </c>
      <c r="U25" s="23">
        <v>0</v>
      </c>
      <c r="V25" s="23">
        <v>0</v>
      </c>
      <c r="W25" s="23">
        <v>0</v>
      </c>
      <c r="X25" s="23">
        <v>0</v>
      </c>
      <c r="Y25" s="23">
        <v>0</v>
      </c>
      <c r="Z25" s="23">
        <v>25400</v>
      </c>
      <c r="AA25" s="23">
        <v>0</v>
      </c>
      <c r="AB25" s="23">
        <v>0</v>
      </c>
      <c r="AC25" s="23">
        <v>0</v>
      </c>
      <c r="AD25" s="23">
        <v>0</v>
      </c>
      <c r="AE25" s="23">
        <v>0</v>
      </c>
      <c r="AF25" s="23">
        <v>0</v>
      </c>
      <c r="AG25" s="23">
        <v>0</v>
      </c>
      <c r="AH25" s="23">
        <v>0</v>
      </c>
      <c r="AI25" s="23">
        <v>0</v>
      </c>
      <c r="AJ25" s="23">
        <v>0</v>
      </c>
      <c r="AK25" s="23">
        <v>0</v>
      </c>
      <c r="AL25" s="23">
        <v>0</v>
      </c>
      <c r="AM25" s="23">
        <v>0</v>
      </c>
      <c r="AN25" s="23">
        <v>0</v>
      </c>
      <c r="AO25" s="23">
        <v>0</v>
      </c>
      <c r="AP25" s="23">
        <v>0</v>
      </c>
      <c r="AQ25" s="23">
        <v>0</v>
      </c>
      <c r="AR25" s="58">
        <f t="shared" si="3"/>
        <v>0</v>
      </c>
      <c r="AS25" s="23">
        <v>0</v>
      </c>
      <c r="AT25" s="43">
        <f t="shared" si="1"/>
        <v>25400</v>
      </c>
    </row>
    <row r="26" spans="1:46" ht="12.45" customHeight="1">
      <c r="A26" s="185"/>
      <c r="B26" s="220" t="s">
        <v>176</v>
      </c>
      <c r="C26" s="220"/>
      <c r="D26" s="220"/>
      <c r="E26" s="220"/>
      <c r="F26" s="220"/>
      <c r="G26" s="220"/>
      <c r="H26" s="220"/>
      <c r="I26" s="220"/>
      <c r="J26" s="221"/>
      <c r="K26" s="22">
        <v>43558685</v>
      </c>
      <c r="L26" s="23">
        <v>22380868</v>
      </c>
      <c r="M26" s="23">
        <v>6146959</v>
      </c>
      <c r="N26" s="23">
        <v>10738</v>
      </c>
      <c r="O26" s="47">
        <v>11707</v>
      </c>
      <c r="P26" s="43">
        <f t="shared" si="2"/>
        <v>6169404</v>
      </c>
      <c r="Q26" s="23">
        <v>4824322</v>
      </c>
      <c r="R26" s="23">
        <v>3293924</v>
      </c>
      <c r="S26" s="23">
        <v>83552</v>
      </c>
      <c r="T26" s="58">
        <f t="shared" si="0"/>
        <v>3377476</v>
      </c>
      <c r="U26" s="23">
        <v>2494764</v>
      </c>
      <c r="V26" s="23">
        <v>3538339</v>
      </c>
      <c r="W26" s="23">
        <v>2696922</v>
      </c>
      <c r="X26" s="23">
        <v>2069015</v>
      </c>
      <c r="Y26" s="23">
        <v>418119</v>
      </c>
      <c r="Z26" s="23">
        <v>494413</v>
      </c>
      <c r="AA26" s="23">
        <v>2103472</v>
      </c>
      <c r="AB26" s="23">
        <v>1588905</v>
      </c>
      <c r="AC26" s="23">
        <v>2087230</v>
      </c>
      <c r="AD26" s="23">
        <v>1020457</v>
      </c>
      <c r="AE26" s="23">
        <v>768329</v>
      </c>
      <c r="AF26" s="23">
        <v>1231918</v>
      </c>
      <c r="AG26" s="23">
        <v>471096</v>
      </c>
      <c r="AH26" s="23">
        <v>1351771</v>
      </c>
      <c r="AI26" s="23">
        <v>572286</v>
      </c>
      <c r="AJ26" s="23">
        <v>469106</v>
      </c>
      <c r="AK26" s="23">
        <v>543673</v>
      </c>
      <c r="AL26" s="23">
        <v>282066</v>
      </c>
      <c r="AM26" s="23">
        <v>189343</v>
      </c>
      <c r="AN26" s="23">
        <v>215562</v>
      </c>
      <c r="AO26" s="23">
        <v>265313</v>
      </c>
      <c r="AP26" s="23">
        <v>182472</v>
      </c>
      <c r="AQ26" s="23">
        <v>7534</v>
      </c>
      <c r="AR26" s="58">
        <f t="shared" si="3"/>
        <v>190006</v>
      </c>
      <c r="AS26" s="23">
        <v>524078</v>
      </c>
      <c r="AT26" s="43">
        <f t="shared" si="1"/>
        <v>105896938</v>
      </c>
    </row>
    <row r="27" spans="1:46" ht="12.45" customHeight="1">
      <c r="A27" s="185"/>
      <c r="B27" s="220" t="s">
        <v>177</v>
      </c>
      <c r="C27" s="220"/>
      <c r="D27" s="220"/>
      <c r="E27" s="220"/>
      <c r="F27" s="220"/>
      <c r="G27" s="220"/>
      <c r="H27" s="220"/>
      <c r="I27" s="220"/>
      <c r="J27" s="221"/>
      <c r="K27" s="22">
        <v>28345893</v>
      </c>
      <c r="L27" s="23">
        <v>12283500</v>
      </c>
      <c r="M27" s="23">
        <v>812753</v>
      </c>
      <c r="N27" s="23">
        <v>0</v>
      </c>
      <c r="O27" s="47">
        <v>0</v>
      </c>
      <c r="P27" s="43">
        <f t="shared" si="2"/>
        <v>812753</v>
      </c>
      <c r="Q27" s="23">
        <v>2899271</v>
      </c>
      <c r="R27" s="23">
        <v>64540</v>
      </c>
      <c r="S27" s="23">
        <v>0</v>
      </c>
      <c r="T27" s="58">
        <f t="shared" si="0"/>
        <v>64540</v>
      </c>
      <c r="U27" s="23">
        <v>892967</v>
      </c>
      <c r="V27" s="23">
        <v>564654</v>
      </c>
      <c r="W27" s="23">
        <v>654162</v>
      </c>
      <c r="X27" s="23">
        <v>291902</v>
      </c>
      <c r="Y27" s="23">
        <v>0</v>
      </c>
      <c r="Z27" s="23">
        <v>87060</v>
      </c>
      <c r="AA27" s="23">
        <v>0</v>
      </c>
      <c r="AB27" s="23">
        <v>122473</v>
      </c>
      <c r="AC27" s="23">
        <v>262590</v>
      </c>
      <c r="AD27" s="23">
        <v>223228</v>
      </c>
      <c r="AE27" s="23">
        <v>233519</v>
      </c>
      <c r="AF27" s="23">
        <v>180329</v>
      </c>
      <c r="AG27" s="23">
        <v>115347</v>
      </c>
      <c r="AH27" s="23">
        <v>8982</v>
      </c>
      <c r="AI27" s="23">
        <v>0</v>
      </c>
      <c r="AJ27" s="23">
        <v>23212</v>
      </c>
      <c r="AK27" s="23">
        <v>0</v>
      </c>
      <c r="AL27" s="23">
        <v>0</v>
      </c>
      <c r="AM27" s="23">
        <v>887</v>
      </c>
      <c r="AN27" s="23">
        <v>0</v>
      </c>
      <c r="AO27" s="23">
        <v>89340</v>
      </c>
      <c r="AP27" s="23">
        <v>130104</v>
      </c>
      <c r="AQ27" s="23">
        <v>0</v>
      </c>
      <c r="AR27" s="58">
        <f t="shared" si="3"/>
        <v>130104</v>
      </c>
      <c r="AS27" s="23">
        <v>127009</v>
      </c>
      <c r="AT27" s="43">
        <f t="shared" si="1"/>
        <v>48413722</v>
      </c>
    </row>
    <row r="28" spans="1:46" ht="12.45" customHeight="1">
      <c r="A28" s="185"/>
      <c r="B28" s="220" t="s">
        <v>27</v>
      </c>
      <c r="C28" s="220"/>
      <c r="D28" s="220"/>
      <c r="E28" s="220"/>
      <c r="F28" s="220"/>
      <c r="G28" s="220"/>
      <c r="H28" s="220"/>
      <c r="I28" s="220"/>
      <c r="J28" s="221"/>
      <c r="K28" s="22">
        <v>0</v>
      </c>
      <c r="L28" s="23">
        <v>0</v>
      </c>
      <c r="M28" s="23">
        <v>0</v>
      </c>
      <c r="N28" s="23">
        <v>0</v>
      </c>
      <c r="O28" s="47">
        <v>0</v>
      </c>
      <c r="P28" s="43">
        <f t="shared" si="2"/>
        <v>0</v>
      </c>
      <c r="Q28" s="23">
        <v>0</v>
      </c>
      <c r="R28" s="23">
        <v>0</v>
      </c>
      <c r="S28" s="23">
        <v>0</v>
      </c>
      <c r="T28" s="58">
        <f t="shared" si="0"/>
        <v>0</v>
      </c>
      <c r="U28" s="23">
        <v>0</v>
      </c>
      <c r="V28" s="23">
        <v>0</v>
      </c>
      <c r="W28" s="23">
        <v>0</v>
      </c>
      <c r="X28" s="23">
        <v>0</v>
      </c>
      <c r="Y28" s="23">
        <v>0</v>
      </c>
      <c r="Z28" s="23">
        <v>0</v>
      </c>
      <c r="AA28" s="23">
        <v>0</v>
      </c>
      <c r="AB28" s="23">
        <v>0</v>
      </c>
      <c r="AC28" s="23">
        <v>0</v>
      </c>
      <c r="AD28" s="23">
        <v>0</v>
      </c>
      <c r="AE28" s="23">
        <v>0</v>
      </c>
      <c r="AF28" s="23">
        <v>0</v>
      </c>
      <c r="AG28" s="23">
        <v>0</v>
      </c>
      <c r="AH28" s="23">
        <v>0</v>
      </c>
      <c r="AI28" s="23">
        <v>0</v>
      </c>
      <c r="AJ28" s="23">
        <v>0</v>
      </c>
      <c r="AK28" s="23">
        <v>0</v>
      </c>
      <c r="AL28" s="23">
        <v>0</v>
      </c>
      <c r="AM28" s="23">
        <v>0</v>
      </c>
      <c r="AN28" s="23">
        <v>0</v>
      </c>
      <c r="AO28" s="23">
        <v>0</v>
      </c>
      <c r="AP28" s="23">
        <v>0</v>
      </c>
      <c r="AQ28" s="23">
        <v>0</v>
      </c>
      <c r="AR28" s="58">
        <f t="shared" si="3"/>
        <v>0</v>
      </c>
      <c r="AS28" s="23">
        <v>0</v>
      </c>
      <c r="AT28" s="43">
        <f t="shared" si="1"/>
        <v>0</v>
      </c>
    </row>
    <row r="29" spans="1:46" ht="12.45" customHeight="1">
      <c r="A29" s="185"/>
      <c r="B29" s="220" t="s">
        <v>28</v>
      </c>
      <c r="C29" s="220"/>
      <c r="D29" s="220"/>
      <c r="E29" s="220"/>
      <c r="F29" s="220"/>
      <c r="G29" s="220"/>
      <c r="H29" s="220"/>
      <c r="I29" s="220"/>
      <c r="J29" s="221"/>
      <c r="K29" s="22">
        <v>0</v>
      </c>
      <c r="L29" s="23">
        <v>2973364</v>
      </c>
      <c r="M29" s="23">
        <v>0</v>
      </c>
      <c r="N29" s="23">
        <v>0</v>
      </c>
      <c r="O29" s="47">
        <v>0</v>
      </c>
      <c r="P29" s="43">
        <f t="shared" si="2"/>
        <v>0</v>
      </c>
      <c r="Q29" s="23">
        <v>0</v>
      </c>
      <c r="R29" s="23">
        <v>0</v>
      </c>
      <c r="S29" s="23">
        <v>0</v>
      </c>
      <c r="T29" s="58">
        <f t="shared" ref="T29:T37" si="4">SUM(R29:S29)</f>
        <v>0</v>
      </c>
      <c r="U29" s="23">
        <v>0</v>
      </c>
      <c r="V29" s="23">
        <v>0</v>
      </c>
      <c r="W29" s="23">
        <v>0</v>
      </c>
      <c r="X29" s="23">
        <v>0</v>
      </c>
      <c r="Y29" s="23">
        <v>0</v>
      </c>
      <c r="Z29" s="23">
        <v>0</v>
      </c>
      <c r="AA29" s="23">
        <v>0</v>
      </c>
      <c r="AB29" s="23">
        <v>0</v>
      </c>
      <c r="AC29" s="23">
        <v>0</v>
      </c>
      <c r="AD29" s="23">
        <v>0</v>
      </c>
      <c r="AE29" s="23">
        <v>0</v>
      </c>
      <c r="AF29" s="23">
        <v>0</v>
      </c>
      <c r="AG29" s="23">
        <v>0</v>
      </c>
      <c r="AH29" s="23">
        <v>0</v>
      </c>
      <c r="AI29" s="23">
        <v>0</v>
      </c>
      <c r="AJ29" s="23">
        <v>0</v>
      </c>
      <c r="AK29" s="23">
        <v>0</v>
      </c>
      <c r="AL29" s="23">
        <v>0</v>
      </c>
      <c r="AM29" s="23">
        <v>0</v>
      </c>
      <c r="AN29" s="23">
        <v>0</v>
      </c>
      <c r="AO29" s="23">
        <v>0</v>
      </c>
      <c r="AP29" s="23">
        <v>0</v>
      </c>
      <c r="AQ29" s="23">
        <v>0</v>
      </c>
      <c r="AR29" s="58">
        <f t="shared" si="3"/>
        <v>0</v>
      </c>
      <c r="AS29" s="23">
        <v>0</v>
      </c>
      <c r="AT29" s="43">
        <f t="shared" si="1"/>
        <v>2973364</v>
      </c>
    </row>
    <row r="30" spans="1:46" ht="12.45" customHeight="1">
      <c r="A30" s="185"/>
      <c r="B30" s="220" t="s">
        <v>29</v>
      </c>
      <c r="C30" s="220"/>
      <c r="D30" s="220"/>
      <c r="E30" s="220"/>
      <c r="F30" s="220"/>
      <c r="G30" s="220"/>
      <c r="H30" s="220"/>
      <c r="I30" s="220"/>
      <c r="J30" s="221"/>
      <c r="K30" s="22">
        <v>2852</v>
      </c>
      <c r="L30" s="23">
        <v>0</v>
      </c>
      <c r="M30" s="23">
        <v>8152</v>
      </c>
      <c r="N30" s="23">
        <v>0</v>
      </c>
      <c r="O30" s="47">
        <v>0</v>
      </c>
      <c r="P30" s="43">
        <f t="shared" si="2"/>
        <v>8152</v>
      </c>
      <c r="Q30" s="23">
        <v>0</v>
      </c>
      <c r="R30" s="23">
        <v>0</v>
      </c>
      <c r="S30" s="23">
        <v>0</v>
      </c>
      <c r="T30" s="58">
        <f>SUM(R30:S30)</f>
        <v>0</v>
      </c>
      <c r="U30" s="23">
        <v>0</v>
      </c>
      <c r="V30" s="23">
        <v>352</v>
      </c>
      <c r="W30" s="23">
        <v>0</v>
      </c>
      <c r="X30" s="23">
        <v>100000</v>
      </c>
      <c r="Y30" s="23">
        <v>0</v>
      </c>
      <c r="Z30" s="23">
        <v>0</v>
      </c>
      <c r="AA30" s="23">
        <v>177</v>
      </c>
      <c r="AB30" s="23">
        <v>187</v>
      </c>
      <c r="AC30" s="23">
        <v>0</v>
      </c>
      <c r="AD30" s="23">
        <v>0</v>
      </c>
      <c r="AE30" s="23">
        <v>0</v>
      </c>
      <c r="AF30" s="23">
        <v>0</v>
      </c>
      <c r="AG30" s="23">
        <v>0</v>
      </c>
      <c r="AH30" s="23">
        <v>0</v>
      </c>
      <c r="AI30" s="23">
        <v>0</v>
      </c>
      <c r="AJ30" s="23">
        <v>0</v>
      </c>
      <c r="AK30" s="23">
        <v>0</v>
      </c>
      <c r="AL30" s="23">
        <v>0</v>
      </c>
      <c r="AM30" s="23">
        <v>0</v>
      </c>
      <c r="AN30" s="23">
        <v>0</v>
      </c>
      <c r="AO30" s="23">
        <v>400</v>
      </c>
      <c r="AP30" s="23">
        <v>10000</v>
      </c>
      <c r="AQ30" s="23">
        <v>0</v>
      </c>
      <c r="AR30" s="58">
        <f t="shared" si="3"/>
        <v>10000</v>
      </c>
      <c r="AS30" s="23">
        <v>0</v>
      </c>
      <c r="AT30" s="43">
        <f t="shared" si="1"/>
        <v>122120</v>
      </c>
    </row>
    <row r="31" spans="1:46" ht="12.45" customHeight="1">
      <c r="A31" s="186"/>
      <c r="B31" s="266" t="s">
        <v>189</v>
      </c>
      <c r="C31" s="250"/>
      <c r="D31" s="250"/>
      <c r="E31" s="250"/>
      <c r="F31" s="250"/>
      <c r="G31" s="250"/>
      <c r="H31" s="250"/>
      <c r="I31" s="250"/>
      <c r="J31" s="9" t="s">
        <v>30</v>
      </c>
      <c r="K31" s="22">
        <v>123417670</v>
      </c>
      <c r="L31" s="23">
        <v>56715942</v>
      </c>
      <c r="M31" s="23">
        <v>13391492</v>
      </c>
      <c r="N31" s="23">
        <v>39651</v>
      </c>
      <c r="O31" s="47">
        <v>448426</v>
      </c>
      <c r="P31" s="43">
        <f t="shared" si="2"/>
        <v>13879569</v>
      </c>
      <c r="Q31" s="23">
        <v>10969693</v>
      </c>
      <c r="R31" s="23">
        <v>6330286</v>
      </c>
      <c r="S31" s="23">
        <v>84839</v>
      </c>
      <c r="T31" s="58">
        <f>SUM(R31:S31)</f>
        <v>6415125</v>
      </c>
      <c r="U31" s="23">
        <v>3691251</v>
      </c>
      <c r="V31" s="23">
        <v>7362182</v>
      </c>
      <c r="W31" s="23">
        <v>5312700</v>
      </c>
      <c r="X31" s="23">
        <v>3205358</v>
      </c>
      <c r="Y31" s="23">
        <v>912419</v>
      </c>
      <c r="Z31" s="23">
        <v>823719</v>
      </c>
      <c r="AA31" s="23">
        <v>2924049</v>
      </c>
      <c r="AB31" s="23">
        <v>3399253</v>
      </c>
      <c r="AC31" s="23">
        <v>5081256</v>
      </c>
      <c r="AD31" s="23">
        <v>2520552</v>
      </c>
      <c r="AE31" s="23">
        <v>1839367</v>
      </c>
      <c r="AF31" s="23">
        <v>1577636</v>
      </c>
      <c r="AG31" s="23">
        <v>724869</v>
      </c>
      <c r="AH31" s="23">
        <v>2261903</v>
      </c>
      <c r="AI31" s="23">
        <v>1114581</v>
      </c>
      <c r="AJ31" s="23">
        <v>852074</v>
      </c>
      <c r="AK31" s="23">
        <v>1591414</v>
      </c>
      <c r="AL31" s="23">
        <v>286198</v>
      </c>
      <c r="AM31" s="23">
        <v>217950</v>
      </c>
      <c r="AN31" s="23">
        <v>335938</v>
      </c>
      <c r="AO31" s="23">
        <v>1132258</v>
      </c>
      <c r="AP31" s="23">
        <v>367666</v>
      </c>
      <c r="AQ31" s="23">
        <v>7534</v>
      </c>
      <c r="AR31" s="58">
        <f t="shared" si="3"/>
        <v>375200</v>
      </c>
      <c r="AS31" s="23">
        <v>766483</v>
      </c>
      <c r="AT31" s="43">
        <f t="shared" si="1"/>
        <v>259706609</v>
      </c>
    </row>
    <row r="32" spans="1:46" ht="12.45" customHeight="1">
      <c r="A32" s="226" t="s">
        <v>190</v>
      </c>
      <c r="B32" s="227"/>
      <c r="C32" s="228"/>
      <c r="D32" s="229" t="s">
        <v>191</v>
      </c>
      <c r="E32" s="220"/>
      <c r="F32" s="220"/>
      <c r="G32" s="220"/>
      <c r="H32" s="220"/>
      <c r="I32" s="220"/>
      <c r="J32" s="221"/>
      <c r="K32" s="22">
        <v>0</v>
      </c>
      <c r="L32" s="23">
        <v>0</v>
      </c>
      <c r="M32" s="23">
        <v>0</v>
      </c>
      <c r="N32" s="23">
        <v>0</v>
      </c>
      <c r="O32" s="47">
        <v>0</v>
      </c>
      <c r="P32" s="43">
        <f t="shared" si="2"/>
        <v>0</v>
      </c>
      <c r="Q32" s="23">
        <v>0</v>
      </c>
      <c r="R32" s="23">
        <v>0</v>
      </c>
      <c r="S32" s="23">
        <v>0</v>
      </c>
      <c r="T32" s="58">
        <f>SUM(R32:S32)</f>
        <v>0</v>
      </c>
      <c r="U32" s="23">
        <v>0</v>
      </c>
      <c r="V32" s="23">
        <v>0</v>
      </c>
      <c r="W32" s="23">
        <v>0</v>
      </c>
      <c r="X32" s="23">
        <v>0</v>
      </c>
      <c r="Y32" s="23">
        <v>0</v>
      </c>
      <c r="Z32" s="23">
        <v>0</v>
      </c>
      <c r="AA32" s="23">
        <v>0</v>
      </c>
      <c r="AB32" s="23">
        <v>0</v>
      </c>
      <c r="AC32" s="23">
        <v>0</v>
      </c>
      <c r="AD32" s="23">
        <v>0</v>
      </c>
      <c r="AE32" s="23">
        <v>0</v>
      </c>
      <c r="AF32" s="23">
        <v>0</v>
      </c>
      <c r="AG32" s="23">
        <v>0</v>
      </c>
      <c r="AH32" s="23">
        <v>0</v>
      </c>
      <c r="AI32" s="23">
        <v>0</v>
      </c>
      <c r="AJ32" s="23">
        <v>0</v>
      </c>
      <c r="AK32" s="23">
        <v>0</v>
      </c>
      <c r="AL32" s="23">
        <v>0</v>
      </c>
      <c r="AM32" s="23">
        <v>0</v>
      </c>
      <c r="AN32" s="23">
        <v>0</v>
      </c>
      <c r="AO32" s="23">
        <v>0</v>
      </c>
      <c r="AP32" s="23">
        <v>0</v>
      </c>
      <c r="AQ32" s="23">
        <v>0</v>
      </c>
      <c r="AR32" s="58">
        <f t="shared" si="3"/>
        <v>0</v>
      </c>
      <c r="AS32" s="23">
        <v>0</v>
      </c>
      <c r="AT32" s="43">
        <f t="shared" si="1"/>
        <v>0</v>
      </c>
    </row>
    <row r="33" spans="1:46" ht="12.45" customHeight="1">
      <c r="A33" s="230" t="s">
        <v>192</v>
      </c>
      <c r="B33" s="231"/>
      <c r="C33" s="231"/>
      <c r="D33" s="229" t="s">
        <v>193</v>
      </c>
      <c r="E33" s="220"/>
      <c r="F33" s="220"/>
      <c r="G33" s="220"/>
      <c r="H33" s="220"/>
      <c r="I33" s="220"/>
      <c r="J33" s="9" t="s">
        <v>194</v>
      </c>
      <c r="K33" s="22">
        <v>70368195</v>
      </c>
      <c r="L33" s="23">
        <v>24313577</v>
      </c>
      <c r="M33" s="23">
        <v>7252587</v>
      </c>
      <c r="N33" s="23">
        <v>10901</v>
      </c>
      <c r="O33" s="47">
        <v>13944</v>
      </c>
      <c r="P33" s="43">
        <f t="shared" si="2"/>
        <v>7277432</v>
      </c>
      <c r="Q33" s="23">
        <v>4421446</v>
      </c>
      <c r="R33" s="23">
        <v>2369577</v>
      </c>
      <c r="S33" s="23">
        <v>53710</v>
      </c>
      <c r="T33" s="58">
        <f>SUM(R33:S33)</f>
        <v>2423287</v>
      </c>
      <c r="U33" s="23">
        <v>974955</v>
      </c>
      <c r="V33" s="23">
        <v>4116426</v>
      </c>
      <c r="W33" s="23">
        <v>2283894</v>
      </c>
      <c r="X33" s="23">
        <v>1987236</v>
      </c>
      <c r="Y33" s="23">
        <v>566748</v>
      </c>
      <c r="Z33" s="23">
        <v>9414</v>
      </c>
      <c r="AA33" s="23">
        <v>2155661</v>
      </c>
      <c r="AB33" s="23">
        <v>1405949</v>
      </c>
      <c r="AC33" s="23">
        <v>1283884</v>
      </c>
      <c r="AD33" s="23">
        <v>727859</v>
      </c>
      <c r="AE33" s="23">
        <v>930454</v>
      </c>
      <c r="AF33" s="23">
        <v>1206912</v>
      </c>
      <c r="AG33" s="23">
        <v>308873</v>
      </c>
      <c r="AH33" s="23">
        <v>1320211</v>
      </c>
      <c r="AI33" s="23">
        <v>502081</v>
      </c>
      <c r="AJ33" s="23">
        <v>477501</v>
      </c>
      <c r="AK33" s="23">
        <v>295299</v>
      </c>
      <c r="AL33" s="23">
        <v>196052</v>
      </c>
      <c r="AM33" s="23">
        <v>124755</v>
      </c>
      <c r="AN33" s="23">
        <v>83751</v>
      </c>
      <c r="AO33" s="23">
        <v>231932</v>
      </c>
      <c r="AP33" s="23">
        <v>185221</v>
      </c>
      <c r="AQ33" s="23">
        <v>7534</v>
      </c>
      <c r="AR33" s="58">
        <f t="shared" si="3"/>
        <v>192755</v>
      </c>
      <c r="AS33" s="23">
        <v>331560</v>
      </c>
      <c r="AT33" s="43">
        <f t="shared" si="1"/>
        <v>130518099</v>
      </c>
    </row>
    <row r="34" spans="1:46" ht="12.45" customHeight="1">
      <c r="A34" s="184" t="s">
        <v>195</v>
      </c>
      <c r="B34" s="182" t="s">
        <v>31</v>
      </c>
      <c r="C34" s="182"/>
      <c r="D34" s="182"/>
      <c r="E34" s="182"/>
      <c r="F34" s="182"/>
      <c r="G34" s="182"/>
      <c r="H34" s="182"/>
      <c r="I34" s="182"/>
      <c r="J34" s="183"/>
      <c r="K34" s="22">
        <v>1492134</v>
      </c>
      <c r="L34" s="23">
        <v>5666838</v>
      </c>
      <c r="M34" s="23">
        <v>0</v>
      </c>
      <c r="N34" s="23">
        <v>0</v>
      </c>
      <c r="O34" s="47">
        <v>0</v>
      </c>
      <c r="P34" s="43">
        <f t="shared" si="2"/>
        <v>0</v>
      </c>
      <c r="Q34" s="23">
        <v>1754408</v>
      </c>
      <c r="R34" s="23">
        <v>1588597</v>
      </c>
      <c r="S34" s="23">
        <v>10899</v>
      </c>
      <c r="T34" s="58">
        <f t="shared" si="4"/>
        <v>1599496</v>
      </c>
      <c r="U34" s="23">
        <v>3240</v>
      </c>
      <c r="V34" s="23">
        <v>448846</v>
      </c>
      <c r="W34" s="23">
        <v>1143180</v>
      </c>
      <c r="X34" s="23">
        <v>502429</v>
      </c>
      <c r="Y34" s="23">
        <v>214273</v>
      </c>
      <c r="Z34" s="23">
        <v>5577</v>
      </c>
      <c r="AA34" s="23">
        <v>0</v>
      </c>
      <c r="AB34" s="23">
        <v>452828</v>
      </c>
      <c r="AC34" s="23">
        <v>286826</v>
      </c>
      <c r="AD34" s="23">
        <v>0</v>
      </c>
      <c r="AE34" s="23">
        <v>219439</v>
      </c>
      <c r="AF34" s="23">
        <v>0</v>
      </c>
      <c r="AG34" s="23">
        <v>193757</v>
      </c>
      <c r="AH34" s="23">
        <v>0</v>
      </c>
      <c r="AI34" s="23">
        <v>0</v>
      </c>
      <c r="AJ34" s="23">
        <v>34161</v>
      </c>
      <c r="AK34" s="23">
        <v>56522</v>
      </c>
      <c r="AL34" s="23">
        <v>1205</v>
      </c>
      <c r="AM34" s="23">
        <v>73876</v>
      </c>
      <c r="AN34" s="23">
        <v>55266</v>
      </c>
      <c r="AO34" s="23">
        <v>0</v>
      </c>
      <c r="AP34" s="23">
        <v>192755</v>
      </c>
      <c r="AQ34" s="23">
        <v>0</v>
      </c>
      <c r="AR34" s="58">
        <f t="shared" si="3"/>
        <v>192755</v>
      </c>
      <c r="AS34" s="23">
        <v>54669</v>
      </c>
      <c r="AT34" s="43">
        <f t="shared" si="1"/>
        <v>14451725</v>
      </c>
    </row>
    <row r="35" spans="1:46" ht="12.45" customHeight="1">
      <c r="A35" s="185"/>
      <c r="B35" s="182" t="s">
        <v>32</v>
      </c>
      <c r="C35" s="182"/>
      <c r="D35" s="182"/>
      <c r="E35" s="182"/>
      <c r="F35" s="182"/>
      <c r="G35" s="182"/>
      <c r="H35" s="182"/>
      <c r="I35" s="182"/>
      <c r="J35" s="183"/>
      <c r="K35" s="22">
        <v>44403354</v>
      </c>
      <c r="L35" s="23">
        <v>8915787</v>
      </c>
      <c r="M35" s="23">
        <v>6141281</v>
      </c>
      <c r="N35" s="23">
        <v>0</v>
      </c>
      <c r="O35" s="47">
        <v>50738</v>
      </c>
      <c r="P35" s="43">
        <f t="shared" si="2"/>
        <v>6192019</v>
      </c>
      <c r="Q35" s="23">
        <v>1585368</v>
      </c>
      <c r="R35" s="23">
        <v>340687</v>
      </c>
      <c r="S35" s="23">
        <v>40630</v>
      </c>
      <c r="T35" s="58">
        <f>SUM(R35:S35)</f>
        <v>381317</v>
      </c>
      <c r="U35" s="23">
        <v>707404</v>
      </c>
      <c r="V35" s="23">
        <v>2188020</v>
      </c>
      <c r="W35" s="23">
        <v>1027179</v>
      </c>
      <c r="X35" s="23">
        <v>765817</v>
      </c>
      <c r="Y35" s="23">
        <v>173658</v>
      </c>
      <c r="Z35" s="23">
        <v>3837</v>
      </c>
      <c r="AA35" s="23">
        <v>1441333</v>
      </c>
      <c r="AB35" s="23">
        <v>866609</v>
      </c>
      <c r="AC35" s="23">
        <v>386286</v>
      </c>
      <c r="AD35" s="23">
        <v>664441</v>
      </c>
      <c r="AE35" s="23">
        <v>382518</v>
      </c>
      <c r="AF35" s="23">
        <v>884060</v>
      </c>
      <c r="AG35" s="23">
        <v>17607</v>
      </c>
      <c r="AH35" s="23">
        <v>425034</v>
      </c>
      <c r="AI35" s="23">
        <v>314344</v>
      </c>
      <c r="AJ35" s="23">
        <v>420711</v>
      </c>
      <c r="AK35" s="23">
        <v>175702</v>
      </c>
      <c r="AL35" s="23">
        <v>154484</v>
      </c>
      <c r="AM35" s="23">
        <v>48899</v>
      </c>
      <c r="AN35" s="23">
        <v>19584</v>
      </c>
      <c r="AO35" s="23">
        <v>196795</v>
      </c>
      <c r="AP35" s="25">
        <v>-7534</v>
      </c>
      <c r="AQ35" s="23">
        <v>7534</v>
      </c>
      <c r="AR35" s="58">
        <f t="shared" si="3"/>
        <v>0</v>
      </c>
      <c r="AS35" s="23">
        <v>272775</v>
      </c>
      <c r="AT35" s="43">
        <f t="shared" si="1"/>
        <v>73014942</v>
      </c>
    </row>
    <row r="36" spans="1:46" ht="12.45" customHeight="1">
      <c r="A36" s="185"/>
      <c r="B36" s="182" t="s">
        <v>33</v>
      </c>
      <c r="C36" s="182"/>
      <c r="D36" s="182"/>
      <c r="E36" s="182"/>
      <c r="F36" s="182"/>
      <c r="G36" s="182"/>
      <c r="H36" s="182"/>
      <c r="I36" s="182"/>
      <c r="J36" s="183"/>
      <c r="K36" s="22">
        <v>0</v>
      </c>
      <c r="L36" s="23">
        <v>0</v>
      </c>
      <c r="M36" s="23">
        <v>46005</v>
      </c>
      <c r="N36" s="23">
        <v>0</v>
      </c>
      <c r="O36" s="47">
        <v>0</v>
      </c>
      <c r="P36" s="43">
        <f t="shared" si="2"/>
        <v>46005</v>
      </c>
      <c r="Q36" s="23">
        <v>0</v>
      </c>
      <c r="R36" s="23">
        <v>0</v>
      </c>
      <c r="S36" s="23">
        <v>0</v>
      </c>
      <c r="T36" s="58">
        <f>SUM(R36:S36)</f>
        <v>0</v>
      </c>
      <c r="U36" s="23">
        <v>261071</v>
      </c>
      <c r="V36" s="23">
        <v>0</v>
      </c>
      <c r="W36" s="23">
        <v>0</v>
      </c>
      <c r="X36" s="23">
        <v>0</v>
      </c>
      <c r="Y36" s="23">
        <v>0</v>
      </c>
      <c r="Z36" s="23">
        <v>0</v>
      </c>
      <c r="AA36" s="23">
        <v>0</v>
      </c>
      <c r="AB36" s="23">
        <v>0</v>
      </c>
      <c r="AC36" s="23">
        <v>0</v>
      </c>
      <c r="AD36" s="23">
        <v>0</v>
      </c>
      <c r="AE36" s="23">
        <v>0</v>
      </c>
      <c r="AF36" s="23">
        <v>0</v>
      </c>
      <c r="AG36" s="23">
        <v>0</v>
      </c>
      <c r="AH36" s="23">
        <v>0</v>
      </c>
      <c r="AI36" s="23">
        <v>158441</v>
      </c>
      <c r="AJ36" s="23">
        <v>0</v>
      </c>
      <c r="AK36" s="23">
        <v>0</v>
      </c>
      <c r="AL36" s="23">
        <v>0</v>
      </c>
      <c r="AM36" s="23">
        <v>0</v>
      </c>
      <c r="AN36" s="23">
        <v>0</v>
      </c>
      <c r="AO36" s="23">
        <v>0</v>
      </c>
      <c r="AP36" s="23">
        <v>0</v>
      </c>
      <c r="AQ36" s="23">
        <v>0</v>
      </c>
      <c r="AR36" s="58">
        <f t="shared" si="3"/>
        <v>0</v>
      </c>
      <c r="AS36" s="23">
        <v>0</v>
      </c>
      <c r="AT36" s="43">
        <f t="shared" si="1"/>
        <v>465517</v>
      </c>
    </row>
    <row r="37" spans="1:46" ht="12.45" customHeight="1">
      <c r="A37" s="185"/>
      <c r="B37" s="182" t="s">
        <v>196</v>
      </c>
      <c r="C37" s="182"/>
      <c r="D37" s="182"/>
      <c r="E37" s="182"/>
      <c r="F37" s="182"/>
      <c r="G37" s="182"/>
      <c r="H37" s="182"/>
      <c r="I37" s="182"/>
      <c r="J37" s="183"/>
      <c r="K37" s="22">
        <v>0</v>
      </c>
      <c r="L37" s="23">
        <v>0</v>
      </c>
      <c r="M37" s="23">
        <v>0</v>
      </c>
      <c r="N37" s="23">
        <v>0</v>
      </c>
      <c r="O37" s="47">
        <v>0</v>
      </c>
      <c r="P37" s="43">
        <f t="shared" si="2"/>
        <v>0</v>
      </c>
      <c r="Q37" s="23">
        <v>0</v>
      </c>
      <c r="R37" s="23">
        <v>0</v>
      </c>
      <c r="S37" s="23">
        <v>0</v>
      </c>
      <c r="T37" s="58">
        <f t="shared" si="4"/>
        <v>0</v>
      </c>
      <c r="U37" s="23">
        <v>0</v>
      </c>
      <c r="V37" s="23">
        <v>0</v>
      </c>
      <c r="W37" s="23">
        <v>0</v>
      </c>
      <c r="X37" s="23">
        <v>0</v>
      </c>
      <c r="Y37" s="23">
        <v>0</v>
      </c>
      <c r="Z37" s="23">
        <v>0</v>
      </c>
      <c r="AA37" s="23">
        <v>0</v>
      </c>
      <c r="AB37" s="23">
        <v>0</v>
      </c>
      <c r="AC37" s="23">
        <v>0</v>
      </c>
      <c r="AD37" s="23">
        <v>0</v>
      </c>
      <c r="AE37" s="23">
        <v>0</v>
      </c>
      <c r="AF37" s="23">
        <v>62854</v>
      </c>
      <c r="AG37" s="23">
        <v>0</v>
      </c>
      <c r="AH37" s="23">
        <v>554518</v>
      </c>
      <c r="AI37" s="23">
        <v>0</v>
      </c>
      <c r="AJ37" s="23">
        <v>0</v>
      </c>
      <c r="AK37" s="23">
        <v>0</v>
      </c>
      <c r="AL37" s="23">
        <v>0</v>
      </c>
      <c r="AM37" s="23">
        <v>0</v>
      </c>
      <c r="AN37" s="23">
        <v>0</v>
      </c>
      <c r="AO37" s="23">
        <v>0</v>
      </c>
      <c r="AP37" s="23">
        <v>0</v>
      </c>
      <c r="AQ37" s="23">
        <v>0</v>
      </c>
      <c r="AR37" s="58">
        <f t="shared" si="3"/>
        <v>0</v>
      </c>
      <c r="AS37" s="23">
        <v>0</v>
      </c>
      <c r="AT37" s="43">
        <f t="shared" si="1"/>
        <v>617372</v>
      </c>
    </row>
    <row r="38" spans="1:46" ht="12.45" customHeight="1">
      <c r="A38" s="185"/>
      <c r="B38" s="182" t="s">
        <v>34</v>
      </c>
      <c r="C38" s="182"/>
      <c r="D38" s="182"/>
      <c r="E38" s="182"/>
      <c r="F38" s="182"/>
      <c r="G38" s="182"/>
      <c r="H38" s="182"/>
      <c r="I38" s="182"/>
      <c r="J38" s="183"/>
      <c r="K38" s="22">
        <v>8124340</v>
      </c>
      <c r="L38" s="23">
        <v>8641463</v>
      </c>
      <c r="M38" s="23">
        <v>0</v>
      </c>
      <c r="N38" s="23">
        <v>0</v>
      </c>
      <c r="O38" s="47">
        <v>0</v>
      </c>
      <c r="P38" s="43">
        <f t="shared" si="2"/>
        <v>0</v>
      </c>
      <c r="Q38" s="23">
        <v>979010</v>
      </c>
      <c r="R38" s="23">
        <v>278580</v>
      </c>
      <c r="S38" s="23">
        <v>2181</v>
      </c>
      <c r="T38" s="58">
        <f t="shared" ref="T38:T44" si="5">SUM(R38:S38)</f>
        <v>280761</v>
      </c>
      <c r="U38" s="23">
        <v>0</v>
      </c>
      <c r="V38" s="23">
        <v>1265016</v>
      </c>
      <c r="W38" s="23">
        <v>0</v>
      </c>
      <c r="X38" s="23">
        <v>635232</v>
      </c>
      <c r="Y38" s="23">
        <v>0</v>
      </c>
      <c r="Z38" s="23">
        <v>0</v>
      </c>
      <c r="AA38" s="23">
        <v>658280</v>
      </c>
      <c r="AB38" s="23">
        <v>0</v>
      </c>
      <c r="AC38" s="23">
        <v>517273</v>
      </c>
      <c r="AD38" s="23">
        <v>0</v>
      </c>
      <c r="AE38" s="23">
        <v>255833</v>
      </c>
      <c r="AF38" s="23">
        <v>251742</v>
      </c>
      <c r="AG38" s="23">
        <v>90000</v>
      </c>
      <c r="AH38" s="23">
        <v>0</v>
      </c>
      <c r="AI38" s="23">
        <v>0</v>
      </c>
      <c r="AJ38" s="23">
        <v>0</v>
      </c>
      <c r="AK38" s="23">
        <v>0</v>
      </c>
      <c r="AL38" s="23">
        <v>40000</v>
      </c>
      <c r="AM38" s="23">
        <v>0</v>
      </c>
      <c r="AN38" s="23">
        <v>0</v>
      </c>
      <c r="AO38" s="23">
        <v>0</v>
      </c>
      <c r="AP38" s="23">
        <v>0</v>
      </c>
      <c r="AQ38" s="23">
        <v>0</v>
      </c>
      <c r="AR38" s="58">
        <f t="shared" si="3"/>
        <v>0</v>
      </c>
      <c r="AS38" s="23">
        <v>0</v>
      </c>
      <c r="AT38" s="43">
        <f t="shared" si="1"/>
        <v>21738950</v>
      </c>
    </row>
    <row r="39" spans="1:46" ht="12.45" customHeight="1">
      <c r="A39" s="185"/>
      <c r="B39" s="182" t="s">
        <v>197</v>
      </c>
      <c r="C39" s="182"/>
      <c r="D39" s="182"/>
      <c r="E39" s="182"/>
      <c r="F39" s="182"/>
      <c r="G39" s="182"/>
      <c r="H39" s="182"/>
      <c r="I39" s="182"/>
      <c r="J39" s="183"/>
      <c r="K39" s="22">
        <v>12812000</v>
      </c>
      <c r="L39" s="23">
        <v>0</v>
      </c>
      <c r="M39" s="23">
        <v>441290</v>
      </c>
      <c r="N39" s="23">
        <v>0</v>
      </c>
      <c r="O39" s="47">
        <v>0</v>
      </c>
      <c r="P39" s="43">
        <f t="shared" si="2"/>
        <v>441290</v>
      </c>
      <c r="Q39" s="23">
        <v>0</v>
      </c>
      <c r="R39" s="23">
        <v>0</v>
      </c>
      <c r="S39" s="23">
        <v>0</v>
      </c>
      <c r="T39" s="58">
        <f t="shared" si="5"/>
        <v>0</v>
      </c>
      <c r="U39" s="23">
        <v>3240</v>
      </c>
      <c r="V39" s="23">
        <v>0</v>
      </c>
      <c r="W39" s="23">
        <v>0</v>
      </c>
      <c r="X39" s="23">
        <v>49764</v>
      </c>
      <c r="Y39" s="23">
        <v>0</v>
      </c>
      <c r="Z39" s="23">
        <v>0</v>
      </c>
      <c r="AA39" s="23">
        <v>0</v>
      </c>
      <c r="AB39" s="23">
        <v>0</v>
      </c>
      <c r="AC39" s="23">
        <v>0</v>
      </c>
      <c r="AD39" s="23">
        <v>0</v>
      </c>
      <c r="AE39" s="23">
        <v>29700</v>
      </c>
      <c r="AF39" s="23">
        <v>0</v>
      </c>
      <c r="AG39" s="23">
        <v>0</v>
      </c>
      <c r="AH39" s="23">
        <v>0</v>
      </c>
      <c r="AI39" s="23">
        <v>0</v>
      </c>
      <c r="AJ39" s="23">
        <v>0</v>
      </c>
      <c r="AK39" s="23">
        <v>73</v>
      </c>
      <c r="AL39" s="23">
        <v>0</v>
      </c>
      <c r="AM39" s="23">
        <v>0</v>
      </c>
      <c r="AN39" s="23">
        <v>0</v>
      </c>
      <c r="AO39" s="23">
        <v>0</v>
      </c>
      <c r="AP39" s="23">
        <v>0</v>
      </c>
      <c r="AQ39" s="23">
        <v>0</v>
      </c>
      <c r="AR39" s="58">
        <f t="shared" si="3"/>
        <v>0</v>
      </c>
      <c r="AS39" s="23">
        <v>0</v>
      </c>
      <c r="AT39" s="43">
        <f t="shared" si="1"/>
        <v>13336067</v>
      </c>
    </row>
    <row r="40" spans="1:46" ht="12.45" customHeight="1">
      <c r="A40" s="185"/>
      <c r="B40" s="182" t="s">
        <v>35</v>
      </c>
      <c r="C40" s="182"/>
      <c r="D40" s="182"/>
      <c r="E40" s="182"/>
      <c r="F40" s="182"/>
      <c r="G40" s="182"/>
      <c r="H40" s="182"/>
      <c r="I40" s="182"/>
      <c r="J40" s="183"/>
      <c r="K40" s="22">
        <v>3166367</v>
      </c>
      <c r="L40" s="23">
        <v>1089489</v>
      </c>
      <c r="M40" s="23">
        <v>376511</v>
      </c>
      <c r="N40" s="25">
        <v>10901</v>
      </c>
      <c r="O40" s="39">
        <v>-36794</v>
      </c>
      <c r="P40" s="43">
        <f t="shared" si="2"/>
        <v>350618</v>
      </c>
      <c r="Q40" s="23">
        <v>102660</v>
      </c>
      <c r="R40" s="23">
        <v>161713</v>
      </c>
      <c r="S40" s="23">
        <v>0</v>
      </c>
      <c r="T40" s="58">
        <f t="shared" si="5"/>
        <v>161713</v>
      </c>
      <c r="U40" s="23">
        <v>0</v>
      </c>
      <c r="V40" s="23">
        <v>214544</v>
      </c>
      <c r="W40" s="23">
        <v>113535</v>
      </c>
      <c r="X40" s="23">
        <v>33994</v>
      </c>
      <c r="Y40" s="23">
        <v>19617</v>
      </c>
      <c r="Z40" s="23">
        <v>0</v>
      </c>
      <c r="AA40" s="23">
        <v>56048</v>
      </c>
      <c r="AB40" s="23">
        <v>86512</v>
      </c>
      <c r="AC40" s="23">
        <v>93499</v>
      </c>
      <c r="AD40" s="23">
        <v>63418</v>
      </c>
      <c r="AE40" s="23">
        <v>42964</v>
      </c>
      <c r="AF40" s="23">
        <v>8256</v>
      </c>
      <c r="AG40" s="23">
        <v>7508</v>
      </c>
      <c r="AH40" s="23">
        <v>26159</v>
      </c>
      <c r="AI40" s="23">
        <v>29296</v>
      </c>
      <c r="AJ40" s="23">
        <v>22629</v>
      </c>
      <c r="AK40" s="23">
        <v>63002</v>
      </c>
      <c r="AL40" s="23">
        <v>363</v>
      </c>
      <c r="AM40" s="23">
        <v>1980</v>
      </c>
      <c r="AN40" s="23">
        <v>8901</v>
      </c>
      <c r="AO40" s="23">
        <v>35137</v>
      </c>
      <c r="AP40" s="23">
        <v>0</v>
      </c>
      <c r="AQ40" s="23">
        <v>0</v>
      </c>
      <c r="AR40" s="58">
        <f t="shared" si="3"/>
        <v>0</v>
      </c>
      <c r="AS40" s="23">
        <v>4116</v>
      </c>
      <c r="AT40" s="43">
        <f t="shared" si="1"/>
        <v>5802325</v>
      </c>
    </row>
    <row r="41" spans="1:46" ht="12.45" customHeight="1">
      <c r="A41" s="185"/>
      <c r="B41" s="182" t="s">
        <v>198</v>
      </c>
      <c r="C41" s="182"/>
      <c r="D41" s="182"/>
      <c r="E41" s="182"/>
      <c r="F41" s="182"/>
      <c r="G41" s="182"/>
      <c r="H41" s="182"/>
      <c r="I41" s="182"/>
      <c r="J41" s="183"/>
      <c r="K41" s="22">
        <v>3166367</v>
      </c>
      <c r="L41" s="23">
        <v>1089489</v>
      </c>
      <c r="M41" s="23">
        <v>365433</v>
      </c>
      <c r="N41" s="25">
        <v>-1046</v>
      </c>
      <c r="O41" s="39">
        <v>-13769</v>
      </c>
      <c r="P41" s="43">
        <f t="shared" si="2"/>
        <v>350618</v>
      </c>
      <c r="Q41" s="23">
        <v>102660</v>
      </c>
      <c r="R41" s="23">
        <v>161713</v>
      </c>
      <c r="S41" s="23">
        <v>0</v>
      </c>
      <c r="T41" s="58">
        <f t="shared" si="5"/>
        <v>161713</v>
      </c>
      <c r="U41" s="23">
        <v>0</v>
      </c>
      <c r="V41" s="23">
        <v>214544</v>
      </c>
      <c r="W41" s="23">
        <v>113535</v>
      </c>
      <c r="X41" s="23">
        <v>33994</v>
      </c>
      <c r="Y41" s="23">
        <v>19617</v>
      </c>
      <c r="Z41" s="23">
        <v>0</v>
      </c>
      <c r="AA41" s="23">
        <v>56048</v>
      </c>
      <c r="AB41" s="23">
        <v>86512</v>
      </c>
      <c r="AC41" s="23">
        <v>93499</v>
      </c>
      <c r="AD41" s="23">
        <v>63418</v>
      </c>
      <c r="AE41" s="23">
        <v>42964</v>
      </c>
      <c r="AF41" s="23">
        <v>8256</v>
      </c>
      <c r="AG41" s="23">
        <v>7508</v>
      </c>
      <c r="AH41" s="23">
        <v>26159</v>
      </c>
      <c r="AI41" s="23">
        <v>29296</v>
      </c>
      <c r="AJ41" s="23">
        <v>22629</v>
      </c>
      <c r="AK41" s="23">
        <v>63002</v>
      </c>
      <c r="AL41" s="23">
        <v>363</v>
      </c>
      <c r="AM41" s="23">
        <v>1980</v>
      </c>
      <c r="AN41" s="23">
        <v>8901</v>
      </c>
      <c r="AO41" s="23">
        <v>35137</v>
      </c>
      <c r="AP41" s="23">
        <v>0</v>
      </c>
      <c r="AQ41" s="23">
        <v>0</v>
      </c>
      <c r="AR41" s="58">
        <f t="shared" si="3"/>
        <v>0</v>
      </c>
      <c r="AS41" s="23">
        <v>4116</v>
      </c>
      <c r="AT41" s="43">
        <f t="shared" si="1"/>
        <v>5802325</v>
      </c>
    </row>
    <row r="42" spans="1:46" ht="12.45" customHeight="1">
      <c r="A42" s="186"/>
      <c r="B42" s="249" t="s">
        <v>199</v>
      </c>
      <c r="C42" s="250"/>
      <c r="D42" s="250"/>
      <c r="E42" s="250"/>
      <c r="F42" s="250"/>
      <c r="G42" s="250"/>
      <c r="H42" s="250"/>
      <c r="I42" s="250"/>
      <c r="J42" s="9" t="s">
        <v>36</v>
      </c>
      <c r="K42" s="22">
        <v>69998195</v>
      </c>
      <c r="L42" s="23">
        <v>24313577</v>
      </c>
      <c r="M42" s="23">
        <v>7005087</v>
      </c>
      <c r="N42" s="23">
        <v>10901</v>
      </c>
      <c r="O42" s="47">
        <v>13944</v>
      </c>
      <c r="P42" s="43">
        <f t="shared" si="2"/>
        <v>7029932</v>
      </c>
      <c r="Q42" s="23">
        <v>4421446</v>
      </c>
      <c r="R42" s="23">
        <v>2369577</v>
      </c>
      <c r="S42" s="23">
        <v>53710</v>
      </c>
      <c r="T42" s="58">
        <f t="shared" si="5"/>
        <v>2423287</v>
      </c>
      <c r="U42" s="23">
        <v>974955</v>
      </c>
      <c r="V42" s="23">
        <v>4116426</v>
      </c>
      <c r="W42" s="23">
        <v>2283894</v>
      </c>
      <c r="X42" s="23">
        <v>1987236</v>
      </c>
      <c r="Y42" s="23">
        <v>407548</v>
      </c>
      <c r="Z42" s="23">
        <v>9414</v>
      </c>
      <c r="AA42" s="23">
        <v>2155661</v>
      </c>
      <c r="AB42" s="23">
        <v>1405949</v>
      </c>
      <c r="AC42" s="23">
        <v>1283884</v>
      </c>
      <c r="AD42" s="23">
        <v>727859</v>
      </c>
      <c r="AE42" s="23">
        <v>930454</v>
      </c>
      <c r="AF42" s="23">
        <v>1206912</v>
      </c>
      <c r="AG42" s="23">
        <v>308872</v>
      </c>
      <c r="AH42" s="23">
        <v>1005711</v>
      </c>
      <c r="AI42" s="23">
        <v>502081</v>
      </c>
      <c r="AJ42" s="23">
        <v>477501</v>
      </c>
      <c r="AK42" s="23">
        <v>295299</v>
      </c>
      <c r="AL42" s="23">
        <v>196052</v>
      </c>
      <c r="AM42" s="23">
        <v>124755</v>
      </c>
      <c r="AN42" s="23">
        <v>83751</v>
      </c>
      <c r="AO42" s="23">
        <v>231932</v>
      </c>
      <c r="AP42" s="23">
        <v>185221</v>
      </c>
      <c r="AQ42" s="23">
        <v>7534</v>
      </c>
      <c r="AR42" s="58">
        <f t="shared" si="3"/>
        <v>192755</v>
      </c>
      <c r="AS42" s="23">
        <v>331560</v>
      </c>
      <c r="AT42" s="43">
        <f t="shared" si="1"/>
        <v>129426898</v>
      </c>
    </row>
    <row r="43" spans="1:46" ht="12.45" customHeight="1">
      <c r="A43" s="198" t="s">
        <v>200</v>
      </c>
      <c r="B43" s="182"/>
      <c r="C43" s="182"/>
      <c r="D43" s="182"/>
      <c r="E43" s="182"/>
      <c r="F43" s="182"/>
      <c r="G43" s="182"/>
      <c r="H43" s="182"/>
      <c r="I43" s="182"/>
      <c r="J43" s="183"/>
      <c r="K43" s="22">
        <v>370000</v>
      </c>
      <c r="L43" s="23">
        <v>0</v>
      </c>
      <c r="M43" s="23">
        <v>247500</v>
      </c>
      <c r="N43" s="23">
        <v>0</v>
      </c>
      <c r="O43" s="47">
        <v>0</v>
      </c>
      <c r="P43" s="43">
        <f t="shared" si="2"/>
        <v>247500</v>
      </c>
      <c r="Q43" s="23">
        <v>0</v>
      </c>
      <c r="R43" s="23">
        <v>0</v>
      </c>
      <c r="S43" s="23">
        <v>0</v>
      </c>
      <c r="T43" s="58">
        <f t="shared" si="5"/>
        <v>0</v>
      </c>
      <c r="U43" s="23">
        <v>0</v>
      </c>
      <c r="V43" s="23">
        <v>0</v>
      </c>
      <c r="W43" s="23">
        <v>0</v>
      </c>
      <c r="X43" s="23">
        <v>0</v>
      </c>
      <c r="Y43" s="23">
        <v>159200</v>
      </c>
      <c r="Z43" s="23">
        <v>0</v>
      </c>
      <c r="AA43" s="23">
        <v>0</v>
      </c>
      <c r="AB43" s="23">
        <v>0</v>
      </c>
      <c r="AC43" s="23">
        <v>0</v>
      </c>
      <c r="AD43" s="23">
        <v>0</v>
      </c>
      <c r="AE43" s="23">
        <v>0</v>
      </c>
      <c r="AF43" s="23">
        <v>0</v>
      </c>
      <c r="AG43" s="23">
        <v>1</v>
      </c>
      <c r="AH43" s="23">
        <v>314500</v>
      </c>
      <c r="AI43" s="23">
        <v>0</v>
      </c>
      <c r="AJ43" s="23">
        <v>0</v>
      </c>
      <c r="AK43" s="23">
        <v>0</v>
      </c>
      <c r="AL43" s="23">
        <v>0</v>
      </c>
      <c r="AM43" s="23">
        <v>0</v>
      </c>
      <c r="AN43" s="23">
        <v>0</v>
      </c>
      <c r="AO43" s="23">
        <v>0</v>
      </c>
      <c r="AP43" s="23">
        <v>0</v>
      </c>
      <c r="AQ43" s="23">
        <v>0</v>
      </c>
      <c r="AR43" s="58">
        <f t="shared" si="3"/>
        <v>0</v>
      </c>
      <c r="AS43" s="23">
        <v>0</v>
      </c>
      <c r="AT43" s="43">
        <f t="shared" si="1"/>
        <v>1091201</v>
      </c>
    </row>
    <row r="44" spans="1:46" ht="12.45" customHeight="1">
      <c r="A44" s="267" t="s">
        <v>201</v>
      </c>
      <c r="B44" s="268"/>
      <c r="C44" s="268"/>
      <c r="D44" s="268"/>
      <c r="E44" s="268"/>
      <c r="F44" s="268"/>
      <c r="G44" s="268"/>
      <c r="H44" s="268"/>
      <c r="I44" s="268"/>
      <c r="J44" s="269"/>
      <c r="K44" s="61">
        <v>370000</v>
      </c>
      <c r="L44" s="48">
        <v>0</v>
      </c>
      <c r="M44" s="48">
        <v>247500</v>
      </c>
      <c r="N44" s="48">
        <v>0</v>
      </c>
      <c r="O44" s="49">
        <v>0</v>
      </c>
      <c r="P44" s="44">
        <f t="shared" si="2"/>
        <v>247500</v>
      </c>
      <c r="Q44" s="48">
        <v>0</v>
      </c>
      <c r="R44" s="48">
        <v>0</v>
      </c>
      <c r="S44" s="48">
        <v>0</v>
      </c>
      <c r="T44" s="59">
        <f t="shared" si="5"/>
        <v>0</v>
      </c>
      <c r="U44" s="48">
        <v>0</v>
      </c>
      <c r="V44" s="48">
        <v>0</v>
      </c>
      <c r="W44" s="48">
        <v>0</v>
      </c>
      <c r="X44" s="48">
        <v>0</v>
      </c>
      <c r="Y44" s="48">
        <v>159200</v>
      </c>
      <c r="Z44" s="48">
        <v>0</v>
      </c>
      <c r="AA44" s="48">
        <v>0</v>
      </c>
      <c r="AB44" s="48">
        <v>0</v>
      </c>
      <c r="AC44" s="48">
        <v>0</v>
      </c>
      <c r="AD44" s="48">
        <v>0</v>
      </c>
      <c r="AE44" s="48">
        <v>0</v>
      </c>
      <c r="AF44" s="48">
        <v>0</v>
      </c>
      <c r="AG44" s="48">
        <v>0</v>
      </c>
      <c r="AH44" s="48">
        <v>314500</v>
      </c>
      <c r="AI44" s="48">
        <v>0</v>
      </c>
      <c r="AJ44" s="48">
        <v>0</v>
      </c>
      <c r="AK44" s="48">
        <v>0</v>
      </c>
      <c r="AL44" s="48">
        <v>0</v>
      </c>
      <c r="AM44" s="48">
        <v>0</v>
      </c>
      <c r="AN44" s="48">
        <v>0</v>
      </c>
      <c r="AO44" s="48">
        <v>0</v>
      </c>
      <c r="AP44" s="48">
        <v>0</v>
      </c>
      <c r="AQ44" s="48">
        <v>0</v>
      </c>
      <c r="AR44" s="59">
        <f t="shared" si="3"/>
        <v>0</v>
      </c>
      <c r="AS44" s="48">
        <v>0</v>
      </c>
      <c r="AT44" s="51">
        <f t="shared" si="1"/>
        <v>1091200</v>
      </c>
    </row>
    <row r="45" spans="1:46" ht="12.45" customHeight="1">
      <c r="T45" s="5"/>
      <c r="AR45" s="5"/>
      <c r="AT45" s="52"/>
    </row>
    <row r="46" spans="1:46" ht="12.45" customHeight="1"/>
    <row r="47" spans="1:46" ht="12.45" customHeight="1"/>
    <row r="48" spans="1:46" ht="12.45" customHeight="1"/>
    <row r="49" ht="12.45" customHeight="1"/>
    <row r="50" ht="12.45" customHeight="1"/>
    <row r="51" ht="12.45" customHeight="1"/>
    <row r="52" ht="12.45" customHeight="1"/>
    <row r="53" ht="12.45" customHeight="1"/>
    <row r="54" ht="12.45" customHeight="1"/>
    <row r="55" ht="12.45" customHeight="1"/>
    <row r="56" ht="12.45" customHeight="1"/>
    <row r="57" ht="12.45" customHeight="1"/>
    <row r="58" ht="12.45" customHeight="1"/>
    <row r="59" ht="12.45" customHeight="1"/>
    <row r="60" ht="12.45" customHeight="1"/>
    <row r="61" ht="12.45" customHeight="1"/>
    <row r="62" ht="12.45" customHeight="1"/>
    <row r="63" ht="12.45" customHeight="1"/>
    <row r="64" ht="12.45" customHeight="1"/>
    <row r="65" spans="18:18" ht="12.45" customHeight="1"/>
    <row r="66" spans="18:18" ht="12.45" customHeight="1"/>
    <row r="67" spans="18:18" ht="12.45" customHeight="1"/>
    <row r="68" spans="18:18" ht="12.45" customHeight="1"/>
    <row r="69" spans="18:18" ht="12.45" customHeight="1"/>
    <row r="70" spans="18:18" ht="12.45" customHeight="1">
      <c r="R70" s="6"/>
    </row>
    <row r="71" spans="18:18" ht="12.45" customHeight="1"/>
    <row r="72" spans="18:18" ht="12.45" customHeight="1"/>
    <row r="73" spans="18:18" ht="12.45" customHeight="1"/>
  </sheetData>
  <mergeCells count="51">
    <mergeCell ref="AT1:AT2"/>
    <mergeCell ref="B22:J22"/>
    <mergeCell ref="B12:J12"/>
    <mergeCell ref="B13:J13"/>
    <mergeCell ref="B16:I16"/>
    <mergeCell ref="B14:J14"/>
    <mergeCell ref="B15:I15"/>
    <mergeCell ref="A1:J2"/>
    <mergeCell ref="A3:A18"/>
    <mergeCell ref="B3:J3"/>
    <mergeCell ref="B4:J4"/>
    <mergeCell ref="B5:J5"/>
    <mergeCell ref="B6:J6"/>
    <mergeCell ref="B7:J7"/>
    <mergeCell ref="B8:J8"/>
    <mergeCell ref="B9:J9"/>
    <mergeCell ref="A44:J44"/>
    <mergeCell ref="B40:J40"/>
    <mergeCell ref="B41:J41"/>
    <mergeCell ref="B42:I42"/>
    <mergeCell ref="A32:C32"/>
    <mergeCell ref="D32:J32"/>
    <mergeCell ref="A33:C33"/>
    <mergeCell ref="D33:I33"/>
    <mergeCell ref="A34:A42"/>
    <mergeCell ref="B34:J34"/>
    <mergeCell ref="B35:J35"/>
    <mergeCell ref="B36:J36"/>
    <mergeCell ref="B27:J27"/>
    <mergeCell ref="B28:J28"/>
    <mergeCell ref="B29:J29"/>
    <mergeCell ref="B10:J10"/>
    <mergeCell ref="B17:I17"/>
    <mergeCell ref="B18:I18"/>
    <mergeCell ref="B11:J11"/>
    <mergeCell ref="B30:J30"/>
    <mergeCell ref="B23:B25"/>
    <mergeCell ref="B31:I31"/>
    <mergeCell ref="A43:J43"/>
    <mergeCell ref="C23:J23"/>
    <mergeCell ref="B39:J39"/>
    <mergeCell ref="B37:J37"/>
    <mergeCell ref="B38:J38"/>
    <mergeCell ref="C24:J24"/>
    <mergeCell ref="C25:J25"/>
    <mergeCell ref="A19:A31"/>
    <mergeCell ref="B19:J19"/>
    <mergeCell ref="B20:B21"/>
    <mergeCell ref="C20:J20"/>
    <mergeCell ref="C21:J21"/>
    <mergeCell ref="B26:J26"/>
  </mergeCells>
  <phoneticPr fontId="3"/>
  <pageMargins left="0.74803149606299213" right="0.74803149606299213" top="0.78740157480314965" bottom="0.70866141732283461" header="0.31496062992125984" footer="0.51181102362204722"/>
  <pageSetup paperSize="9" scale="91" fitToWidth="0" orientation="portrait" useFirstPageNumber="1" r:id="rId1"/>
  <headerFooter>
    <oddHeader>&amp;L&amp;"ＭＳ ゴシック,標準"&amp;10 ２　令和３年度地方公営企業決算状況調査（法適用企業）
　（５）下水道事業
　　　&amp;A［&amp;P/&amp;N］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75"/>
  <sheetViews>
    <sheetView zoomScale="120" zoomScaleNormal="120" workbookViewId="0">
      <pane xSplit="10" ySplit="2" topLeftCell="AF3" activePane="bottomRight" state="frozen"/>
      <selection pane="topRight" activeCell="K1" sqref="K1"/>
      <selection pane="bottomLeft" activeCell="A3" sqref="A3"/>
      <selection pane="bottomRight" activeCell="A10" sqref="A10:J10"/>
    </sheetView>
  </sheetViews>
  <sheetFormatPr defaultColWidth="9.6640625" defaultRowHeight="17.100000000000001" customHeight="1"/>
  <cols>
    <col min="1" max="10" width="2.6640625" style="1" customWidth="1"/>
    <col min="11" max="45" width="10.21875" style="1" customWidth="1"/>
    <col min="46" max="46" width="10.21875" style="42" customWidth="1"/>
    <col min="47" max="265" width="9.6640625" style="1"/>
    <col min="266" max="277" width="2.6640625" style="1" customWidth="1"/>
    <col min="278" max="521" width="9.6640625" style="1"/>
    <col min="522" max="533" width="2.6640625" style="1" customWidth="1"/>
    <col min="534" max="777" width="9.6640625" style="1"/>
    <col min="778" max="789" width="2.6640625" style="1" customWidth="1"/>
    <col min="790" max="1033" width="9.6640625" style="1"/>
    <col min="1034" max="1045" width="2.6640625" style="1" customWidth="1"/>
    <col min="1046" max="1289" width="9.6640625" style="1"/>
    <col min="1290" max="1301" width="2.6640625" style="1" customWidth="1"/>
    <col min="1302" max="1545" width="9.6640625" style="1"/>
    <col min="1546" max="1557" width="2.6640625" style="1" customWidth="1"/>
    <col min="1558" max="1801" width="9.6640625" style="1"/>
    <col min="1802" max="1813" width="2.6640625" style="1" customWidth="1"/>
    <col min="1814" max="2057" width="9.6640625" style="1"/>
    <col min="2058" max="2069" width="2.6640625" style="1" customWidth="1"/>
    <col min="2070" max="2313" width="9.6640625" style="1"/>
    <col min="2314" max="2325" width="2.6640625" style="1" customWidth="1"/>
    <col min="2326" max="2569" width="9.6640625" style="1"/>
    <col min="2570" max="2581" width="2.6640625" style="1" customWidth="1"/>
    <col min="2582" max="2825" width="9.6640625" style="1"/>
    <col min="2826" max="2837" width="2.6640625" style="1" customWidth="1"/>
    <col min="2838" max="3081" width="9.6640625" style="1"/>
    <col min="3082" max="3093" width="2.6640625" style="1" customWidth="1"/>
    <col min="3094" max="3337" width="9.6640625" style="1"/>
    <col min="3338" max="3349" width="2.6640625" style="1" customWidth="1"/>
    <col min="3350" max="3593" width="9.6640625" style="1"/>
    <col min="3594" max="3605" width="2.6640625" style="1" customWidth="1"/>
    <col min="3606" max="3849" width="9.6640625" style="1"/>
    <col min="3850" max="3861" width="2.6640625" style="1" customWidth="1"/>
    <col min="3862" max="4105" width="9.6640625" style="1"/>
    <col min="4106" max="4117" width="2.6640625" style="1" customWidth="1"/>
    <col min="4118" max="4361" width="9.6640625" style="1"/>
    <col min="4362" max="4373" width="2.6640625" style="1" customWidth="1"/>
    <col min="4374" max="4617" width="9.6640625" style="1"/>
    <col min="4618" max="4629" width="2.6640625" style="1" customWidth="1"/>
    <col min="4630" max="4873" width="9.6640625" style="1"/>
    <col min="4874" max="4885" width="2.6640625" style="1" customWidth="1"/>
    <col min="4886" max="5129" width="9.6640625" style="1"/>
    <col min="5130" max="5141" width="2.6640625" style="1" customWidth="1"/>
    <col min="5142" max="5385" width="9.6640625" style="1"/>
    <col min="5386" max="5397" width="2.6640625" style="1" customWidth="1"/>
    <col min="5398" max="5641" width="9.6640625" style="1"/>
    <col min="5642" max="5653" width="2.6640625" style="1" customWidth="1"/>
    <col min="5654" max="5897" width="9.6640625" style="1"/>
    <col min="5898" max="5909" width="2.6640625" style="1" customWidth="1"/>
    <col min="5910" max="6153" width="9.6640625" style="1"/>
    <col min="6154" max="6165" width="2.6640625" style="1" customWidth="1"/>
    <col min="6166" max="6409" width="9.6640625" style="1"/>
    <col min="6410" max="6421" width="2.6640625" style="1" customWidth="1"/>
    <col min="6422" max="6665" width="9.6640625" style="1"/>
    <col min="6666" max="6677" width="2.6640625" style="1" customWidth="1"/>
    <col min="6678" max="6921" width="9.6640625" style="1"/>
    <col min="6922" max="6933" width="2.6640625" style="1" customWidth="1"/>
    <col min="6934" max="7177" width="9.6640625" style="1"/>
    <col min="7178" max="7189" width="2.6640625" style="1" customWidth="1"/>
    <col min="7190" max="7433" width="9.6640625" style="1"/>
    <col min="7434" max="7445" width="2.6640625" style="1" customWidth="1"/>
    <col min="7446" max="7689" width="9.6640625" style="1"/>
    <col min="7690" max="7701" width="2.6640625" style="1" customWidth="1"/>
    <col min="7702" max="7945" width="9.6640625" style="1"/>
    <col min="7946" max="7957" width="2.6640625" style="1" customWidth="1"/>
    <col min="7958" max="8201" width="9.6640625" style="1"/>
    <col min="8202" max="8213" width="2.6640625" style="1" customWidth="1"/>
    <col min="8214" max="8457" width="9.6640625" style="1"/>
    <col min="8458" max="8469" width="2.6640625" style="1" customWidth="1"/>
    <col min="8470" max="8713" width="9.6640625" style="1"/>
    <col min="8714" max="8725" width="2.6640625" style="1" customWidth="1"/>
    <col min="8726" max="8969" width="9.6640625" style="1"/>
    <col min="8970" max="8981" width="2.6640625" style="1" customWidth="1"/>
    <col min="8982" max="9225" width="9.6640625" style="1"/>
    <col min="9226" max="9237" width="2.6640625" style="1" customWidth="1"/>
    <col min="9238" max="9481" width="9.6640625" style="1"/>
    <col min="9482" max="9493" width="2.6640625" style="1" customWidth="1"/>
    <col min="9494" max="9737" width="9.6640625" style="1"/>
    <col min="9738" max="9749" width="2.6640625" style="1" customWidth="1"/>
    <col min="9750" max="9993" width="9.6640625" style="1"/>
    <col min="9994" max="10005" width="2.6640625" style="1" customWidth="1"/>
    <col min="10006" max="10249" width="9.6640625" style="1"/>
    <col min="10250" max="10261" width="2.6640625" style="1" customWidth="1"/>
    <col min="10262" max="10505" width="9.6640625" style="1"/>
    <col min="10506" max="10517" width="2.6640625" style="1" customWidth="1"/>
    <col min="10518" max="10761" width="9.6640625" style="1"/>
    <col min="10762" max="10773" width="2.6640625" style="1" customWidth="1"/>
    <col min="10774" max="11017" width="9.6640625" style="1"/>
    <col min="11018" max="11029" width="2.6640625" style="1" customWidth="1"/>
    <col min="11030" max="11273" width="9.6640625" style="1"/>
    <col min="11274" max="11285" width="2.6640625" style="1" customWidth="1"/>
    <col min="11286" max="11529" width="9.6640625" style="1"/>
    <col min="11530" max="11541" width="2.6640625" style="1" customWidth="1"/>
    <col min="11542" max="11785" width="9.6640625" style="1"/>
    <col min="11786" max="11797" width="2.6640625" style="1" customWidth="1"/>
    <col min="11798" max="12041" width="9.6640625" style="1"/>
    <col min="12042" max="12053" width="2.6640625" style="1" customWidth="1"/>
    <col min="12054" max="12297" width="9.6640625" style="1"/>
    <col min="12298" max="12309" width="2.6640625" style="1" customWidth="1"/>
    <col min="12310" max="12553" width="9.6640625" style="1"/>
    <col min="12554" max="12565" width="2.6640625" style="1" customWidth="1"/>
    <col min="12566" max="12809" width="9.6640625" style="1"/>
    <col min="12810" max="12821" width="2.6640625" style="1" customWidth="1"/>
    <col min="12822" max="13065" width="9.6640625" style="1"/>
    <col min="13066" max="13077" width="2.6640625" style="1" customWidth="1"/>
    <col min="13078" max="13321" width="9.6640625" style="1"/>
    <col min="13322" max="13333" width="2.6640625" style="1" customWidth="1"/>
    <col min="13334" max="13577" width="9.6640625" style="1"/>
    <col min="13578" max="13589" width="2.6640625" style="1" customWidth="1"/>
    <col min="13590" max="13833" width="9.6640625" style="1"/>
    <col min="13834" max="13845" width="2.6640625" style="1" customWidth="1"/>
    <col min="13846" max="14089" width="9.6640625" style="1"/>
    <col min="14090" max="14101" width="2.6640625" style="1" customWidth="1"/>
    <col min="14102" max="14345" width="9.6640625" style="1"/>
    <col min="14346" max="14357" width="2.6640625" style="1" customWidth="1"/>
    <col min="14358" max="14601" width="9.6640625" style="1"/>
    <col min="14602" max="14613" width="2.6640625" style="1" customWidth="1"/>
    <col min="14614" max="14857" width="9.6640625" style="1"/>
    <col min="14858" max="14869" width="2.6640625" style="1" customWidth="1"/>
    <col min="14870" max="15113" width="9.6640625" style="1"/>
    <col min="15114" max="15125" width="2.6640625" style="1" customWidth="1"/>
    <col min="15126" max="15369" width="9.6640625" style="1"/>
    <col min="15370" max="15381" width="2.6640625" style="1" customWidth="1"/>
    <col min="15382" max="15625" width="9.6640625" style="1"/>
    <col min="15626" max="15637" width="2.6640625" style="1" customWidth="1"/>
    <col min="15638" max="15881" width="9.6640625" style="1"/>
    <col min="15882" max="15893" width="2.6640625" style="1" customWidth="1"/>
    <col min="15894" max="16137" width="9.6640625" style="1"/>
    <col min="16138" max="16149" width="2.6640625" style="1" customWidth="1"/>
    <col min="16150" max="16384" width="9.6640625" style="1"/>
  </cols>
  <sheetData>
    <row r="1" spans="1:47" ht="12.45" customHeight="1">
      <c r="A1" s="191" t="s">
        <v>353</v>
      </c>
      <c r="B1" s="192"/>
      <c r="C1" s="192"/>
      <c r="D1" s="192"/>
      <c r="E1" s="192"/>
      <c r="F1" s="192"/>
      <c r="G1" s="192"/>
      <c r="H1" s="192"/>
      <c r="I1" s="192"/>
      <c r="J1" s="192"/>
      <c r="K1" s="14" t="s">
        <v>269</v>
      </c>
      <c r="L1" s="15" t="s">
        <v>270</v>
      </c>
      <c r="M1" s="15" t="s">
        <v>271</v>
      </c>
      <c r="N1" s="15" t="s">
        <v>271</v>
      </c>
      <c r="O1" s="147" t="s">
        <v>322</v>
      </c>
      <c r="P1" s="38" t="s">
        <v>322</v>
      </c>
      <c r="Q1" s="15" t="s">
        <v>272</v>
      </c>
      <c r="R1" s="15" t="s">
        <v>273</v>
      </c>
      <c r="S1" s="15" t="s">
        <v>273</v>
      </c>
      <c r="T1" s="38" t="s">
        <v>324</v>
      </c>
      <c r="U1" s="15" t="s">
        <v>274</v>
      </c>
      <c r="V1" s="15" t="s">
        <v>275</v>
      </c>
      <c r="W1" s="15" t="s">
        <v>315</v>
      </c>
      <c r="X1" s="15" t="s">
        <v>277</v>
      </c>
      <c r="Y1" s="15" t="s">
        <v>278</v>
      </c>
      <c r="Z1" s="15" t="s">
        <v>279</v>
      </c>
      <c r="AA1" s="15" t="s">
        <v>280</v>
      </c>
      <c r="AB1" s="15" t="s">
        <v>281</v>
      </c>
      <c r="AC1" s="15" t="s">
        <v>282</v>
      </c>
      <c r="AD1" s="15" t="s">
        <v>316</v>
      </c>
      <c r="AE1" s="15" t="s">
        <v>317</v>
      </c>
      <c r="AF1" s="15" t="s">
        <v>285</v>
      </c>
      <c r="AG1" s="15" t="s">
        <v>286</v>
      </c>
      <c r="AH1" s="15" t="s">
        <v>318</v>
      </c>
      <c r="AI1" s="15" t="s">
        <v>288</v>
      </c>
      <c r="AJ1" s="16" t="s">
        <v>289</v>
      </c>
      <c r="AK1" s="16" t="s">
        <v>290</v>
      </c>
      <c r="AL1" s="16" t="s">
        <v>291</v>
      </c>
      <c r="AM1" s="16" t="s">
        <v>292</v>
      </c>
      <c r="AN1" s="16" t="s">
        <v>293</v>
      </c>
      <c r="AO1" s="16" t="s">
        <v>294</v>
      </c>
      <c r="AP1" s="148" t="s">
        <v>295</v>
      </c>
      <c r="AQ1" s="148" t="s">
        <v>295</v>
      </c>
      <c r="AR1" s="149" t="s">
        <v>325</v>
      </c>
      <c r="AS1" s="150" t="s">
        <v>296</v>
      </c>
      <c r="AT1" s="164" t="s">
        <v>297</v>
      </c>
    </row>
    <row r="2" spans="1:47" ht="12.45" customHeight="1">
      <c r="A2" s="247"/>
      <c r="B2" s="248"/>
      <c r="C2" s="248"/>
      <c r="D2" s="248"/>
      <c r="E2" s="248"/>
      <c r="F2" s="248"/>
      <c r="G2" s="248"/>
      <c r="H2" s="248"/>
      <c r="I2" s="248"/>
      <c r="J2" s="248"/>
      <c r="K2" s="137" t="s">
        <v>38</v>
      </c>
      <c r="L2" s="137" t="s">
        <v>38</v>
      </c>
      <c r="M2" s="137" t="s">
        <v>38</v>
      </c>
      <c r="N2" s="137" t="s">
        <v>349</v>
      </c>
      <c r="O2" s="138" t="s">
        <v>350</v>
      </c>
      <c r="P2" s="143" t="s">
        <v>323</v>
      </c>
      <c r="Q2" s="137" t="s">
        <v>320</v>
      </c>
      <c r="R2" s="137" t="s">
        <v>38</v>
      </c>
      <c r="S2" s="137" t="s">
        <v>348</v>
      </c>
      <c r="T2" s="139" t="s">
        <v>323</v>
      </c>
      <c r="U2" s="137" t="s">
        <v>320</v>
      </c>
      <c r="V2" s="137" t="s">
        <v>38</v>
      </c>
      <c r="W2" s="137" t="s">
        <v>38</v>
      </c>
      <c r="X2" s="137" t="s">
        <v>38</v>
      </c>
      <c r="Y2" s="137" t="s">
        <v>38</v>
      </c>
      <c r="Z2" s="137" t="s">
        <v>38</v>
      </c>
      <c r="AA2" s="137" t="s">
        <v>38</v>
      </c>
      <c r="AB2" s="137" t="s">
        <v>38</v>
      </c>
      <c r="AC2" s="137" t="s">
        <v>38</v>
      </c>
      <c r="AD2" s="137" t="s">
        <v>38</v>
      </c>
      <c r="AE2" s="137" t="s">
        <v>38</v>
      </c>
      <c r="AF2" s="137" t="s">
        <v>38</v>
      </c>
      <c r="AG2" s="137" t="s">
        <v>38</v>
      </c>
      <c r="AH2" s="137" t="s">
        <v>38</v>
      </c>
      <c r="AI2" s="137" t="s">
        <v>38</v>
      </c>
      <c r="AJ2" s="53" t="s">
        <v>38</v>
      </c>
      <c r="AK2" s="53" t="s">
        <v>38</v>
      </c>
      <c r="AL2" s="53" t="s">
        <v>38</v>
      </c>
      <c r="AM2" s="53" t="s">
        <v>268</v>
      </c>
      <c r="AN2" s="53" t="s">
        <v>268</v>
      </c>
      <c r="AO2" s="53" t="s">
        <v>38</v>
      </c>
      <c r="AP2" s="53" t="s">
        <v>38</v>
      </c>
      <c r="AQ2" s="140" t="s">
        <v>41</v>
      </c>
      <c r="AR2" s="144" t="s">
        <v>323</v>
      </c>
      <c r="AS2" s="141" t="s">
        <v>268</v>
      </c>
      <c r="AT2" s="232"/>
    </row>
    <row r="3" spans="1:47" ht="12.45" customHeight="1">
      <c r="A3" s="270" t="s">
        <v>202</v>
      </c>
      <c r="B3" s="271"/>
      <c r="C3" s="271"/>
      <c r="D3" s="271"/>
      <c r="E3" s="271"/>
      <c r="F3" s="271"/>
      <c r="G3" s="271"/>
      <c r="H3" s="271"/>
      <c r="I3" s="271"/>
      <c r="J3" s="272"/>
      <c r="K3" s="145">
        <v>1931539301</v>
      </c>
      <c r="L3" s="145">
        <v>635396417</v>
      </c>
      <c r="M3" s="145">
        <v>236733784</v>
      </c>
      <c r="N3" s="145">
        <v>576651</v>
      </c>
      <c r="O3" s="145">
        <v>4150482</v>
      </c>
      <c r="P3" s="73">
        <f t="shared" ref="P3:P14" si="0">SUM(M3:O3)</f>
        <v>241460917</v>
      </c>
      <c r="Q3" s="145">
        <v>225670918</v>
      </c>
      <c r="R3" s="145">
        <v>105901194</v>
      </c>
      <c r="S3" s="145">
        <v>3990140</v>
      </c>
      <c r="T3" s="73">
        <f t="shared" ref="T3:T8" si="1">SUM(R3:S3)</f>
        <v>109891334</v>
      </c>
      <c r="U3" s="145">
        <v>83652266</v>
      </c>
      <c r="V3" s="145">
        <v>155658223</v>
      </c>
      <c r="W3" s="145">
        <v>86038416</v>
      </c>
      <c r="X3" s="142">
        <v>67448305</v>
      </c>
      <c r="Y3" s="142">
        <v>13869570</v>
      </c>
      <c r="Z3" s="142">
        <v>13620491</v>
      </c>
      <c r="AA3" s="142">
        <v>69363633</v>
      </c>
      <c r="AB3" s="142">
        <v>82508162</v>
      </c>
      <c r="AC3" s="142">
        <v>90984289</v>
      </c>
      <c r="AD3" s="142">
        <v>47787772</v>
      </c>
      <c r="AE3" s="142">
        <v>41606515</v>
      </c>
      <c r="AF3" s="142">
        <v>36954483</v>
      </c>
      <c r="AG3" s="142">
        <v>14078130</v>
      </c>
      <c r="AH3" s="142">
        <v>34272548</v>
      </c>
      <c r="AI3" s="142">
        <v>20795223</v>
      </c>
      <c r="AJ3" s="142">
        <v>20773689</v>
      </c>
      <c r="AK3" s="142">
        <v>19954970</v>
      </c>
      <c r="AL3" s="142">
        <v>7515498</v>
      </c>
      <c r="AM3" s="142">
        <v>6010944</v>
      </c>
      <c r="AN3" s="142">
        <v>6583203</v>
      </c>
      <c r="AO3" s="142">
        <v>15529746</v>
      </c>
      <c r="AP3" s="142">
        <v>12890588</v>
      </c>
      <c r="AQ3" s="142">
        <v>223801</v>
      </c>
      <c r="AR3" s="60">
        <f t="shared" ref="AR3:AR10" si="2">SUM(AP3:AQ3)</f>
        <v>13114389</v>
      </c>
      <c r="AS3" s="142">
        <v>14945459</v>
      </c>
      <c r="AT3" s="60">
        <f t="shared" ref="AT3:AT34" si="3">SUM(K3:AS3)-P3-T3-AR3</f>
        <v>4107024811</v>
      </c>
      <c r="AU3" s="42"/>
    </row>
    <row r="4" spans="1:47" ht="12.45" customHeight="1">
      <c r="A4" s="198" t="s">
        <v>203</v>
      </c>
      <c r="B4" s="206"/>
      <c r="C4" s="206"/>
      <c r="D4" s="206"/>
      <c r="E4" s="206"/>
      <c r="F4" s="206"/>
      <c r="G4" s="206"/>
      <c r="H4" s="206"/>
      <c r="I4" s="206"/>
      <c r="J4" s="235"/>
      <c r="K4" s="24">
        <v>1921478674</v>
      </c>
      <c r="L4" s="25">
        <v>627017058</v>
      </c>
      <c r="M4" s="25">
        <v>222838087</v>
      </c>
      <c r="N4" s="25">
        <v>576651</v>
      </c>
      <c r="O4" s="39">
        <v>4150482</v>
      </c>
      <c r="P4" s="50">
        <f t="shared" si="0"/>
        <v>227565220</v>
      </c>
      <c r="Q4" s="25">
        <v>225652916</v>
      </c>
      <c r="R4" s="25">
        <v>101748509</v>
      </c>
      <c r="S4" s="25">
        <v>3988970</v>
      </c>
      <c r="T4" s="55">
        <f t="shared" si="1"/>
        <v>105737479</v>
      </c>
      <c r="U4" s="25">
        <v>83645299</v>
      </c>
      <c r="V4" s="25">
        <v>155283992</v>
      </c>
      <c r="W4" s="25">
        <v>81334655</v>
      </c>
      <c r="X4" s="23">
        <v>64963457</v>
      </c>
      <c r="Y4" s="23">
        <v>13869570</v>
      </c>
      <c r="Z4" s="23">
        <v>13620491</v>
      </c>
      <c r="AA4" s="23">
        <v>66949032</v>
      </c>
      <c r="AB4" s="23">
        <v>79123745</v>
      </c>
      <c r="AC4" s="23">
        <v>90935723</v>
      </c>
      <c r="AD4" s="23">
        <v>47428860</v>
      </c>
      <c r="AE4" s="23">
        <v>39683097</v>
      </c>
      <c r="AF4" s="23">
        <v>35226073</v>
      </c>
      <c r="AG4" s="23">
        <v>12595590</v>
      </c>
      <c r="AH4" s="23">
        <v>33725254</v>
      </c>
      <c r="AI4" s="46">
        <v>20792678</v>
      </c>
      <c r="AJ4" s="23">
        <v>19852281</v>
      </c>
      <c r="AK4" s="23">
        <v>18847899</v>
      </c>
      <c r="AL4" s="23">
        <v>6709586</v>
      </c>
      <c r="AM4" s="23">
        <v>5683295</v>
      </c>
      <c r="AN4" s="23">
        <v>6078019</v>
      </c>
      <c r="AO4" s="23">
        <v>13906355</v>
      </c>
      <c r="AP4" s="23">
        <v>12690588</v>
      </c>
      <c r="AQ4" s="23">
        <v>223801</v>
      </c>
      <c r="AR4" s="43">
        <f t="shared" si="2"/>
        <v>12914389</v>
      </c>
      <c r="AS4" s="23">
        <v>13966304</v>
      </c>
      <c r="AT4" s="43">
        <f t="shared" si="3"/>
        <v>4044586991</v>
      </c>
      <c r="AU4" s="42"/>
    </row>
    <row r="5" spans="1:47" ht="12.45" customHeight="1">
      <c r="A5" s="198" t="s">
        <v>204</v>
      </c>
      <c r="B5" s="206"/>
      <c r="C5" s="206"/>
      <c r="D5" s="206"/>
      <c r="E5" s="206"/>
      <c r="F5" s="206"/>
      <c r="G5" s="206"/>
      <c r="H5" s="206"/>
      <c r="I5" s="206"/>
      <c r="J5" s="235"/>
      <c r="K5" s="24">
        <v>119903912</v>
      </c>
      <c r="L5" s="25">
        <v>44485245</v>
      </c>
      <c r="M5" s="25">
        <v>11858166</v>
      </c>
      <c r="N5" s="25">
        <v>0</v>
      </c>
      <c r="O5" s="39">
        <v>0</v>
      </c>
      <c r="P5" s="50">
        <f t="shared" si="0"/>
        <v>11858166</v>
      </c>
      <c r="Q5" s="25">
        <v>31020672</v>
      </c>
      <c r="R5" s="25">
        <v>4490578</v>
      </c>
      <c r="S5" s="25">
        <v>169475</v>
      </c>
      <c r="T5" s="55">
        <f t="shared" si="1"/>
        <v>4660053</v>
      </c>
      <c r="U5" s="25">
        <v>10299656</v>
      </c>
      <c r="V5" s="25">
        <v>15087433</v>
      </c>
      <c r="W5" s="25">
        <v>714622</v>
      </c>
      <c r="X5" s="23">
        <v>3219348</v>
      </c>
      <c r="Y5" s="23">
        <v>15454</v>
      </c>
      <c r="Z5" s="23">
        <v>1825551</v>
      </c>
      <c r="AA5" s="23">
        <v>2199557</v>
      </c>
      <c r="AB5" s="23">
        <v>809677</v>
      </c>
      <c r="AC5" s="23">
        <v>11175814</v>
      </c>
      <c r="AD5" s="23">
        <v>6229600</v>
      </c>
      <c r="AE5" s="23">
        <v>2388030</v>
      </c>
      <c r="AF5" s="23">
        <v>862116</v>
      </c>
      <c r="AG5" s="23">
        <v>85423</v>
      </c>
      <c r="AH5" s="23">
        <v>2643397</v>
      </c>
      <c r="AI5" s="46">
        <v>155743</v>
      </c>
      <c r="AJ5" s="23">
        <v>168735</v>
      </c>
      <c r="AK5" s="23">
        <v>3509</v>
      </c>
      <c r="AL5" s="23">
        <v>0</v>
      </c>
      <c r="AM5" s="23">
        <v>0</v>
      </c>
      <c r="AN5" s="23">
        <v>0</v>
      </c>
      <c r="AO5" s="23">
        <v>2543275</v>
      </c>
      <c r="AP5" s="23">
        <v>613081</v>
      </c>
      <c r="AQ5" s="23">
        <v>0</v>
      </c>
      <c r="AR5" s="43">
        <f t="shared" si="2"/>
        <v>613081</v>
      </c>
      <c r="AS5" s="23">
        <v>73278</v>
      </c>
      <c r="AT5" s="43">
        <f t="shared" si="3"/>
        <v>273041347</v>
      </c>
      <c r="AU5" s="42"/>
    </row>
    <row r="6" spans="1:47" ht="12.45" customHeight="1">
      <c r="A6" s="198" t="s">
        <v>205</v>
      </c>
      <c r="B6" s="206"/>
      <c r="C6" s="206"/>
      <c r="D6" s="206"/>
      <c r="E6" s="206"/>
      <c r="F6" s="206"/>
      <c r="G6" s="206"/>
      <c r="H6" s="206"/>
      <c r="I6" s="206"/>
      <c r="J6" s="235"/>
      <c r="K6" s="24">
        <v>3976847130</v>
      </c>
      <c r="L6" s="25">
        <v>1136652247</v>
      </c>
      <c r="M6" s="25">
        <v>278077892</v>
      </c>
      <c r="N6" s="25">
        <v>777875</v>
      </c>
      <c r="O6" s="39">
        <v>4983208</v>
      </c>
      <c r="P6" s="50">
        <f t="shared" si="0"/>
        <v>283838975</v>
      </c>
      <c r="Q6" s="25">
        <v>384819251</v>
      </c>
      <c r="R6" s="25">
        <v>119550575</v>
      </c>
      <c r="S6" s="25">
        <v>4555432</v>
      </c>
      <c r="T6" s="55">
        <f t="shared" si="1"/>
        <v>124106007</v>
      </c>
      <c r="U6" s="25">
        <v>84986848</v>
      </c>
      <c r="V6" s="25">
        <v>302972084</v>
      </c>
      <c r="W6" s="25">
        <v>99019267</v>
      </c>
      <c r="X6" s="23">
        <v>86975209</v>
      </c>
      <c r="Y6" s="23">
        <v>17442541</v>
      </c>
      <c r="Z6" s="23">
        <v>11754524</v>
      </c>
      <c r="AA6" s="23">
        <v>79340157</v>
      </c>
      <c r="AB6" s="23">
        <v>83799246</v>
      </c>
      <c r="AC6" s="23">
        <v>84927727</v>
      </c>
      <c r="AD6" s="23">
        <v>46347922</v>
      </c>
      <c r="AE6" s="23">
        <v>44459997</v>
      </c>
      <c r="AF6" s="23">
        <v>42032283</v>
      </c>
      <c r="AG6" s="23">
        <v>14835919</v>
      </c>
      <c r="AH6" s="23">
        <v>33368464</v>
      </c>
      <c r="AI6" s="46">
        <v>23356431</v>
      </c>
      <c r="AJ6" s="23">
        <v>24544901</v>
      </c>
      <c r="AK6" s="23">
        <v>19888301</v>
      </c>
      <c r="AL6" s="23">
        <v>6709586</v>
      </c>
      <c r="AM6" s="23">
        <v>6125993</v>
      </c>
      <c r="AN6" s="23">
        <v>6673168</v>
      </c>
      <c r="AO6" s="23">
        <v>14383811</v>
      </c>
      <c r="AP6" s="23">
        <v>14912327</v>
      </c>
      <c r="AQ6" s="23">
        <v>257216</v>
      </c>
      <c r="AR6" s="43">
        <f t="shared" si="2"/>
        <v>15169543</v>
      </c>
      <c r="AS6" s="23">
        <v>15072230</v>
      </c>
      <c r="AT6" s="43">
        <f t="shared" si="3"/>
        <v>7070449762</v>
      </c>
      <c r="AU6" s="42"/>
    </row>
    <row r="7" spans="1:47" ht="12.45" customHeight="1">
      <c r="A7" s="198" t="s">
        <v>206</v>
      </c>
      <c r="B7" s="206"/>
      <c r="C7" s="206"/>
      <c r="D7" s="206"/>
      <c r="E7" s="206"/>
      <c r="F7" s="206"/>
      <c r="G7" s="206"/>
      <c r="H7" s="206"/>
      <c r="I7" s="206"/>
      <c r="J7" s="235"/>
      <c r="K7" s="24">
        <v>141536</v>
      </c>
      <c r="L7" s="25">
        <v>440031</v>
      </c>
      <c r="M7" s="25">
        <v>38991</v>
      </c>
      <c r="N7" s="25">
        <v>0</v>
      </c>
      <c r="O7" s="39">
        <v>0</v>
      </c>
      <c r="P7" s="50">
        <f t="shared" si="0"/>
        <v>38991</v>
      </c>
      <c r="Q7" s="25">
        <v>0</v>
      </c>
      <c r="R7" s="25">
        <v>0</v>
      </c>
      <c r="S7" s="25">
        <v>0</v>
      </c>
      <c r="T7" s="55">
        <f t="shared" si="1"/>
        <v>0</v>
      </c>
      <c r="U7" s="25">
        <v>0</v>
      </c>
      <c r="V7" s="25">
        <v>0</v>
      </c>
      <c r="W7" s="25">
        <v>0</v>
      </c>
      <c r="X7" s="23">
        <v>0</v>
      </c>
      <c r="Y7" s="23">
        <v>0</v>
      </c>
      <c r="Z7" s="23">
        <v>0</v>
      </c>
      <c r="AA7" s="23">
        <v>0</v>
      </c>
      <c r="AB7" s="23">
        <v>0</v>
      </c>
      <c r="AC7" s="23">
        <v>0</v>
      </c>
      <c r="AD7" s="23">
        <v>0</v>
      </c>
      <c r="AE7" s="23">
        <v>0</v>
      </c>
      <c r="AF7" s="23">
        <v>0</v>
      </c>
      <c r="AG7" s="23">
        <v>0</v>
      </c>
      <c r="AH7" s="23">
        <v>0</v>
      </c>
      <c r="AI7" s="46">
        <v>0</v>
      </c>
      <c r="AJ7" s="23">
        <v>0</v>
      </c>
      <c r="AK7" s="23">
        <v>0</v>
      </c>
      <c r="AL7" s="23">
        <v>0</v>
      </c>
      <c r="AM7" s="23">
        <v>0</v>
      </c>
      <c r="AN7" s="23">
        <v>0</v>
      </c>
      <c r="AO7" s="23">
        <v>0</v>
      </c>
      <c r="AP7" s="23">
        <v>0</v>
      </c>
      <c r="AQ7" s="23">
        <v>0</v>
      </c>
      <c r="AR7" s="43">
        <f t="shared" si="2"/>
        <v>0</v>
      </c>
      <c r="AS7" s="23">
        <v>0</v>
      </c>
      <c r="AT7" s="43">
        <f t="shared" si="3"/>
        <v>620558</v>
      </c>
      <c r="AU7" s="42"/>
    </row>
    <row r="8" spans="1:47" ht="12.45" customHeight="1">
      <c r="A8" s="198" t="s">
        <v>207</v>
      </c>
      <c r="B8" s="206"/>
      <c r="C8" s="206"/>
      <c r="D8" s="206"/>
      <c r="E8" s="206"/>
      <c r="F8" s="206"/>
      <c r="G8" s="206"/>
      <c r="H8" s="206"/>
      <c r="I8" s="206"/>
      <c r="J8" s="235"/>
      <c r="K8" s="24">
        <v>2223242107</v>
      </c>
      <c r="L8" s="25">
        <v>588635699</v>
      </c>
      <c r="M8" s="25">
        <v>68242356</v>
      </c>
      <c r="N8" s="25">
        <v>210851</v>
      </c>
      <c r="O8" s="39">
        <v>833928</v>
      </c>
      <c r="P8" s="50">
        <f t="shared" si="0"/>
        <v>69287135</v>
      </c>
      <c r="Q8" s="25">
        <v>191864037</v>
      </c>
      <c r="R8" s="25">
        <v>23702148</v>
      </c>
      <c r="S8" s="25">
        <v>735937</v>
      </c>
      <c r="T8" s="55">
        <f t="shared" si="1"/>
        <v>24438085</v>
      </c>
      <c r="U8" s="25">
        <v>11721445</v>
      </c>
      <c r="V8" s="25">
        <v>167898576</v>
      </c>
      <c r="W8" s="25">
        <v>18655765</v>
      </c>
      <c r="X8" s="23">
        <v>25346283</v>
      </c>
      <c r="Y8" s="23">
        <v>3739857</v>
      </c>
      <c r="Z8" s="23">
        <v>1145736</v>
      </c>
      <c r="AA8" s="23">
        <v>14680750</v>
      </c>
      <c r="AB8" s="23">
        <v>7109784</v>
      </c>
      <c r="AC8" s="23">
        <v>7049922</v>
      </c>
      <c r="AD8" s="23">
        <v>5300662</v>
      </c>
      <c r="AE8" s="23">
        <v>7190557</v>
      </c>
      <c r="AF8" s="23">
        <v>7668326</v>
      </c>
      <c r="AG8" s="23">
        <v>2326416</v>
      </c>
      <c r="AH8" s="23">
        <v>2665946</v>
      </c>
      <c r="AI8" s="46">
        <v>2936964</v>
      </c>
      <c r="AJ8" s="23">
        <v>4925761</v>
      </c>
      <c r="AK8" s="23">
        <v>1046699</v>
      </c>
      <c r="AL8" s="23">
        <v>448609</v>
      </c>
      <c r="AM8" s="23">
        <v>457280</v>
      </c>
      <c r="AN8" s="23">
        <v>613713</v>
      </c>
      <c r="AO8" s="23">
        <v>3046782</v>
      </c>
      <c r="AP8" s="23">
        <v>2858638</v>
      </c>
      <c r="AQ8" s="23">
        <v>33415</v>
      </c>
      <c r="AR8" s="43">
        <f t="shared" si="2"/>
        <v>2892053</v>
      </c>
      <c r="AS8" s="23">
        <v>1182324</v>
      </c>
      <c r="AT8" s="43">
        <f t="shared" si="3"/>
        <v>3397517273</v>
      </c>
      <c r="AU8" s="42"/>
    </row>
    <row r="9" spans="1:47" ht="12.45" customHeight="1">
      <c r="A9" s="198" t="s">
        <v>208</v>
      </c>
      <c r="B9" s="206"/>
      <c r="C9" s="206"/>
      <c r="D9" s="206"/>
      <c r="E9" s="206"/>
      <c r="F9" s="206"/>
      <c r="G9" s="206"/>
      <c r="H9" s="206"/>
      <c r="I9" s="206"/>
      <c r="J9" s="235"/>
      <c r="K9" s="24">
        <v>67204</v>
      </c>
      <c r="L9" s="25">
        <v>156289</v>
      </c>
      <c r="M9" s="25">
        <v>31415</v>
      </c>
      <c r="N9" s="25">
        <v>0</v>
      </c>
      <c r="O9" s="39">
        <v>0</v>
      </c>
      <c r="P9" s="50">
        <f t="shared" si="0"/>
        <v>31415</v>
      </c>
      <c r="Q9" s="25">
        <v>0</v>
      </c>
      <c r="R9" s="25">
        <v>0</v>
      </c>
      <c r="S9" s="25">
        <v>0</v>
      </c>
      <c r="T9" s="55">
        <f t="shared" ref="T9:T36" si="4">SUM(R9:S9)</f>
        <v>0</v>
      </c>
      <c r="U9" s="25">
        <v>0</v>
      </c>
      <c r="V9" s="25">
        <v>0</v>
      </c>
      <c r="W9" s="25">
        <v>0</v>
      </c>
      <c r="X9" s="23">
        <v>0</v>
      </c>
      <c r="Y9" s="23">
        <v>0</v>
      </c>
      <c r="Z9" s="23">
        <v>0</v>
      </c>
      <c r="AA9" s="23">
        <v>0</v>
      </c>
      <c r="AB9" s="23">
        <v>0</v>
      </c>
      <c r="AC9" s="23">
        <v>0</v>
      </c>
      <c r="AD9" s="23">
        <v>0</v>
      </c>
      <c r="AE9" s="23">
        <v>0</v>
      </c>
      <c r="AF9" s="23">
        <v>0</v>
      </c>
      <c r="AG9" s="23">
        <v>0</v>
      </c>
      <c r="AH9" s="23">
        <v>0</v>
      </c>
      <c r="AI9" s="46">
        <v>0</v>
      </c>
      <c r="AJ9" s="23">
        <v>0</v>
      </c>
      <c r="AK9" s="23">
        <v>0</v>
      </c>
      <c r="AL9" s="23">
        <v>0</v>
      </c>
      <c r="AM9" s="23">
        <v>0</v>
      </c>
      <c r="AN9" s="23">
        <v>0</v>
      </c>
      <c r="AO9" s="23">
        <v>0</v>
      </c>
      <c r="AP9" s="23">
        <v>0</v>
      </c>
      <c r="AQ9" s="23">
        <v>0</v>
      </c>
      <c r="AR9" s="43">
        <f t="shared" si="2"/>
        <v>0</v>
      </c>
      <c r="AS9" s="23">
        <v>0</v>
      </c>
      <c r="AT9" s="43">
        <f t="shared" si="3"/>
        <v>254908</v>
      </c>
      <c r="AU9" s="42"/>
    </row>
    <row r="10" spans="1:47" ht="12.45" customHeight="1">
      <c r="A10" s="198" t="s">
        <v>209</v>
      </c>
      <c r="B10" s="206"/>
      <c r="C10" s="206"/>
      <c r="D10" s="206"/>
      <c r="E10" s="206"/>
      <c r="F10" s="206"/>
      <c r="G10" s="206"/>
      <c r="H10" s="206"/>
      <c r="I10" s="206"/>
      <c r="J10" s="235"/>
      <c r="K10" s="24">
        <v>47969739</v>
      </c>
      <c r="L10" s="25">
        <v>34515265</v>
      </c>
      <c r="M10" s="25">
        <v>1144385</v>
      </c>
      <c r="N10" s="25">
        <v>9627</v>
      </c>
      <c r="O10" s="39">
        <v>1202</v>
      </c>
      <c r="P10" s="50">
        <f t="shared" si="0"/>
        <v>1155214</v>
      </c>
      <c r="Q10" s="25">
        <v>1677030</v>
      </c>
      <c r="R10" s="25">
        <v>1409504</v>
      </c>
      <c r="S10" s="25">
        <v>0</v>
      </c>
      <c r="T10" s="55">
        <f t="shared" ref="T10:T35" si="5">SUM(R10:S10)</f>
        <v>1409504</v>
      </c>
      <c r="U10" s="25">
        <v>80240</v>
      </c>
      <c r="V10" s="25">
        <v>5123051</v>
      </c>
      <c r="W10" s="25">
        <v>256531</v>
      </c>
      <c r="X10" s="23">
        <v>115183</v>
      </c>
      <c r="Y10" s="23">
        <v>151432</v>
      </c>
      <c r="Z10" s="23">
        <v>40417</v>
      </c>
      <c r="AA10" s="23">
        <v>90068</v>
      </c>
      <c r="AB10" s="23">
        <v>1624606</v>
      </c>
      <c r="AC10" s="23">
        <v>1882104</v>
      </c>
      <c r="AD10" s="23">
        <v>152000</v>
      </c>
      <c r="AE10" s="23">
        <v>25627</v>
      </c>
      <c r="AF10" s="23">
        <v>0</v>
      </c>
      <c r="AG10" s="23">
        <v>664</v>
      </c>
      <c r="AH10" s="23">
        <v>379339</v>
      </c>
      <c r="AI10" s="46">
        <v>217468</v>
      </c>
      <c r="AJ10" s="23">
        <v>64406</v>
      </c>
      <c r="AK10" s="23">
        <v>2788</v>
      </c>
      <c r="AL10" s="23">
        <v>3843</v>
      </c>
      <c r="AM10" s="23">
        <v>14582</v>
      </c>
      <c r="AN10" s="23">
        <v>18564</v>
      </c>
      <c r="AO10" s="23">
        <v>26051</v>
      </c>
      <c r="AP10" s="23">
        <v>23818</v>
      </c>
      <c r="AQ10" s="23">
        <v>0</v>
      </c>
      <c r="AR10" s="43">
        <f t="shared" si="2"/>
        <v>23818</v>
      </c>
      <c r="AS10" s="23">
        <v>3120</v>
      </c>
      <c r="AT10" s="43">
        <f t="shared" si="3"/>
        <v>97022654</v>
      </c>
      <c r="AU10" s="42"/>
    </row>
    <row r="11" spans="1:47" ht="12.45" customHeight="1">
      <c r="A11" s="198" t="s">
        <v>210</v>
      </c>
      <c r="B11" s="182"/>
      <c r="C11" s="182"/>
      <c r="D11" s="182"/>
      <c r="E11" s="182"/>
      <c r="F11" s="182"/>
      <c r="G11" s="182"/>
      <c r="H11" s="182"/>
      <c r="I11" s="182"/>
      <c r="J11" s="183"/>
      <c r="K11" s="24">
        <v>9981277</v>
      </c>
      <c r="L11" s="25">
        <v>675553</v>
      </c>
      <c r="M11" s="25">
        <v>13882007</v>
      </c>
      <c r="N11" s="25">
        <v>0</v>
      </c>
      <c r="O11" s="39">
        <v>0</v>
      </c>
      <c r="P11" s="50">
        <f t="shared" si="0"/>
        <v>13882007</v>
      </c>
      <c r="Q11" s="25">
        <v>18002</v>
      </c>
      <c r="R11" s="25">
        <v>4144660</v>
      </c>
      <c r="S11" s="25">
        <v>1170</v>
      </c>
      <c r="T11" s="55">
        <f t="shared" si="5"/>
        <v>4145830</v>
      </c>
      <c r="U11" s="25">
        <v>0</v>
      </c>
      <c r="V11" s="25">
        <v>363539</v>
      </c>
      <c r="W11" s="25">
        <v>4702010</v>
      </c>
      <c r="X11" s="23">
        <v>2180558</v>
      </c>
      <c r="Y11" s="23">
        <v>0</v>
      </c>
      <c r="Z11" s="23">
        <v>0</v>
      </c>
      <c r="AA11" s="23">
        <v>2406963</v>
      </c>
      <c r="AB11" s="23">
        <v>3376587</v>
      </c>
      <c r="AC11" s="23">
        <v>47120</v>
      </c>
      <c r="AD11" s="23">
        <v>358172</v>
      </c>
      <c r="AE11" s="23">
        <v>1919293</v>
      </c>
      <c r="AF11" s="23">
        <v>1728410</v>
      </c>
      <c r="AG11" s="23">
        <v>1478564</v>
      </c>
      <c r="AH11" s="23">
        <v>546554</v>
      </c>
      <c r="AI11" s="46">
        <v>2545</v>
      </c>
      <c r="AJ11" s="23">
        <v>919328</v>
      </c>
      <c r="AK11" s="23">
        <v>1106231</v>
      </c>
      <c r="AL11" s="23">
        <v>805912</v>
      </c>
      <c r="AM11" s="23">
        <v>327309</v>
      </c>
      <c r="AN11" s="23">
        <v>504444</v>
      </c>
      <c r="AO11" s="23">
        <v>1623006</v>
      </c>
      <c r="AP11" s="23">
        <v>0</v>
      </c>
      <c r="AQ11" s="23">
        <v>0</v>
      </c>
      <c r="AR11" s="43">
        <f t="shared" ref="AR11:AR48" si="6">SUM(AP11:AQ11)</f>
        <v>0</v>
      </c>
      <c r="AS11" s="23">
        <v>977645</v>
      </c>
      <c r="AT11" s="43">
        <f t="shared" si="3"/>
        <v>54076859</v>
      </c>
      <c r="AU11" s="42"/>
    </row>
    <row r="12" spans="1:47" ht="12.45" customHeight="1">
      <c r="A12" s="198" t="s">
        <v>211</v>
      </c>
      <c r="B12" s="206"/>
      <c r="C12" s="206"/>
      <c r="D12" s="206"/>
      <c r="E12" s="206"/>
      <c r="F12" s="206"/>
      <c r="G12" s="206"/>
      <c r="H12" s="206"/>
      <c r="I12" s="206"/>
      <c r="J12" s="235"/>
      <c r="K12" s="24">
        <v>79350</v>
      </c>
      <c r="L12" s="25">
        <v>7703806</v>
      </c>
      <c r="M12" s="25">
        <v>13690</v>
      </c>
      <c r="N12" s="25">
        <v>0</v>
      </c>
      <c r="O12" s="39">
        <v>0</v>
      </c>
      <c r="P12" s="50">
        <f t="shared" si="0"/>
        <v>13690</v>
      </c>
      <c r="Q12" s="25">
        <v>0</v>
      </c>
      <c r="R12" s="25">
        <v>8025</v>
      </c>
      <c r="S12" s="25">
        <v>0</v>
      </c>
      <c r="T12" s="55">
        <f t="shared" si="5"/>
        <v>8025</v>
      </c>
      <c r="U12" s="25">
        <v>6967</v>
      </c>
      <c r="V12" s="25">
        <v>10692</v>
      </c>
      <c r="W12" s="25">
        <v>1751</v>
      </c>
      <c r="X12" s="23">
        <v>304290</v>
      </c>
      <c r="Y12" s="23">
        <v>0</v>
      </c>
      <c r="Z12" s="23">
        <v>0</v>
      </c>
      <c r="AA12" s="23">
        <v>7638</v>
      </c>
      <c r="AB12" s="23">
        <v>7830</v>
      </c>
      <c r="AC12" s="23">
        <v>1446</v>
      </c>
      <c r="AD12" s="23">
        <v>740</v>
      </c>
      <c r="AE12" s="23">
        <v>4125</v>
      </c>
      <c r="AF12" s="23">
        <v>0</v>
      </c>
      <c r="AG12" s="23">
        <v>3976</v>
      </c>
      <c r="AH12" s="23">
        <v>740</v>
      </c>
      <c r="AI12" s="46">
        <v>0</v>
      </c>
      <c r="AJ12" s="23">
        <v>2080</v>
      </c>
      <c r="AK12" s="23">
        <v>840</v>
      </c>
      <c r="AL12" s="23">
        <v>0</v>
      </c>
      <c r="AM12" s="23">
        <v>340</v>
      </c>
      <c r="AN12" s="23">
        <v>740</v>
      </c>
      <c r="AO12" s="23">
        <v>385</v>
      </c>
      <c r="AP12" s="23">
        <v>200000</v>
      </c>
      <c r="AQ12" s="23">
        <v>0</v>
      </c>
      <c r="AR12" s="43">
        <f t="shared" si="6"/>
        <v>200000</v>
      </c>
      <c r="AS12" s="23">
        <v>1510</v>
      </c>
      <c r="AT12" s="43">
        <f t="shared" si="3"/>
        <v>8360961</v>
      </c>
      <c r="AU12" s="42"/>
    </row>
    <row r="13" spans="1:47" ht="12.45" customHeight="1">
      <c r="A13" s="198" t="s">
        <v>212</v>
      </c>
      <c r="B13" s="206"/>
      <c r="C13" s="206"/>
      <c r="D13" s="206"/>
      <c r="E13" s="206"/>
      <c r="F13" s="206"/>
      <c r="G13" s="206"/>
      <c r="H13" s="206"/>
      <c r="I13" s="206"/>
      <c r="J13" s="235"/>
      <c r="K13" s="24">
        <v>83994542</v>
      </c>
      <c r="L13" s="25">
        <v>25537796</v>
      </c>
      <c r="M13" s="25">
        <v>8929025</v>
      </c>
      <c r="N13" s="25">
        <v>-73995</v>
      </c>
      <c r="O13" s="39">
        <v>-425458</v>
      </c>
      <c r="P13" s="50">
        <f t="shared" si="0"/>
        <v>8429572</v>
      </c>
      <c r="Q13" s="25">
        <v>3653789</v>
      </c>
      <c r="R13" s="25">
        <v>3258228</v>
      </c>
      <c r="S13" s="25">
        <v>139146</v>
      </c>
      <c r="T13" s="55">
        <f t="shared" si="5"/>
        <v>3397374</v>
      </c>
      <c r="U13" s="25">
        <v>1378579</v>
      </c>
      <c r="V13" s="25">
        <v>4779866</v>
      </c>
      <c r="W13" s="25">
        <v>3449972</v>
      </c>
      <c r="X13" s="23">
        <v>3045053</v>
      </c>
      <c r="Y13" s="23">
        <v>536793</v>
      </c>
      <c r="Z13" s="23">
        <v>249389</v>
      </c>
      <c r="AA13" s="23">
        <v>1519299</v>
      </c>
      <c r="AB13" s="23">
        <v>1691136</v>
      </c>
      <c r="AC13" s="23">
        <v>3093704</v>
      </c>
      <c r="AD13" s="23">
        <v>897720</v>
      </c>
      <c r="AE13" s="23">
        <v>819458</v>
      </c>
      <c r="AF13" s="23">
        <v>539730</v>
      </c>
      <c r="AG13" s="23">
        <v>598554</v>
      </c>
      <c r="AH13" s="23">
        <v>541942</v>
      </c>
      <c r="AI13" s="23">
        <v>307810</v>
      </c>
      <c r="AJ13" s="23">
        <v>250061</v>
      </c>
      <c r="AK13" s="23">
        <v>589419</v>
      </c>
      <c r="AL13" s="23">
        <v>169803</v>
      </c>
      <c r="AM13" s="23">
        <v>157392</v>
      </c>
      <c r="AN13" s="23">
        <v>210301</v>
      </c>
      <c r="AO13" s="23">
        <v>596805</v>
      </c>
      <c r="AP13" s="23">
        <v>314638</v>
      </c>
      <c r="AQ13" s="23">
        <v>0</v>
      </c>
      <c r="AR13" s="43">
        <f t="shared" si="6"/>
        <v>314638</v>
      </c>
      <c r="AS13" s="23">
        <v>219132</v>
      </c>
      <c r="AT13" s="43">
        <f t="shared" si="3"/>
        <v>150969629</v>
      </c>
      <c r="AU13" s="42"/>
    </row>
    <row r="14" spans="1:47" ht="12.45" customHeight="1">
      <c r="A14" s="184" t="s">
        <v>20</v>
      </c>
      <c r="B14" s="220" t="s">
        <v>213</v>
      </c>
      <c r="C14" s="220"/>
      <c r="D14" s="220"/>
      <c r="E14" s="220"/>
      <c r="F14" s="220"/>
      <c r="G14" s="220"/>
      <c r="H14" s="220"/>
      <c r="I14" s="220"/>
      <c r="J14" s="221"/>
      <c r="K14" s="24">
        <v>68409349</v>
      </c>
      <c r="L14" s="25">
        <v>17840274</v>
      </c>
      <c r="M14" s="25">
        <v>6234966</v>
      </c>
      <c r="N14" s="25">
        <v>-323172</v>
      </c>
      <c r="O14" s="39">
        <v>-959810</v>
      </c>
      <c r="P14" s="50">
        <f t="shared" si="0"/>
        <v>4951984</v>
      </c>
      <c r="Q14" s="25">
        <v>1583332</v>
      </c>
      <c r="R14" s="25">
        <v>2549758</v>
      </c>
      <c r="S14" s="25">
        <v>139302</v>
      </c>
      <c r="T14" s="55">
        <f t="shared" si="5"/>
        <v>2689060</v>
      </c>
      <c r="U14" s="25">
        <v>777614</v>
      </c>
      <c r="V14" s="25">
        <v>3550250</v>
      </c>
      <c r="W14" s="25">
        <v>2799150</v>
      </c>
      <c r="X14" s="23">
        <v>2341936</v>
      </c>
      <c r="Y14" s="23">
        <v>390299</v>
      </c>
      <c r="Z14" s="23">
        <v>182371</v>
      </c>
      <c r="AA14" s="23">
        <v>1295715</v>
      </c>
      <c r="AB14" s="23">
        <v>724117</v>
      </c>
      <c r="AC14" s="23">
        <v>2423169</v>
      </c>
      <c r="AD14" s="23">
        <v>617382</v>
      </c>
      <c r="AE14" s="23">
        <v>504110</v>
      </c>
      <c r="AF14" s="23">
        <v>294317</v>
      </c>
      <c r="AG14" s="23">
        <v>477909</v>
      </c>
      <c r="AH14" s="23">
        <v>288561</v>
      </c>
      <c r="AI14" s="23">
        <v>224363</v>
      </c>
      <c r="AJ14" s="23">
        <v>136723</v>
      </c>
      <c r="AK14" s="23">
        <v>492055</v>
      </c>
      <c r="AL14" s="23">
        <v>151569</v>
      </c>
      <c r="AM14" s="23">
        <v>133416</v>
      </c>
      <c r="AN14" s="23">
        <v>160600</v>
      </c>
      <c r="AO14" s="23">
        <v>463002</v>
      </c>
      <c r="AP14" s="23">
        <v>230051</v>
      </c>
      <c r="AQ14" s="23">
        <v>0</v>
      </c>
      <c r="AR14" s="43">
        <f t="shared" si="6"/>
        <v>230051</v>
      </c>
      <c r="AS14" s="23">
        <v>109439</v>
      </c>
      <c r="AT14" s="43">
        <f t="shared" si="3"/>
        <v>114242117</v>
      </c>
      <c r="AU14" s="42"/>
    </row>
    <row r="15" spans="1:47" ht="12.45" customHeight="1">
      <c r="A15" s="185"/>
      <c r="B15" s="220" t="s">
        <v>214</v>
      </c>
      <c r="C15" s="220"/>
      <c r="D15" s="220"/>
      <c r="E15" s="220"/>
      <c r="F15" s="220"/>
      <c r="G15" s="220"/>
      <c r="H15" s="220"/>
      <c r="I15" s="220"/>
      <c r="J15" s="221"/>
      <c r="K15" s="24">
        <v>11233881</v>
      </c>
      <c r="L15" s="25">
        <v>5669139</v>
      </c>
      <c r="M15" s="25">
        <v>2736040</v>
      </c>
      <c r="N15" s="25">
        <v>249177</v>
      </c>
      <c r="O15" s="39">
        <v>534890</v>
      </c>
      <c r="P15" s="50">
        <f t="shared" ref="P15:P54" si="7">SUM(M15:O15)</f>
        <v>3520107</v>
      </c>
      <c r="Q15" s="25">
        <v>797929</v>
      </c>
      <c r="R15" s="25">
        <v>684447</v>
      </c>
      <c r="S15" s="25">
        <v>669</v>
      </c>
      <c r="T15" s="55">
        <f t="shared" si="5"/>
        <v>685116</v>
      </c>
      <c r="U15" s="25">
        <v>600821</v>
      </c>
      <c r="V15" s="25">
        <v>1232783</v>
      </c>
      <c r="W15" s="25">
        <v>652934</v>
      </c>
      <c r="X15" s="23">
        <v>600217</v>
      </c>
      <c r="Y15" s="23">
        <v>147355</v>
      </c>
      <c r="Z15" s="23">
        <v>67661</v>
      </c>
      <c r="AA15" s="23">
        <v>224781</v>
      </c>
      <c r="AB15" s="23">
        <v>623013</v>
      </c>
      <c r="AC15" s="23">
        <v>674489</v>
      </c>
      <c r="AD15" s="23">
        <v>283695</v>
      </c>
      <c r="AE15" s="23">
        <v>297949</v>
      </c>
      <c r="AF15" s="23">
        <v>251427</v>
      </c>
      <c r="AG15" s="23">
        <v>121597</v>
      </c>
      <c r="AH15" s="23">
        <v>257699</v>
      </c>
      <c r="AI15" s="23">
        <v>83514</v>
      </c>
      <c r="AJ15" s="23">
        <v>115028</v>
      </c>
      <c r="AK15" s="23">
        <v>100635</v>
      </c>
      <c r="AL15" s="23">
        <v>18384</v>
      </c>
      <c r="AM15" s="23">
        <v>24469</v>
      </c>
      <c r="AN15" s="23">
        <v>50673</v>
      </c>
      <c r="AO15" s="23">
        <v>136142</v>
      </c>
      <c r="AP15" s="23">
        <v>92087</v>
      </c>
      <c r="AQ15" s="23">
        <v>0</v>
      </c>
      <c r="AR15" s="43">
        <f t="shared" si="6"/>
        <v>92087</v>
      </c>
      <c r="AS15" s="23">
        <v>105190</v>
      </c>
      <c r="AT15" s="43">
        <f t="shared" si="3"/>
        <v>28668715</v>
      </c>
      <c r="AU15" s="42"/>
    </row>
    <row r="16" spans="1:47" ht="12.45" customHeight="1">
      <c r="A16" s="185"/>
      <c r="B16" s="229" t="s">
        <v>215</v>
      </c>
      <c r="C16" s="220"/>
      <c r="D16" s="220"/>
      <c r="E16" s="220"/>
      <c r="F16" s="220"/>
      <c r="G16" s="220"/>
      <c r="H16" s="220"/>
      <c r="I16" s="220"/>
      <c r="J16" s="221"/>
      <c r="K16" s="24">
        <v>170664</v>
      </c>
      <c r="L16" s="25">
        <v>62898</v>
      </c>
      <c r="M16" s="25">
        <v>41981</v>
      </c>
      <c r="N16" s="25">
        <v>0</v>
      </c>
      <c r="O16" s="39">
        <v>538</v>
      </c>
      <c r="P16" s="50">
        <f t="shared" ref="P16:P39" si="8">SUM(M16:O16)</f>
        <v>42519</v>
      </c>
      <c r="Q16" s="25">
        <v>23092</v>
      </c>
      <c r="R16" s="25">
        <v>16361</v>
      </c>
      <c r="S16" s="25">
        <v>825</v>
      </c>
      <c r="T16" s="55">
        <f t="shared" si="5"/>
        <v>17186</v>
      </c>
      <c r="U16" s="25">
        <v>1138</v>
      </c>
      <c r="V16" s="25">
        <v>11967</v>
      </c>
      <c r="W16" s="25">
        <v>3913</v>
      </c>
      <c r="X16" s="23">
        <v>2124</v>
      </c>
      <c r="Y16" s="23">
        <v>861</v>
      </c>
      <c r="Z16" s="23">
        <v>643</v>
      </c>
      <c r="AA16" s="23">
        <v>1197</v>
      </c>
      <c r="AB16" s="23">
        <v>17421</v>
      </c>
      <c r="AC16" s="23">
        <v>3954</v>
      </c>
      <c r="AD16" s="23">
        <v>3357</v>
      </c>
      <c r="AE16" s="23">
        <v>2035</v>
      </c>
      <c r="AF16" s="23">
        <v>6014</v>
      </c>
      <c r="AG16" s="23">
        <v>952</v>
      </c>
      <c r="AH16" s="23">
        <v>4318</v>
      </c>
      <c r="AI16" s="23">
        <v>67</v>
      </c>
      <c r="AJ16" s="23">
        <v>1690</v>
      </c>
      <c r="AK16" s="23">
        <v>3271</v>
      </c>
      <c r="AL16" s="23">
        <v>150</v>
      </c>
      <c r="AM16" s="23">
        <v>493</v>
      </c>
      <c r="AN16" s="23">
        <v>972</v>
      </c>
      <c r="AO16" s="23">
        <v>2339</v>
      </c>
      <c r="AP16" s="23">
        <v>7500</v>
      </c>
      <c r="AQ16" s="23">
        <v>0</v>
      </c>
      <c r="AR16" s="43">
        <f t="shared" si="6"/>
        <v>7500</v>
      </c>
      <c r="AS16" s="23">
        <v>497</v>
      </c>
      <c r="AT16" s="43">
        <f t="shared" si="3"/>
        <v>393232</v>
      </c>
      <c r="AU16" s="42"/>
    </row>
    <row r="17" spans="1:47" ht="12.45" customHeight="1">
      <c r="A17" s="185"/>
      <c r="B17" s="220" t="s">
        <v>216</v>
      </c>
      <c r="C17" s="220"/>
      <c r="D17" s="220"/>
      <c r="E17" s="220"/>
      <c r="F17" s="220"/>
      <c r="G17" s="220"/>
      <c r="H17" s="220"/>
      <c r="I17" s="220"/>
      <c r="J17" s="221"/>
      <c r="K17" s="24">
        <v>144205</v>
      </c>
      <c r="L17" s="25">
        <v>3360</v>
      </c>
      <c r="M17" s="25">
        <v>0</v>
      </c>
      <c r="N17" s="25">
        <v>0</v>
      </c>
      <c r="O17" s="39">
        <v>0</v>
      </c>
      <c r="P17" s="50">
        <f t="shared" si="8"/>
        <v>0</v>
      </c>
      <c r="Q17" s="25">
        <v>0</v>
      </c>
      <c r="R17" s="25">
        <v>0</v>
      </c>
      <c r="S17" s="25">
        <v>0</v>
      </c>
      <c r="T17" s="55">
        <f t="shared" si="5"/>
        <v>0</v>
      </c>
      <c r="U17" s="25">
        <v>0</v>
      </c>
      <c r="V17" s="25">
        <v>0</v>
      </c>
      <c r="W17" s="25">
        <v>1801</v>
      </c>
      <c r="X17" s="23">
        <v>0</v>
      </c>
      <c r="Y17" s="23">
        <v>0</v>
      </c>
      <c r="Z17" s="23">
        <v>0</v>
      </c>
      <c r="AA17" s="23">
        <v>0</v>
      </c>
      <c r="AB17" s="23">
        <v>0</v>
      </c>
      <c r="AC17" s="23">
        <v>0</v>
      </c>
      <c r="AD17" s="23">
        <v>0</v>
      </c>
      <c r="AE17" s="23">
        <v>0</v>
      </c>
      <c r="AF17" s="23">
        <v>0</v>
      </c>
      <c r="AG17" s="23">
        <v>0</v>
      </c>
      <c r="AH17" s="23">
        <v>0</v>
      </c>
      <c r="AI17" s="23">
        <v>0</v>
      </c>
      <c r="AJ17" s="23">
        <v>0</v>
      </c>
      <c r="AK17" s="23">
        <v>0</v>
      </c>
      <c r="AL17" s="23">
        <v>0</v>
      </c>
      <c r="AM17" s="23">
        <v>0</v>
      </c>
      <c r="AN17" s="23">
        <v>0</v>
      </c>
      <c r="AO17" s="23">
        <v>0</v>
      </c>
      <c r="AP17" s="23">
        <v>0</v>
      </c>
      <c r="AQ17" s="23">
        <v>0</v>
      </c>
      <c r="AR17" s="43">
        <f t="shared" si="6"/>
        <v>0</v>
      </c>
      <c r="AS17" s="23">
        <v>0</v>
      </c>
      <c r="AT17" s="43">
        <f t="shared" si="3"/>
        <v>149366</v>
      </c>
      <c r="AU17" s="42"/>
    </row>
    <row r="18" spans="1:47" ht="12.45" customHeight="1">
      <c r="A18" s="186"/>
      <c r="B18" s="220" t="s">
        <v>217</v>
      </c>
      <c r="C18" s="220"/>
      <c r="D18" s="220"/>
      <c r="E18" s="220"/>
      <c r="F18" s="220"/>
      <c r="G18" s="220"/>
      <c r="H18" s="220"/>
      <c r="I18" s="220"/>
      <c r="J18" s="221"/>
      <c r="K18" s="24">
        <v>0</v>
      </c>
      <c r="L18" s="25">
        <v>0</v>
      </c>
      <c r="M18" s="25">
        <v>0</v>
      </c>
      <c r="N18" s="25">
        <v>0</v>
      </c>
      <c r="O18" s="39">
        <v>0</v>
      </c>
      <c r="P18" s="50">
        <f t="shared" si="8"/>
        <v>0</v>
      </c>
      <c r="Q18" s="25">
        <v>0</v>
      </c>
      <c r="R18" s="25">
        <v>0</v>
      </c>
      <c r="S18" s="25">
        <v>0</v>
      </c>
      <c r="T18" s="55">
        <f t="shared" si="5"/>
        <v>0</v>
      </c>
      <c r="U18" s="25">
        <v>0</v>
      </c>
      <c r="V18" s="25">
        <v>0</v>
      </c>
      <c r="W18" s="25">
        <v>0</v>
      </c>
      <c r="X18" s="23">
        <v>0</v>
      </c>
      <c r="Y18" s="23">
        <v>0</v>
      </c>
      <c r="Z18" s="23">
        <v>0</v>
      </c>
      <c r="AA18" s="23">
        <v>0</v>
      </c>
      <c r="AB18" s="23">
        <v>0</v>
      </c>
      <c r="AC18" s="23">
        <v>0</v>
      </c>
      <c r="AD18" s="23">
        <v>0</v>
      </c>
      <c r="AE18" s="23">
        <v>0</v>
      </c>
      <c r="AF18" s="23">
        <v>0</v>
      </c>
      <c r="AG18" s="23">
        <v>0</v>
      </c>
      <c r="AH18" s="23">
        <v>0</v>
      </c>
      <c r="AI18" s="23">
        <v>0</v>
      </c>
      <c r="AJ18" s="23">
        <v>0</v>
      </c>
      <c r="AK18" s="23">
        <v>0</v>
      </c>
      <c r="AL18" s="23">
        <v>0</v>
      </c>
      <c r="AM18" s="23">
        <v>0</v>
      </c>
      <c r="AN18" s="23">
        <v>0</v>
      </c>
      <c r="AO18" s="23">
        <v>0</v>
      </c>
      <c r="AP18" s="23">
        <v>0</v>
      </c>
      <c r="AQ18" s="23">
        <v>0</v>
      </c>
      <c r="AR18" s="43">
        <f t="shared" si="6"/>
        <v>0</v>
      </c>
      <c r="AS18" s="23">
        <v>5000</v>
      </c>
      <c r="AT18" s="43">
        <f t="shared" si="3"/>
        <v>5000</v>
      </c>
      <c r="AU18" s="42"/>
    </row>
    <row r="19" spans="1:47" ht="12.45" customHeight="1">
      <c r="A19" s="198" t="s">
        <v>218</v>
      </c>
      <c r="B19" s="206"/>
      <c r="C19" s="206"/>
      <c r="D19" s="206"/>
      <c r="E19" s="206"/>
      <c r="F19" s="206"/>
      <c r="G19" s="206"/>
      <c r="H19" s="206"/>
      <c r="I19" s="206"/>
      <c r="J19" s="235"/>
      <c r="K19" s="24">
        <v>0</v>
      </c>
      <c r="L19" s="25">
        <v>0</v>
      </c>
      <c r="M19" s="25">
        <v>0</v>
      </c>
      <c r="N19" s="25">
        <v>0</v>
      </c>
      <c r="O19" s="39">
        <v>0</v>
      </c>
      <c r="P19" s="50">
        <f t="shared" si="8"/>
        <v>0</v>
      </c>
      <c r="Q19" s="25">
        <v>0</v>
      </c>
      <c r="R19" s="25">
        <v>0</v>
      </c>
      <c r="S19" s="25">
        <v>0</v>
      </c>
      <c r="T19" s="55">
        <f t="shared" si="5"/>
        <v>0</v>
      </c>
      <c r="U19" s="25">
        <v>0</v>
      </c>
      <c r="V19" s="25">
        <v>0</v>
      </c>
      <c r="W19" s="25">
        <v>0</v>
      </c>
      <c r="X19" s="23">
        <v>0</v>
      </c>
      <c r="Y19" s="23">
        <v>0</v>
      </c>
      <c r="Z19" s="23">
        <v>0</v>
      </c>
      <c r="AA19" s="23">
        <v>0</v>
      </c>
      <c r="AB19" s="23">
        <v>0</v>
      </c>
      <c r="AC19" s="23">
        <v>0</v>
      </c>
      <c r="AD19" s="23">
        <v>0</v>
      </c>
      <c r="AE19" s="23">
        <v>0</v>
      </c>
      <c r="AF19" s="23">
        <v>0</v>
      </c>
      <c r="AG19" s="23">
        <v>0</v>
      </c>
      <c r="AH19" s="23">
        <v>0</v>
      </c>
      <c r="AI19" s="23">
        <v>0</v>
      </c>
      <c r="AJ19" s="23">
        <v>0</v>
      </c>
      <c r="AK19" s="23">
        <v>0</v>
      </c>
      <c r="AL19" s="23">
        <v>0</v>
      </c>
      <c r="AM19" s="23">
        <v>0</v>
      </c>
      <c r="AN19" s="23">
        <v>0</v>
      </c>
      <c r="AO19" s="23">
        <v>0</v>
      </c>
      <c r="AP19" s="23">
        <v>0</v>
      </c>
      <c r="AQ19" s="23">
        <v>0</v>
      </c>
      <c r="AR19" s="43">
        <f t="shared" si="6"/>
        <v>0</v>
      </c>
      <c r="AS19" s="23">
        <v>0</v>
      </c>
      <c r="AT19" s="43">
        <f t="shared" si="3"/>
        <v>0</v>
      </c>
      <c r="AU19" s="42"/>
    </row>
    <row r="20" spans="1:47" ht="12.45" customHeight="1">
      <c r="A20" s="198" t="s">
        <v>219</v>
      </c>
      <c r="B20" s="206"/>
      <c r="C20" s="206"/>
      <c r="D20" s="206"/>
      <c r="E20" s="206"/>
      <c r="F20" s="206"/>
      <c r="G20" s="206"/>
      <c r="H20" s="206"/>
      <c r="I20" s="206"/>
      <c r="J20" s="235"/>
      <c r="K20" s="24">
        <v>2015533843</v>
      </c>
      <c r="L20" s="25">
        <v>660934213</v>
      </c>
      <c r="M20" s="25">
        <v>245662809</v>
      </c>
      <c r="N20" s="25">
        <v>502656</v>
      </c>
      <c r="O20" s="39">
        <v>3725024</v>
      </c>
      <c r="P20" s="50">
        <f t="shared" si="8"/>
        <v>249890489</v>
      </c>
      <c r="Q20" s="25">
        <v>229324707</v>
      </c>
      <c r="R20" s="25">
        <v>109159422</v>
      </c>
      <c r="S20" s="25">
        <v>4129286</v>
      </c>
      <c r="T20" s="55">
        <f t="shared" si="5"/>
        <v>113288708</v>
      </c>
      <c r="U20" s="25">
        <v>85030845</v>
      </c>
      <c r="V20" s="25">
        <v>160438089</v>
      </c>
      <c r="W20" s="25">
        <v>89488388</v>
      </c>
      <c r="X20" s="23">
        <v>70493358</v>
      </c>
      <c r="Y20" s="23">
        <v>14406363</v>
      </c>
      <c r="Z20" s="23">
        <v>13869880</v>
      </c>
      <c r="AA20" s="23">
        <v>70882932</v>
      </c>
      <c r="AB20" s="23">
        <v>84199298</v>
      </c>
      <c r="AC20" s="23">
        <v>94077993</v>
      </c>
      <c r="AD20" s="23">
        <v>48685492</v>
      </c>
      <c r="AE20" s="23">
        <v>42425973</v>
      </c>
      <c r="AF20" s="23">
        <v>37494213</v>
      </c>
      <c r="AG20" s="23">
        <v>14676684</v>
      </c>
      <c r="AH20" s="23">
        <v>34814490</v>
      </c>
      <c r="AI20" s="23">
        <v>21103033</v>
      </c>
      <c r="AJ20" s="23">
        <v>21023750</v>
      </c>
      <c r="AK20" s="23">
        <v>20544389</v>
      </c>
      <c r="AL20" s="23">
        <v>7685301</v>
      </c>
      <c r="AM20" s="23">
        <v>6168336</v>
      </c>
      <c r="AN20" s="23">
        <v>6793504</v>
      </c>
      <c r="AO20" s="23">
        <v>16126551</v>
      </c>
      <c r="AP20" s="23">
        <v>13205226</v>
      </c>
      <c r="AQ20" s="23">
        <v>223801</v>
      </c>
      <c r="AR20" s="43">
        <f>SUM(AP20:AQ20)</f>
        <v>13429027</v>
      </c>
      <c r="AS20" s="23">
        <v>15164591</v>
      </c>
      <c r="AT20" s="43">
        <f t="shared" si="3"/>
        <v>4257994440</v>
      </c>
      <c r="AU20" s="42"/>
    </row>
    <row r="21" spans="1:47" ht="12.45" customHeight="1">
      <c r="A21" s="198" t="s">
        <v>220</v>
      </c>
      <c r="B21" s="206"/>
      <c r="C21" s="206"/>
      <c r="D21" s="206"/>
      <c r="E21" s="206"/>
      <c r="F21" s="206"/>
      <c r="G21" s="206"/>
      <c r="H21" s="206"/>
      <c r="I21" s="206"/>
      <c r="J21" s="235"/>
      <c r="K21" s="24">
        <v>566605130</v>
      </c>
      <c r="L21" s="25">
        <v>256234968</v>
      </c>
      <c r="M21" s="25">
        <v>69159937</v>
      </c>
      <c r="N21" s="25">
        <v>129748</v>
      </c>
      <c r="O21" s="39">
        <v>1473669</v>
      </c>
      <c r="P21" s="50">
        <f t="shared" si="8"/>
        <v>70763354</v>
      </c>
      <c r="Q21" s="25">
        <v>66846441</v>
      </c>
      <c r="R21" s="25">
        <v>29216558</v>
      </c>
      <c r="S21" s="25">
        <v>1816416</v>
      </c>
      <c r="T21" s="55">
        <f t="shared" si="5"/>
        <v>31032974</v>
      </c>
      <c r="U21" s="25">
        <v>29053544</v>
      </c>
      <c r="V21" s="25">
        <v>40610944</v>
      </c>
      <c r="W21" s="25">
        <v>34673552</v>
      </c>
      <c r="X21" s="23">
        <v>24709367</v>
      </c>
      <c r="Y21" s="23">
        <v>2265539</v>
      </c>
      <c r="Z21" s="23">
        <v>3293479</v>
      </c>
      <c r="AA21" s="23">
        <v>26062721</v>
      </c>
      <c r="AB21" s="23">
        <v>17397976</v>
      </c>
      <c r="AC21" s="23">
        <v>25175355</v>
      </c>
      <c r="AD21" s="23">
        <v>15521073</v>
      </c>
      <c r="AE21" s="23">
        <v>11107667</v>
      </c>
      <c r="AF21" s="23">
        <v>10621220</v>
      </c>
      <c r="AG21" s="23">
        <v>4838037</v>
      </c>
      <c r="AH21" s="23">
        <v>7796459</v>
      </c>
      <c r="AI21" s="23">
        <v>5667540</v>
      </c>
      <c r="AJ21" s="23">
        <v>4983423</v>
      </c>
      <c r="AK21" s="23">
        <v>9153516</v>
      </c>
      <c r="AL21" s="23">
        <v>1981992</v>
      </c>
      <c r="AM21" s="23">
        <v>1016600</v>
      </c>
      <c r="AN21" s="23">
        <v>1702792</v>
      </c>
      <c r="AO21" s="23">
        <v>5003325</v>
      </c>
      <c r="AP21" s="23">
        <v>2490838</v>
      </c>
      <c r="AQ21" s="23">
        <v>40449</v>
      </c>
      <c r="AR21" s="43">
        <f>SUM(AP21:AQ21)</f>
        <v>2531287</v>
      </c>
      <c r="AS21" s="23">
        <v>6029960</v>
      </c>
      <c r="AT21" s="43">
        <f t="shared" si="3"/>
        <v>1282680235</v>
      </c>
      <c r="AU21" s="42"/>
    </row>
    <row r="22" spans="1:47" ht="12.45" customHeight="1">
      <c r="A22" s="198" t="s">
        <v>221</v>
      </c>
      <c r="B22" s="206"/>
      <c r="C22" s="206"/>
      <c r="D22" s="206"/>
      <c r="E22" s="206"/>
      <c r="F22" s="206"/>
      <c r="G22" s="206"/>
      <c r="H22" s="206"/>
      <c r="I22" s="206"/>
      <c r="J22" s="235"/>
      <c r="K22" s="24">
        <v>554992094</v>
      </c>
      <c r="L22" s="25">
        <v>253978175</v>
      </c>
      <c r="M22" s="25">
        <v>69158572</v>
      </c>
      <c r="N22" s="25">
        <v>129748</v>
      </c>
      <c r="O22" s="39">
        <v>1473669</v>
      </c>
      <c r="P22" s="50">
        <f t="shared" si="8"/>
        <v>70761989</v>
      </c>
      <c r="Q22" s="25">
        <v>66174094</v>
      </c>
      <c r="R22" s="25">
        <v>29216558</v>
      </c>
      <c r="S22" s="25">
        <v>1816416</v>
      </c>
      <c r="T22" s="55">
        <f t="shared" si="5"/>
        <v>31032974</v>
      </c>
      <c r="U22" s="25">
        <v>29053544</v>
      </c>
      <c r="V22" s="25">
        <v>40610944</v>
      </c>
      <c r="W22" s="25">
        <v>34571782</v>
      </c>
      <c r="X22" s="23">
        <v>24659463</v>
      </c>
      <c r="Y22" s="23">
        <v>2265539</v>
      </c>
      <c r="Z22" s="23">
        <v>3293479</v>
      </c>
      <c r="AA22" s="23">
        <v>26062721</v>
      </c>
      <c r="AB22" s="23">
        <v>17397976</v>
      </c>
      <c r="AC22" s="23">
        <v>25141455</v>
      </c>
      <c r="AD22" s="23">
        <v>15521073</v>
      </c>
      <c r="AE22" s="23">
        <v>8598662</v>
      </c>
      <c r="AF22" s="23">
        <v>10620971</v>
      </c>
      <c r="AG22" s="23">
        <v>4838037</v>
      </c>
      <c r="AH22" s="23">
        <v>7752117</v>
      </c>
      <c r="AI22" s="23">
        <v>5667540</v>
      </c>
      <c r="AJ22" s="23">
        <v>4983423</v>
      </c>
      <c r="AK22" s="23">
        <v>9153516</v>
      </c>
      <c r="AL22" s="23">
        <v>1981992</v>
      </c>
      <c r="AM22" s="23">
        <v>1016600</v>
      </c>
      <c r="AN22" s="23">
        <v>1702792</v>
      </c>
      <c r="AO22" s="23">
        <v>5003325</v>
      </c>
      <c r="AP22" s="23">
        <v>2490838</v>
      </c>
      <c r="AQ22" s="23">
        <v>40449</v>
      </c>
      <c r="AR22" s="43">
        <f>SUM(AP22:AQ22)</f>
        <v>2531287</v>
      </c>
      <c r="AS22" s="23">
        <v>6029960</v>
      </c>
      <c r="AT22" s="43">
        <f t="shared" si="3"/>
        <v>1265397524</v>
      </c>
      <c r="AU22" s="42"/>
    </row>
    <row r="23" spans="1:47" ht="12.45" customHeight="1">
      <c r="A23" s="198" t="s">
        <v>222</v>
      </c>
      <c r="B23" s="206"/>
      <c r="C23" s="206"/>
      <c r="D23" s="206"/>
      <c r="E23" s="206"/>
      <c r="F23" s="206"/>
      <c r="G23" s="206"/>
      <c r="H23" s="206"/>
      <c r="I23" s="206"/>
      <c r="J23" s="235"/>
      <c r="K23" s="24">
        <v>0</v>
      </c>
      <c r="L23" s="25">
        <v>0</v>
      </c>
      <c r="M23" s="25">
        <v>0</v>
      </c>
      <c r="N23" s="25">
        <v>0</v>
      </c>
      <c r="O23" s="39">
        <v>0</v>
      </c>
      <c r="P23" s="50">
        <f t="shared" si="8"/>
        <v>0</v>
      </c>
      <c r="Q23" s="25">
        <v>0</v>
      </c>
      <c r="R23" s="25">
        <v>0</v>
      </c>
      <c r="S23" s="25">
        <v>0</v>
      </c>
      <c r="T23" s="55">
        <f t="shared" si="5"/>
        <v>0</v>
      </c>
      <c r="U23" s="25">
        <v>0</v>
      </c>
      <c r="V23" s="25">
        <v>0</v>
      </c>
      <c r="W23" s="25">
        <v>0</v>
      </c>
      <c r="X23" s="23">
        <v>0</v>
      </c>
      <c r="Y23" s="23">
        <v>0</v>
      </c>
      <c r="Z23" s="23">
        <v>0</v>
      </c>
      <c r="AA23" s="23">
        <v>0</v>
      </c>
      <c r="AB23" s="23">
        <v>0</v>
      </c>
      <c r="AC23" s="23">
        <v>33900</v>
      </c>
      <c r="AD23" s="23">
        <v>0</v>
      </c>
      <c r="AE23" s="23">
        <v>2509005</v>
      </c>
      <c r="AF23" s="23">
        <v>0</v>
      </c>
      <c r="AG23" s="23">
        <v>0</v>
      </c>
      <c r="AH23" s="23">
        <v>44342</v>
      </c>
      <c r="AI23" s="23">
        <v>0</v>
      </c>
      <c r="AJ23" s="23">
        <v>0</v>
      </c>
      <c r="AK23" s="23">
        <v>0</v>
      </c>
      <c r="AL23" s="23">
        <v>0</v>
      </c>
      <c r="AM23" s="23">
        <v>0</v>
      </c>
      <c r="AN23" s="23">
        <v>0</v>
      </c>
      <c r="AO23" s="23">
        <v>0</v>
      </c>
      <c r="AP23" s="23">
        <v>0</v>
      </c>
      <c r="AQ23" s="23">
        <v>0</v>
      </c>
      <c r="AR23" s="43">
        <f t="shared" si="6"/>
        <v>0</v>
      </c>
      <c r="AS23" s="23">
        <v>0</v>
      </c>
      <c r="AT23" s="43">
        <f t="shared" si="3"/>
        <v>2587247</v>
      </c>
      <c r="AU23" s="42"/>
    </row>
    <row r="24" spans="1:47" ht="12.45" customHeight="1">
      <c r="A24" s="198" t="s">
        <v>223</v>
      </c>
      <c r="B24" s="206"/>
      <c r="C24" s="206"/>
      <c r="D24" s="206"/>
      <c r="E24" s="206"/>
      <c r="F24" s="206"/>
      <c r="G24" s="206"/>
      <c r="H24" s="206"/>
      <c r="I24" s="206"/>
      <c r="J24" s="235"/>
      <c r="K24" s="24">
        <v>0</v>
      </c>
      <c r="L24" s="25">
        <v>0</v>
      </c>
      <c r="M24" s="25">
        <v>0</v>
      </c>
      <c r="N24" s="25">
        <v>0</v>
      </c>
      <c r="O24" s="39">
        <v>0</v>
      </c>
      <c r="P24" s="50">
        <f t="shared" si="8"/>
        <v>0</v>
      </c>
      <c r="Q24" s="25">
        <v>0</v>
      </c>
      <c r="R24" s="25">
        <v>0</v>
      </c>
      <c r="S24" s="25">
        <v>0</v>
      </c>
      <c r="T24" s="55">
        <f t="shared" si="5"/>
        <v>0</v>
      </c>
      <c r="U24" s="25">
        <v>0</v>
      </c>
      <c r="V24" s="25">
        <v>0</v>
      </c>
      <c r="W24" s="25">
        <v>0</v>
      </c>
      <c r="X24" s="23">
        <v>0</v>
      </c>
      <c r="Y24" s="23">
        <v>0</v>
      </c>
      <c r="Z24" s="23">
        <v>0</v>
      </c>
      <c r="AA24" s="23">
        <v>0</v>
      </c>
      <c r="AB24" s="23">
        <v>0</v>
      </c>
      <c r="AC24" s="23">
        <v>0</v>
      </c>
      <c r="AD24" s="23">
        <v>0</v>
      </c>
      <c r="AE24" s="23">
        <v>0</v>
      </c>
      <c r="AF24" s="23">
        <v>0</v>
      </c>
      <c r="AG24" s="23">
        <v>0</v>
      </c>
      <c r="AH24" s="23">
        <v>0</v>
      </c>
      <c r="AI24" s="23">
        <v>0</v>
      </c>
      <c r="AJ24" s="23">
        <v>0</v>
      </c>
      <c r="AK24" s="23">
        <v>0</v>
      </c>
      <c r="AL24" s="23">
        <v>0</v>
      </c>
      <c r="AM24" s="23">
        <v>0</v>
      </c>
      <c r="AN24" s="23">
        <v>0</v>
      </c>
      <c r="AO24" s="23">
        <v>0</v>
      </c>
      <c r="AP24" s="23">
        <v>0</v>
      </c>
      <c r="AQ24" s="23">
        <v>0</v>
      </c>
      <c r="AR24" s="43">
        <f>SUM(AP24:AQ24)</f>
        <v>0</v>
      </c>
      <c r="AS24" s="23">
        <v>0</v>
      </c>
      <c r="AT24" s="43">
        <f t="shared" si="3"/>
        <v>0</v>
      </c>
      <c r="AU24" s="42"/>
    </row>
    <row r="25" spans="1:47" ht="12.45" customHeight="1">
      <c r="A25" s="198" t="s">
        <v>224</v>
      </c>
      <c r="B25" s="206"/>
      <c r="C25" s="206"/>
      <c r="D25" s="206"/>
      <c r="E25" s="206"/>
      <c r="F25" s="206"/>
      <c r="G25" s="206"/>
      <c r="H25" s="206"/>
      <c r="I25" s="206"/>
      <c r="J25" s="235"/>
      <c r="K25" s="24">
        <v>0</v>
      </c>
      <c r="L25" s="25">
        <v>0</v>
      </c>
      <c r="M25" s="25">
        <v>0</v>
      </c>
      <c r="N25" s="25">
        <v>0</v>
      </c>
      <c r="O25" s="39">
        <v>0</v>
      </c>
      <c r="P25" s="50">
        <f t="shared" si="8"/>
        <v>0</v>
      </c>
      <c r="Q25" s="25">
        <v>0</v>
      </c>
      <c r="R25" s="25">
        <v>0</v>
      </c>
      <c r="S25" s="25">
        <v>0</v>
      </c>
      <c r="T25" s="55">
        <f t="shared" si="5"/>
        <v>0</v>
      </c>
      <c r="U25" s="25">
        <v>0</v>
      </c>
      <c r="V25" s="25">
        <v>0</v>
      </c>
      <c r="W25" s="25">
        <v>0</v>
      </c>
      <c r="X25" s="23">
        <v>0</v>
      </c>
      <c r="Y25" s="23">
        <v>0</v>
      </c>
      <c r="Z25" s="23">
        <v>0</v>
      </c>
      <c r="AA25" s="23">
        <v>0</v>
      </c>
      <c r="AB25" s="23">
        <v>0</v>
      </c>
      <c r="AC25" s="23">
        <v>0</v>
      </c>
      <c r="AD25" s="23">
        <v>0</v>
      </c>
      <c r="AE25" s="23">
        <v>0</v>
      </c>
      <c r="AF25" s="23">
        <v>0</v>
      </c>
      <c r="AG25" s="23">
        <v>0</v>
      </c>
      <c r="AH25" s="23">
        <v>0</v>
      </c>
      <c r="AI25" s="23">
        <v>0</v>
      </c>
      <c r="AJ25" s="23">
        <v>0</v>
      </c>
      <c r="AK25" s="23">
        <v>0</v>
      </c>
      <c r="AL25" s="23">
        <v>0</v>
      </c>
      <c r="AM25" s="23">
        <v>0</v>
      </c>
      <c r="AN25" s="23">
        <v>0</v>
      </c>
      <c r="AO25" s="23">
        <v>0</v>
      </c>
      <c r="AP25" s="23">
        <v>0</v>
      </c>
      <c r="AQ25" s="23">
        <v>0</v>
      </c>
      <c r="AR25" s="43">
        <f t="shared" si="6"/>
        <v>0</v>
      </c>
      <c r="AS25" s="23">
        <v>0</v>
      </c>
      <c r="AT25" s="43">
        <f t="shared" si="3"/>
        <v>0</v>
      </c>
      <c r="AU25" s="42"/>
    </row>
    <row r="26" spans="1:47" ht="12.45" customHeight="1">
      <c r="A26" s="198" t="s">
        <v>225</v>
      </c>
      <c r="B26" s="206"/>
      <c r="C26" s="206"/>
      <c r="D26" s="206"/>
      <c r="E26" s="206"/>
      <c r="F26" s="206"/>
      <c r="G26" s="206"/>
      <c r="H26" s="206"/>
      <c r="I26" s="206"/>
      <c r="J26" s="235"/>
      <c r="K26" s="24">
        <v>4138329</v>
      </c>
      <c r="L26" s="25">
        <v>1999455</v>
      </c>
      <c r="M26" s="25">
        <v>0</v>
      </c>
      <c r="N26" s="25">
        <v>0</v>
      </c>
      <c r="O26" s="39">
        <v>0</v>
      </c>
      <c r="P26" s="50">
        <f t="shared" si="8"/>
        <v>0</v>
      </c>
      <c r="Q26" s="25">
        <v>672347</v>
      </c>
      <c r="R26" s="25">
        <v>0</v>
      </c>
      <c r="S26" s="25">
        <v>0</v>
      </c>
      <c r="T26" s="55">
        <f t="shared" si="5"/>
        <v>0</v>
      </c>
      <c r="U26" s="25">
        <v>0</v>
      </c>
      <c r="V26" s="25">
        <v>0</v>
      </c>
      <c r="W26" s="25">
        <v>101770</v>
      </c>
      <c r="X26" s="23">
        <v>49904</v>
      </c>
      <c r="Y26" s="23">
        <v>0</v>
      </c>
      <c r="Z26" s="23">
        <v>0</v>
      </c>
      <c r="AA26" s="23">
        <v>0</v>
      </c>
      <c r="AB26" s="23">
        <v>0</v>
      </c>
      <c r="AC26" s="23">
        <v>0</v>
      </c>
      <c r="AD26" s="23">
        <v>0</v>
      </c>
      <c r="AE26" s="23">
        <v>0</v>
      </c>
      <c r="AF26" s="23">
        <v>249</v>
      </c>
      <c r="AG26" s="23">
        <v>0</v>
      </c>
      <c r="AH26" s="23">
        <v>0</v>
      </c>
      <c r="AI26" s="23">
        <v>0</v>
      </c>
      <c r="AJ26" s="23">
        <v>0</v>
      </c>
      <c r="AK26" s="23">
        <v>0</v>
      </c>
      <c r="AL26" s="23">
        <v>0</v>
      </c>
      <c r="AM26" s="23">
        <v>0</v>
      </c>
      <c r="AN26" s="23">
        <v>0</v>
      </c>
      <c r="AO26" s="23">
        <v>0</v>
      </c>
      <c r="AP26" s="23">
        <v>0</v>
      </c>
      <c r="AQ26" s="23">
        <v>0</v>
      </c>
      <c r="AR26" s="43">
        <f t="shared" si="6"/>
        <v>0</v>
      </c>
      <c r="AS26" s="23">
        <v>0</v>
      </c>
      <c r="AT26" s="43">
        <f t="shared" si="3"/>
        <v>6962054</v>
      </c>
      <c r="AU26" s="42"/>
    </row>
    <row r="27" spans="1:47" ht="12.45" customHeight="1">
      <c r="A27" s="198" t="s">
        <v>226</v>
      </c>
      <c r="B27" s="206"/>
      <c r="C27" s="206"/>
      <c r="D27" s="206"/>
      <c r="E27" s="206"/>
      <c r="F27" s="206"/>
      <c r="G27" s="206"/>
      <c r="H27" s="206"/>
      <c r="I27" s="206"/>
      <c r="J27" s="235"/>
      <c r="K27" s="24">
        <v>56338</v>
      </c>
      <c r="L27" s="25">
        <v>257338</v>
      </c>
      <c r="M27" s="25">
        <v>1365</v>
      </c>
      <c r="N27" s="25">
        <v>0</v>
      </c>
      <c r="O27" s="39">
        <v>0</v>
      </c>
      <c r="P27" s="50">
        <f t="shared" si="8"/>
        <v>1365</v>
      </c>
      <c r="Q27" s="25">
        <v>0</v>
      </c>
      <c r="R27" s="25">
        <v>0</v>
      </c>
      <c r="S27" s="25">
        <v>0</v>
      </c>
      <c r="T27" s="55">
        <f t="shared" si="5"/>
        <v>0</v>
      </c>
      <c r="U27" s="25">
        <v>0</v>
      </c>
      <c r="V27" s="25">
        <v>0</v>
      </c>
      <c r="W27" s="25">
        <v>0</v>
      </c>
      <c r="X27" s="23">
        <v>0</v>
      </c>
      <c r="Y27" s="23">
        <v>0</v>
      </c>
      <c r="Z27" s="23">
        <v>0</v>
      </c>
      <c r="AA27" s="23">
        <v>0</v>
      </c>
      <c r="AB27" s="23">
        <v>0</v>
      </c>
      <c r="AC27" s="23">
        <v>0</v>
      </c>
      <c r="AD27" s="23">
        <v>0</v>
      </c>
      <c r="AE27" s="23">
        <v>0</v>
      </c>
      <c r="AF27" s="23">
        <v>0</v>
      </c>
      <c r="AG27" s="23">
        <v>0</v>
      </c>
      <c r="AH27" s="23">
        <v>0</v>
      </c>
      <c r="AI27" s="23">
        <v>0</v>
      </c>
      <c r="AJ27" s="23">
        <v>0</v>
      </c>
      <c r="AK27" s="23">
        <v>0</v>
      </c>
      <c r="AL27" s="23">
        <v>0</v>
      </c>
      <c r="AM27" s="23">
        <v>0</v>
      </c>
      <c r="AN27" s="23">
        <v>0</v>
      </c>
      <c r="AO27" s="23">
        <v>0</v>
      </c>
      <c r="AP27" s="23">
        <v>0</v>
      </c>
      <c r="AQ27" s="23">
        <v>0</v>
      </c>
      <c r="AR27" s="43">
        <f t="shared" si="6"/>
        <v>0</v>
      </c>
      <c r="AS27" s="23">
        <v>0</v>
      </c>
      <c r="AT27" s="43">
        <f t="shared" si="3"/>
        <v>315041</v>
      </c>
      <c r="AU27" s="42"/>
    </row>
    <row r="28" spans="1:47" ht="12.45" customHeight="1">
      <c r="A28" s="198" t="s">
        <v>177</v>
      </c>
      <c r="B28" s="206"/>
      <c r="C28" s="206"/>
      <c r="D28" s="206"/>
      <c r="E28" s="206"/>
      <c r="F28" s="206"/>
      <c r="G28" s="206"/>
      <c r="H28" s="206"/>
      <c r="I28" s="206"/>
      <c r="J28" s="235"/>
      <c r="K28" s="24">
        <v>7418369</v>
      </c>
      <c r="L28" s="25">
        <v>0</v>
      </c>
      <c r="M28" s="25">
        <v>0</v>
      </c>
      <c r="N28" s="25">
        <v>0</v>
      </c>
      <c r="O28" s="39">
        <v>0</v>
      </c>
      <c r="P28" s="50">
        <f t="shared" si="8"/>
        <v>0</v>
      </c>
      <c r="Q28" s="25">
        <v>0</v>
      </c>
      <c r="R28" s="25">
        <v>0</v>
      </c>
      <c r="S28" s="25">
        <v>0</v>
      </c>
      <c r="T28" s="55">
        <f t="shared" si="5"/>
        <v>0</v>
      </c>
      <c r="U28" s="25">
        <v>0</v>
      </c>
      <c r="V28" s="25">
        <v>0</v>
      </c>
      <c r="W28" s="25">
        <v>0</v>
      </c>
      <c r="X28" s="23">
        <v>0</v>
      </c>
      <c r="Y28" s="23">
        <v>0</v>
      </c>
      <c r="Z28" s="23">
        <v>0</v>
      </c>
      <c r="AA28" s="23">
        <v>0</v>
      </c>
      <c r="AB28" s="23">
        <v>0</v>
      </c>
      <c r="AC28" s="23">
        <v>0</v>
      </c>
      <c r="AD28" s="23">
        <v>0</v>
      </c>
      <c r="AE28" s="23">
        <v>0</v>
      </c>
      <c r="AF28" s="23">
        <v>0</v>
      </c>
      <c r="AG28" s="23">
        <v>0</v>
      </c>
      <c r="AH28" s="23">
        <v>0</v>
      </c>
      <c r="AI28" s="23">
        <v>0</v>
      </c>
      <c r="AJ28" s="23">
        <v>0</v>
      </c>
      <c r="AK28" s="23">
        <v>0</v>
      </c>
      <c r="AL28" s="23">
        <v>0</v>
      </c>
      <c r="AM28" s="23">
        <v>0</v>
      </c>
      <c r="AN28" s="23">
        <v>0</v>
      </c>
      <c r="AO28" s="23">
        <v>0</v>
      </c>
      <c r="AP28" s="23">
        <v>0</v>
      </c>
      <c r="AQ28" s="23">
        <v>0</v>
      </c>
      <c r="AR28" s="43">
        <f t="shared" si="6"/>
        <v>0</v>
      </c>
      <c r="AS28" s="23">
        <v>0</v>
      </c>
      <c r="AT28" s="43">
        <f t="shared" si="3"/>
        <v>7418369</v>
      </c>
      <c r="AU28" s="42"/>
    </row>
    <row r="29" spans="1:47" ht="12.45" customHeight="1">
      <c r="A29" s="198" t="s">
        <v>227</v>
      </c>
      <c r="B29" s="206"/>
      <c r="C29" s="206"/>
      <c r="D29" s="206"/>
      <c r="E29" s="206"/>
      <c r="F29" s="206"/>
      <c r="G29" s="206"/>
      <c r="H29" s="206"/>
      <c r="I29" s="206"/>
      <c r="J29" s="235"/>
      <c r="K29" s="24">
        <v>90221137</v>
      </c>
      <c r="L29" s="25">
        <v>43872067</v>
      </c>
      <c r="M29" s="25">
        <v>8941890</v>
      </c>
      <c r="N29" s="25">
        <v>29330</v>
      </c>
      <c r="O29" s="39">
        <v>114825</v>
      </c>
      <c r="P29" s="50">
        <f t="shared" si="8"/>
        <v>9086045</v>
      </c>
      <c r="Q29" s="25">
        <v>8938021</v>
      </c>
      <c r="R29" s="25">
        <v>3754941</v>
      </c>
      <c r="S29" s="25">
        <v>111129</v>
      </c>
      <c r="T29" s="55">
        <f t="shared" si="5"/>
        <v>3866070</v>
      </c>
      <c r="U29" s="25">
        <v>4025115</v>
      </c>
      <c r="V29" s="25">
        <v>6543725</v>
      </c>
      <c r="W29" s="25">
        <v>4366260</v>
      </c>
      <c r="X29" s="23">
        <v>3157501</v>
      </c>
      <c r="Y29" s="23">
        <v>827701</v>
      </c>
      <c r="Z29" s="23">
        <v>753287</v>
      </c>
      <c r="AA29" s="23">
        <v>2486947</v>
      </c>
      <c r="AB29" s="23">
        <v>2187696</v>
      </c>
      <c r="AC29" s="23">
        <v>4170909</v>
      </c>
      <c r="AD29" s="23">
        <v>1570489</v>
      </c>
      <c r="AE29" s="23">
        <v>1299684</v>
      </c>
      <c r="AF29" s="23">
        <v>1551303</v>
      </c>
      <c r="AG29" s="23">
        <v>951969</v>
      </c>
      <c r="AH29" s="23">
        <v>2071628</v>
      </c>
      <c r="AI29" s="23">
        <v>626721</v>
      </c>
      <c r="AJ29" s="23">
        <v>655886</v>
      </c>
      <c r="AK29" s="23">
        <v>966314</v>
      </c>
      <c r="AL29" s="23">
        <v>279504</v>
      </c>
      <c r="AM29" s="23">
        <v>202908</v>
      </c>
      <c r="AN29" s="23">
        <v>281610</v>
      </c>
      <c r="AO29" s="23">
        <v>767477</v>
      </c>
      <c r="AP29" s="23">
        <v>320447</v>
      </c>
      <c r="AQ29" s="23">
        <v>7703</v>
      </c>
      <c r="AR29" s="43">
        <f>SUM(AP29:AQ29)</f>
        <v>328150</v>
      </c>
      <c r="AS29" s="23">
        <v>682485</v>
      </c>
      <c r="AT29" s="43">
        <f t="shared" si="3"/>
        <v>196738609</v>
      </c>
      <c r="AU29" s="42"/>
    </row>
    <row r="30" spans="1:47" ht="12.45" customHeight="1">
      <c r="A30" s="198" t="s">
        <v>221</v>
      </c>
      <c r="B30" s="206"/>
      <c r="C30" s="206"/>
      <c r="D30" s="206"/>
      <c r="E30" s="206"/>
      <c r="F30" s="206"/>
      <c r="G30" s="206"/>
      <c r="H30" s="206"/>
      <c r="I30" s="206"/>
      <c r="J30" s="235"/>
      <c r="K30" s="24">
        <v>63446863</v>
      </c>
      <c r="L30" s="25">
        <v>31131729</v>
      </c>
      <c r="M30" s="25">
        <v>6678159</v>
      </c>
      <c r="N30" s="25">
        <v>10915</v>
      </c>
      <c r="O30" s="39">
        <v>19092</v>
      </c>
      <c r="P30" s="50">
        <f t="shared" si="8"/>
        <v>6708166</v>
      </c>
      <c r="Q30" s="25">
        <v>7532607</v>
      </c>
      <c r="R30" s="25">
        <v>3184781</v>
      </c>
      <c r="S30" s="25">
        <v>84934</v>
      </c>
      <c r="T30" s="55">
        <f t="shared" si="5"/>
        <v>3269715</v>
      </c>
      <c r="U30" s="25">
        <v>3170390</v>
      </c>
      <c r="V30" s="25">
        <v>3802028</v>
      </c>
      <c r="W30" s="25">
        <v>3256227</v>
      </c>
      <c r="X30" s="23">
        <v>2319426</v>
      </c>
      <c r="Y30" s="23">
        <v>350385</v>
      </c>
      <c r="Z30" s="23">
        <v>583693</v>
      </c>
      <c r="AA30" s="23">
        <v>2040583</v>
      </c>
      <c r="AB30" s="23">
        <v>1577015</v>
      </c>
      <c r="AC30" s="23">
        <v>2015563</v>
      </c>
      <c r="AD30" s="23">
        <v>1229224</v>
      </c>
      <c r="AE30" s="23">
        <v>734230</v>
      </c>
      <c r="AF30" s="23">
        <v>1307237</v>
      </c>
      <c r="AG30" s="23">
        <v>812100</v>
      </c>
      <c r="AH30" s="23">
        <v>1261073</v>
      </c>
      <c r="AI30" s="23">
        <v>578216</v>
      </c>
      <c r="AJ30" s="23">
        <v>462790</v>
      </c>
      <c r="AK30" s="23">
        <v>538428</v>
      </c>
      <c r="AL30" s="23">
        <v>257552</v>
      </c>
      <c r="AM30" s="23">
        <v>159871</v>
      </c>
      <c r="AN30" s="23">
        <v>198572</v>
      </c>
      <c r="AO30" s="23">
        <v>360693</v>
      </c>
      <c r="AP30" s="23">
        <v>298887</v>
      </c>
      <c r="AQ30" s="23">
        <v>7703</v>
      </c>
      <c r="AR30" s="43">
        <f>SUM(AP30:AQ30)</f>
        <v>306590</v>
      </c>
      <c r="AS30" s="23">
        <v>629053</v>
      </c>
      <c r="AT30" s="43">
        <f t="shared" si="3"/>
        <v>140040019</v>
      </c>
      <c r="AU30" s="42"/>
    </row>
    <row r="31" spans="1:47" ht="12.45" customHeight="1">
      <c r="A31" s="198" t="s">
        <v>222</v>
      </c>
      <c r="B31" s="206"/>
      <c r="C31" s="206"/>
      <c r="D31" s="206"/>
      <c r="E31" s="206"/>
      <c r="F31" s="206"/>
      <c r="G31" s="206"/>
      <c r="H31" s="206"/>
      <c r="I31" s="206"/>
      <c r="J31" s="235"/>
      <c r="K31" s="24">
        <v>0</v>
      </c>
      <c r="L31" s="25">
        <v>0</v>
      </c>
      <c r="M31" s="25">
        <v>0</v>
      </c>
      <c r="N31" s="25">
        <v>0</v>
      </c>
      <c r="O31" s="39">
        <v>0</v>
      </c>
      <c r="P31" s="50">
        <f t="shared" si="8"/>
        <v>0</v>
      </c>
      <c r="Q31" s="25">
        <v>0</v>
      </c>
      <c r="R31" s="25">
        <v>0</v>
      </c>
      <c r="S31" s="25">
        <v>0</v>
      </c>
      <c r="T31" s="55">
        <f t="shared" si="5"/>
        <v>0</v>
      </c>
      <c r="U31" s="25">
        <v>0</v>
      </c>
      <c r="V31" s="25">
        <v>0</v>
      </c>
      <c r="W31" s="25">
        <v>0</v>
      </c>
      <c r="X31" s="23">
        <v>0</v>
      </c>
      <c r="Y31" s="23">
        <v>0</v>
      </c>
      <c r="Z31" s="23">
        <v>0</v>
      </c>
      <c r="AA31" s="23">
        <v>0</v>
      </c>
      <c r="AB31" s="23">
        <v>0</v>
      </c>
      <c r="AC31" s="23">
        <v>43825</v>
      </c>
      <c r="AD31" s="23">
        <v>0</v>
      </c>
      <c r="AE31" s="23">
        <v>238392</v>
      </c>
      <c r="AF31" s="23">
        <v>0</v>
      </c>
      <c r="AG31" s="23">
        <v>0</v>
      </c>
      <c r="AH31" s="23">
        <v>8982</v>
      </c>
      <c r="AI31" s="23">
        <v>0</v>
      </c>
      <c r="AJ31" s="23">
        <v>0</v>
      </c>
      <c r="AK31" s="23">
        <v>0</v>
      </c>
      <c r="AL31" s="23">
        <v>0</v>
      </c>
      <c r="AM31" s="23">
        <v>0</v>
      </c>
      <c r="AN31" s="23">
        <v>0</v>
      </c>
      <c r="AO31" s="23">
        <v>0</v>
      </c>
      <c r="AP31" s="23">
        <v>0</v>
      </c>
      <c r="AQ31" s="23">
        <v>0</v>
      </c>
      <c r="AR31" s="43">
        <f t="shared" si="6"/>
        <v>0</v>
      </c>
      <c r="AS31" s="23">
        <v>0</v>
      </c>
      <c r="AT31" s="43">
        <f t="shared" si="3"/>
        <v>291199</v>
      </c>
      <c r="AU31" s="42"/>
    </row>
    <row r="32" spans="1:47" ht="12.45" customHeight="1">
      <c r="A32" s="198" t="s">
        <v>223</v>
      </c>
      <c r="B32" s="206"/>
      <c r="C32" s="206"/>
      <c r="D32" s="206"/>
      <c r="E32" s="206"/>
      <c r="F32" s="206"/>
      <c r="G32" s="206"/>
      <c r="H32" s="206"/>
      <c r="I32" s="206"/>
      <c r="J32" s="235"/>
      <c r="K32" s="24">
        <v>0</v>
      </c>
      <c r="L32" s="25">
        <v>0</v>
      </c>
      <c r="M32" s="25">
        <v>0</v>
      </c>
      <c r="N32" s="25">
        <v>0</v>
      </c>
      <c r="O32" s="39">
        <v>0</v>
      </c>
      <c r="P32" s="50">
        <f t="shared" si="8"/>
        <v>0</v>
      </c>
      <c r="Q32" s="25">
        <v>0</v>
      </c>
      <c r="R32" s="25">
        <v>0</v>
      </c>
      <c r="S32" s="25">
        <v>0</v>
      </c>
      <c r="T32" s="55">
        <f t="shared" si="5"/>
        <v>0</v>
      </c>
      <c r="U32" s="25">
        <v>0</v>
      </c>
      <c r="V32" s="25">
        <v>0</v>
      </c>
      <c r="W32" s="25">
        <v>0</v>
      </c>
      <c r="X32" s="23">
        <v>0</v>
      </c>
      <c r="Y32" s="23">
        <v>0</v>
      </c>
      <c r="Z32" s="23">
        <v>0</v>
      </c>
      <c r="AA32" s="23">
        <v>0</v>
      </c>
      <c r="AB32" s="23">
        <v>0</v>
      </c>
      <c r="AC32" s="23">
        <v>0</v>
      </c>
      <c r="AD32" s="23">
        <v>0</v>
      </c>
      <c r="AE32" s="23">
        <v>0</v>
      </c>
      <c r="AF32" s="23">
        <v>0</v>
      </c>
      <c r="AG32" s="23">
        <v>0</v>
      </c>
      <c r="AH32" s="23">
        <v>0</v>
      </c>
      <c r="AI32" s="23">
        <v>0</v>
      </c>
      <c r="AJ32" s="23">
        <v>0</v>
      </c>
      <c r="AK32" s="23">
        <v>0</v>
      </c>
      <c r="AL32" s="23">
        <v>0</v>
      </c>
      <c r="AM32" s="23">
        <v>0</v>
      </c>
      <c r="AN32" s="23">
        <v>0</v>
      </c>
      <c r="AO32" s="23">
        <v>0</v>
      </c>
      <c r="AP32" s="23">
        <v>0</v>
      </c>
      <c r="AQ32" s="23">
        <v>0</v>
      </c>
      <c r="AR32" s="43">
        <f t="shared" si="6"/>
        <v>0</v>
      </c>
      <c r="AS32" s="23">
        <v>0</v>
      </c>
      <c r="AT32" s="43">
        <f t="shared" si="3"/>
        <v>0</v>
      </c>
      <c r="AU32" s="42"/>
    </row>
    <row r="33" spans="1:47" ht="12.45" customHeight="1">
      <c r="A33" s="198" t="s">
        <v>224</v>
      </c>
      <c r="B33" s="206"/>
      <c r="C33" s="206"/>
      <c r="D33" s="206"/>
      <c r="E33" s="206"/>
      <c r="F33" s="206"/>
      <c r="G33" s="206"/>
      <c r="H33" s="206"/>
      <c r="I33" s="206"/>
      <c r="J33" s="235"/>
      <c r="K33" s="24">
        <v>0</v>
      </c>
      <c r="L33" s="25">
        <v>0</v>
      </c>
      <c r="M33" s="25">
        <v>0</v>
      </c>
      <c r="N33" s="25">
        <v>0</v>
      </c>
      <c r="O33" s="39">
        <v>0</v>
      </c>
      <c r="P33" s="50">
        <f t="shared" si="8"/>
        <v>0</v>
      </c>
      <c r="Q33" s="25">
        <v>0</v>
      </c>
      <c r="R33" s="25">
        <v>0</v>
      </c>
      <c r="S33" s="25">
        <v>0</v>
      </c>
      <c r="T33" s="55">
        <f t="shared" si="5"/>
        <v>0</v>
      </c>
      <c r="U33" s="25">
        <v>0</v>
      </c>
      <c r="V33" s="25">
        <v>0</v>
      </c>
      <c r="W33" s="25">
        <v>0</v>
      </c>
      <c r="X33" s="23">
        <v>0</v>
      </c>
      <c r="Y33" s="23">
        <v>0</v>
      </c>
      <c r="Z33" s="23">
        <v>0</v>
      </c>
      <c r="AA33" s="23">
        <v>0</v>
      </c>
      <c r="AB33" s="23">
        <v>0</v>
      </c>
      <c r="AC33" s="23">
        <v>0</v>
      </c>
      <c r="AD33" s="23">
        <v>0</v>
      </c>
      <c r="AE33" s="23">
        <v>0</v>
      </c>
      <c r="AF33" s="23">
        <v>0</v>
      </c>
      <c r="AG33" s="23">
        <v>0</v>
      </c>
      <c r="AH33" s="23">
        <v>0</v>
      </c>
      <c r="AI33" s="23">
        <v>0</v>
      </c>
      <c r="AJ33" s="23">
        <v>0</v>
      </c>
      <c r="AK33" s="23">
        <v>0</v>
      </c>
      <c r="AL33" s="23">
        <v>0</v>
      </c>
      <c r="AM33" s="23">
        <v>0</v>
      </c>
      <c r="AN33" s="23">
        <v>0</v>
      </c>
      <c r="AO33" s="23">
        <v>0</v>
      </c>
      <c r="AP33" s="23">
        <v>0</v>
      </c>
      <c r="AQ33" s="23">
        <v>0</v>
      </c>
      <c r="AR33" s="43">
        <f t="shared" si="6"/>
        <v>0</v>
      </c>
      <c r="AS33" s="23">
        <v>0</v>
      </c>
      <c r="AT33" s="43">
        <f t="shared" si="3"/>
        <v>0</v>
      </c>
      <c r="AU33" s="42"/>
    </row>
    <row r="34" spans="1:47" ht="12.45" customHeight="1">
      <c r="A34" s="198" t="s">
        <v>225</v>
      </c>
      <c r="B34" s="206"/>
      <c r="C34" s="206"/>
      <c r="D34" s="206"/>
      <c r="E34" s="206"/>
      <c r="F34" s="206"/>
      <c r="G34" s="206"/>
      <c r="H34" s="206"/>
      <c r="I34" s="206"/>
      <c r="J34" s="235"/>
      <c r="K34" s="24">
        <v>451048</v>
      </c>
      <c r="L34" s="25">
        <v>241509</v>
      </c>
      <c r="M34" s="25">
        <v>50721</v>
      </c>
      <c r="N34" s="25">
        <v>0</v>
      </c>
      <c r="O34" s="39">
        <v>2313</v>
      </c>
      <c r="P34" s="50">
        <f t="shared" si="8"/>
        <v>53034</v>
      </c>
      <c r="Q34" s="25">
        <v>55220</v>
      </c>
      <c r="R34" s="25">
        <v>27551</v>
      </c>
      <c r="S34" s="25">
        <v>531</v>
      </c>
      <c r="T34" s="55">
        <f t="shared" si="5"/>
        <v>28082</v>
      </c>
      <c r="U34" s="25">
        <v>33497</v>
      </c>
      <c r="V34" s="25">
        <v>61418</v>
      </c>
      <c r="W34" s="25">
        <v>25083</v>
      </c>
      <c r="X34" s="23">
        <v>8577</v>
      </c>
      <c r="Y34" s="23">
        <v>6311</v>
      </c>
      <c r="Z34" s="23">
        <v>5507</v>
      </c>
      <c r="AA34" s="23">
        <v>18686</v>
      </c>
      <c r="AB34" s="23">
        <v>14464</v>
      </c>
      <c r="AC34" s="23">
        <v>25280</v>
      </c>
      <c r="AD34" s="23">
        <v>8395</v>
      </c>
      <c r="AE34" s="23">
        <v>5418</v>
      </c>
      <c r="AF34" s="23">
        <v>8409</v>
      </c>
      <c r="AG34" s="23">
        <v>2050</v>
      </c>
      <c r="AH34" s="23">
        <v>6554</v>
      </c>
      <c r="AI34" s="23">
        <v>5220</v>
      </c>
      <c r="AJ34" s="23">
        <v>6623</v>
      </c>
      <c r="AK34" s="23">
        <v>4401</v>
      </c>
      <c r="AL34" s="23">
        <v>1385</v>
      </c>
      <c r="AM34" s="23">
        <v>2006</v>
      </c>
      <c r="AN34" s="23">
        <v>2451</v>
      </c>
      <c r="AO34" s="23">
        <v>7475</v>
      </c>
      <c r="AP34" s="23">
        <v>4261</v>
      </c>
      <c r="AQ34" s="23">
        <v>0</v>
      </c>
      <c r="AR34" s="43">
        <f t="shared" si="6"/>
        <v>4261</v>
      </c>
      <c r="AS34" s="23">
        <v>3796</v>
      </c>
      <c r="AT34" s="43">
        <f t="shared" si="3"/>
        <v>1096160</v>
      </c>
      <c r="AU34" s="42"/>
    </row>
    <row r="35" spans="1:47" ht="12.45" customHeight="1">
      <c r="A35" s="198" t="s">
        <v>226</v>
      </c>
      <c r="B35" s="206"/>
      <c r="C35" s="206"/>
      <c r="D35" s="206"/>
      <c r="E35" s="206"/>
      <c r="F35" s="206"/>
      <c r="G35" s="206"/>
      <c r="H35" s="206"/>
      <c r="I35" s="206"/>
      <c r="J35" s="235"/>
      <c r="K35" s="24">
        <v>23318</v>
      </c>
      <c r="L35" s="25">
        <v>104568</v>
      </c>
      <c r="M35" s="25">
        <v>6854</v>
      </c>
      <c r="N35" s="25">
        <v>0</v>
      </c>
      <c r="O35" s="39">
        <v>0</v>
      </c>
      <c r="P35" s="50">
        <f t="shared" si="8"/>
        <v>6854</v>
      </c>
      <c r="Q35" s="25">
        <v>0</v>
      </c>
      <c r="R35" s="25">
        <v>0</v>
      </c>
      <c r="S35" s="25">
        <v>0</v>
      </c>
      <c r="T35" s="55">
        <f t="shared" si="5"/>
        <v>0</v>
      </c>
      <c r="U35" s="25">
        <v>0</v>
      </c>
      <c r="V35" s="25">
        <v>0</v>
      </c>
      <c r="W35" s="25">
        <v>0</v>
      </c>
      <c r="X35" s="23">
        <v>0</v>
      </c>
      <c r="Y35" s="23">
        <v>0</v>
      </c>
      <c r="Z35" s="23">
        <v>0</v>
      </c>
      <c r="AA35" s="23">
        <v>0</v>
      </c>
      <c r="AB35" s="23">
        <v>0</v>
      </c>
      <c r="AC35" s="23">
        <v>0</v>
      </c>
      <c r="AD35" s="23">
        <v>0</v>
      </c>
      <c r="AE35" s="23">
        <v>0</v>
      </c>
      <c r="AF35" s="23">
        <v>0</v>
      </c>
      <c r="AG35" s="23">
        <v>0</v>
      </c>
      <c r="AH35" s="23">
        <v>0</v>
      </c>
      <c r="AI35" s="23">
        <v>0</v>
      </c>
      <c r="AJ35" s="23">
        <v>0</v>
      </c>
      <c r="AK35" s="23">
        <v>0</v>
      </c>
      <c r="AL35" s="23">
        <v>0</v>
      </c>
      <c r="AM35" s="23">
        <v>0</v>
      </c>
      <c r="AN35" s="23">
        <v>0</v>
      </c>
      <c r="AO35" s="23">
        <v>0</v>
      </c>
      <c r="AP35" s="23">
        <v>0</v>
      </c>
      <c r="AQ35" s="23">
        <v>0</v>
      </c>
      <c r="AR35" s="43">
        <f t="shared" si="6"/>
        <v>0</v>
      </c>
      <c r="AS35" s="23">
        <v>0</v>
      </c>
      <c r="AT35" s="43">
        <f t="shared" ref="AT35:AT66" si="9">SUM(K35:AS35)-P35-T35-AR35</f>
        <v>134740</v>
      </c>
      <c r="AU35" s="42"/>
    </row>
    <row r="36" spans="1:47" ht="12.45" customHeight="1">
      <c r="A36" s="198" t="s">
        <v>228</v>
      </c>
      <c r="B36" s="206"/>
      <c r="C36" s="206"/>
      <c r="D36" s="206"/>
      <c r="E36" s="206"/>
      <c r="F36" s="206"/>
      <c r="G36" s="206"/>
      <c r="H36" s="206"/>
      <c r="I36" s="206"/>
      <c r="J36" s="235"/>
      <c r="K36" s="24">
        <v>0</v>
      </c>
      <c r="L36" s="25">
        <v>0</v>
      </c>
      <c r="M36" s="25">
        <v>0</v>
      </c>
      <c r="N36" s="25">
        <v>0</v>
      </c>
      <c r="O36" s="39">
        <v>0</v>
      </c>
      <c r="P36" s="50">
        <f t="shared" si="8"/>
        <v>0</v>
      </c>
      <c r="Q36" s="25">
        <v>0</v>
      </c>
      <c r="R36" s="25">
        <v>0</v>
      </c>
      <c r="S36" s="25">
        <v>0</v>
      </c>
      <c r="T36" s="55">
        <f t="shared" si="4"/>
        <v>0</v>
      </c>
      <c r="U36" s="25">
        <v>0</v>
      </c>
      <c r="V36" s="25">
        <v>0</v>
      </c>
      <c r="W36" s="25">
        <v>0</v>
      </c>
      <c r="X36" s="23">
        <v>0</v>
      </c>
      <c r="Y36" s="23">
        <v>0</v>
      </c>
      <c r="Z36" s="23">
        <v>0</v>
      </c>
      <c r="AA36" s="23">
        <v>0</v>
      </c>
      <c r="AB36" s="23">
        <v>0</v>
      </c>
      <c r="AC36" s="23">
        <v>0</v>
      </c>
      <c r="AD36" s="23">
        <v>0</v>
      </c>
      <c r="AE36" s="23">
        <v>0</v>
      </c>
      <c r="AF36" s="23">
        <v>0</v>
      </c>
      <c r="AG36" s="23">
        <v>0</v>
      </c>
      <c r="AH36" s="23">
        <v>0</v>
      </c>
      <c r="AI36" s="23">
        <v>0</v>
      </c>
      <c r="AJ36" s="23">
        <v>0</v>
      </c>
      <c r="AK36" s="23">
        <v>0</v>
      </c>
      <c r="AL36" s="23">
        <v>0</v>
      </c>
      <c r="AM36" s="23">
        <v>0</v>
      </c>
      <c r="AN36" s="23">
        <v>0</v>
      </c>
      <c r="AO36" s="23">
        <v>0</v>
      </c>
      <c r="AP36" s="23">
        <v>0</v>
      </c>
      <c r="AQ36" s="23">
        <v>0</v>
      </c>
      <c r="AR36" s="43">
        <f t="shared" si="6"/>
        <v>0</v>
      </c>
      <c r="AS36" s="23">
        <v>0</v>
      </c>
      <c r="AT36" s="43">
        <f t="shared" si="9"/>
        <v>0</v>
      </c>
      <c r="AU36" s="42"/>
    </row>
    <row r="37" spans="1:47" ht="12.45" customHeight="1">
      <c r="A37" s="198" t="s">
        <v>229</v>
      </c>
      <c r="B37" s="206"/>
      <c r="C37" s="206"/>
      <c r="D37" s="206"/>
      <c r="E37" s="206"/>
      <c r="F37" s="206"/>
      <c r="G37" s="206"/>
      <c r="H37" s="206"/>
      <c r="I37" s="206"/>
      <c r="J37" s="235"/>
      <c r="K37" s="24">
        <v>26220923</v>
      </c>
      <c r="L37" s="25">
        <v>11560456</v>
      </c>
      <c r="M37" s="25">
        <v>2197932</v>
      </c>
      <c r="N37" s="25">
        <v>18415</v>
      </c>
      <c r="O37" s="39">
        <v>91037</v>
      </c>
      <c r="P37" s="50">
        <f t="shared" si="8"/>
        <v>2307384</v>
      </c>
      <c r="Q37" s="25">
        <v>1339029</v>
      </c>
      <c r="R37" s="25">
        <v>541684</v>
      </c>
      <c r="S37" s="25">
        <v>25664</v>
      </c>
      <c r="T37" s="55">
        <f t="shared" ref="T37:T73" si="10">SUM(R37:S37)</f>
        <v>567348</v>
      </c>
      <c r="U37" s="25">
        <v>820628</v>
      </c>
      <c r="V37" s="25">
        <v>2678079</v>
      </c>
      <c r="W37" s="25">
        <v>1074540</v>
      </c>
      <c r="X37" s="23">
        <v>828748</v>
      </c>
      <c r="Y37" s="23">
        <v>471005</v>
      </c>
      <c r="Z37" s="23">
        <v>163822</v>
      </c>
      <c r="AA37" s="23">
        <v>420136</v>
      </c>
      <c r="AB37" s="23">
        <v>595467</v>
      </c>
      <c r="AC37" s="23">
        <v>2085741</v>
      </c>
      <c r="AD37" s="23">
        <v>323858</v>
      </c>
      <c r="AE37" s="23">
        <v>320044</v>
      </c>
      <c r="AF37" s="23">
        <v>235533</v>
      </c>
      <c r="AG37" s="23">
        <v>132819</v>
      </c>
      <c r="AH37" s="23">
        <v>794779</v>
      </c>
      <c r="AI37" s="23">
        <v>43285</v>
      </c>
      <c r="AJ37" s="23">
        <v>186373</v>
      </c>
      <c r="AK37" s="23">
        <v>423035</v>
      </c>
      <c r="AL37" s="23">
        <v>20567</v>
      </c>
      <c r="AM37" s="23">
        <v>41031</v>
      </c>
      <c r="AN37" s="23">
        <v>80587</v>
      </c>
      <c r="AO37" s="23">
        <v>398779</v>
      </c>
      <c r="AP37" s="23">
        <v>17092</v>
      </c>
      <c r="AQ37" s="23">
        <v>0</v>
      </c>
      <c r="AR37" s="43">
        <f t="shared" si="6"/>
        <v>17092</v>
      </c>
      <c r="AS37" s="23">
        <v>44636</v>
      </c>
      <c r="AT37" s="43">
        <f t="shared" si="9"/>
        <v>54195724</v>
      </c>
      <c r="AU37" s="42"/>
    </row>
    <row r="38" spans="1:47" ht="12.45" customHeight="1">
      <c r="A38" s="198" t="s">
        <v>230</v>
      </c>
      <c r="B38" s="206"/>
      <c r="C38" s="206"/>
      <c r="D38" s="206"/>
      <c r="E38" s="206"/>
      <c r="F38" s="206"/>
      <c r="G38" s="206"/>
      <c r="H38" s="206"/>
      <c r="I38" s="206"/>
      <c r="J38" s="235"/>
      <c r="K38" s="24">
        <v>11838</v>
      </c>
      <c r="L38" s="25">
        <v>4838</v>
      </c>
      <c r="M38" s="25">
        <v>0</v>
      </c>
      <c r="N38" s="25">
        <v>0</v>
      </c>
      <c r="O38" s="39">
        <v>0</v>
      </c>
      <c r="P38" s="50">
        <f t="shared" si="8"/>
        <v>0</v>
      </c>
      <c r="Q38" s="25">
        <v>0</v>
      </c>
      <c r="R38" s="25">
        <v>0</v>
      </c>
      <c r="S38" s="25">
        <v>0</v>
      </c>
      <c r="T38" s="55">
        <f t="shared" si="10"/>
        <v>0</v>
      </c>
      <c r="U38" s="25">
        <v>0</v>
      </c>
      <c r="V38" s="25">
        <v>0</v>
      </c>
      <c r="W38" s="25">
        <v>0</v>
      </c>
      <c r="X38" s="23">
        <v>0</v>
      </c>
      <c r="Y38" s="23">
        <v>0</v>
      </c>
      <c r="Z38" s="23">
        <v>0</v>
      </c>
      <c r="AA38" s="23">
        <v>0</v>
      </c>
      <c r="AB38" s="23">
        <v>0</v>
      </c>
      <c r="AC38" s="23">
        <v>0</v>
      </c>
      <c r="AD38" s="23">
        <v>0</v>
      </c>
      <c r="AE38" s="23">
        <v>0</v>
      </c>
      <c r="AF38" s="23">
        <v>0</v>
      </c>
      <c r="AG38" s="23">
        <v>0</v>
      </c>
      <c r="AH38" s="23">
        <v>0</v>
      </c>
      <c r="AI38" s="23">
        <v>0</v>
      </c>
      <c r="AJ38" s="23">
        <v>0</v>
      </c>
      <c r="AK38" s="23">
        <v>0</v>
      </c>
      <c r="AL38" s="23">
        <v>0</v>
      </c>
      <c r="AM38" s="23">
        <v>0</v>
      </c>
      <c r="AN38" s="23">
        <v>0</v>
      </c>
      <c r="AO38" s="23">
        <v>0</v>
      </c>
      <c r="AP38" s="23">
        <v>0</v>
      </c>
      <c r="AQ38" s="23">
        <v>0</v>
      </c>
      <c r="AR38" s="43">
        <f t="shared" si="6"/>
        <v>0</v>
      </c>
      <c r="AS38" s="23">
        <v>0</v>
      </c>
      <c r="AT38" s="43">
        <f t="shared" si="9"/>
        <v>16676</v>
      </c>
      <c r="AU38" s="42"/>
    </row>
    <row r="39" spans="1:47" ht="12.45" customHeight="1">
      <c r="A39" s="198" t="s">
        <v>177</v>
      </c>
      <c r="B39" s="206"/>
      <c r="C39" s="206"/>
      <c r="D39" s="206"/>
      <c r="E39" s="206"/>
      <c r="F39" s="206"/>
      <c r="G39" s="206"/>
      <c r="H39" s="206"/>
      <c r="I39" s="206"/>
      <c r="J39" s="235"/>
      <c r="K39" s="24">
        <v>67147</v>
      </c>
      <c r="L39" s="25">
        <v>828967</v>
      </c>
      <c r="M39" s="25">
        <v>8224</v>
      </c>
      <c r="N39" s="25">
        <v>0</v>
      </c>
      <c r="O39" s="39">
        <v>2383</v>
      </c>
      <c r="P39" s="50">
        <f t="shared" si="8"/>
        <v>10607</v>
      </c>
      <c r="Q39" s="25">
        <v>11165</v>
      </c>
      <c r="R39" s="25">
        <v>925</v>
      </c>
      <c r="S39" s="25">
        <v>0</v>
      </c>
      <c r="T39" s="55">
        <f t="shared" si="10"/>
        <v>925</v>
      </c>
      <c r="U39" s="25">
        <v>600</v>
      </c>
      <c r="V39" s="25">
        <v>2200</v>
      </c>
      <c r="W39" s="25">
        <v>10410</v>
      </c>
      <c r="X39" s="23">
        <v>750</v>
      </c>
      <c r="Y39" s="23">
        <v>0</v>
      </c>
      <c r="Z39" s="23">
        <v>265</v>
      </c>
      <c r="AA39" s="23">
        <v>7542</v>
      </c>
      <c r="AB39" s="23">
        <v>750</v>
      </c>
      <c r="AC39" s="23">
        <v>500</v>
      </c>
      <c r="AD39" s="23">
        <v>9012</v>
      </c>
      <c r="AE39" s="23">
        <v>1600</v>
      </c>
      <c r="AF39" s="23">
        <v>124</v>
      </c>
      <c r="AG39" s="23">
        <v>5000</v>
      </c>
      <c r="AH39" s="23">
        <v>240</v>
      </c>
      <c r="AI39" s="23">
        <v>0</v>
      </c>
      <c r="AJ39" s="23">
        <v>100</v>
      </c>
      <c r="AK39" s="23">
        <v>450</v>
      </c>
      <c r="AL39" s="23">
        <v>0</v>
      </c>
      <c r="AM39" s="23">
        <v>0</v>
      </c>
      <c r="AN39" s="23">
        <v>0</v>
      </c>
      <c r="AO39" s="23">
        <v>530</v>
      </c>
      <c r="AP39" s="23">
        <v>207</v>
      </c>
      <c r="AQ39" s="23">
        <v>0</v>
      </c>
      <c r="AR39" s="43">
        <f t="shared" si="6"/>
        <v>207</v>
      </c>
      <c r="AS39" s="23">
        <v>5000</v>
      </c>
      <c r="AT39" s="43">
        <f t="shared" si="9"/>
        <v>964091</v>
      </c>
      <c r="AU39" s="42"/>
    </row>
    <row r="40" spans="1:47" ht="12.45" customHeight="1">
      <c r="A40" s="198" t="s">
        <v>231</v>
      </c>
      <c r="B40" s="206"/>
      <c r="C40" s="206"/>
      <c r="D40" s="206"/>
      <c r="E40" s="206"/>
      <c r="F40" s="206"/>
      <c r="G40" s="206"/>
      <c r="H40" s="206"/>
      <c r="I40" s="206"/>
      <c r="J40" s="235"/>
      <c r="K40" s="24">
        <v>671299458</v>
      </c>
      <c r="L40" s="25">
        <v>171751771</v>
      </c>
      <c r="M40" s="25">
        <v>60795940</v>
      </c>
      <c r="N40" s="25">
        <v>378162</v>
      </c>
      <c r="O40" s="39">
        <v>2737698</v>
      </c>
      <c r="P40" s="50">
        <f t="shared" si="7"/>
        <v>63911800</v>
      </c>
      <c r="Q40" s="25">
        <v>112037171</v>
      </c>
      <c r="R40" s="25">
        <v>45684991</v>
      </c>
      <c r="S40" s="25">
        <v>2086965</v>
      </c>
      <c r="T40" s="55">
        <f t="shared" si="10"/>
        <v>47771956</v>
      </c>
      <c r="U40" s="25">
        <v>37552682</v>
      </c>
      <c r="V40" s="25">
        <v>54536163</v>
      </c>
      <c r="W40" s="25">
        <v>28032010</v>
      </c>
      <c r="X40" s="23">
        <v>21406172</v>
      </c>
      <c r="Y40" s="23">
        <v>6308878</v>
      </c>
      <c r="Z40" s="23">
        <v>8685430</v>
      </c>
      <c r="AA40" s="23">
        <v>28371993</v>
      </c>
      <c r="AB40" s="23">
        <v>50923898</v>
      </c>
      <c r="AC40" s="23">
        <v>40567766</v>
      </c>
      <c r="AD40" s="23">
        <v>24605131</v>
      </c>
      <c r="AE40" s="23">
        <v>24110719</v>
      </c>
      <c r="AF40" s="23">
        <v>13230005</v>
      </c>
      <c r="AG40" s="23">
        <v>5913821</v>
      </c>
      <c r="AH40" s="23">
        <v>21689720</v>
      </c>
      <c r="AI40" s="23">
        <v>10308412</v>
      </c>
      <c r="AJ40" s="23">
        <v>8829975</v>
      </c>
      <c r="AK40" s="23">
        <v>8445203</v>
      </c>
      <c r="AL40" s="23">
        <v>4212485</v>
      </c>
      <c r="AM40" s="23">
        <v>2670819</v>
      </c>
      <c r="AN40" s="23">
        <v>3205189</v>
      </c>
      <c r="AO40" s="23">
        <v>7526183</v>
      </c>
      <c r="AP40" s="23">
        <v>6739197</v>
      </c>
      <c r="AQ40" s="23">
        <v>136817</v>
      </c>
      <c r="AR40" s="43">
        <f t="shared" ref="AR40:AR45" si="11">SUM(AP40:AQ40)</f>
        <v>6876014</v>
      </c>
      <c r="AS40" s="23">
        <v>6495292</v>
      </c>
      <c r="AT40" s="43">
        <f t="shared" si="9"/>
        <v>1491276116</v>
      </c>
      <c r="AU40" s="42"/>
    </row>
    <row r="41" spans="1:47" ht="12.45" customHeight="1">
      <c r="A41" s="198" t="s">
        <v>232</v>
      </c>
      <c r="B41" s="206"/>
      <c r="C41" s="206"/>
      <c r="D41" s="206"/>
      <c r="E41" s="206"/>
      <c r="F41" s="206"/>
      <c r="G41" s="206"/>
      <c r="H41" s="206"/>
      <c r="I41" s="206"/>
      <c r="J41" s="235"/>
      <c r="K41" s="24">
        <v>1350336602</v>
      </c>
      <c r="L41" s="25">
        <v>359036872</v>
      </c>
      <c r="M41" s="25">
        <v>90407860</v>
      </c>
      <c r="N41" s="25">
        <v>589012</v>
      </c>
      <c r="O41" s="39">
        <v>3355054</v>
      </c>
      <c r="P41" s="50">
        <f t="shared" ref="P41:P47" si="12">SUM(M41:O41)</f>
        <v>94351926</v>
      </c>
      <c r="Q41" s="25">
        <v>245363545</v>
      </c>
      <c r="R41" s="25">
        <v>58006813</v>
      </c>
      <c r="S41" s="25">
        <v>2505312</v>
      </c>
      <c r="T41" s="55">
        <f t="shared" si="10"/>
        <v>60512125</v>
      </c>
      <c r="U41" s="25">
        <v>46515323</v>
      </c>
      <c r="V41" s="25">
        <v>121015566</v>
      </c>
      <c r="W41" s="25">
        <v>34656423</v>
      </c>
      <c r="X41" s="23">
        <v>32892729</v>
      </c>
      <c r="Y41" s="23">
        <v>8515623</v>
      </c>
      <c r="Z41" s="23">
        <v>9821091</v>
      </c>
      <c r="AA41" s="23">
        <v>35043890</v>
      </c>
      <c r="AB41" s="23">
        <v>56077928</v>
      </c>
      <c r="AC41" s="23">
        <v>45988502</v>
      </c>
      <c r="AD41" s="23">
        <v>27973716</v>
      </c>
      <c r="AE41" s="23">
        <v>29190262</v>
      </c>
      <c r="AF41" s="23">
        <v>16155370</v>
      </c>
      <c r="AG41" s="23">
        <v>7229404</v>
      </c>
      <c r="AH41" s="23">
        <v>23594860</v>
      </c>
      <c r="AI41" s="23">
        <v>11778837</v>
      </c>
      <c r="AJ41" s="23">
        <v>11031214</v>
      </c>
      <c r="AK41" s="23">
        <v>9006447</v>
      </c>
      <c r="AL41" s="23">
        <v>4524084</v>
      </c>
      <c r="AM41" s="23">
        <v>2885511</v>
      </c>
      <c r="AN41" s="23">
        <v>3542856</v>
      </c>
      <c r="AO41" s="23">
        <v>9583615</v>
      </c>
      <c r="AP41" s="23">
        <v>8286980</v>
      </c>
      <c r="AQ41" s="23">
        <v>157249</v>
      </c>
      <c r="AR41" s="43">
        <f t="shared" si="11"/>
        <v>8444229</v>
      </c>
      <c r="AS41" s="23">
        <v>7153960</v>
      </c>
      <c r="AT41" s="43">
        <f t="shared" si="9"/>
        <v>2672222510</v>
      </c>
      <c r="AU41" s="42"/>
    </row>
    <row r="42" spans="1:47" ht="12.45" customHeight="1">
      <c r="A42" s="198" t="s">
        <v>233</v>
      </c>
      <c r="B42" s="206"/>
      <c r="C42" s="206"/>
      <c r="D42" s="206"/>
      <c r="E42" s="206"/>
      <c r="F42" s="206"/>
      <c r="G42" s="206"/>
      <c r="H42" s="206"/>
      <c r="I42" s="206"/>
      <c r="J42" s="235"/>
      <c r="K42" s="24">
        <v>679037144</v>
      </c>
      <c r="L42" s="25">
        <v>187285101</v>
      </c>
      <c r="M42" s="25">
        <v>29611920</v>
      </c>
      <c r="N42" s="25">
        <v>210850</v>
      </c>
      <c r="O42" s="39">
        <v>617356</v>
      </c>
      <c r="P42" s="50">
        <f t="shared" si="12"/>
        <v>30440126</v>
      </c>
      <c r="Q42" s="25">
        <v>133326374</v>
      </c>
      <c r="R42" s="25">
        <v>12321822</v>
      </c>
      <c r="S42" s="25">
        <v>418347</v>
      </c>
      <c r="T42" s="55">
        <f t="shared" si="10"/>
        <v>12740169</v>
      </c>
      <c r="U42" s="25">
        <v>8962641</v>
      </c>
      <c r="V42" s="25">
        <v>66479403</v>
      </c>
      <c r="W42" s="25">
        <v>6624413</v>
      </c>
      <c r="X42" s="23">
        <v>11486557</v>
      </c>
      <c r="Y42" s="23">
        <v>2206745</v>
      </c>
      <c r="Z42" s="23">
        <v>1135661</v>
      </c>
      <c r="AA42" s="23">
        <v>6671897</v>
      </c>
      <c r="AB42" s="23">
        <v>5154030</v>
      </c>
      <c r="AC42" s="23">
        <v>5420736</v>
      </c>
      <c r="AD42" s="23">
        <v>3368585</v>
      </c>
      <c r="AE42" s="23">
        <v>5079543</v>
      </c>
      <c r="AF42" s="23">
        <v>2925365</v>
      </c>
      <c r="AG42" s="23">
        <v>1315583</v>
      </c>
      <c r="AH42" s="23">
        <v>1905140</v>
      </c>
      <c r="AI42" s="23">
        <v>1470425</v>
      </c>
      <c r="AJ42" s="23">
        <v>2201239</v>
      </c>
      <c r="AK42" s="23">
        <v>561244</v>
      </c>
      <c r="AL42" s="23">
        <v>311599</v>
      </c>
      <c r="AM42" s="23">
        <v>214692</v>
      </c>
      <c r="AN42" s="23">
        <v>337667</v>
      </c>
      <c r="AO42" s="23">
        <v>2057432</v>
      </c>
      <c r="AP42" s="23">
        <v>1547783</v>
      </c>
      <c r="AQ42" s="23">
        <v>20432</v>
      </c>
      <c r="AR42" s="43">
        <f t="shared" si="11"/>
        <v>1568215</v>
      </c>
      <c r="AS42" s="23">
        <v>658668</v>
      </c>
      <c r="AT42" s="43">
        <f t="shared" si="9"/>
        <v>1180946394</v>
      </c>
      <c r="AU42" s="42"/>
    </row>
    <row r="43" spans="1:47" ht="12.45" customHeight="1">
      <c r="A43" s="198" t="s">
        <v>234</v>
      </c>
      <c r="B43" s="206"/>
      <c r="C43" s="206"/>
      <c r="D43" s="206"/>
      <c r="E43" s="206"/>
      <c r="F43" s="206"/>
      <c r="G43" s="206"/>
      <c r="H43" s="206"/>
      <c r="I43" s="206"/>
      <c r="J43" s="235"/>
      <c r="K43" s="24">
        <v>1328125725</v>
      </c>
      <c r="L43" s="25">
        <v>471858806</v>
      </c>
      <c r="M43" s="25">
        <v>138897767</v>
      </c>
      <c r="N43" s="25">
        <v>537240</v>
      </c>
      <c r="O43" s="39">
        <v>4326192</v>
      </c>
      <c r="P43" s="50">
        <f t="shared" si="12"/>
        <v>143761199</v>
      </c>
      <c r="Q43" s="25">
        <v>187821633</v>
      </c>
      <c r="R43" s="25">
        <v>78656490</v>
      </c>
      <c r="S43" s="25">
        <v>4014510</v>
      </c>
      <c r="T43" s="55">
        <f t="shared" si="10"/>
        <v>82671000</v>
      </c>
      <c r="U43" s="25">
        <v>70631341</v>
      </c>
      <c r="V43" s="25">
        <v>101690832</v>
      </c>
      <c r="W43" s="25">
        <v>67071822</v>
      </c>
      <c r="X43" s="23">
        <v>49273040</v>
      </c>
      <c r="Y43" s="23">
        <v>9402118</v>
      </c>
      <c r="Z43" s="23">
        <v>12732196</v>
      </c>
      <c r="AA43" s="23">
        <v>56921661</v>
      </c>
      <c r="AB43" s="23">
        <v>70509570</v>
      </c>
      <c r="AC43" s="23">
        <v>69914030</v>
      </c>
      <c r="AD43" s="23">
        <v>41696693</v>
      </c>
      <c r="AE43" s="23">
        <v>36518070</v>
      </c>
      <c r="AF43" s="23">
        <v>25402528</v>
      </c>
      <c r="AG43" s="23">
        <v>11703827</v>
      </c>
      <c r="AH43" s="23">
        <v>31557807</v>
      </c>
      <c r="AI43" s="23">
        <v>16602673</v>
      </c>
      <c r="AJ43" s="23">
        <v>14469284</v>
      </c>
      <c r="AK43" s="23">
        <v>18565033</v>
      </c>
      <c r="AL43" s="23">
        <v>6473981</v>
      </c>
      <c r="AM43" s="23">
        <v>3890327</v>
      </c>
      <c r="AN43" s="23">
        <v>5189591</v>
      </c>
      <c r="AO43" s="23">
        <v>13296985</v>
      </c>
      <c r="AP43" s="23">
        <v>9550482</v>
      </c>
      <c r="AQ43" s="23">
        <v>184969</v>
      </c>
      <c r="AR43" s="43">
        <f t="shared" si="11"/>
        <v>9735451</v>
      </c>
      <c r="AS43" s="23">
        <v>13207737</v>
      </c>
      <c r="AT43" s="43">
        <f t="shared" si="9"/>
        <v>2970694960</v>
      </c>
      <c r="AU43" s="42"/>
    </row>
    <row r="44" spans="1:47" ht="12.45" customHeight="1">
      <c r="A44" s="198" t="s">
        <v>235</v>
      </c>
      <c r="B44" s="206"/>
      <c r="C44" s="206"/>
      <c r="D44" s="206"/>
      <c r="E44" s="206"/>
      <c r="F44" s="206"/>
      <c r="G44" s="206"/>
      <c r="H44" s="206"/>
      <c r="I44" s="206"/>
      <c r="J44" s="235"/>
      <c r="K44" s="24">
        <v>576685809</v>
      </c>
      <c r="L44" s="25">
        <v>153632412</v>
      </c>
      <c r="M44" s="25">
        <v>99000069</v>
      </c>
      <c r="N44" s="25">
        <v>14539</v>
      </c>
      <c r="O44" s="39">
        <v>238193</v>
      </c>
      <c r="P44" s="50">
        <f t="shared" si="12"/>
        <v>99252801</v>
      </c>
      <c r="Q44" s="25">
        <v>18490860</v>
      </c>
      <c r="R44" s="25">
        <v>26343171</v>
      </c>
      <c r="S44" s="25">
        <v>63043</v>
      </c>
      <c r="T44" s="55">
        <f t="shared" si="10"/>
        <v>26406214</v>
      </c>
      <c r="U44" s="25">
        <v>5584010</v>
      </c>
      <c r="V44" s="25">
        <v>49221544</v>
      </c>
      <c r="W44" s="25">
        <v>21124756</v>
      </c>
      <c r="X44" s="23">
        <v>16360453</v>
      </c>
      <c r="Y44" s="23">
        <v>5335857</v>
      </c>
      <c r="Z44" s="23">
        <v>127103</v>
      </c>
      <c r="AA44" s="23">
        <v>10383817</v>
      </c>
      <c r="AB44" s="23">
        <v>12635343</v>
      </c>
      <c r="AC44" s="23">
        <v>15427325</v>
      </c>
      <c r="AD44" s="23">
        <v>2114808</v>
      </c>
      <c r="AE44" s="23">
        <v>3007208</v>
      </c>
      <c r="AF44" s="23">
        <v>10626145</v>
      </c>
      <c r="AG44" s="23">
        <v>2626877</v>
      </c>
      <c r="AH44" s="23">
        <v>205460</v>
      </c>
      <c r="AI44" s="23">
        <v>3994589</v>
      </c>
      <c r="AJ44" s="23">
        <v>6397990</v>
      </c>
      <c r="AK44" s="23">
        <v>1975847</v>
      </c>
      <c r="AL44" s="23">
        <v>1032327</v>
      </c>
      <c r="AM44" s="23">
        <v>2252389</v>
      </c>
      <c r="AN44" s="23">
        <v>1530562</v>
      </c>
      <c r="AO44" s="23">
        <v>686123</v>
      </c>
      <c r="AP44" s="23">
        <v>3564364</v>
      </c>
      <c r="AQ44" s="23">
        <v>15761</v>
      </c>
      <c r="AR44" s="43">
        <f t="shared" si="11"/>
        <v>3580125</v>
      </c>
      <c r="AS44" s="23">
        <v>1806440</v>
      </c>
      <c r="AT44" s="43">
        <f t="shared" si="9"/>
        <v>1052505194</v>
      </c>
      <c r="AU44" s="42"/>
    </row>
    <row r="45" spans="1:47" ht="12.45" customHeight="1">
      <c r="A45" s="198" t="s">
        <v>236</v>
      </c>
      <c r="B45" s="206"/>
      <c r="C45" s="206"/>
      <c r="D45" s="206"/>
      <c r="E45" s="206"/>
      <c r="F45" s="206"/>
      <c r="G45" s="206"/>
      <c r="H45" s="206"/>
      <c r="I45" s="206"/>
      <c r="J45" s="235"/>
      <c r="K45" s="24">
        <v>3246306</v>
      </c>
      <c r="L45" s="25">
        <v>28030697</v>
      </c>
      <c r="M45" s="25">
        <v>98072313</v>
      </c>
      <c r="N45" s="25">
        <v>14539</v>
      </c>
      <c r="O45" s="39">
        <v>238193</v>
      </c>
      <c r="P45" s="50">
        <f t="shared" si="12"/>
        <v>98325045</v>
      </c>
      <c r="Q45" s="25">
        <v>6945334</v>
      </c>
      <c r="R45" s="25">
        <v>18965856</v>
      </c>
      <c r="S45" s="25">
        <v>0</v>
      </c>
      <c r="T45" s="55">
        <f t="shared" si="10"/>
        <v>18965856</v>
      </c>
      <c r="U45" s="25">
        <v>5105769</v>
      </c>
      <c r="V45" s="25">
        <v>1357550</v>
      </c>
      <c r="W45" s="25">
        <v>20738120</v>
      </c>
      <c r="X45" s="23">
        <v>15763586</v>
      </c>
      <c r="Y45" s="23">
        <v>5335857</v>
      </c>
      <c r="Z45" s="23">
        <v>127103</v>
      </c>
      <c r="AA45" s="23">
        <v>7472171</v>
      </c>
      <c r="AB45" s="23">
        <v>12635343</v>
      </c>
      <c r="AC45" s="23">
        <v>15427325</v>
      </c>
      <c r="AD45" s="23">
        <v>1237042</v>
      </c>
      <c r="AE45" s="23">
        <v>2061845</v>
      </c>
      <c r="AF45" s="23">
        <v>9742720</v>
      </c>
      <c r="AG45" s="23">
        <v>1906462</v>
      </c>
      <c r="AH45" s="23">
        <v>173962</v>
      </c>
      <c r="AI45" s="23">
        <v>3330452</v>
      </c>
      <c r="AJ45" s="23">
        <v>6196427</v>
      </c>
      <c r="AK45" s="23">
        <v>1493640</v>
      </c>
      <c r="AL45" s="23">
        <v>1032327</v>
      </c>
      <c r="AM45" s="23">
        <v>2095309</v>
      </c>
      <c r="AN45" s="23">
        <v>1252249</v>
      </c>
      <c r="AO45" s="23">
        <v>506591</v>
      </c>
      <c r="AP45" s="23">
        <v>3564364</v>
      </c>
      <c r="AQ45" s="23">
        <v>15761</v>
      </c>
      <c r="AR45" s="43">
        <f t="shared" si="11"/>
        <v>3580125</v>
      </c>
      <c r="AS45" s="23">
        <v>1657732</v>
      </c>
      <c r="AT45" s="43">
        <f t="shared" si="9"/>
        <v>275742945</v>
      </c>
      <c r="AU45" s="42"/>
    </row>
    <row r="46" spans="1:47" ht="12.45" customHeight="1">
      <c r="A46" s="198" t="s">
        <v>237</v>
      </c>
      <c r="B46" s="206"/>
      <c r="C46" s="206"/>
      <c r="D46" s="206"/>
      <c r="E46" s="206"/>
      <c r="F46" s="206"/>
      <c r="G46" s="206"/>
      <c r="H46" s="206"/>
      <c r="I46" s="206"/>
      <c r="J46" s="235"/>
      <c r="K46" s="24">
        <v>0</v>
      </c>
      <c r="L46" s="25">
        <v>0</v>
      </c>
      <c r="M46" s="25">
        <v>0</v>
      </c>
      <c r="N46" s="25">
        <v>0</v>
      </c>
      <c r="O46" s="39">
        <v>0</v>
      </c>
      <c r="P46" s="50">
        <f t="shared" si="12"/>
        <v>0</v>
      </c>
      <c r="Q46" s="25">
        <v>0</v>
      </c>
      <c r="R46" s="25">
        <v>0</v>
      </c>
      <c r="S46" s="25">
        <v>0</v>
      </c>
      <c r="T46" s="55">
        <f t="shared" si="10"/>
        <v>0</v>
      </c>
      <c r="U46" s="25">
        <v>0</v>
      </c>
      <c r="V46" s="25">
        <v>0</v>
      </c>
      <c r="W46" s="25">
        <v>0</v>
      </c>
      <c r="X46" s="23">
        <v>0</v>
      </c>
      <c r="Y46" s="23">
        <v>0</v>
      </c>
      <c r="Z46" s="23">
        <v>0</v>
      </c>
      <c r="AA46" s="23">
        <v>0</v>
      </c>
      <c r="AB46" s="23">
        <v>0</v>
      </c>
      <c r="AC46" s="23">
        <v>0</v>
      </c>
      <c r="AD46" s="23">
        <v>0</v>
      </c>
      <c r="AE46" s="23">
        <v>0</v>
      </c>
      <c r="AF46" s="23">
        <v>0</v>
      </c>
      <c r="AG46" s="23">
        <v>0</v>
      </c>
      <c r="AH46" s="23">
        <v>0</v>
      </c>
      <c r="AI46" s="23">
        <v>0</v>
      </c>
      <c r="AJ46" s="23">
        <v>0</v>
      </c>
      <c r="AK46" s="23">
        <v>0</v>
      </c>
      <c r="AL46" s="23">
        <v>0</v>
      </c>
      <c r="AM46" s="23">
        <v>0</v>
      </c>
      <c r="AN46" s="23">
        <v>0</v>
      </c>
      <c r="AO46" s="23">
        <v>0</v>
      </c>
      <c r="AP46" s="23">
        <v>0</v>
      </c>
      <c r="AQ46" s="23">
        <v>0</v>
      </c>
      <c r="AR46" s="43">
        <f t="shared" si="6"/>
        <v>0</v>
      </c>
      <c r="AS46" s="23">
        <v>0</v>
      </c>
      <c r="AT46" s="43">
        <f t="shared" si="9"/>
        <v>0</v>
      </c>
      <c r="AU46" s="42"/>
    </row>
    <row r="47" spans="1:47" ht="12.45" customHeight="1">
      <c r="A47" s="198" t="s">
        <v>238</v>
      </c>
      <c r="B47" s="206"/>
      <c r="C47" s="206"/>
      <c r="D47" s="206"/>
      <c r="E47" s="206"/>
      <c r="F47" s="206"/>
      <c r="G47" s="206"/>
      <c r="H47" s="206"/>
      <c r="I47" s="206"/>
      <c r="J47" s="235"/>
      <c r="K47" s="24">
        <v>158998709</v>
      </c>
      <c r="L47" s="25">
        <v>110297820</v>
      </c>
      <c r="M47" s="25">
        <v>0</v>
      </c>
      <c r="N47" s="25">
        <v>0</v>
      </c>
      <c r="O47" s="39">
        <v>0</v>
      </c>
      <c r="P47" s="50">
        <f t="shared" si="12"/>
        <v>0</v>
      </c>
      <c r="Q47" s="25">
        <v>0</v>
      </c>
      <c r="R47" s="25">
        <v>4489163</v>
      </c>
      <c r="S47" s="25">
        <v>63043</v>
      </c>
      <c r="T47" s="55">
        <f t="shared" si="10"/>
        <v>4552206</v>
      </c>
      <c r="U47" s="25">
        <v>0</v>
      </c>
      <c r="V47" s="25">
        <v>47863994</v>
      </c>
      <c r="W47" s="25">
        <v>386636</v>
      </c>
      <c r="X47" s="23">
        <v>129055</v>
      </c>
      <c r="Y47" s="23">
        <v>0</v>
      </c>
      <c r="Z47" s="23">
        <v>0</v>
      </c>
      <c r="AA47" s="23">
        <v>0</v>
      </c>
      <c r="AB47" s="23">
        <v>0</v>
      </c>
      <c r="AC47" s="23">
        <v>0</v>
      </c>
      <c r="AD47" s="23">
        <v>877766</v>
      </c>
      <c r="AE47" s="23">
        <v>0</v>
      </c>
      <c r="AF47" s="23">
        <v>0</v>
      </c>
      <c r="AG47" s="23">
        <v>600415</v>
      </c>
      <c r="AH47" s="23">
        <v>31498</v>
      </c>
      <c r="AI47" s="23">
        <v>664137</v>
      </c>
      <c r="AJ47" s="23">
        <v>201563</v>
      </c>
      <c r="AK47" s="23">
        <v>482207</v>
      </c>
      <c r="AL47" s="23">
        <v>0</v>
      </c>
      <c r="AM47" s="23">
        <v>157080</v>
      </c>
      <c r="AN47" s="23">
        <v>0</v>
      </c>
      <c r="AO47" s="23">
        <v>179532</v>
      </c>
      <c r="AP47" s="23">
        <v>0</v>
      </c>
      <c r="AQ47" s="23">
        <v>0</v>
      </c>
      <c r="AR47" s="43">
        <f t="shared" si="6"/>
        <v>0</v>
      </c>
      <c r="AS47" s="23">
        <v>148708</v>
      </c>
      <c r="AT47" s="43">
        <f t="shared" si="9"/>
        <v>325571326</v>
      </c>
      <c r="AU47" s="42"/>
    </row>
    <row r="48" spans="1:47" ht="12.45" customHeight="1">
      <c r="A48" s="198" t="s">
        <v>239</v>
      </c>
      <c r="B48" s="206"/>
      <c r="C48" s="206"/>
      <c r="D48" s="206"/>
      <c r="E48" s="206"/>
      <c r="F48" s="206"/>
      <c r="G48" s="206"/>
      <c r="H48" s="206"/>
      <c r="I48" s="206"/>
      <c r="J48" s="235"/>
      <c r="K48" s="24">
        <v>414440794</v>
      </c>
      <c r="L48" s="25">
        <v>15303895</v>
      </c>
      <c r="M48" s="25">
        <v>927756</v>
      </c>
      <c r="N48" s="25">
        <v>0</v>
      </c>
      <c r="O48" s="39">
        <v>0</v>
      </c>
      <c r="P48" s="50">
        <f t="shared" si="7"/>
        <v>927756</v>
      </c>
      <c r="Q48" s="25">
        <v>11545526</v>
      </c>
      <c r="R48" s="25">
        <v>2888152</v>
      </c>
      <c r="S48" s="25">
        <v>0</v>
      </c>
      <c r="T48" s="55">
        <f t="shared" si="10"/>
        <v>2888152</v>
      </c>
      <c r="U48" s="25">
        <v>478241</v>
      </c>
      <c r="V48" s="25">
        <v>0</v>
      </c>
      <c r="W48" s="25">
        <v>0</v>
      </c>
      <c r="X48" s="23">
        <v>467812</v>
      </c>
      <c r="Y48" s="23">
        <v>0</v>
      </c>
      <c r="Z48" s="23">
        <v>0</v>
      </c>
      <c r="AA48" s="23">
        <v>2911646</v>
      </c>
      <c r="AB48" s="23">
        <v>0</v>
      </c>
      <c r="AC48" s="23">
        <v>0</v>
      </c>
      <c r="AD48" s="23">
        <v>0</v>
      </c>
      <c r="AE48" s="23">
        <v>945363</v>
      </c>
      <c r="AF48" s="23">
        <v>883425</v>
      </c>
      <c r="AG48" s="23">
        <v>120000</v>
      </c>
      <c r="AH48" s="23">
        <v>0</v>
      </c>
      <c r="AI48" s="23">
        <v>0</v>
      </c>
      <c r="AJ48" s="23">
        <v>0</v>
      </c>
      <c r="AK48" s="23">
        <v>0</v>
      </c>
      <c r="AL48" s="23">
        <v>0</v>
      </c>
      <c r="AM48" s="23">
        <v>0</v>
      </c>
      <c r="AN48" s="23">
        <v>278313</v>
      </c>
      <c r="AO48" s="23">
        <v>0</v>
      </c>
      <c r="AP48" s="23">
        <v>0</v>
      </c>
      <c r="AQ48" s="23">
        <v>0</v>
      </c>
      <c r="AR48" s="43">
        <f t="shared" si="6"/>
        <v>0</v>
      </c>
      <c r="AS48" s="23">
        <v>0</v>
      </c>
      <c r="AT48" s="43">
        <f t="shared" si="9"/>
        <v>451190923</v>
      </c>
      <c r="AU48" s="42"/>
    </row>
    <row r="49" spans="1:47" ht="12.45" customHeight="1">
      <c r="A49" s="198" t="s">
        <v>240</v>
      </c>
      <c r="B49" s="206"/>
      <c r="C49" s="206"/>
      <c r="D49" s="206"/>
      <c r="E49" s="206"/>
      <c r="F49" s="206"/>
      <c r="G49" s="206"/>
      <c r="H49" s="206"/>
      <c r="I49" s="206"/>
      <c r="J49" s="235"/>
      <c r="K49" s="24">
        <v>110722309</v>
      </c>
      <c r="L49" s="25">
        <v>35442995</v>
      </c>
      <c r="M49" s="25">
        <v>7764973</v>
      </c>
      <c r="N49" s="25">
        <v>-49123</v>
      </c>
      <c r="O49" s="39">
        <v>-839361</v>
      </c>
      <c r="P49" s="50">
        <f>SUM(M49:O49)</f>
        <v>6876489</v>
      </c>
      <c r="Q49" s="25">
        <v>23012214</v>
      </c>
      <c r="R49" s="25">
        <v>4159761</v>
      </c>
      <c r="S49" s="25">
        <v>51733</v>
      </c>
      <c r="T49" s="55">
        <f t="shared" si="10"/>
        <v>4211494</v>
      </c>
      <c r="U49" s="25">
        <v>8815494</v>
      </c>
      <c r="V49" s="25">
        <v>9525713</v>
      </c>
      <c r="W49" s="25">
        <v>1291810</v>
      </c>
      <c r="X49" s="23">
        <v>4859865</v>
      </c>
      <c r="Y49" s="25">
        <v>-331612</v>
      </c>
      <c r="Z49" s="23">
        <v>1010581</v>
      </c>
      <c r="AA49" s="23">
        <v>3577454</v>
      </c>
      <c r="AB49" s="23">
        <v>1054385</v>
      </c>
      <c r="AC49" s="23">
        <v>8736638</v>
      </c>
      <c r="AD49" s="23">
        <v>4873991</v>
      </c>
      <c r="AE49" s="23">
        <v>2900695</v>
      </c>
      <c r="AF49" s="23">
        <v>1465540</v>
      </c>
      <c r="AG49" s="23">
        <v>345980</v>
      </c>
      <c r="AH49" s="23">
        <v>3051223</v>
      </c>
      <c r="AI49" s="23">
        <v>505771</v>
      </c>
      <c r="AJ49" s="23">
        <v>156476</v>
      </c>
      <c r="AK49" s="25">
        <v>3509</v>
      </c>
      <c r="AL49" s="23">
        <v>178993</v>
      </c>
      <c r="AM49" s="23">
        <v>25620</v>
      </c>
      <c r="AN49" s="23">
        <v>73351</v>
      </c>
      <c r="AO49" s="23">
        <v>2143443</v>
      </c>
      <c r="AP49" s="23">
        <v>90380</v>
      </c>
      <c r="AQ49" s="23">
        <v>23071</v>
      </c>
      <c r="AR49" s="43">
        <f t="shared" ref="AR49:AR73" si="13">SUM(AP49:AQ49)</f>
        <v>113451</v>
      </c>
      <c r="AS49" s="23">
        <v>150414</v>
      </c>
      <c r="AT49" s="43">
        <f t="shared" si="9"/>
        <v>234794286</v>
      </c>
      <c r="AU49" s="42"/>
    </row>
    <row r="50" spans="1:47" ht="12.45" customHeight="1">
      <c r="A50" s="198" t="s">
        <v>241</v>
      </c>
      <c r="B50" s="206"/>
      <c r="C50" s="206"/>
      <c r="D50" s="206"/>
      <c r="E50" s="206"/>
      <c r="F50" s="206"/>
      <c r="G50" s="206"/>
      <c r="H50" s="206"/>
      <c r="I50" s="206"/>
      <c r="J50" s="235"/>
      <c r="K50" s="24">
        <v>56572089</v>
      </c>
      <c r="L50" s="25">
        <v>23499025</v>
      </c>
      <c r="M50" s="25">
        <v>959819</v>
      </c>
      <c r="N50" s="25">
        <v>0</v>
      </c>
      <c r="O50" s="39">
        <v>0</v>
      </c>
      <c r="P50" s="50">
        <f>SUM(M50:O50)</f>
        <v>959819</v>
      </c>
      <c r="Q50" s="25">
        <v>21387850</v>
      </c>
      <c r="R50" s="25">
        <v>3091373</v>
      </c>
      <c r="S50" s="25">
        <v>46583</v>
      </c>
      <c r="T50" s="55">
        <f t="shared" si="10"/>
        <v>3137956</v>
      </c>
      <c r="U50" s="25">
        <v>7743725</v>
      </c>
      <c r="V50" s="25">
        <v>7471721</v>
      </c>
      <c r="W50" s="25">
        <v>92930</v>
      </c>
      <c r="X50" s="23">
        <v>3558345</v>
      </c>
      <c r="Y50" s="23">
        <v>1454</v>
      </c>
      <c r="Z50" s="23">
        <v>928793</v>
      </c>
      <c r="AA50" s="23">
        <v>1843118</v>
      </c>
      <c r="AB50" s="23">
        <v>522462</v>
      </c>
      <c r="AC50" s="23">
        <v>8017512</v>
      </c>
      <c r="AD50" s="23">
        <v>4700788</v>
      </c>
      <c r="AE50" s="23">
        <v>2375087</v>
      </c>
      <c r="AF50" s="23">
        <v>704518</v>
      </c>
      <c r="AG50" s="23">
        <v>85422</v>
      </c>
      <c r="AH50" s="23">
        <v>1802801</v>
      </c>
      <c r="AI50" s="23">
        <v>77139</v>
      </c>
      <c r="AJ50" s="23">
        <v>140735</v>
      </c>
      <c r="AK50" s="23">
        <v>3509</v>
      </c>
      <c r="AL50" s="23">
        <v>0</v>
      </c>
      <c r="AM50" s="23">
        <v>0</v>
      </c>
      <c r="AN50" s="23">
        <v>0</v>
      </c>
      <c r="AO50" s="23">
        <v>2061487</v>
      </c>
      <c r="AP50" s="23">
        <v>369443</v>
      </c>
      <c r="AQ50" s="23">
        <v>0</v>
      </c>
      <c r="AR50" s="43">
        <f t="shared" si="13"/>
        <v>369443</v>
      </c>
      <c r="AS50" s="23">
        <v>73278</v>
      </c>
      <c r="AT50" s="43">
        <f t="shared" si="9"/>
        <v>148131006</v>
      </c>
      <c r="AU50" s="42"/>
    </row>
    <row r="51" spans="1:47" ht="12.45" customHeight="1">
      <c r="A51" s="198" t="s">
        <v>242</v>
      </c>
      <c r="B51" s="206"/>
      <c r="C51" s="206"/>
      <c r="D51" s="206"/>
      <c r="E51" s="206"/>
      <c r="F51" s="206"/>
      <c r="G51" s="206"/>
      <c r="H51" s="206"/>
      <c r="I51" s="206"/>
      <c r="J51" s="235"/>
      <c r="K51" s="24">
        <v>35584220</v>
      </c>
      <c r="L51" s="25">
        <v>18358956</v>
      </c>
      <c r="M51" s="25">
        <v>0</v>
      </c>
      <c r="N51" s="25">
        <v>0</v>
      </c>
      <c r="O51" s="39">
        <v>0</v>
      </c>
      <c r="P51" s="50">
        <f>SUM(M51:O51)</f>
        <v>0</v>
      </c>
      <c r="Q51" s="25">
        <v>2947045</v>
      </c>
      <c r="R51" s="25">
        <v>355127</v>
      </c>
      <c r="S51" s="25">
        <v>25964</v>
      </c>
      <c r="T51" s="55">
        <f t="shared" si="10"/>
        <v>381091</v>
      </c>
      <c r="U51" s="25">
        <v>3098270</v>
      </c>
      <c r="V51" s="25">
        <v>2497103</v>
      </c>
      <c r="W51" s="25">
        <v>92930</v>
      </c>
      <c r="X51" s="23">
        <v>437840</v>
      </c>
      <c r="Y51" s="23">
        <v>754</v>
      </c>
      <c r="Z51" s="23">
        <v>702976</v>
      </c>
      <c r="AA51" s="23">
        <v>651785</v>
      </c>
      <c r="AB51" s="23">
        <v>96600</v>
      </c>
      <c r="AC51" s="23">
        <v>1942183</v>
      </c>
      <c r="AD51" s="23">
        <v>377637</v>
      </c>
      <c r="AE51" s="23">
        <v>0</v>
      </c>
      <c r="AF51" s="23">
        <v>0</v>
      </c>
      <c r="AG51" s="23">
        <v>0</v>
      </c>
      <c r="AH51" s="23">
        <v>1085517</v>
      </c>
      <c r="AI51" s="23">
        <v>77139</v>
      </c>
      <c r="AJ51" s="23">
        <v>11655</v>
      </c>
      <c r="AK51" s="23">
        <v>0</v>
      </c>
      <c r="AL51" s="23">
        <v>0</v>
      </c>
      <c r="AM51" s="23">
        <v>0</v>
      </c>
      <c r="AN51" s="23">
        <v>0</v>
      </c>
      <c r="AO51" s="23">
        <v>13055</v>
      </c>
      <c r="AP51" s="23">
        <v>221238</v>
      </c>
      <c r="AQ51" s="23">
        <v>0</v>
      </c>
      <c r="AR51" s="43">
        <f t="shared" si="13"/>
        <v>221238</v>
      </c>
      <c r="AS51" s="23">
        <v>16120</v>
      </c>
      <c r="AT51" s="43">
        <f t="shared" si="9"/>
        <v>68594114</v>
      </c>
      <c r="AU51" s="42"/>
    </row>
    <row r="52" spans="1:47" ht="12.45" customHeight="1">
      <c r="A52" s="198" t="s">
        <v>243</v>
      </c>
      <c r="B52" s="206"/>
      <c r="C52" s="206"/>
      <c r="D52" s="206"/>
      <c r="E52" s="206"/>
      <c r="F52" s="206"/>
      <c r="G52" s="206"/>
      <c r="H52" s="206"/>
      <c r="I52" s="206"/>
      <c r="J52" s="235"/>
      <c r="K52" s="24">
        <v>0</v>
      </c>
      <c r="L52" s="25">
        <v>0</v>
      </c>
      <c r="M52" s="25">
        <v>0</v>
      </c>
      <c r="N52" s="25">
        <v>0</v>
      </c>
      <c r="O52" s="39">
        <v>0</v>
      </c>
      <c r="P52" s="50">
        <f>SUM(M52:O52)</f>
        <v>0</v>
      </c>
      <c r="Q52" s="25">
        <v>51965</v>
      </c>
      <c r="R52" s="25">
        <v>0</v>
      </c>
      <c r="S52" s="25">
        <v>4590</v>
      </c>
      <c r="T52" s="55">
        <f t="shared" si="10"/>
        <v>4590</v>
      </c>
      <c r="U52" s="25">
        <v>0</v>
      </c>
      <c r="V52" s="25">
        <v>0</v>
      </c>
      <c r="W52" s="25">
        <v>0</v>
      </c>
      <c r="X52" s="23">
        <v>1348</v>
      </c>
      <c r="Y52" s="23">
        <v>0</v>
      </c>
      <c r="Z52" s="23">
        <v>33972</v>
      </c>
      <c r="AA52" s="23">
        <v>0</v>
      </c>
      <c r="AB52" s="23">
        <v>0</v>
      </c>
      <c r="AC52" s="23">
        <v>0</v>
      </c>
      <c r="AD52" s="23">
        <v>0</v>
      </c>
      <c r="AE52" s="23">
        <v>0</v>
      </c>
      <c r="AF52" s="23">
        <v>14</v>
      </c>
      <c r="AG52" s="23">
        <v>944</v>
      </c>
      <c r="AH52" s="23">
        <v>21937</v>
      </c>
      <c r="AI52" s="23">
        <v>0</v>
      </c>
      <c r="AJ52" s="23">
        <v>0</v>
      </c>
      <c r="AK52" s="23">
        <v>0</v>
      </c>
      <c r="AL52" s="23">
        <v>0</v>
      </c>
      <c r="AM52" s="23">
        <v>0</v>
      </c>
      <c r="AN52" s="23">
        <v>0</v>
      </c>
      <c r="AO52" s="23">
        <v>594</v>
      </c>
      <c r="AP52" s="23">
        <v>0</v>
      </c>
      <c r="AQ52" s="23">
        <v>0</v>
      </c>
      <c r="AR52" s="43">
        <f t="shared" si="13"/>
        <v>0</v>
      </c>
      <c r="AS52" s="23">
        <v>0</v>
      </c>
      <c r="AT52" s="43">
        <f t="shared" si="9"/>
        <v>115364</v>
      </c>
      <c r="AU52" s="42"/>
    </row>
    <row r="53" spans="1:47" ht="12.45" customHeight="1">
      <c r="A53" s="198" t="s">
        <v>244</v>
      </c>
      <c r="B53" s="206"/>
      <c r="C53" s="206"/>
      <c r="D53" s="206"/>
      <c r="E53" s="206"/>
      <c r="F53" s="206"/>
      <c r="G53" s="206"/>
      <c r="H53" s="206"/>
      <c r="I53" s="206"/>
      <c r="J53" s="235"/>
      <c r="K53" s="24">
        <v>0</v>
      </c>
      <c r="L53" s="25">
        <v>0</v>
      </c>
      <c r="M53" s="25">
        <v>0</v>
      </c>
      <c r="N53" s="25">
        <v>0</v>
      </c>
      <c r="O53" s="39">
        <v>0</v>
      </c>
      <c r="P53" s="50">
        <f>SUM(M53:O53)</f>
        <v>0</v>
      </c>
      <c r="Q53" s="25">
        <v>0</v>
      </c>
      <c r="R53" s="25">
        <v>14797</v>
      </c>
      <c r="S53" s="25">
        <v>103</v>
      </c>
      <c r="T53" s="55">
        <f t="shared" si="10"/>
        <v>14900</v>
      </c>
      <c r="U53" s="25">
        <v>0</v>
      </c>
      <c r="V53" s="25">
        <v>0</v>
      </c>
      <c r="W53" s="25">
        <v>0</v>
      </c>
      <c r="X53" s="23">
        <v>0</v>
      </c>
      <c r="Y53" s="23">
        <v>0</v>
      </c>
      <c r="Z53" s="23">
        <v>0</v>
      </c>
      <c r="AA53" s="23">
        <v>0</v>
      </c>
      <c r="AB53" s="23">
        <v>0</v>
      </c>
      <c r="AC53" s="23">
        <v>0</v>
      </c>
      <c r="AD53" s="23">
        <v>0</v>
      </c>
      <c r="AE53" s="23">
        <v>0</v>
      </c>
      <c r="AF53" s="23">
        <v>0</v>
      </c>
      <c r="AG53" s="23">
        <v>3027</v>
      </c>
      <c r="AH53" s="23">
        <v>74838</v>
      </c>
      <c r="AI53" s="23">
        <v>0</v>
      </c>
      <c r="AJ53" s="23">
        <v>0</v>
      </c>
      <c r="AK53" s="23">
        <v>0</v>
      </c>
      <c r="AL53" s="23">
        <v>0</v>
      </c>
      <c r="AM53" s="23">
        <v>0</v>
      </c>
      <c r="AN53" s="23">
        <v>0</v>
      </c>
      <c r="AO53" s="23">
        <v>0</v>
      </c>
      <c r="AP53" s="23">
        <v>0</v>
      </c>
      <c r="AQ53" s="23">
        <v>0</v>
      </c>
      <c r="AR53" s="43">
        <f t="shared" si="13"/>
        <v>0</v>
      </c>
      <c r="AS53" s="23">
        <v>0</v>
      </c>
      <c r="AT53" s="43">
        <f t="shared" si="9"/>
        <v>92765</v>
      </c>
      <c r="AU53" s="42"/>
    </row>
    <row r="54" spans="1:47" ht="12.45" customHeight="1">
      <c r="A54" s="198" t="s">
        <v>245</v>
      </c>
      <c r="B54" s="206"/>
      <c r="C54" s="206"/>
      <c r="D54" s="206"/>
      <c r="E54" s="206"/>
      <c r="F54" s="206"/>
      <c r="G54" s="206"/>
      <c r="H54" s="206"/>
      <c r="I54" s="206"/>
      <c r="J54" s="235"/>
      <c r="K54" s="24">
        <v>0</v>
      </c>
      <c r="L54" s="25">
        <v>0</v>
      </c>
      <c r="M54" s="25">
        <v>0</v>
      </c>
      <c r="N54" s="25">
        <v>0</v>
      </c>
      <c r="O54" s="39">
        <v>0</v>
      </c>
      <c r="P54" s="50">
        <f t="shared" si="7"/>
        <v>0</v>
      </c>
      <c r="Q54" s="25">
        <v>0</v>
      </c>
      <c r="R54" s="25">
        <v>0</v>
      </c>
      <c r="S54" s="25">
        <v>0</v>
      </c>
      <c r="T54" s="55">
        <f t="shared" si="10"/>
        <v>0</v>
      </c>
      <c r="U54" s="25">
        <v>0</v>
      </c>
      <c r="V54" s="25">
        <v>0</v>
      </c>
      <c r="W54" s="25">
        <v>0</v>
      </c>
      <c r="X54" s="23">
        <v>0</v>
      </c>
      <c r="Y54" s="23">
        <v>0</v>
      </c>
      <c r="Z54" s="23">
        <v>0</v>
      </c>
      <c r="AA54" s="23">
        <v>0</v>
      </c>
      <c r="AB54" s="23">
        <v>0</v>
      </c>
      <c r="AC54" s="23">
        <v>0</v>
      </c>
      <c r="AD54" s="23">
        <v>0</v>
      </c>
      <c r="AE54" s="23">
        <v>0</v>
      </c>
      <c r="AF54" s="23">
        <v>0</v>
      </c>
      <c r="AG54" s="23">
        <v>0</v>
      </c>
      <c r="AH54" s="23">
        <v>0</v>
      </c>
      <c r="AI54" s="23">
        <v>0</v>
      </c>
      <c r="AJ54" s="23">
        <v>0</v>
      </c>
      <c r="AK54" s="23">
        <v>0</v>
      </c>
      <c r="AL54" s="23">
        <v>0</v>
      </c>
      <c r="AM54" s="23">
        <v>0</v>
      </c>
      <c r="AN54" s="23">
        <v>0</v>
      </c>
      <c r="AO54" s="23">
        <v>0</v>
      </c>
      <c r="AP54" s="23">
        <v>0</v>
      </c>
      <c r="AQ54" s="23">
        <v>0</v>
      </c>
      <c r="AR54" s="43">
        <f t="shared" si="13"/>
        <v>0</v>
      </c>
      <c r="AS54" s="23">
        <v>0</v>
      </c>
      <c r="AT54" s="43">
        <f t="shared" si="9"/>
        <v>0</v>
      </c>
      <c r="AU54" s="42"/>
    </row>
    <row r="55" spans="1:47" ht="12.45" customHeight="1">
      <c r="A55" s="198" t="s">
        <v>246</v>
      </c>
      <c r="B55" s="206"/>
      <c r="C55" s="206"/>
      <c r="D55" s="206"/>
      <c r="E55" s="206"/>
      <c r="F55" s="206"/>
      <c r="G55" s="206"/>
      <c r="H55" s="206"/>
      <c r="I55" s="206"/>
      <c r="J55" s="235"/>
      <c r="K55" s="24">
        <v>20987869</v>
      </c>
      <c r="L55" s="25">
        <v>5140069</v>
      </c>
      <c r="M55" s="25">
        <v>959819</v>
      </c>
      <c r="N55" s="25">
        <v>0</v>
      </c>
      <c r="O55" s="39">
        <v>0</v>
      </c>
      <c r="P55" s="50">
        <f t="shared" ref="P55:P73" si="14">SUM(M55:O55)</f>
        <v>959819</v>
      </c>
      <c r="Q55" s="25">
        <v>18388840</v>
      </c>
      <c r="R55" s="25">
        <v>2721449</v>
      </c>
      <c r="S55" s="25">
        <v>15926</v>
      </c>
      <c r="T55" s="55">
        <f t="shared" si="10"/>
        <v>2737375</v>
      </c>
      <c r="U55" s="25">
        <v>4645455</v>
      </c>
      <c r="V55" s="25">
        <v>4974618</v>
      </c>
      <c r="W55" s="25">
        <v>0</v>
      </c>
      <c r="X55" s="23">
        <v>3119157</v>
      </c>
      <c r="Y55" s="23">
        <v>700</v>
      </c>
      <c r="Z55" s="23">
        <v>191845</v>
      </c>
      <c r="AA55" s="23">
        <v>1191333</v>
      </c>
      <c r="AB55" s="23">
        <v>425862</v>
      </c>
      <c r="AC55" s="23">
        <v>6075329</v>
      </c>
      <c r="AD55" s="23">
        <v>4323151</v>
      </c>
      <c r="AE55" s="23">
        <v>2375087</v>
      </c>
      <c r="AF55" s="23">
        <v>704504</v>
      </c>
      <c r="AG55" s="23">
        <v>81451</v>
      </c>
      <c r="AH55" s="23">
        <v>620509</v>
      </c>
      <c r="AI55" s="23">
        <v>0</v>
      </c>
      <c r="AJ55" s="23">
        <v>129080</v>
      </c>
      <c r="AK55" s="23">
        <v>3509</v>
      </c>
      <c r="AL55" s="23">
        <v>0</v>
      </c>
      <c r="AM55" s="23">
        <v>0</v>
      </c>
      <c r="AN55" s="23">
        <v>0</v>
      </c>
      <c r="AO55" s="23">
        <v>2047838</v>
      </c>
      <c r="AP55" s="23">
        <v>148205</v>
      </c>
      <c r="AQ55" s="23">
        <v>0</v>
      </c>
      <c r="AR55" s="43">
        <f t="shared" si="13"/>
        <v>148205</v>
      </c>
      <c r="AS55" s="23">
        <v>57158</v>
      </c>
      <c r="AT55" s="43">
        <f t="shared" si="9"/>
        <v>79328763</v>
      </c>
      <c r="AU55" s="42"/>
    </row>
    <row r="56" spans="1:47" ht="12.45" customHeight="1">
      <c r="A56" s="244" t="s">
        <v>247</v>
      </c>
      <c r="B56" s="245"/>
      <c r="C56" s="245"/>
      <c r="D56" s="245"/>
      <c r="E56" s="245"/>
      <c r="F56" s="245"/>
      <c r="G56" s="245"/>
      <c r="H56" s="245"/>
      <c r="I56" s="245"/>
      <c r="J56" s="246"/>
      <c r="K56" s="24">
        <v>54150220</v>
      </c>
      <c r="L56" s="25">
        <v>11943970</v>
      </c>
      <c r="M56" s="25">
        <v>6805154</v>
      </c>
      <c r="N56" s="25">
        <v>-49123</v>
      </c>
      <c r="O56" s="39">
        <v>-839361</v>
      </c>
      <c r="P56" s="50">
        <f t="shared" si="14"/>
        <v>5916670</v>
      </c>
      <c r="Q56" s="25">
        <v>1624364</v>
      </c>
      <c r="R56" s="25">
        <v>1068388</v>
      </c>
      <c r="S56" s="25">
        <v>5150</v>
      </c>
      <c r="T56" s="55">
        <f t="shared" si="10"/>
        <v>1073538</v>
      </c>
      <c r="U56" s="25">
        <v>1071769</v>
      </c>
      <c r="V56" s="25">
        <v>2053992</v>
      </c>
      <c r="W56" s="25">
        <v>1198880</v>
      </c>
      <c r="X56" s="25">
        <v>1301520</v>
      </c>
      <c r="Y56" s="25">
        <v>-333066</v>
      </c>
      <c r="Z56" s="25">
        <v>81788</v>
      </c>
      <c r="AA56" s="25">
        <v>1734336</v>
      </c>
      <c r="AB56" s="25">
        <v>531923</v>
      </c>
      <c r="AC56" s="25">
        <v>719126</v>
      </c>
      <c r="AD56" s="25">
        <v>173203</v>
      </c>
      <c r="AE56" s="25">
        <v>525608</v>
      </c>
      <c r="AF56" s="25">
        <v>761022</v>
      </c>
      <c r="AG56" s="25">
        <v>260558</v>
      </c>
      <c r="AH56" s="25">
        <v>1248422</v>
      </c>
      <c r="AI56" s="25">
        <v>428632</v>
      </c>
      <c r="AJ56" s="25">
        <v>15741</v>
      </c>
      <c r="AK56" s="25">
        <v>0</v>
      </c>
      <c r="AL56" s="25">
        <v>178993</v>
      </c>
      <c r="AM56" s="25">
        <v>25620</v>
      </c>
      <c r="AN56" s="25">
        <v>73351</v>
      </c>
      <c r="AO56" s="25">
        <v>81956</v>
      </c>
      <c r="AP56" s="25">
        <v>-279063</v>
      </c>
      <c r="AQ56" s="25">
        <v>23071</v>
      </c>
      <c r="AR56" s="50">
        <f t="shared" si="13"/>
        <v>-255992</v>
      </c>
      <c r="AS56" s="25">
        <v>77136</v>
      </c>
      <c r="AT56" s="43">
        <f t="shared" si="9"/>
        <v>86663280</v>
      </c>
      <c r="AU56" s="42"/>
    </row>
    <row r="57" spans="1:47" ht="12.45" customHeight="1">
      <c r="A57" s="244" t="s">
        <v>248</v>
      </c>
      <c r="B57" s="245"/>
      <c r="C57" s="245"/>
      <c r="D57" s="245"/>
      <c r="E57" s="245"/>
      <c r="F57" s="245"/>
      <c r="G57" s="245"/>
      <c r="H57" s="245"/>
      <c r="I57" s="245"/>
      <c r="J57" s="246"/>
      <c r="K57" s="24">
        <v>0</v>
      </c>
      <c r="L57" s="25">
        <v>0</v>
      </c>
      <c r="M57" s="25">
        <v>0</v>
      </c>
      <c r="N57" s="25">
        <v>0</v>
      </c>
      <c r="O57" s="39">
        <v>0</v>
      </c>
      <c r="P57" s="50">
        <f t="shared" si="14"/>
        <v>0</v>
      </c>
      <c r="Q57" s="25">
        <v>0</v>
      </c>
      <c r="R57" s="25">
        <v>0</v>
      </c>
      <c r="S57" s="25">
        <v>0</v>
      </c>
      <c r="T57" s="55">
        <f t="shared" si="10"/>
        <v>0</v>
      </c>
      <c r="U57" s="25">
        <v>0</v>
      </c>
      <c r="V57" s="25">
        <v>0</v>
      </c>
      <c r="W57" s="25">
        <v>696676</v>
      </c>
      <c r="X57" s="25">
        <v>0</v>
      </c>
      <c r="Y57" s="25">
        <v>0</v>
      </c>
      <c r="Z57" s="25">
        <v>0</v>
      </c>
      <c r="AA57" s="25">
        <v>311579</v>
      </c>
      <c r="AB57" s="25">
        <v>0</v>
      </c>
      <c r="AC57" s="25">
        <v>0</v>
      </c>
      <c r="AD57" s="25">
        <v>0</v>
      </c>
      <c r="AE57" s="25">
        <v>0</v>
      </c>
      <c r="AF57" s="25">
        <v>0</v>
      </c>
      <c r="AG57" s="25">
        <v>70000</v>
      </c>
      <c r="AH57" s="25">
        <v>1538</v>
      </c>
      <c r="AI57" s="25">
        <v>0</v>
      </c>
      <c r="AJ57" s="25">
        <v>0</v>
      </c>
      <c r="AK57" s="25">
        <v>0</v>
      </c>
      <c r="AL57" s="25">
        <v>30000</v>
      </c>
      <c r="AM57" s="25">
        <v>15000</v>
      </c>
      <c r="AN57" s="25">
        <v>0</v>
      </c>
      <c r="AO57" s="25">
        <v>0</v>
      </c>
      <c r="AP57" s="25">
        <v>0</v>
      </c>
      <c r="AQ57" s="25">
        <v>0</v>
      </c>
      <c r="AR57" s="43">
        <f t="shared" si="13"/>
        <v>0</v>
      </c>
      <c r="AS57" s="25">
        <v>42030</v>
      </c>
      <c r="AT57" s="43">
        <f t="shared" si="9"/>
        <v>1166823</v>
      </c>
      <c r="AU57" s="42"/>
    </row>
    <row r="58" spans="1:47" ht="12.45" customHeight="1">
      <c r="A58" s="244" t="s">
        <v>249</v>
      </c>
      <c r="B58" s="245"/>
      <c r="C58" s="245"/>
      <c r="D58" s="245"/>
      <c r="E58" s="245"/>
      <c r="F58" s="245"/>
      <c r="G58" s="245"/>
      <c r="H58" s="245"/>
      <c r="I58" s="245"/>
      <c r="J58" s="246"/>
      <c r="K58" s="24">
        <v>0</v>
      </c>
      <c r="L58" s="25">
        <v>0</v>
      </c>
      <c r="M58" s="25">
        <v>0</v>
      </c>
      <c r="N58" s="25">
        <v>0</v>
      </c>
      <c r="O58" s="39">
        <v>0</v>
      </c>
      <c r="P58" s="50">
        <f t="shared" si="14"/>
        <v>0</v>
      </c>
      <c r="Q58" s="25">
        <v>0</v>
      </c>
      <c r="R58" s="25">
        <v>0</v>
      </c>
      <c r="S58" s="25">
        <v>0</v>
      </c>
      <c r="T58" s="55">
        <f t="shared" si="10"/>
        <v>0</v>
      </c>
      <c r="U58" s="25">
        <v>0</v>
      </c>
      <c r="V58" s="25">
        <v>0</v>
      </c>
      <c r="W58" s="25">
        <v>697200</v>
      </c>
      <c r="X58" s="25">
        <v>0</v>
      </c>
      <c r="Y58" s="25">
        <v>0</v>
      </c>
      <c r="Z58" s="25">
        <v>0</v>
      </c>
      <c r="AA58" s="25">
        <v>0</v>
      </c>
      <c r="AB58" s="25">
        <v>0</v>
      </c>
      <c r="AC58" s="25">
        <v>0</v>
      </c>
      <c r="AD58" s="25">
        <v>0</v>
      </c>
      <c r="AE58" s="25">
        <v>0</v>
      </c>
      <c r="AF58" s="25">
        <v>0</v>
      </c>
      <c r="AG58" s="25">
        <v>0</v>
      </c>
      <c r="AH58" s="25">
        <v>0</v>
      </c>
      <c r="AI58" s="25">
        <v>0</v>
      </c>
      <c r="AJ58" s="25">
        <v>0</v>
      </c>
      <c r="AK58" s="25">
        <v>0</v>
      </c>
      <c r="AL58" s="25">
        <v>0</v>
      </c>
      <c r="AM58" s="25">
        <v>0</v>
      </c>
      <c r="AN58" s="25">
        <v>0</v>
      </c>
      <c r="AO58" s="25">
        <v>0</v>
      </c>
      <c r="AP58" s="25">
        <v>0</v>
      </c>
      <c r="AQ58" s="25">
        <v>0</v>
      </c>
      <c r="AR58" s="43">
        <f t="shared" si="13"/>
        <v>0</v>
      </c>
      <c r="AS58" s="25">
        <v>0</v>
      </c>
      <c r="AT58" s="43">
        <f t="shared" si="9"/>
        <v>697200</v>
      </c>
      <c r="AU58" s="42"/>
    </row>
    <row r="59" spans="1:47" ht="12.45" customHeight="1">
      <c r="A59" s="244" t="s">
        <v>250</v>
      </c>
      <c r="B59" s="245"/>
      <c r="C59" s="245"/>
      <c r="D59" s="245"/>
      <c r="E59" s="245"/>
      <c r="F59" s="245"/>
      <c r="G59" s="245"/>
      <c r="H59" s="245"/>
      <c r="I59" s="245"/>
      <c r="J59" s="246"/>
      <c r="K59" s="24">
        <v>33131688</v>
      </c>
      <c r="L59" s="25">
        <v>0</v>
      </c>
      <c r="M59" s="25">
        <v>0</v>
      </c>
      <c r="N59" s="25">
        <v>0</v>
      </c>
      <c r="O59" s="39">
        <v>0</v>
      </c>
      <c r="P59" s="50">
        <f t="shared" si="14"/>
        <v>0</v>
      </c>
      <c r="Q59" s="25">
        <v>0</v>
      </c>
      <c r="R59" s="25">
        <v>300000</v>
      </c>
      <c r="S59" s="25">
        <v>0</v>
      </c>
      <c r="T59" s="55">
        <f t="shared" si="10"/>
        <v>300000</v>
      </c>
      <c r="U59" s="25">
        <v>0</v>
      </c>
      <c r="V59" s="25">
        <v>0</v>
      </c>
      <c r="W59" s="25">
        <v>0</v>
      </c>
      <c r="X59" s="25">
        <v>5817</v>
      </c>
      <c r="Y59" s="25">
        <v>0</v>
      </c>
      <c r="Z59" s="25">
        <v>0</v>
      </c>
      <c r="AA59" s="25">
        <v>0</v>
      </c>
      <c r="AB59" s="25">
        <v>0</v>
      </c>
      <c r="AC59" s="25">
        <v>0</v>
      </c>
      <c r="AD59" s="25">
        <v>0</v>
      </c>
      <c r="AE59" s="25">
        <v>0</v>
      </c>
      <c r="AF59" s="25">
        <v>0</v>
      </c>
      <c r="AG59" s="25">
        <v>0</v>
      </c>
      <c r="AH59" s="25">
        <v>0</v>
      </c>
      <c r="AI59" s="25">
        <v>0</v>
      </c>
      <c r="AJ59" s="25">
        <v>0</v>
      </c>
      <c r="AK59" s="25">
        <v>0</v>
      </c>
      <c r="AL59" s="25">
        <v>0</v>
      </c>
      <c r="AM59" s="25">
        <v>0</v>
      </c>
      <c r="AN59" s="25">
        <v>0</v>
      </c>
      <c r="AO59" s="25">
        <v>16135</v>
      </c>
      <c r="AP59" s="25">
        <v>0</v>
      </c>
      <c r="AQ59" s="25">
        <v>0</v>
      </c>
      <c r="AR59" s="43">
        <f t="shared" si="13"/>
        <v>0</v>
      </c>
      <c r="AS59" s="25">
        <v>0</v>
      </c>
      <c r="AT59" s="43">
        <f t="shared" si="9"/>
        <v>33453640</v>
      </c>
      <c r="AU59" s="42"/>
    </row>
    <row r="60" spans="1:47" ht="12.45" customHeight="1">
      <c r="A60" s="198" t="s">
        <v>251</v>
      </c>
      <c r="B60" s="206"/>
      <c r="C60" s="206"/>
      <c r="D60" s="206"/>
      <c r="E60" s="206"/>
      <c r="F60" s="206"/>
      <c r="G60" s="206"/>
      <c r="H60" s="206"/>
      <c r="I60" s="206"/>
      <c r="J60" s="235"/>
      <c r="K60" s="24">
        <v>0</v>
      </c>
      <c r="L60" s="25">
        <v>0</v>
      </c>
      <c r="M60" s="25">
        <v>0</v>
      </c>
      <c r="N60" s="25">
        <v>0</v>
      </c>
      <c r="O60" s="39">
        <v>0</v>
      </c>
      <c r="P60" s="50">
        <f t="shared" si="14"/>
        <v>0</v>
      </c>
      <c r="Q60" s="25">
        <v>0</v>
      </c>
      <c r="R60" s="25">
        <v>0</v>
      </c>
      <c r="S60" s="25">
        <v>0</v>
      </c>
      <c r="T60" s="55">
        <f t="shared" si="10"/>
        <v>0</v>
      </c>
      <c r="U60" s="25">
        <v>0</v>
      </c>
      <c r="V60" s="25">
        <v>0</v>
      </c>
      <c r="W60" s="25">
        <v>0</v>
      </c>
      <c r="X60" s="23">
        <v>0</v>
      </c>
      <c r="Y60" s="23">
        <v>0</v>
      </c>
      <c r="Z60" s="23">
        <v>0</v>
      </c>
      <c r="AA60" s="23">
        <v>0</v>
      </c>
      <c r="AB60" s="23">
        <v>0</v>
      </c>
      <c r="AC60" s="23">
        <v>0</v>
      </c>
      <c r="AD60" s="23">
        <v>0</v>
      </c>
      <c r="AE60" s="23">
        <v>0</v>
      </c>
      <c r="AF60" s="23">
        <v>0</v>
      </c>
      <c r="AG60" s="23">
        <v>0</v>
      </c>
      <c r="AH60" s="23">
        <v>0</v>
      </c>
      <c r="AI60" s="23">
        <v>0</v>
      </c>
      <c r="AJ60" s="23">
        <v>0</v>
      </c>
      <c r="AK60" s="23">
        <v>0</v>
      </c>
      <c r="AL60" s="23">
        <v>0</v>
      </c>
      <c r="AM60" s="23">
        <v>0</v>
      </c>
      <c r="AN60" s="23">
        <v>0</v>
      </c>
      <c r="AO60" s="23">
        <v>0</v>
      </c>
      <c r="AP60" s="23">
        <v>0</v>
      </c>
      <c r="AQ60" s="23">
        <v>0</v>
      </c>
      <c r="AR60" s="43">
        <f t="shared" si="13"/>
        <v>0</v>
      </c>
      <c r="AS60" s="23">
        <v>0</v>
      </c>
      <c r="AT60" s="43">
        <f t="shared" si="9"/>
        <v>0</v>
      </c>
      <c r="AU60" s="42"/>
    </row>
    <row r="61" spans="1:47" ht="12.45" customHeight="1">
      <c r="A61" s="10"/>
      <c r="B61" s="220" t="s">
        <v>252</v>
      </c>
      <c r="C61" s="220"/>
      <c r="D61" s="220"/>
      <c r="E61" s="220"/>
      <c r="F61" s="220"/>
      <c r="G61" s="220"/>
      <c r="H61" s="220"/>
      <c r="I61" s="220"/>
      <c r="J61" s="221"/>
      <c r="K61" s="24">
        <v>21018532</v>
      </c>
      <c r="L61" s="25">
        <v>11943970</v>
      </c>
      <c r="M61" s="25">
        <v>6805154</v>
      </c>
      <c r="N61" s="25">
        <v>0</v>
      </c>
      <c r="O61" s="39">
        <v>0</v>
      </c>
      <c r="P61" s="50">
        <f t="shared" si="14"/>
        <v>6805154</v>
      </c>
      <c r="Q61" s="25">
        <v>1624364</v>
      </c>
      <c r="R61" s="25">
        <v>768388</v>
      </c>
      <c r="S61" s="25">
        <v>5150</v>
      </c>
      <c r="T61" s="55">
        <f t="shared" si="10"/>
        <v>773538</v>
      </c>
      <c r="U61" s="25">
        <v>1071769</v>
      </c>
      <c r="V61" s="25">
        <v>2053992</v>
      </c>
      <c r="W61" s="25">
        <v>0</v>
      </c>
      <c r="X61" s="23">
        <v>1295703</v>
      </c>
      <c r="Y61" s="23">
        <v>0</v>
      </c>
      <c r="Z61" s="23">
        <v>81788</v>
      </c>
      <c r="AA61" s="23">
        <v>1422757</v>
      </c>
      <c r="AB61" s="23">
        <v>531923</v>
      </c>
      <c r="AC61" s="23">
        <v>719126</v>
      </c>
      <c r="AD61" s="23">
        <v>173203</v>
      </c>
      <c r="AE61" s="23">
        <v>525608</v>
      </c>
      <c r="AF61" s="23">
        <v>761022</v>
      </c>
      <c r="AG61" s="23">
        <v>190558</v>
      </c>
      <c r="AH61" s="23">
        <v>1246884</v>
      </c>
      <c r="AI61" s="23">
        <v>428632</v>
      </c>
      <c r="AJ61" s="23">
        <v>15741</v>
      </c>
      <c r="AK61" s="23">
        <v>0</v>
      </c>
      <c r="AL61" s="23">
        <v>148993</v>
      </c>
      <c r="AM61" s="23">
        <v>10620</v>
      </c>
      <c r="AN61" s="23">
        <v>73351</v>
      </c>
      <c r="AO61" s="23">
        <v>65821</v>
      </c>
      <c r="AP61" s="23">
        <v>0</v>
      </c>
      <c r="AQ61" s="23">
        <v>23071</v>
      </c>
      <c r="AR61" s="43">
        <f t="shared" si="13"/>
        <v>23071</v>
      </c>
      <c r="AS61" s="23">
        <v>35106</v>
      </c>
      <c r="AT61" s="43">
        <f t="shared" si="9"/>
        <v>53041226</v>
      </c>
      <c r="AU61" s="42"/>
    </row>
    <row r="62" spans="1:47" ht="12.45" customHeight="1">
      <c r="A62" s="11"/>
      <c r="B62" s="220" t="s">
        <v>253</v>
      </c>
      <c r="C62" s="220"/>
      <c r="D62" s="220"/>
      <c r="E62" s="220"/>
      <c r="F62" s="220"/>
      <c r="G62" s="220"/>
      <c r="H62" s="220"/>
      <c r="I62" s="220"/>
      <c r="J62" s="221"/>
      <c r="K62" s="24">
        <v>0</v>
      </c>
      <c r="L62" s="25">
        <v>0</v>
      </c>
      <c r="M62" s="25">
        <v>0</v>
      </c>
      <c r="N62" s="25">
        <v>49123</v>
      </c>
      <c r="O62" s="39">
        <v>839361</v>
      </c>
      <c r="P62" s="50">
        <f t="shared" si="14"/>
        <v>888484</v>
      </c>
      <c r="Q62" s="25">
        <v>0</v>
      </c>
      <c r="R62" s="25">
        <v>0</v>
      </c>
      <c r="S62" s="25">
        <v>0</v>
      </c>
      <c r="T62" s="55">
        <f t="shared" si="10"/>
        <v>0</v>
      </c>
      <c r="U62" s="25">
        <v>0</v>
      </c>
      <c r="V62" s="25">
        <v>0</v>
      </c>
      <c r="W62" s="25">
        <v>194996</v>
      </c>
      <c r="X62" s="23">
        <v>0</v>
      </c>
      <c r="Y62" s="23">
        <v>333066</v>
      </c>
      <c r="Z62" s="23">
        <v>0</v>
      </c>
      <c r="AA62" s="23">
        <v>0</v>
      </c>
      <c r="AB62" s="23">
        <v>0</v>
      </c>
      <c r="AC62" s="23">
        <v>0</v>
      </c>
      <c r="AD62" s="23">
        <v>0</v>
      </c>
      <c r="AE62" s="23">
        <v>0</v>
      </c>
      <c r="AF62" s="23">
        <v>0</v>
      </c>
      <c r="AG62" s="23">
        <v>0</v>
      </c>
      <c r="AH62" s="23">
        <v>0</v>
      </c>
      <c r="AI62" s="23">
        <v>0</v>
      </c>
      <c r="AJ62" s="23">
        <v>0</v>
      </c>
      <c r="AK62" s="23">
        <v>0</v>
      </c>
      <c r="AL62" s="23">
        <v>0</v>
      </c>
      <c r="AM62" s="23">
        <v>0</v>
      </c>
      <c r="AN62" s="23">
        <v>0</v>
      </c>
      <c r="AO62" s="23">
        <v>0</v>
      </c>
      <c r="AP62" s="23">
        <v>279063</v>
      </c>
      <c r="AQ62" s="23">
        <v>0</v>
      </c>
      <c r="AR62" s="43">
        <f t="shared" si="13"/>
        <v>279063</v>
      </c>
      <c r="AS62" s="23">
        <v>0</v>
      </c>
      <c r="AT62" s="43">
        <f t="shared" si="9"/>
        <v>1695609</v>
      </c>
      <c r="AU62" s="42"/>
    </row>
    <row r="63" spans="1:47" ht="12.45" customHeight="1">
      <c r="A63" s="12"/>
      <c r="B63" s="242" t="s">
        <v>254</v>
      </c>
      <c r="C63" s="220" t="s">
        <v>255</v>
      </c>
      <c r="D63" s="220"/>
      <c r="E63" s="220"/>
      <c r="F63" s="220"/>
      <c r="G63" s="220"/>
      <c r="H63" s="220"/>
      <c r="I63" s="220"/>
      <c r="J63" s="221"/>
      <c r="K63" s="24">
        <v>12894192</v>
      </c>
      <c r="L63" s="25">
        <v>3302507</v>
      </c>
      <c r="M63" s="25">
        <v>1037599</v>
      </c>
      <c r="N63" s="25">
        <v>0</v>
      </c>
      <c r="O63" s="39">
        <v>0</v>
      </c>
      <c r="P63" s="50">
        <f t="shared" si="14"/>
        <v>1037599</v>
      </c>
      <c r="Q63" s="25">
        <v>645354</v>
      </c>
      <c r="R63" s="25">
        <v>489808</v>
      </c>
      <c r="S63" s="25">
        <v>2969</v>
      </c>
      <c r="T63" s="55">
        <f t="shared" si="10"/>
        <v>492777</v>
      </c>
      <c r="U63" s="25">
        <v>284741</v>
      </c>
      <c r="V63" s="25">
        <v>788976</v>
      </c>
      <c r="W63" s="25">
        <v>0</v>
      </c>
      <c r="X63" s="23">
        <v>575988</v>
      </c>
      <c r="Y63" s="23">
        <v>0</v>
      </c>
      <c r="Z63" s="23">
        <v>21904</v>
      </c>
      <c r="AA63" s="23">
        <v>564477</v>
      </c>
      <c r="AB63" s="23">
        <v>290639</v>
      </c>
      <c r="AC63" s="23">
        <v>201853</v>
      </c>
      <c r="AD63" s="23">
        <v>16262</v>
      </c>
      <c r="AE63" s="23">
        <v>269775</v>
      </c>
      <c r="AF63" s="23">
        <v>358269</v>
      </c>
      <c r="AG63" s="23">
        <v>58015</v>
      </c>
      <c r="AH63" s="23">
        <v>640823</v>
      </c>
      <c r="AI63" s="23">
        <v>169932</v>
      </c>
      <c r="AJ63" s="23">
        <v>2968</v>
      </c>
      <c r="AK63" s="23">
        <v>33852</v>
      </c>
      <c r="AL63" s="23">
        <v>99980</v>
      </c>
      <c r="AM63" s="23">
        <v>9053</v>
      </c>
      <c r="AN63" s="23">
        <v>20596</v>
      </c>
      <c r="AO63" s="23">
        <v>0</v>
      </c>
      <c r="AP63" s="23">
        <v>0</v>
      </c>
      <c r="AQ63" s="23">
        <v>4938</v>
      </c>
      <c r="AR63" s="43">
        <f t="shared" si="13"/>
        <v>4938</v>
      </c>
      <c r="AS63" s="23">
        <v>35106</v>
      </c>
      <c r="AT63" s="43">
        <f t="shared" si="9"/>
        <v>22820576</v>
      </c>
      <c r="AU63" s="42"/>
    </row>
    <row r="64" spans="1:47" ht="12.45" customHeight="1">
      <c r="A64" s="13"/>
      <c r="B64" s="243"/>
      <c r="C64" s="220" t="s">
        <v>256</v>
      </c>
      <c r="D64" s="220"/>
      <c r="E64" s="220"/>
      <c r="F64" s="220"/>
      <c r="G64" s="220"/>
      <c r="H64" s="220"/>
      <c r="I64" s="220"/>
      <c r="J64" s="221"/>
      <c r="K64" s="24">
        <v>0</v>
      </c>
      <c r="L64" s="25">
        <v>0</v>
      </c>
      <c r="M64" s="25">
        <v>0</v>
      </c>
      <c r="N64" s="25">
        <v>2524</v>
      </c>
      <c r="O64" s="39">
        <v>161653</v>
      </c>
      <c r="P64" s="50">
        <f t="shared" si="14"/>
        <v>164177</v>
      </c>
      <c r="Q64" s="25">
        <v>0</v>
      </c>
      <c r="R64" s="25">
        <v>0</v>
      </c>
      <c r="S64" s="25">
        <v>0</v>
      </c>
      <c r="T64" s="55">
        <f t="shared" si="10"/>
        <v>0</v>
      </c>
      <c r="U64" s="25">
        <v>0</v>
      </c>
      <c r="V64" s="25">
        <v>0</v>
      </c>
      <c r="W64" s="25">
        <v>194996</v>
      </c>
      <c r="X64" s="23">
        <v>0</v>
      </c>
      <c r="Y64" s="23">
        <v>90840</v>
      </c>
      <c r="Z64" s="23">
        <v>0</v>
      </c>
      <c r="AA64" s="23">
        <v>0</v>
      </c>
      <c r="AB64" s="23">
        <v>0</v>
      </c>
      <c r="AC64" s="23">
        <v>0</v>
      </c>
      <c r="AD64" s="23">
        <v>0</v>
      </c>
      <c r="AE64" s="23">
        <v>0</v>
      </c>
      <c r="AF64" s="23">
        <v>0</v>
      </c>
      <c r="AG64" s="23">
        <v>0</v>
      </c>
      <c r="AH64" s="23">
        <v>0</v>
      </c>
      <c r="AI64" s="23">
        <v>0</v>
      </c>
      <c r="AJ64" s="23">
        <v>0</v>
      </c>
      <c r="AK64" s="23">
        <v>0</v>
      </c>
      <c r="AL64" s="23">
        <v>0</v>
      </c>
      <c r="AM64" s="23">
        <v>0</v>
      </c>
      <c r="AN64" s="23">
        <v>0</v>
      </c>
      <c r="AO64" s="23">
        <v>54179</v>
      </c>
      <c r="AP64" s="23">
        <v>70515</v>
      </c>
      <c r="AQ64" s="23">
        <v>0</v>
      </c>
      <c r="AR64" s="43">
        <f t="shared" si="13"/>
        <v>70515</v>
      </c>
      <c r="AS64" s="23">
        <v>0</v>
      </c>
      <c r="AT64" s="43">
        <f t="shared" si="9"/>
        <v>574707</v>
      </c>
      <c r="AU64" s="42"/>
    </row>
    <row r="65" spans="1:47" ht="12.45" customHeight="1">
      <c r="A65" s="198" t="s">
        <v>257</v>
      </c>
      <c r="B65" s="206"/>
      <c r="C65" s="206"/>
      <c r="D65" s="206"/>
      <c r="E65" s="206"/>
      <c r="F65" s="206"/>
      <c r="G65" s="206"/>
      <c r="H65" s="206"/>
      <c r="I65" s="206"/>
      <c r="J65" s="235"/>
      <c r="K65" s="24">
        <v>0</v>
      </c>
      <c r="L65" s="25">
        <v>0</v>
      </c>
      <c r="M65" s="25">
        <v>0</v>
      </c>
      <c r="N65" s="25">
        <v>0</v>
      </c>
      <c r="O65" s="39">
        <v>0</v>
      </c>
      <c r="P65" s="50">
        <f t="shared" si="14"/>
        <v>0</v>
      </c>
      <c r="Q65" s="25">
        <v>0</v>
      </c>
      <c r="R65" s="25">
        <v>0</v>
      </c>
      <c r="S65" s="25">
        <v>0</v>
      </c>
      <c r="T65" s="55">
        <f t="shared" si="10"/>
        <v>0</v>
      </c>
      <c r="U65" s="25">
        <v>0</v>
      </c>
      <c r="V65" s="25">
        <v>0</v>
      </c>
      <c r="W65" s="25">
        <v>0</v>
      </c>
      <c r="X65" s="23">
        <v>0</v>
      </c>
      <c r="Y65" s="23">
        <v>0</v>
      </c>
      <c r="Z65" s="23">
        <v>0</v>
      </c>
      <c r="AA65" s="23">
        <v>0</v>
      </c>
      <c r="AB65" s="23">
        <v>0</v>
      </c>
      <c r="AC65" s="23">
        <v>0</v>
      </c>
      <c r="AD65" s="23">
        <v>0</v>
      </c>
      <c r="AE65" s="23">
        <v>0</v>
      </c>
      <c r="AF65" s="23">
        <v>0</v>
      </c>
      <c r="AG65" s="23">
        <v>0</v>
      </c>
      <c r="AH65" s="23">
        <v>0</v>
      </c>
      <c r="AI65" s="23">
        <v>0</v>
      </c>
      <c r="AJ65" s="23">
        <v>0</v>
      </c>
      <c r="AK65" s="23">
        <v>0</v>
      </c>
      <c r="AL65" s="23">
        <v>0</v>
      </c>
      <c r="AM65" s="23">
        <v>0</v>
      </c>
      <c r="AN65" s="23">
        <v>0</v>
      </c>
      <c r="AO65" s="23">
        <v>0</v>
      </c>
      <c r="AP65" s="23">
        <v>0</v>
      </c>
      <c r="AQ65" s="23">
        <v>0</v>
      </c>
      <c r="AR65" s="43">
        <f t="shared" si="13"/>
        <v>0</v>
      </c>
      <c r="AS65" s="23">
        <v>0</v>
      </c>
      <c r="AT65" s="43">
        <f t="shared" si="9"/>
        <v>0</v>
      </c>
      <c r="AU65" s="42"/>
    </row>
    <row r="66" spans="1:47" ht="12.45" customHeight="1">
      <c r="A66" s="198" t="s">
        <v>258</v>
      </c>
      <c r="B66" s="206"/>
      <c r="C66" s="206"/>
      <c r="D66" s="206"/>
      <c r="E66" s="206"/>
      <c r="F66" s="206"/>
      <c r="G66" s="206"/>
      <c r="H66" s="206"/>
      <c r="I66" s="206"/>
      <c r="J66" s="235"/>
      <c r="K66" s="24">
        <v>687408118</v>
      </c>
      <c r="L66" s="25">
        <v>189075407</v>
      </c>
      <c r="M66" s="25">
        <v>106765042</v>
      </c>
      <c r="N66" s="25">
        <v>-34584</v>
      </c>
      <c r="O66" s="39">
        <v>-601168</v>
      </c>
      <c r="P66" s="50">
        <f t="shared" si="14"/>
        <v>106129290</v>
      </c>
      <c r="Q66" s="25">
        <v>41503074</v>
      </c>
      <c r="R66" s="25">
        <v>30502932</v>
      </c>
      <c r="S66" s="25">
        <v>114776</v>
      </c>
      <c r="T66" s="55">
        <f t="shared" si="10"/>
        <v>30617708</v>
      </c>
      <c r="U66" s="25">
        <v>14399504</v>
      </c>
      <c r="V66" s="25">
        <v>58747257</v>
      </c>
      <c r="W66" s="25">
        <v>22416566</v>
      </c>
      <c r="X66" s="23">
        <v>21220318</v>
      </c>
      <c r="Y66" s="23">
        <v>5004245</v>
      </c>
      <c r="Z66" s="23">
        <v>1137684</v>
      </c>
      <c r="AA66" s="23">
        <v>13961271</v>
      </c>
      <c r="AB66" s="23">
        <v>13689728</v>
      </c>
      <c r="AC66" s="23">
        <v>24163963</v>
      </c>
      <c r="AD66" s="23">
        <v>6988799</v>
      </c>
      <c r="AE66" s="23">
        <v>5907903</v>
      </c>
      <c r="AF66" s="23">
        <v>12091685</v>
      </c>
      <c r="AG66" s="23">
        <v>2972857</v>
      </c>
      <c r="AH66" s="23">
        <v>3256683</v>
      </c>
      <c r="AI66" s="23">
        <v>4500360</v>
      </c>
      <c r="AJ66" s="23">
        <v>6554466</v>
      </c>
      <c r="AK66" s="23">
        <v>1979356</v>
      </c>
      <c r="AL66" s="23">
        <v>1211320</v>
      </c>
      <c r="AM66" s="23">
        <v>2278009</v>
      </c>
      <c r="AN66" s="23">
        <v>1603913</v>
      </c>
      <c r="AO66" s="23">
        <v>2829566</v>
      </c>
      <c r="AP66" s="23">
        <v>3654744</v>
      </c>
      <c r="AQ66" s="23">
        <v>38832</v>
      </c>
      <c r="AR66" s="43">
        <f t="shared" si="13"/>
        <v>3693576</v>
      </c>
      <c r="AS66" s="23">
        <v>1956854</v>
      </c>
      <c r="AT66" s="43">
        <f t="shared" si="9"/>
        <v>1287299480</v>
      </c>
      <c r="AU66" s="42"/>
    </row>
    <row r="67" spans="1:47" ht="12.45" customHeight="1">
      <c r="A67" s="198" t="s">
        <v>259</v>
      </c>
      <c r="B67" s="206"/>
      <c r="C67" s="206"/>
      <c r="D67" s="206"/>
      <c r="E67" s="206"/>
      <c r="F67" s="206"/>
      <c r="G67" s="206"/>
      <c r="H67" s="206"/>
      <c r="I67" s="206"/>
      <c r="J67" s="235"/>
      <c r="K67" s="24">
        <v>2015533843</v>
      </c>
      <c r="L67" s="25">
        <v>660934213</v>
      </c>
      <c r="M67" s="25">
        <v>245662809</v>
      </c>
      <c r="N67" s="25">
        <v>502656</v>
      </c>
      <c r="O67" s="39">
        <v>3725024</v>
      </c>
      <c r="P67" s="50">
        <f t="shared" si="14"/>
        <v>249890489</v>
      </c>
      <c r="Q67" s="25">
        <v>229324707</v>
      </c>
      <c r="R67" s="25">
        <v>109159422</v>
      </c>
      <c r="S67" s="25">
        <v>4129286</v>
      </c>
      <c r="T67" s="55">
        <f t="shared" si="10"/>
        <v>113288708</v>
      </c>
      <c r="U67" s="25">
        <v>85030845</v>
      </c>
      <c r="V67" s="25">
        <v>160438089</v>
      </c>
      <c r="W67" s="25">
        <v>89488388</v>
      </c>
      <c r="X67" s="23">
        <v>70493358</v>
      </c>
      <c r="Y67" s="23">
        <v>14406363</v>
      </c>
      <c r="Z67" s="23">
        <v>13869880</v>
      </c>
      <c r="AA67" s="23">
        <v>70882932</v>
      </c>
      <c r="AB67" s="23">
        <v>84199298</v>
      </c>
      <c r="AC67" s="23">
        <v>94077993</v>
      </c>
      <c r="AD67" s="23">
        <v>48685492</v>
      </c>
      <c r="AE67" s="23">
        <v>42425973</v>
      </c>
      <c r="AF67" s="23">
        <v>37494213</v>
      </c>
      <c r="AG67" s="23">
        <v>14676684</v>
      </c>
      <c r="AH67" s="23">
        <v>34814490</v>
      </c>
      <c r="AI67" s="23">
        <v>21103033</v>
      </c>
      <c r="AJ67" s="23">
        <v>21023750</v>
      </c>
      <c r="AK67" s="23">
        <v>20544389</v>
      </c>
      <c r="AL67" s="23">
        <v>7685301</v>
      </c>
      <c r="AM67" s="23">
        <v>6168336</v>
      </c>
      <c r="AN67" s="23">
        <v>6793504</v>
      </c>
      <c r="AO67" s="23">
        <v>16126551</v>
      </c>
      <c r="AP67" s="23">
        <v>13205226</v>
      </c>
      <c r="AQ67" s="23">
        <v>223801</v>
      </c>
      <c r="AR67" s="43">
        <f t="shared" si="13"/>
        <v>13429027</v>
      </c>
      <c r="AS67" s="23">
        <v>15164591</v>
      </c>
      <c r="AT67" s="43">
        <f t="shared" ref="AT67:AT73" si="15">SUM(K67:AS67)-P67-T67-AR67</f>
        <v>4257994440</v>
      </c>
      <c r="AU67" s="42"/>
    </row>
    <row r="68" spans="1:47" ht="12.45" customHeight="1">
      <c r="A68" s="198" t="s">
        <v>260</v>
      </c>
      <c r="B68" s="206"/>
      <c r="C68" s="206"/>
      <c r="D68" s="206"/>
      <c r="E68" s="206"/>
      <c r="F68" s="206"/>
      <c r="G68" s="206"/>
      <c r="H68" s="206"/>
      <c r="I68" s="206"/>
      <c r="J68" s="235"/>
      <c r="K68" s="24">
        <v>0</v>
      </c>
      <c r="L68" s="25">
        <v>0</v>
      </c>
      <c r="M68" s="25">
        <v>0</v>
      </c>
      <c r="N68" s="25">
        <v>92410</v>
      </c>
      <c r="O68" s="39">
        <v>527191</v>
      </c>
      <c r="P68" s="50">
        <f t="shared" si="14"/>
        <v>619601</v>
      </c>
      <c r="Q68" s="25">
        <v>0</v>
      </c>
      <c r="R68" s="25">
        <v>0</v>
      </c>
      <c r="S68" s="25">
        <v>0</v>
      </c>
      <c r="T68" s="55">
        <f t="shared" si="10"/>
        <v>0</v>
      </c>
      <c r="U68" s="25">
        <v>0</v>
      </c>
      <c r="V68" s="25">
        <v>0</v>
      </c>
      <c r="W68" s="25">
        <v>0</v>
      </c>
      <c r="X68" s="23">
        <v>0</v>
      </c>
      <c r="Y68" s="23">
        <v>0</v>
      </c>
      <c r="Z68" s="23">
        <v>0</v>
      </c>
      <c r="AA68" s="23">
        <v>0</v>
      </c>
      <c r="AB68" s="23">
        <v>0</v>
      </c>
      <c r="AC68" s="23">
        <v>0</v>
      </c>
      <c r="AD68" s="23">
        <v>0</v>
      </c>
      <c r="AE68" s="23">
        <v>0</v>
      </c>
      <c r="AF68" s="23">
        <v>0</v>
      </c>
      <c r="AG68" s="23">
        <v>0</v>
      </c>
      <c r="AH68" s="23">
        <v>268613</v>
      </c>
      <c r="AI68" s="23">
        <v>0</v>
      </c>
      <c r="AJ68" s="23">
        <v>0</v>
      </c>
      <c r="AK68" s="23">
        <v>0</v>
      </c>
      <c r="AL68" s="23">
        <v>0</v>
      </c>
      <c r="AM68" s="23">
        <v>0</v>
      </c>
      <c r="AN68" s="23">
        <v>0</v>
      </c>
      <c r="AO68" s="23">
        <v>0</v>
      </c>
      <c r="AP68" s="23">
        <v>0</v>
      </c>
      <c r="AQ68" s="23">
        <v>0</v>
      </c>
      <c r="AR68" s="43">
        <f t="shared" si="13"/>
        <v>0</v>
      </c>
      <c r="AS68" s="23">
        <v>0</v>
      </c>
      <c r="AT68" s="43">
        <f t="shared" si="15"/>
        <v>888214</v>
      </c>
      <c r="AU68" s="42"/>
    </row>
    <row r="69" spans="1:47" ht="12.45" customHeight="1">
      <c r="A69" s="198" t="s">
        <v>261</v>
      </c>
      <c r="B69" s="206"/>
      <c r="C69" s="206"/>
      <c r="D69" s="206"/>
      <c r="E69" s="206"/>
      <c r="F69" s="206"/>
      <c r="G69" s="206"/>
      <c r="H69" s="206"/>
      <c r="I69" s="206"/>
      <c r="J69" s="235"/>
      <c r="K69" s="24">
        <v>0</v>
      </c>
      <c r="L69" s="25">
        <v>0</v>
      </c>
      <c r="M69" s="25">
        <v>0</v>
      </c>
      <c r="N69" s="25">
        <v>92410</v>
      </c>
      <c r="O69" s="39">
        <v>527191</v>
      </c>
      <c r="P69" s="50">
        <f t="shared" si="14"/>
        <v>619601</v>
      </c>
      <c r="Q69" s="25">
        <v>0</v>
      </c>
      <c r="R69" s="25">
        <v>0</v>
      </c>
      <c r="S69" s="25">
        <v>0</v>
      </c>
      <c r="T69" s="55">
        <f t="shared" si="10"/>
        <v>0</v>
      </c>
      <c r="U69" s="25">
        <v>0</v>
      </c>
      <c r="V69" s="25">
        <v>0</v>
      </c>
      <c r="W69" s="25">
        <v>0</v>
      </c>
      <c r="X69" s="23">
        <v>0</v>
      </c>
      <c r="Y69" s="23">
        <v>0</v>
      </c>
      <c r="Z69" s="23">
        <v>0</v>
      </c>
      <c r="AA69" s="23">
        <v>0</v>
      </c>
      <c r="AB69" s="23">
        <v>0</v>
      </c>
      <c r="AC69" s="23">
        <v>0</v>
      </c>
      <c r="AD69" s="23">
        <v>0</v>
      </c>
      <c r="AE69" s="23">
        <v>0</v>
      </c>
      <c r="AF69" s="23">
        <v>0</v>
      </c>
      <c r="AG69" s="23">
        <v>0</v>
      </c>
      <c r="AH69" s="23">
        <v>0</v>
      </c>
      <c r="AI69" s="23">
        <v>0</v>
      </c>
      <c r="AJ69" s="23">
        <v>0</v>
      </c>
      <c r="AK69" s="23">
        <v>0</v>
      </c>
      <c r="AL69" s="23">
        <v>0</v>
      </c>
      <c r="AM69" s="23">
        <v>0</v>
      </c>
      <c r="AN69" s="23">
        <v>0</v>
      </c>
      <c r="AO69" s="23">
        <v>0</v>
      </c>
      <c r="AP69" s="23">
        <v>0</v>
      </c>
      <c r="AQ69" s="23">
        <v>0</v>
      </c>
      <c r="AR69" s="43">
        <f t="shared" si="13"/>
        <v>0</v>
      </c>
      <c r="AS69" s="23">
        <v>0</v>
      </c>
      <c r="AT69" s="43">
        <f t="shared" si="15"/>
        <v>619601</v>
      </c>
      <c r="AU69" s="42"/>
    </row>
    <row r="70" spans="1:47" ht="12.45" customHeight="1">
      <c r="A70" s="198" t="s">
        <v>262</v>
      </c>
      <c r="B70" s="206"/>
      <c r="C70" s="206"/>
      <c r="D70" s="206"/>
      <c r="E70" s="206"/>
      <c r="F70" s="206"/>
      <c r="G70" s="206"/>
      <c r="H70" s="206"/>
      <c r="I70" s="206"/>
      <c r="J70" s="235"/>
      <c r="K70" s="24">
        <v>0</v>
      </c>
      <c r="L70" s="25">
        <v>0</v>
      </c>
      <c r="M70" s="25">
        <v>0</v>
      </c>
      <c r="N70" s="25">
        <v>34584</v>
      </c>
      <c r="O70" s="39">
        <v>601168</v>
      </c>
      <c r="P70" s="50">
        <f t="shared" si="14"/>
        <v>635752</v>
      </c>
      <c r="Q70" s="39">
        <v>0</v>
      </c>
      <c r="R70" s="39">
        <v>0</v>
      </c>
      <c r="S70" s="136">
        <v>0</v>
      </c>
      <c r="T70" s="55">
        <f t="shared" si="10"/>
        <v>0</v>
      </c>
      <c r="U70" s="25">
        <v>0</v>
      </c>
      <c r="V70" s="25">
        <v>0</v>
      </c>
      <c r="W70" s="25">
        <v>0</v>
      </c>
      <c r="X70" s="23">
        <v>0</v>
      </c>
      <c r="Y70" s="23">
        <v>0</v>
      </c>
      <c r="Z70" s="23">
        <v>0</v>
      </c>
      <c r="AA70" s="23">
        <v>0</v>
      </c>
      <c r="AB70" s="23">
        <v>0</v>
      </c>
      <c r="AC70" s="23">
        <v>0</v>
      </c>
      <c r="AD70" s="23">
        <v>0</v>
      </c>
      <c r="AE70" s="23">
        <v>0</v>
      </c>
      <c r="AF70" s="23">
        <v>0</v>
      </c>
      <c r="AG70" s="23">
        <v>0</v>
      </c>
      <c r="AH70" s="23">
        <v>0</v>
      </c>
      <c r="AI70" s="23">
        <v>0</v>
      </c>
      <c r="AJ70" s="23">
        <v>0</v>
      </c>
      <c r="AK70" s="23">
        <v>0</v>
      </c>
      <c r="AL70" s="23">
        <v>0</v>
      </c>
      <c r="AM70" s="23">
        <v>0</v>
      </c>
      <c r="AN70" s="23">
        <v>0</v>
      </c>
      <c r="AO70" s="23">
        <v>0</v>
      </c>
      <c r="AP70" s="23">
        <v>0</v>
      </c>
      <c r="AQ70" s="23">
        <v>0</v>
      </c>
      <c r="AR70" s="43">
        <f t="shared" si="13"/>
        <v>0</v>
      </c>
      <c r="AS70" s="23">
        <v>0</v>
      </c>
      <c r="AT70" s="43">
        <f t="shared" si="15"/>
        <v>635752</v>
      </c>
      <c r="AU70" s="42"/>
    </row>
    <row r="71" spans="1:47" ht="12.45" customHeight="1">
      <c r="A71" s="198" t="s">
        <v>263</v>
      </c>
      <c r="B71" s="206"/>
      <c r="C71" s="206"/>
      <c r="D71" s="206"/>
      <c r="E71" s="206"/>
      <c r="F71" s="206"/>
      <c r="G71" s="206"/>
      <c r="H71" s="206"/>
      <c r="I71" s="206"/>
      <c r="J71" s="235"/>
      <c r="K71" s="24">
        <v>0</v>
      </c>
      <c r="L71" s="25">
        <v>0</v>
      </c>
      <c r="M71" s="25">
        <v>0</v>
      </c>
      <c r="N71" s="25">
        <v>0</v>
      </c>
      <c r="O71" s="39">
        <v>0</v>
      </c>
      <c r="P71" s="50">
        <f t="shared" si="14"/>
        <v>0</v>
      </c>
      <c r="Q71" s="25">
        <v>0</v>
      </c>
      <c r="R71" s="25">
        <v>0</v>
      </c>
      <c r="S71" s="25">
        <v>0</v>
      </c>
      <c r="T71" s="55">
        <f t="shared" si="10"/>
        <v>0</v>
      </c>
      <c r="U71" s="25">
        <v>0</v>
      </c>
      <c r="V71" s="25">
        <v>0</v>
      </c>
      <c r="W71" s="25">
        <v>0</v>
      </c>
      <c r="X71" s="23">
        <v>0</v>
      </c>
      <c r="Y71" s="23">
        <v>0</v>
      </c>
      <c r="Z71" s="23">
        <v>0</v>
      </c>
      <c r="AA71" s="23">
        <v>0</v>
      </c>
      <c r="AB71" s="23">
        <v>0</v>
      </c>
      <c r="AC71" s="23">
        <v>0</v>
      </c>
      <c r="AD71" s="23">
        <v>0</v>
      </c>
      <c r="AE71" s="23">
        <v>0</v>
      </c>
      <c r="AF71" s="23">
        <v>0</v>
      </c>
      <c r="AG71" s="23">
        <v>0</v>
      </c>
      <c r="AH71" s="23">
        <v>0</v>
      </c>
      <c r="AI71" s="23">
        <v>0</v>
      </c>
      <c r="AJ71" s="23">
        <v>0</v>
      </c>
      <c r="AK71" s="23">
        <v>0</v>
      </c>
      <c r="AL71" s="23">
        <v>0</v>
      </c>
      <c r="AM71" s="23">
        <v>0</v>
      </c>
      <c r="AN71" s="23">
        <v>0</v>
      </c>
      <c r="AO71" s="23">
        <v>0</v>
      </c>
      <c r="AP71" s="23">
        <v>0</v>
      </c>
      <c r="AQ71" s="23">
        <v>0</v>
      </c>
      <c r="AR71" s="43">
        <f t="shared" si="13"/>
        <v>0</v>
      </c>
      <c r="AS71" s="23">
        <v>0</v>
      </c>
      <c r="AT71" s="43">
        <f t="shared" si="15"/>
        <v>0</v>
      </c>
      <c r="AU71" s="42"/>
    </row>
    <row r="72" spans="1:47" ht="12.45" customHeight="1">
      <c r="A72" s="238" t="s">
        <v>40</v>
      </c>
      <c r="B72" s="239"/>
      <c r="C72" s="229" t="s">
        <v>37</v>
      </c>
      <c r="D72" s="220"/>
      <c r="E72" s="220"/>
      <c r="F72" s="220"/>
      <c r="G72" s="220"/>
      <c r="H72" s="220"/>
      <c r="I72" s="220"/>
      <c r="J72" s="221"/>
      <c r="K72" s="24">
        <v>12123439</v>
      </c>
      <c r="L72" s="25">
        <v>2664043</v>
      </c>
      <c r="M72" s="25">
        <v>1037599</v>
      </c>
      <c r="N72" s="25">
        <v>0</v>
      </c>
      <c r="O72" s="39">
        <v>0</v>
      </c>
      <c r="P72" s="50">
        <f t="shared" si="14"/>
        <v>1037599</v>
      </c>
      <c r="Q72" s="25">
        <v>689809</v>
      </c>
      <c r="R72" s="25">
        <v>480448</v>
      </c>
      <c r="S72" s="25">
        <v>2969</v>
      </c>
      <c r="T72" s="55">
        <f t="shared" si="10"/>
        <v>483417</v>
      </c>
      <c r="U72" s="25">
        <v>322565</v>
      </c>
      <c r="V72" s="25">
        <v>783650</v>
      </c>
      <c r="W72" s="25">
        <v>0</v>
      </c>
      <c r="X72" s="23">
        <v>573640</v>
      </c>
      <c r="Y72" s="23">
        <v>0</v>
      </c>
      <c r="Z72" s="23">
        <v>21914</v>
      </c>
      <c r="AA72" s="23">
        <v>565260</v>
      </c>
      <c r="AB72" s="23">
        <v>285389</v>
      </c>
      <c r="AC72" s="23">
        <v>501622</v>
      </c>
      <c r="AD72" s="23">
        <v>16236</v>
      </c>
      <c r="AE72" s="23">
        <v>270417</v>
      </c>
      <c r="AF72" s="23">
        <v>358269</v>
      </c>
      <c r="AG72" s="23">
        <v>58015</v>
      </c>
      <c r="AH72" s="23">
        <v>640883</v>
      </c>
      <c r="AI72" s="23">
        <v>169932</v>
      </c>
      <c r="AJ72" s="23">
        <v>2674</v>
      </c>
      <c r="AK72" s="23">
        <v>33852</v>
      </c>
      <c r="AL72" s="23">
        <v>99985</v>
      </c>
      <c r="AM72" s="23">
        <v>9056</v>
      </c>
      <c r="AN72" s="23">
        <v>20600</v>
      </c>
      <c r="AO72" s="23">
        <v>0</v>
      </c>
      <c r="AP72" s="23">
        <v>0</v>
      </c>
      <c r="AQ72" s="23">
        <v>4938</v>
      </c>
      <c r="AR72" s="43">
        <f t="shared" si="13"/>
        <v>4938</v>
      </c>
      <c r="AS72" s="23">
        <v>38202</v>
      </c>
      <c r="AT72" s="43">
        <f t="shared" si="15"/>
        <v>21775406</v>
      </c>
      <c r="AU72" s="42"/>
    </row>
    <row r="73" spans="1:47" ht="12.45" customHeight="1">
      <c r="A73" s="240"/>
      <c r="B73" s="241"/>
      <c r="C73" s="236" t="s">
        <v>264</v>
      </c>
      <c r="D73" s="236"/>
      <c r="E73" s="236"/>
      <c r="F73" s="236"/>
      <c r="G73" s="236"/>
      <c r="H73" s="236"/>
      <c r="I73" s="236"/>
      <c r="J73" s="237"/>
      <c r="K73" s="36">
        <v>0</v>
      </c>
      <c r="L73" s="37">
        <v>0</v>
      </c>
      <c r="M73" s="37">
        <v>0</v>
      </c>
      <c r="N73" s="37">
        <v>2524</v>
      </c>
      <c r="O73" s="40">
        <v>161653</v>
      </c>
      <c r="P73" s="57">
        <f t="shared" si="14"/>
        <v>164177</v>
      </c>
      <c r="Q73" s="37">
        <v>0</v>
      </c>
      <c r="R73" s="37">
        <v>0</v>
      </c>
      <c r="S73" s="37">
        <v>0</v>
      </c>
      <c r="T73" s="56">
        <f t="shared" si="10"/>
        <v>0</v>
      </c>
      <c r="U73" s="37">
        <v>0</v>
      </c>
      <c r="V73" s="37">
        <v>0</v>
      </c>
      <c r="W73" s="37">
        <v>194192</v>
      </c>
      <c r="X73" s="48">
        <v>0</v>
      </c>
      <c r="Y73" s="48">
        <v>90840</v>
      </c>
      <c r="Z73" s="48">
        <v>0</v>
      </c>
      <c r="AA73" s="48">
        <v>0</v>
      </c>
      <c r="AB73" s="48">
        <v>0</v>
      </c>
      <c r="AC73" s="48">
        <v>0</v>
      </c>
      <c r="AD73" s="48">
        <v>0</v>
      </c>
      <c r="AE73" s="48">
        <v>0</v>
      </c>
      <c r="AF73" s="48">
        <v>0</v>
      </c>
      <c r="AG73" s="48">
        <v>0</v>
      </c>
      <c r="AH73" s="48">
        <v>0</v>
      </c>
      <c r="AI73" s="48">
        <v>0</v>
      </c>
      <c r="AJ73" s="48">
        <v>0</v>
      </c>
      <c r="AK73" s="48">
        <v>0</v>
      </c>
      <c r="AL73" s="48">
        <v>0</v>
      </c>
      <c r="AM73" s="48">
        <v>0</v>
      </c>
      <c r="AN73" s="48">
        <v>0</v>
      </c>
      <c r="AO73" s="48">
        <v>53567</v>
      </c>
      <c r="AP73" s="48">
        <v>70515</v>
      </c>
      <c r="AQ73" s="48">
        <v>0</v>
      </c>
      <c r="AR73" s="51">
        <f t="shared" si="13"/>
        <v>70515</v>
      </c>
      <c r="AS73" s="48">
        <v>0</v>
      </c>
      <c r="AT73" s="51">
        <f t="shared" si="15"/>
        <v>573291</v>
      </c>
      <c r="AU73" s="42"/>
    </row>
    <row r="74" spans="1:47" ht="17.100000000000001" customHeight="1">
      <c r="T74" s="5"/>
      <c r="X74" s="2"/>
      <c r="Y74" s="2"/>
      <c r="Z74" s="2"/>
      <c r="AA74" s="2"/>
      <c r="AR74" s="5"/>
      <c r="AT74" s="52"/>
    </row>
    <row r="75" spans="1:47" ht="17.100000000000001" customHeight="1">
      <c r="X75" s="2"/>
      <c r="Y75" s="2"/>
      <c r="Z75" s="2"/>
    </row>
  </sheetData>
  <mergeCells count="76">
    <mergeCell ref="AT1:AT2"/>
    <mergeCell ref="A13:J13"/>
    <mergeCell ref="A14:A18"/>
    <mergeCell ref="B17:J17"/>
    <mergeCell ref="B18:J18"/>
    <mergeCell ref="A1:J2"/>
    <mergeCell ref="A3:J3"/>
    <mergeCell ref="A4:J4"/>
    <mergeCell ref="A5:J5"/>
    <mergeCell ref="A6:J6"/>
    <mergeCell ref="A8:J8"/>
    <mergeCell ref="A9:J9"/>
    <mergeCell ref="A10:J10"/>
    <mergeCell ref="A11:J11"/>
    <mergeCell ref="A12:J12"/>
    <mergeCell ref="A7:J7"/>
    <mergeCell ref="A22:J22"/>
    <mergeCell ref="B14:J14"/>
    <mergeCell ref="B15:J15"/>
    <mergeCell ref="B16:J16"/>
    <mergeCell ref="A19:J19"/>
    <mergeCell ref="A20:J20"/>
    <mergeCell ref="A21:J21"/>
    <mergeCell ref="A59:J59"/>
    <mergeCell ref="A33:J33"/>
    <mergeCell ref="A23:J23"/>
    <mergeCell ref="A24:J24"/>
    <mergeCell ref="A25:J25"/>
    <mergeCell ref="A26:J26"/>
    <mergeCell ref="A27:J27"/>
    <mergeCell ref="A28:J28"/>
    <mergeCell ref="A29:J29"/>
    <mergeCell ref="A30:J30"/>
    <mergeCell ref="A31:J31"/>
    <mergeCell ref="A32:J32"/>
    <mergeCell ref="A56:J56"/>
    <mergeCell ref="A48:J48"/>
    <mergeCell ref="A49:J49"/>
    <mergeCell ref="A54:J54"/>
    <mergeCell ref="B62:J62"/>
    <mergeCell ref="A45:J45"/>
    <mergeCell ref="A34:J34"/>
    <mergeCell ref="A35:J35"/>
    <mergeCell ref="A36:J36"/>
    <mergeCell ref="A37:J37"/>
    <mergeCell ref="A38:J38"/>
    <mergeCell ref="A39:J39"/>
    <mergeCell ref="A40:J40"/>
    <mergeCell ref="A41:J41"/>
    <mergeCell ref="A42:J42"/>
    <mergeCell ref="A43:J43"/>
    <mergeCell ref="A44:J44"/>
    <mergeCell ref="A57:J57"/>
    <mergeCell ref="A58:J58"/>
    <mergeCell ref="A47:J47"/>
    <mergeCell ref="A55:J55"/>
    <mergeCell ref="A50:J50"/>
    <mergeCell ref="A51:J51"/>
    <mergeCell ref="A52:J52"/>
    <mergeCell ref="A53:J53"/>
    <mergeCell ref="A46:J46"/>
    <mergeCell ref="C63:J63"/>
    <mergeCell ref="A65:J65"/>
    <mergeCell ref="A66:J66"/>
    <mergeCell ref="C73:J73"/>
    <mergeCell ref="A72:B73"/>
    <mergeCell ref="C64:J64"/>
    <mergeCell ref="C72:J72"/>
    <mergeCell ref="A67:J67"/>
    <mergeCell ref="A68:J68"/>
    <mergeCell ref="A71:J71"/>
    <mergeCell ref="A69:J69"/>
    <mergeCell ref="A70:J70"/>
    <mergeCell ref="B63:B64"/>
    <mergeCell ref="A60:J60"/>
    <mergeCell ref="B61:J61"/>
  </mergeCells>
  <phoneticPr fontId="3"/>
  <pageMargins left="0.74803149606299213" right="0.74803149606299213" top="0.78740157480314965" bottom="0.70866141732283461" header="0.31496062992125984" footer="0.51181102362204722"/>
  <pageSetup paperSize="9" scale="85" fitToWidth="0" orientation="portrait" useFirstPageNumber="1" r:id="rId1"/>
  <headerFooter>
    <oddHeader>&amp;L&amp;"ＭＳ ゴシック,標準"&amp;10 ２　令和３年度地方公営企業決算状況調査（法適用企業）
　（５）下水道事業
　　　&amp;A［&amp;P/&amp;N］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ア　施設及び業務概況</vt:lpstr>
      <vt:lpstr>イ　損益計算書</vt:lpstr>
      <vt:lpstr>ウ　資本的収支に関する調</vt:lpstr>
      <vt:lpstr>エ　貸借対照表</vt:lpstr>
      <vt:lpstr>'エ　貸借対照表'!Print_Area</vt:lpstr>
      <vt:lpstr>'ア　施設及び業務概況'!Print_Titles</vt:lpstr>
      <vt:lpstr>'イ　損益計算書'!Print_Titles</vt:lpstr>
      <vt:lpstr>'ウ　資本的収支に関する調'!Print_Titles</vt:lpstr>
      <vt:lpstr>'エ　貸借対照表'!Print_Titles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2023-03-15T02:55:08Z</dcterms:modified>
</cp:coreProperties>
</file>