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1472" windowHeight="915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BW34" i="10"/>
  <c r="BW35" i="10" s="1"/>
  <c r="BW36" i="10" s="1"/>
  <c r="BW37" i="10" s="1"/>
  <c r="BW38" i="10" s="1"/>
  <c r="BW39" i="10" s="1"/>
  <c r="BW40" i="10" s="1"/>
  <c r="BW41" i="10" s="1"/>
  <c r="BW42" i="10" s="1"/>
  <c r="BW43" i="10" s="1"/>
  <c r="BE34" i="10"/>
  <c r="C34" i="10"/>
  <c r="CO34" i="10" l="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alcChain>
</file>

<file path=xl/sharedStrings.xml><?xml version="1.0" encoding="utf-8"?>
<sst xmlns="http://schemas.openxmlformats.org/spreadsheetml/2006/main" count="1170" uniqueCount="615">
  <si>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</si>
  <si>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</si>
  <si>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</si>
  <si>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</si>
  <si>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</si>
  <si>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</si>
  <si>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</si>
  <si>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</si>
  <si>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</si>
  <si>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</si>
  <si>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</si>
  <si>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</si>
  <si>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</si>
  <si>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</si>
  <si>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</si>
  <si>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</si>
  <si>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</si>
  <si>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</si>
  <si>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</si>
  <si>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</si>
  <si>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</si>
  <si>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</si>
  <si>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</si>
  <si>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</si>
  <si>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</si>
  <si>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</si>
  <si>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</si>
  <si>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</si>
  <si>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</si>
  <si>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</si>
  <si>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</si>
  <si>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</si>
  <si>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</si>
  <si>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</si>
  <si>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</si>
  <si>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</si>
  <si>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</si>
  <si>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</si>
  <si>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</si>
  <si>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</si>
  <si>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</si>
  <si>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</si>
  <si>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</si>
  <si>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</si>
  <si>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</si>
  <si>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</si>
  <si>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</si>
  <si>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</si>
  <si>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</si>
  <si>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</si>
  <si>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</si>
  <si>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</si>
  <si>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</si>
  <si>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</si>
  <si>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</si>
  <si>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</si>
  <si>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</si>
  <si>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</si>
  <si>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</si>
  <si>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</si>
  <si>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</si>
  <si>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</si>
  <si>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</si>
  <si>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</si>
  <si>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</si>
  <si>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</si>
  <si>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</si>
  <si>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</si>
  <si>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</si>
  <si>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</si>
  <si>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</si>
  <si>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</si>
  <si>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</si>
  <si>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</si>
  <si>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</si>
  <si>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</si>
  <si>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</si>
  <si>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</si>
  <si>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</si>
  <si>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</si>
  <si>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</si>
  <si>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</si>
  <si>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</si>
  <si>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</si>
  <si>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</si>
  <si>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</si>
  <si>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</si>
  <si>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</si>
  <si>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</si>
  <si>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</si>
  <si>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</si>
  <si>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</si>
  <si>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</si>
  <si>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</si>
  <si>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</si>
  <si>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</si>
  <si>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</si>
  <si>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</si>
  <si>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南足柄市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</si>
  <si>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</si>
  <si>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</si>
  <si>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</si>
  <si>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</si>
  <si>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</si>
  <si>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</si>
  <si>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</si>
  <si>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</si>
  <si>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</si>
  <si>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</si>
  <si>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</si>
  <si>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</si>
  <si>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</si>
  <si>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</si>
  <si>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</si>
  <si>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</si>
  <si>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</si>
  <si>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</si>
  <si>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</si>
  <si>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</si>
  <si>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</si>
  <si>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</si>
  <si>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</si>
  <si>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</si>
  <si>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</si>
  <si>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</si>
  <si>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</si>
  <si>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</si>
  <si>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</si>
  <si>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</si>
  <si>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</si>
  <si>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</si>
  <si>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</si>
  <si>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</si>
  <si>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</si>
  <si>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</si>
  <si>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</si>
  <si>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</si>
  <si>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</si>
  <si>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</si>
  <si>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</si>
  <si>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</si>
  <si>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</si>
  <si>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</si>
  <si>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</si>
  <si>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</si>
  <si>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</si>
  <si>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</si>
  <si>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</si>
  <si>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</si>
  <si>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</si>
  <si>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</si>
  <si>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</si>
  <si>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</si>
  <si>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</si>
  <si>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</si>
  <si>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</si>
  <si>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</si>
  <si>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</si>
  <si>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</si>
  <si>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</si>
  <si>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</si>
  <si>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</si>
  <si>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</si>
  <si>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</si>
  <si>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</si>
  <si>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</si>
  <si>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</si>
  <si>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</si>
  <si>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</si>
  <si>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</si>
  <si>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</si>
  <si>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</si>
  <si>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</si>
  <si>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</si>
  <si>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</si>
  <si>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</si>
  <si>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</si>
  <si>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</si>
  <si>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</si>
  <si>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</si>
  <si>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</si>
  <si>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</si>
  <si>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</si>
  <si>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</si>
  <si>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</si>
  <si>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</si>
  <si>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</si>
  <si>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</si>
  <si>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</si>
  <si>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</si>
  <si>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</si>
  <si>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</si>
  <si>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</si>
  <si>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</si>
  <si>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</si>
  <si>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</si>
  <si>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</si>
  <si>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</si>
  <si>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</si>
  <si>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</si>
  <si>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</si>
  <si>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</si>
  <si>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</si>
  <si>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</si>
  <si>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</si>
  <si>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</si>
  <si>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</si>
  <si>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</si>
  <si>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</si>
  <si>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</si>
  <si>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</si>
  <si>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</si>
  <si>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</si>
  <si>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</si>
  <si>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</si>
  <si>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</si>
  <si>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神奈川県南足柄市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</si>
  <si>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</si>
  <si>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</si>
  <si>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</si>
  <si>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</si>
  <si>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</si>
  <si>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</si>
  <si>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</si>
  <si>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</si>
  <si>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</si>
  <si>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</si>
  <si>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</si>
  <si>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</si>
  <si>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</si>
  <si>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</si>
  <si>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</si>
  <si>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</si>
  <si>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</si>
  <si>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</si>
  <si>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</si>
  <si>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</si>
  <si>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</si>
  <si>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</si>
  <si>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</si>
  <si>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</si>
  <si>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</si>
  <si>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</si>
  <si>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</si>
  <si>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</si>
  <si>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</si>
  <si>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</si>
  <si>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</si>
  <si>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</si>
  <si>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</si>
  <si>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</si>
  <si>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</si>
  <si>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</si>
  <si>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</si>
  <si>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</si>
  <si>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</si>
  <si>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</si>
  <si>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</si>
  <si>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</si>
  <si>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</si>
  <si>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</si>
  <si>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</si>
  <si>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</si>
  <si>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</si>
  <si>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</si>
  <si>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</si>
  <si>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</si>
  <si>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</si>
  <si>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</si>
  <si>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</si>
  <si>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</si>
  <si>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</si>
  <si>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</si>
  <si>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</si>
  <si>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</si>
  <si>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</si>
  <si>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</si>
  <si>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</si>
  <si>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</si>
  <si>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</si>
  <si>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</si>
  <si>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</si>
  <si>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</si>
  <si>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</si>
  <si>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</si>
  <si>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</si>
  <si>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</si>
  <si>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</si>
  <si>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</si>
  <si>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</si>
  <si>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</si>
  <si>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</si>
  <si>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</si>
  <si>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</si>
  <si>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</si>
  <si>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</si>
  <si>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</si>
  <si>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</si>
  <si>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</si>
  <si>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</si>
  <si>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</si>
  <si>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</si>
  <si>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</si>
  <si>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</si>
  <si>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</si>
  <si>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</si>
  <si>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</si>
  <si>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</si>
  <si>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</si>
  <si>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</si>
  <si>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</si>
  <si>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</si>
  <si>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</si>
  <si>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</si>
  <si>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</si>
  <si>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</si>
  <si>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</si>
  <si>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</si>
  <si>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</si>
  <si>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</si>
  <si>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</si>
  <si>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</si>
  <si>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</si>
  <si>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</si>
  <si>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</si>
  <si>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</si>
  <si>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</si>
  <si>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</si>
  <si>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</si>
  <si>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</si>
  <si>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</si>
  <si>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</si>
  <si>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</si>
  <si>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</si>
  <si>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</si>
  <si>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</si>
  <si>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</si>
  <si>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</si>
  <si>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</si>
  <si>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</si>
  <si>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</si>
  <si>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</si>
  <si>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</si>
  <si>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</si>
  <si>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</si>
  <si>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</si>
  <si>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</si>
  <si>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</si>
  <si>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</si>
  <si>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</si>
  <si>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</si>
  <si>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</si>
  <si>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</si>
  <si>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</si>
  <si>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</si>
  <si>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</si>
  <si>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</si>
  <si>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</si>
  <si>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</si>
  <si>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</si>
  <si>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</si>
  <si>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</si>
  <si>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</si>
  <si>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</si>
  <si>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</si>
  <si>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</si>
  <si>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</si>
  <si>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</si>
  <si>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</si>
  <si>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</si>
  <si>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神奈川県南足柄市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</si>
  <si>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</si>
  <si>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</si>
  <si>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</si>
  <si>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</si>
  <si>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</si>
  <si>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</si>
  <si>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</si>
  <si>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</si>
  <si>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</si>
  <si>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</si>
  <si>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</si>
  <si>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</si>
  <si>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</si>
  <si>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</si>
  <si>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</si>
  <si>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</si>
  <si>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</si>
  <si>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</si>
  <si>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</si>
  <si>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</si>
  <si>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教育基金事業特別会計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</si>
  <si>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</si>
  <si>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</si>
  <si>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</si>
  <si>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</si>
  <si>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</si>
  <si>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</si>
  <si>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</si>
  <si>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</si>
  <si>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</si>
  <si>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</si>
  <si>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</si>
  <si>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</si>
  <si>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</si>
  <si>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</si>
  <si>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</si>
  <si>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訪問看護ステーション事業特別会計</t>
    <phoneticPr fontId="5"/>
  </si>
  <si>
    <t>介護保険事業特別会計</t>
    <phoneticPr fontId="5"/>
  </si>
  <si>
    <t>通所介護事業特別会計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</si>
  <si>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</si>
  <si>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</si>
  <si>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</si>
  <si>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</si>
  <si>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</si>
  <si>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</si>
  <si>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</si>
  <si>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</si>
  <si>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</si>
  <si>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</si>
  <si>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</si>
  <si>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</si>
  <si>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</si>
  <si>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</si>
  <si>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</si>
  <si>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</si>
  <si>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</si>
  <si>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</si>
  <si>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</si>
  <si>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</si>
  <si>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</si>
  <si>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</si>
  <si>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</si>
  <si>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</si>
  <si>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</si>
  <si>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</si>
  <si>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</si>
  <si>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</si>
  <si>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</si>
  <si>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</si>
  <si>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</si>
  <si>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</si>
  <si>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</si>
  <si>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</si>
  <si>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</si>
  <si>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</si>
  <si>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</si>
  <si>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</si>
  <si>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</si>
  <si>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</si>
  <si>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</si>
  <si>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</si>
  <si>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</si>
  <si>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</si>
  <si>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</si>
  <si>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</si>
  <si>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</si>
  <si>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</si>
  <si>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</si>
  <si>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</si>
  <si>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</si>
  <si>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</si>
  <si>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</si>
  <si>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</si>
  <si>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</si>
  <si>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</si>
  <si>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</si>
  <si>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</si>
  <si>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</si>
  <si>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</si>
  <si>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</si>
  <si>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</si>
  <si>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</si>
  <si>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</si>
  <si>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</si>
  <si>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</si>
  <si>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</si>
  <si>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</si>
  <si>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</si>
  <si>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</si>
  <si>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</si>
  <si>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</si>
  <si>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</si>
  <si>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</si>
  <si>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</si>
  <si>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</si>
  <si>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</si>
  <si>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</si>
  <si>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</si>
  <si>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</si>
  <si>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</si>
  <si>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</si>
  <si>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</si>
  <si>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</si>
  <si>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</si>
  <si>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</si>
  <si>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</si>
  <si>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</si>
  <si>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</si>
  <si>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</si>
  <si>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</si>
  <si>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</si>
  <si>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</si>
  <si>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</si>
  <si>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</si>
  <si>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</si>
  <si>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</si>
  <si>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</si>
  <si>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</si>
  <si>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</si>
  <si>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</si>
  <si>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</si>
  <si>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</si>
  <si>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</si>
  <si>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</si>
  <si>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</si>
  <si>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</si>
  <si>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</si>
  <si>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</si>
  <si>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</si>
  <si>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</si>
  <si>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</si>
  <si>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</si>
  <si>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</si>
  <si>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</si>
  <si>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</si>
  <si>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</si>
  <si>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</si>
  <si>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</si>
  <si>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</si>
  <si>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</si>
  <si>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</si>
  <si>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</si>
  <si>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</si>
  <si>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</si>
  <si>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</si>
  <si>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</si>
  <si>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</si>
  <si>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</si>
  <si>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</si>
  <si>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</si>
  <si>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</si>
  <si>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</si>
  <si>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</si>
  <si>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</si>
  <si>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</si>
  <si>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</si>
  <si>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</si>
  <si>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</si>
  <si>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</si>
  <si>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</si>
  <si>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</si>
  <si>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</si>
  <si>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</si>
  <si>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</si>
  <si>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</si>
  <si>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</si>
  <si>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</si>
  <si>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</si>
  <si>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</si>
  <si>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</si>
  <si>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</si>
  <si>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</si>
  <si>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</si>
  <si>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</si>
  <si>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</si>
  <si>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</si>
  <si>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</si>
  <si>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</si>
  <si>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</si>
  <si>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公共下水道事業会計</t>
  </si>
  <si>
    <t>介護保険事業特別会計</t>
  </si>
  <si>
    <t>国民健康保険事業特別会計</t>
  </si>
  <si>
    <t>訪問看護ステーション事業特別会計</t>
  </si>
  <si>
    <t>通所介護事業特別会計</t>
  </si>
  <si>
    <t>教育基金事業特別会計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</si>
  <si>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</si>
  <si>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</si>
  <si>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</si>
  <si>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</si>
  <si>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</si>
  <si>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</si>
  <si>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</si>
  <si>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</si>
  <si>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</si>
  <si>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</si>
  <si>
    <t>大雄山駅前開発株式会社</t>
    <rPh sb="0" eb="3">
      <t>ダイユウザン</t>
    </rPh>
    <rPh sb="3" eb="5">
      <t>エキマエ</t>
    </rPh>
    <rPh sb="5" eb="7">
      <t>カイハツ</t>
    </rPh>
    <rPh sb="7" eb="9">
      <t>カブシキ</t>
    </rPh>
    <rPh sb="9" eb="11">
      <t>カイシャ</t>
    </rPh>
    <phoneticPr fontId="2"/>
  </si>
  <si>
    <t>小田原市外二ヶ市町組合</t>
    <rPh sb="0" eb="4">
      <t>オダワラシ</t>
    </rPh>
    <rPh sb="4" eb="5">
      <t>ホカ</t>
    </rPh>
    <rPh sb="5" eb="6">
      <t>ニ</t>
    </rPh>
    <rPh sb="7" eb="8">
      <t>シ</t>
    </rPh>
    <rPh sb="8" eb="9">
      <t>マチ</t>
    </rPh>
    <rPh sb="9" eb="11">
      <t>クミアイ</t>
    </rPh>
    <phoneticPr fontId="2"/>
  </si>
  <si>
    <t>南足柄市外五ケ市町組合</t>
    <rPh sb="0" eb="4">
      <t>ミナミアシガラシ</t>
    </rPh>
    <rPh sb="4" eb="5">
      <t>ホカ</t>
    </rPh>
    <rPh sb="5" eb="6">
      <t>ゴ</t>
    </rPh>
    <rPh sb="7" eb="8">
      <t>シ</t>
    </rPh>
    <rPh sb="8" eb="9">
      <t>マチ</t>
    </rPh>
    <rPh sb="9" eb="11">
      <t>クミアイ</t>
    </rPh>
    <phoneticPr fontId="2"/>
  </si>
  <si>
    <t>南足柄市外二ケ市町組合</t>
    <rPh sb="0" eb="4">
      <t>ミナミアシガラシ</t>
    </rPh>
    <rPh sb="4" eb="5">
      <t>ホカ</t>
    </rPh>
    <rPh sb="5" eb="6">
      <t>ニ</t>
    </rPh>
    <rPh sb="7" eb="8">
      <t>シ</t>
    </rPh>
    <rPh sb="8" eb="9">
      <t>マチ</t>
    </rPh>
    <rPh sb="9" eb="11">
      <t>クミアイ</t>
    </rPh>
    <phoneticPr fontId="2"/>
  </si>
  <si>
    <t>南足柄市外二ケ町組合</t>
    <rPh sb="0" eb="4">
      <t>ミナミアシガラシ</t>
    </rPh>
    <rPh sb="4" eb="5">
      <t>ホカ</t>
    </rPh>
    <rPh sb="5" eb="6">
      <t>ニ</t>
    </rPh>
    <rPh sb="7" eb="8">
      <t>マチ</t>
    </rPh>
    <rPh sb="8" eb="10">
      <t>クミアイ</t>
    </rPh>
    <phoneticPr fontId="2"/>
  </si>
  <si>
    <t>南足柄市・山北町・開成町一部事務組合</t>
    <rPh sb="0" eb="4">
      <t>ミナミアシガラシ</t>
    </rPh>
    <rPh sb="5" eb="8">
      <t>ヤマキタマチ</t>
    </rPh>
    <rPh sb="9" eb="12">
      <t>カイセイマチ</t>
    </rPh>
    <rPh sb="12" eb="14">
      <t>イチブ</t>
    </rPh>
    <rPh sb="14" eb="16">
      <t>ジム</t>
    </rPh>
    <rPh sb="16" eb="18">
      <t>クミアイ</t>
    </rPh>
    <phoneticPr fontId="2"/>
  </si>
  <si>
    <t>箱根町外二カ市組合</t>
    <rPh sb="0" eb="3">
      <t>ハコネマチ</t>
    </rPh>
    <rPh sb="3" eb="4">
      <t>ホカ</t>
    </rPh>
    <rPh sb="4" eb="5">
      <t>ニ</t>
    </rPh>
    <rPh sb="6" eb="7">
      <t>シ</t>
    </rPh>
    <rPh sb="7" eb="9">
      <t>クミアイ</t>
    </rPh>
    <phoneticPr fontId="2"/>
  </si>
  <si>
    <t>南足柄市外四ケ市町組合</t>
    <rPh sb="0" eb="4">
      <t>ミナミアシガラシ</t>
    </rPh>
    <rPh sb="4" eb="5">
      <t>ホカ</t>
    </rPh>
    <rPh sb="5" eb="6">
      <t>ヨン</t>
    </rPh>
    <rPh sb="7" eb="8">
      <t>シ</t>
    </rPh>
    <rPh sb="8" eb="9">
      <t>マチ</t>
    </rPh>
    <rPh sb="9" eb="11">
      <t>クミアイ</t>
    </rPh>
    <phoneticPr fontId="2"/>
  </si>
  <si>
    <t>足柄上衛生組合</t>
    <rPh sb="0" eb="2">
      <t>アシガラ</t>
    </rPh>
    <rPh sb="2" eb="3">
      <t>カミ</t>
    </rPh>
    <rPh sb="3" eb="5">
      <t>エイセイ</t>
    </rPh>
    <rPh sb="5" eb="7">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</si>
  <si>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</si>
  <si>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</si>
  <si>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</si>
  <si>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横溝千鶴子教育基金</t>
  </si>
  <si>
    <t>公共施設建設、修繕等基金</t>
  </si>
  <si>
    <t>福祉施設基金</t>
  </si>
  <si>
    <t>まちづくり基金</t>
    <phoneticPr fontId="2"/>
  </si>
  <si>
    <t>足柄グリーン文化基金</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</si>
  <si>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</si>
  <si>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</si>
  <si>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</si>
  <si>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</si>
  <si>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</si>
  <si>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</si>
  <si>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</si>
  <si>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</si>
  <si>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</si>
  <si>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</si>
  <si>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市債残高の減少や充当可能基金の増加などによりマイナスとなり、令和３年度の将来負担比率は算定されていない。また、実質公債費比率は、算入公債費等の増加により分子が減少し、前年度と比較して0.8ポイントの減となっている。市債発行額をその年度の元金償還金以内に抑制することにより、市債残高の減少に努めているため、実質公債費比率は今後も減少傾向が続くと見込まれる。</t>
    <rPh sb="0" eb="2">
      <t>シサイ</t>
    </rPh>
    <rPh sb="2" eb="4">
      <t>ザンダカ</t>
    </rPh>
    <rPh sb="5" eb="7">
      <t>ゲンショウ</t>
    </rPh>
    <rPh sb="8" eb="10">
      <t>ジュウトウ</t>
    </rPh>
    <rPh sb="10" eb="12">
      <t>カノウ</t>
    </rPh>
    <rPh sb="12" eb="14">
      <t>キキン</t>
    </rPh>
    <rPh sb="15" eb="17">
      <t>ゾウカ</t>
    </rPh>
    <rPh sb="43" eb="45">
      <t>サンテイ</t>
    </rPh>
    <rPh sb="55" eb="57">
      <t>ジッシツ</t>
    </rPh>
    <rPh sb="57" eb="60">
      <t>コウサイヒ</t>
    </rPh>
    <rPh sb="60" eb="62">
      <t>ヒリツ</t>
    </rPh>
    <rPh sb="83" eb="86">
      <t>ゼンネンド</t>
    </rPh>
    <rPh sb="87" eb="89">
      <t>ヒカク</t>
    </rPh>
    <rPh sb="99" eb="100">
      <t>ゲン</t>
    </rPh>
    <rPh sb="107" eb="109">
      <t>シサイ</t>
    </rPh>
    <rPh sb="109" eb="112">
      <t>ハッコウガク</t>
    </rPh>
    <rPh sb="115" eb="117">
      <t>ネンド</t>
    </rPh>
    <rPh sb="118" eb="120">
      <t>ガンキン</t>
    </rPh>
    <rPh sb="120" eb="122">
      <t>ショウカン</t>
    </rPh>
    <rPh sb="122" eb="123">
      <t>キン</t>
    </rPh>
    <rPh sb="123" eb="125">
      <t>イナイ</t>
    </rPh>
    <rPh sb="126" eb="128">
      <t>ヨクセイ</t>
    </rPh>
    <rPh sb="136" eb="138">
      <t>シサイ</t>
    </rPh>
    <rPh sb="138" eb="140">
      <t>ザンダカ</t>
    </rPh>
    <rPh sb="141" eb="143">
      <t>ゲンショウ</t>
    </rPh>
    <rPh sb="144" eb="145">
      <t>ツト</t>
    </rPh>
    <rPh sb="152" eb="154">
      <t>ジッシツ</t>
    </rPh>
    <rPh sb="154" eb="157">
      <t>コウサイヒ</t>
    </rPh>
    <rPh sb="157" eb="159">
      <t>ヒリツ</t>
    </rPh>
    <rPh sb="160" eb="162">
      <t>コンゴ</t>
    </rPh>
    <rPh sb="163" eb="165">
      <t>ゲンショウ</t>
    </rPh>
    <rPh sb="165" eb="167">
      <t>ケイコウ</t>
    </rPh>
    <rPh sb="168" eb="169">
      <t>ツヅ</t>
    </rPh>
    <rPh sb="171" eb="173">
      <t>ミコ</t>
    </rPh>
    <phoneticPr fontId="2"/>
  </si>
  <si>
    <t>令和３年度は、市債残高の減少や充当可能基金の増加等の影響により、マイナスとなったことから、将来負担比率は算定されていない。類似団体と比較しても低い水準となっている一方で、有形固定資産減価償却率は増加傾向にあり、公共施設全体の老朽化が課題となっている。特に学校施設や幼稚園及び保育所の老朽化が著しいことから、計画的に修繕や大規模改修を行い、コストの平準化を図っていく必要がある。</t>
    <rPh sb="0" eb="2">
      <t>レイワ</t>
    </rPh>
    <rPh sb="3" eb="5">
      <t>ネンド</t>
    </rPh>
    <rPh sb="7" eb="9">
      <t>シサイ</t>
    </rPh>
    <rPh sb="9" eb="11">
      <t>ザンダカ</t>
    </rPh>
    <rPh sb="12" eb="14">
      <t>ゲンショウ</t>
    </rPh>
    <rPh sb="22" eb="24">
      <t>ゾウカ</t>
    </rPh>
    <rPh sb="24" eb="25">
      <t>トウ</t>
    </rPh>
    <rPh sb="26" eb="28">
      <t>エイキョウ</t>
    </rPh>
    <rPh sb="52" eb="54">
      <t>サンテイ</t>
    </rPh>
    <rPh sb="61" eb="63">
      <t>ルイジ</t>
    </rPh>
    <rPh sb="63" eb="65">
      <t>ダンタイ</t>
    </rPh>
    <rPh sb="66" eb="68">
      <t>ヒカク</t>
    </rPh>
    <rPh sb="71" eb="72">
      <t>ヒク</t>
    </rPh>
    <rPh sb="73" eb="75">
      <t>スイジュン</t>
    </rPh>
    <rPh sb="81" eb="83">
      <t>イッポウ</t>
    </rPh>
    <rPh sb="85" eb="87">
      <t>ユウケイ</t>
    </rPh>
    <rPh sb="87" eb="89">
      <t>コテイ</t>
    </rPh>
    <rPh sb="89" eb="91">
      <t>シサン</t>
    </rPh>
    <rPh sb="91" eb="93">
      <t>ゲンカ</t>
    </rPh>
    <rPh sb="93" eb="95">
      <t>ショウキャク</t>
    </rPh>
    <rPh sb="95" eb="96">
      <t>リツ</t>
    </rPh>
    <rPh sb="97" eb="99">
      <t>ゾウカ</t>
    </rPh>
    <rPh sb="99" eb="101">
      <t>ケイコウ</t>
    </rPh>
    <rPh sb="105" eb="107">
      <t>コウキョウ</t>
    </rPh>
    <rPh sb="107" eb="109">
      <t>シセツ</t>
    </rPh>
    <rPh sb="109" eb="111">
      <t>ゼンタイ</t>
    </rPh>
    <rPh sb="112" eb="115">
      <t>ロウキュウカ</t>
    </rPh>
    <rPh sb="116" eb="118">
      <t>カダイ</t>
    </rPh>
    <rPh sb="125" eb="126">
      <t>トク</t>
    </rPh>
    <rPh sb="127" eb="129">
      <t>ガッコウ</t>
    </rPh>
    <rPh sb="129" eb="131">
      <t>シセツ</t>
    </rPh>
    <rPh sb="132" eb="135">
      <t>ヨウチエン</t>
    </rPh>
    <rPh sb="135" eb="136">
      <t>オヨ</t>
    </rPh>
    <rPh sb="141" eb="144">
      <t>ロウキュウカ</t>
    </rPh>
    <rPh sb="145" eb="146">
      <t>イチジル</t>
    </rPh>
    <rPh sb="153" eb="156">
      <t>ケイカクテキ</t>
    </rPh>
    <rPh sb="157" eb="159">
      <t>シュウゼン</t>
    </rPh>
    <rPh sb="160" eb="163">
      <t>ダイキボ</t>
    </rPh>
    <rPh sb="163" eb="165">
      <t>カイシュウ</t>
    </rPh>
    <rPh sb="166" eb="167">
      <t>オコナ</t>
    </rPh>
    <rPh sb="173" eb="176">
      <t>ヘイジュンカ</t>
    </rPh>
    <rPh sb="177" eb="178">
      <t>ハカ</t>
    </rPh>
    <rPh sb="182" eb="184">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</si>
</sst>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71279</c:v>
                </c:pt>
              </c:numCache>
            </c:numRef>
          </c:val>
          <c:smooth val="0"/>
          <c:extLst>
            <c:ext xmlns:c16="http://schemas.microsoft.com/office/drawing/2014/chart" uri="{C3380CC4-5D6E-409C-BE32-E72D297353CC}">
              <c16:uniqueId val="{00000000-8F73-431C-AF0B-E057CC0AF0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17926</c:v>
                </c:pt>
                <c:pt idx="1">
                  <c:v>19510</c:v>
                </c:pt>
                <c:pt idx="2">
                  <c:v>32866</c:v>
                </c:pt>
                <c:pt idx="3">
                  <c:v>32355</c:v>
                </c:pt>
                <c:pt idx="4">
                  <c:v>25190</c:v>
                </c:pt>
              </c:numCache>
            </c:numRef>
          </c:val>
          <c:smooth val="0"/>
          <c:extLst>
            <c:ext xmlns:c16="http://schemas.microsoft.com/office/drawing/2014/chart" uri="{C3380CC4-5D6E-409C-BE32-E72D297353CC}">
              <c16:uniqueId val="{00000001-8F73-431C-AF0B-E057CC0AF0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6.91</c:v>
                </c:pt>
                <c:pt idx="1">
                  <c:v>6.94</c:v>
                </c:pt>
                <c:pt idx="2">
                  <c:v>7.18</c:v>
                </c:pt>
                <c:pt idx="3">
                  <c:v>9.39</c:v>
                </c:pt>
                <c:pt idx="4">
                  <c:v>10.4</c:v>
                </c:pt>
              </c:numCache>
            </c:numRef>
          </c:val>
          <c:extLst>
            <c:ext xmlns:c16="http://schemas.microsoft.com/office/drawing/2014/chart" uri="{C3380CC4-5D6E-409C-BE32-E72D297353CC}">
              <c16:uniqueId val="{00000000-72C2-4BBF-AD74-7677CF8C2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8.56</c:v>
                </c:pt>
                <c:pt idx="1">
                  <c:v>9.7200000000000006</c:v>
                </c:pt>
                <c:pt idx="2">
                  <c:v>13.74</c:v>
                </c:pt>
                <c:pt idx="3">
                  <c:v>21.53</c:v>
                </c:pt>
                <c:pt idx="4">
                  <c:v>29.43</c:v>
                </c:pt>
              </c:numCache>
            </c:numRef>
          </c:val>
          <c:extLst>
            <c:ext xmlns:c16="http://schemas.microsoft.com/office/drawing/2014/chart" uri="{C3380CC4-5D6E-409C-BE32-E72D297353CC}">
              <c16:uniqueId val="{00000001-72C2-4BBF-AD74-7677CF8C2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6.14</c:v>
                </c:pt>
                <c:pt idx="1">
                  <c:v>1.34</c:v>
                </c:pt>
                <c:pt idx="2">
                  <c:v>4.1500000000000004</c:v>
                </c:pt>
                <c:pt idx="3">
                  <c:v>10.44</c:v>
                </c:pt>
                <c:pt idx="4">
                  <c:v>10.91</c:v>
                </c:pt>
              </c:numCache>
            </c:numRef>
          </c:val>
          <c:smooth val="0"/>
          <c:extLst>
            <c:ext xmlns:c16="http://schemas.microsoft.com/office/drawing/2014/chart" uri="{C3380CC4-5D6E-409C-BE32-E72D297353CC}">
              <c16:uniqueId val="{00000002-72C2-4BBF-AD74-7677CF8C2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c:v>
                </c:pt>
                <c:pt idx="2">
                  <c:v>#N/A</c:v>
                </c:pt>
                <c:pt idx="3">
                  <c:v>0.03</c:v>
                </c:pt>
                <c:pt idx="4">
                  <c:v>#N/A</c:v>
                </c:pt>
                <c:pt idx="5">
                  <c:v>0.14000000000000001</c:v>
                </c:pt>
                <c:pt idx="6">
                  <c:v>#N/A</c:v>
                </c:pt>
                <c:pt idx="7">
                  <c:v>0.28999999999999998</c:v>
                </c:pt>
                <c:pt idx="8">
                  <c:v>#N/A</c:v>
                </c:pt>
                <c:pt idx="9">
                  <c:v>0.04</c:v>
                </c:pt>
              </c:numCache>
            </c:numRef>
          </c:val>
          <c:extLst>
            <c:ext xmlns:c16="http://schemas.microsoft.com/office/drawing/2014/chart" uri="{C3380CC4-5D6E-409C-BE32-E72D297353CC}">
              <c16:uniqueId val="{00000000-DB61-4CC9-9A5A-B07DB97A45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61-4CC9-9A5A-B07DB97A4500}"/>
            </c:ext>
          </c:extLst>
        </c:ser>
        <c:ser>
          <c:idx val="2"/>
          <c:order val="2"/>
          <c:tx>
            <c:strRef>
              <c:f>データシート!$A$29</c:f>
              <c:strCache>
                <c:ptCount val="1"/>
                <c:pt idx="0">
                  <c:v>教育基金事業特別会計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0.1</c:v>
                </c:pt>
                <c:pt idx="4">
                  <c:v>#N/A</c:v>
                </c:pt>
                <c:pt idx="5">
                  <c:v>0.06</c:v>
                </c:pt>
                <c:pt idx="6">
                  <c:v>#N/A</c:v>
                </c:pt>
                <c:pt idx="7">
                  <c:v>7.0000000000000007E-2</c:v>
                </c:pt>
                <c:pt idx="8">
                  <c:v>#N/A</c:v>
                </c:pt>
                <c:pt idx="9">
                  <c:v>0.05</c:v>
                </c:pt>
              </c:numCache>
            </c:numRef>
          </c:val>
          <c:extLst>
            <c:ext xmlns:c16="http://schemas.microsoft.com/office/drawing/2014/chart" uri="{C3380CC4-5D6E-409C-BE32-E72D297353CC}">
              <c16:uniqueId val="{00000002-DB61-4CC9-9A5A-B07DB97A4500}"/>
            </c:ext>
          </c:extLst>
        </c:ser>
        <c:ser>
          <c:idx val="3"/>
          <c:order val="3"/>
          <c:tx>
            <c:strRef>
              <c:f>データシート!$A$30</c:f>
              <c:strCache>
                <c:ptCount val="1"/>
                <c:pt idx="0">
                  <c:v>通所介護事業特別会計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7.0000000000000007E-2</c:v>
                </c:pt>
                <c:pt idx="2">
                  <c:v>#N/A</c:v>
                </c:pt>
                <c:pt idx="3">
                  <c:v>0.08</c:v>
                </c:pt>
                <c:pt idx="4">
                  <c:v>#N/A</c:v>
                </c:pt>
                <c:pt idx="5">
                  <c:v>0.12</c:v>
                </c:pt>
                <c:pt idx="6">
                  <c:v>#N/A</c:v>
                </c:pt>
                <c:pt idx="7">
                  <c:v>0.11</c:v>
                </c:pt>
                <c:pt idx="8">
                  <c:v>#N/A</c:v>
                </c:pt>
                <c:pt idx="9">
                  <c:v>0.12</c:v>
                </c:pt>
              </c:numCache>
            </c:numRef>
          </c:val>
          <c:extLst>
            <c:ext xmlns:c16="http://schemas.microsoft.com/office/drawing/2014/chart" uri="{C3380CC4-5D6E-409C-BE32-E72D297353CC}">
              <c16:uniqueId val="{00000003-DB61-4CC9-9A5A-B07DB97A4500}"/>
            </c:ext>
          </c:extLst>
        </c:ser>
        <c:ser>
          <c:idx val="4"/>
          <c:order val="4"/>
          <c:tx>
            <c:strRef>
              <c:f>データシート!$A$31</c:f>
              <c:strCache>
                <c:ptCount val="1"/>
                <c:pt idx="0">
                  <c:v>訪問看護ステーション事業特別会計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c:v>
                </c:pt>
                <c:pt idx="2">
                  <c:v>#N/A</c:v>
                </c:pt>
                <c:pt idx="3">
                  <c:v>0.33</c:v>
                </c:pt>
                <c:pt idx="4">
                  <c:v>#N/A</c:v>
                </c:pt>
                <c:pt idx="5">
                  <c:v>0.42</c:v>
                </c:pt>
                <c:pt idx="6">
                  <c:v>#N/A</c:v>
                </c:pt>
                <c:pt idx="7">
                  <c:v>0.52</c:v>
                </c:pt>
                <c:pt idx="8">
                  <c:v>#N/A</c:v>
                </c:pt>
                <c:pt idx="9">
                  <c:v>0.5</c:v>
                </c:pt>
              </c:numCache>
            </c:numRef>
          </c:val>
          <c:extLst>
            <c:ext xmlns:c16="http://schemas.microsoft.com/office/drawing/2014/chart" uri="{C3380CC4-5D6E-409C-BE32-E72D297353CC}">
              <c16:uniqueId val="{00000004-DB61-4CC9-9A5A-B07DB97A450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3.34</c:v>
                </c:pt>
                <c:pt idx="2">
                  <c:v>#N/A</c:v>
                </c:pt>
                <c:pt idx="3">
                  <c:v>1.4</c:v>
                </c:pt>
                <c:pt idx="4">
                  <c:v>#N/A</c:v>
                </c:pt>
                <c:pt idx="5">
                  <c:v>0.25</c:v>
                </c:pt>
                <c:pt idx="6">
                  <c:v>#N/A</c:v>
                </c:pt>
                <c:pt idx="7">
                  <c:v>0.56000000000000005</c:v>
                </c:pt>
                <c:pt idx="8">
                  <c:v>#N/A</c:v>
                </c:pt>
                <c:pt idx="9">
                  <c:v>1.05</c:v>
                </c:pt>
              </c:numCache>
            </c:numRef>
          </c:val>
          <c:extLst>
            <c:ext xmlns:c16="http://schemas.microsoft.com/office/drawing/2014/chart" uri="{C3380CC4-5D6E-409C-BE32-E72D297353CC}">
              <c16:uniqueId val="{00000005-DB61-4CC9-9A5A-B07DB97A450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0.85</c:v>
                </c:pt>
                <c:pt idx="4">
                  <c:v>#N/A</c:v>
                </c:pt>
                <c:pt idx="5">
                  <c:v>0.7</c:v>
                </c:pt>
                <c:pt idx="6">
                  <c:v>#N/A</c:v>
                </c:pt>
                <c:pt idx="7">
                  <c:v>2.31</c:v>
                </c:pt>
                <c:pt idx="8">
                  <c:v>#N/A</c:v>
                </c:pt>
                <c:pt idx="9">
                  <c:v>1.71</c:v>
                </c:pt>
              </c:numCache>
            </c:numRef>
          </c:val>
          <c:extLst>
            <c:ext xmlns:c16="http://schemas.microsoft.com/office/drawing/2014/chart" uri="{C3380CC4-5D6E-409C-BE32-E72D297353CC}">
              <c16:uniqueId val="{00000006-DB61-4CC9-9A5A-B07DB97A450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2.57</c:v>
                </c:pt>
                <c:pt idx="2">
                  <c:v>#N/A</c:v>
                </c:pt>
                <c:pt idx="3">
                  <c:v>3.47</c:v>
                </c:pt>
                <c:pt idx="4">
                  <c:v>#N/A</c:v>
                </c:pt>
                <c:pt idx="5">
                  <c:v>4.4000000000000004</c:v>
                </c:pt>
                <c:pt idx="6">
                  <c:v>#N/A</c:v>
                </c:pt>
                <c:pt idx="7">
                  <c:v>4.38</c:v>
                </c:pt>
                <c:pt idx="8">
                  <c:v>#N/A</c:v>
                </c:pt>
                <c:pt idx="9">
                  <c:v>4.74</c:v>
                </c:pt>
              </c:numCache>
            </c:numRef>
          </c:val>
          <c:extLst>
            <c:ext xmlns:c16="http://schemas.microsoft.com/office/drawing/2014/chart" uri="{C3380CC4-5D6E-409C-BE32-E72D297353CC}">
              <c16:uniqueId val="{00000007-DB61-4CC9-9A5A-B07DB97A450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6.82</c:v>
                </c:pt>
                <c:pt idx="2">
                  <c:v>#N/A</c:v>
                </c:pt>
                <c:pt idx="3">
                  <c:v>6.84</c:v>
                </c:pt>
                <c:pt idx="4">
                  <c:v>#N/A</c:v>
                </c:pt>
                <c:pt idx="5">
                  <c:v>7.08</c:v>
                </c:pt>
                <c:pt idx="6">
                  <c:v>#N/A</c:v>
                </c:pt>
                <c:pt idx="7">
                  <c:v>9.25</c:v>
                </c:pt>
                <c:pt idx="8">
                  <c:v>#N/A</c:v>
                </c:pt>
                <c:pt idx="9">
                  <c:v>10.27</c:v>
                </c:pt>
              </c:numCache>
            </c:numRef>
          </c:val>
          <c:extLst>
            <c:ext xmlns:c16="http://schemas.microsoft.com/office/drawing/2014/chart" uri="{C3380CC4-5D6E-409C-BE32-E72D297353CC}">
              <c16:uniqueId val="{00000008-DB61-4CC9-9A5A-B07DB97A450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19.77</c:v>
                </c:pt>
                <c:pt idx="2">
                  <c:v>#N/A</c:v>
                </c:pt>
                <c:pt idx="3">
                  <c:v>19.32</c:v>
                </c:pt>
                <c:pt idx="4">
                  <c:v>#N/A</c:v>
                </c:pt>
                <c:pt idx="5">
                  <c:v>17.559999999999999</c:v>
                </c:pt>
                <c:pt idx="6">
                  <c:v>#N/A</c:v>
                </c:pt>
                <c:pt idx="7">
                  <c:v>16.97</c:v>
                </c:pt>
                <c:pt idx="8">
                  <c:v>#N/A</c:v>
                </c:pt>
                <c:pt idx="9">
                  <c:v>15.19</c:v>
                </c:pt>
              </c:numCache>
            </c:numRef>
          </c:val>
          <c:extLst>
            <c:ext xmlns:c16="http://schemas.microsoft.com/office/drawing/2014/chart" uri="{C3380CC4-5D6E-409C-BE32-E72D297353CC}">
              <c16:uniqueId val="{00000009-DB61-4CC9-9A5A-B07DB97A45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1380</c:v>
                </c:pt>
                <c:pt idx="5">
                  <c:v>1370</c:v>
                </c:pt>
                <c:pt idx="8">
                  <c:v>1357</c:v>
                </c:pt>
                <c:pt idx="11">
                  <c:v>1317</c:v>
                </c:pt>
                <c:pt idx="14">
                  <c:v>1344</c:v>
                </c:pt>
              </c:numCache>
            </c:numRef>
          </c:val>
          <c:extLst>
            <c:ext xmlns:c16="http://schemas.microsoft.com/office/drawing/2014/chart" uri="{C3380CC4-5D6E-409C-BE32-E72D297353CC}">
              <c16:uniqueId val="{00000000-8B27-4A3C-82C2-CE509E20BC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27-4A3C-82C2-CE509E20BC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B27-4A3C-82C2-CE509E20BC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27-4A3C-82C2-CE509E20BC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258</c:v>
                </c:pt>
                <c:pt idx="3">
                  <c:v>232</c:v>
                </c:pt>
                <c:pt idx="6">
                  <c:v>227</c:v>
                </c:pt>
                <c:pt idx="9">
                  <c:v>240</c:v>
                </c:pt>
                <c:pt idx="12">
                  <c:v>251</c:v>
                </c:pt>
              </c:numCache>
            </c:numRef>
          </c:val>
          <c:extLst>
            <c:ext xmlns:c16="http://schemas.microsoft.com/office/drawing/2014/chart" uri="{C3380CC4-5D6E-409C-BE32-E72D297353CC}">
              <c16:uniqueId val="{00000004-8B27-4A3C-82C2-CE509E20BC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27-4A3C-82C2-CE509E20BC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27-4A3C-82C2-CE509E20BC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1537</c:v>
                </c:pt>
                <c:pt idx="3">
                  <c:v>1530</c:v>
                </c:pt>
                <c:pt idx="6">
                  <c:v>1490</c:v>
                </c:pt>
                <c:pt idx="9">
                  <c:v>1306</c:v>
                </c:pt>
                <c:pt idx="12">
                  <c:v>1316</c:v>
                </c:pt>
              </c:numCache>
            </c:numRef>
          </c:val>
          <c:extLst>
            <c:ext xmlns:c16="http://schemas.microsoft.com/office/drawing/2014/chart" uri="{C3380CC4-5D6E-409C-BE32-E72D297353CC}">
              <c16:uniqueId val="{00000007-8B27-4A3C-82C2-CE509E20BC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415</c:v>
                </c:pt>
                <c:pt idx="2">
                  <c:v>#N/A</c:v>
                </c:pt>
                <c:pt idx="3">
                  <c:v>#N/A</c:v>
                </c:pt>
                <c:pt idx="4">
                  <c:v>392</c:v>
                </c:pt>
                <c:pt idx="5">
                  <c:v>#N/A</c:v>
                </c:pt>
                <c:pt idx="6">
                  <c:v>#N/A</c:v>
                </c:pt>
                <c:pt idx="7">
                  <c:v>360</c:v>
                </c:pt>
                <c:pt idx="8">
                  <c:v>#N/A</c:v>
                </c:pt>
                <c:pt idx="9">
                  <c:v>#N/A</c:v>
                </c:pt>
                <c:pt idx="10">
                  <c:v>229</c:v>
                </c:pt>
                <c:pt idx="11">
                  <c:v>#N/A</c:v>
                </c:pt>
                <c:pt idx="12">
                  <c:v>#N/A</c:v>
                </c:pt>
                <c:pt idx="13">
                  <c:v>223</c:v>
                </c:pt>
                <c:pt idx="14">
                  <c:v>#N/A</c:v>
                </c:pt>
              </c:numCache>
            </c:numRef>
          </c:val>
          <c:smooth val="0"/>
          <c:extLst>
            <c:ext xmlns:c16="http://schemas.microsoft.com/office/drawing/2014/chart" uri="{C3380CC4-5D6E-409C-BE32-E72D297353CC}">
              <c16:uniqueId val="{00000008-8B27-4A3C-82C2-CE509E20BC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12559</c:v>
                </c:pt>
                <c:pt idx="5">
                  <c:v>12290</c:v>
                </c:pt>
                <c:pt idx="8">
                  <c:v>12103</c:v>
                </c:pt>
                <c:pt idx="11">
                  <c:v>12089</c:v>
                </c:pt>
                <c:pt idx="14">
                  <c:v>11986</c:v>
                </c:pt>
              </c:numCache>
            </c:numRef>
          </c:val>
          <c:extLst>
            <c:ext xmlns:c16="http://schemas.microsoft.com/office/drawing/2014/chart" uri="{C3380CC4-5D6E-409C-BE32-E72D297353CC}">
              <c16:uniqueId val="{00000000-87EE-4F57-9CB7-39FBC20594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3327</c:v>
                </c:pt>
                <c:pt idx="5">
                  <c:v>3051</c:v>
                </c:pt>
                <c:pt idx="8">
                  <c:v>2976</c:v>
                </c:pt>
                <c:pt idx="11">
                  <c:v>2515</c:v>
                </c:pt>
                <c:pt idx="14">
                  <c:v>2267</c:v>
                </c:pt>
              </c:numCache>
            </c:numRef>
          </c:val>
          <c:extLst>
            <c:ext xmlns:c16="http://schemas.microsoft.com/office/drawing/2014/chart" uri="{C3380CC4-5D6E-409C-BE32-E72D297353CC}">
              <c16:uniqueId val="{00000001-87EE-4F57-9CB7-39FBC20594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2760</c:v>
                </c:pt>
                <c:pt idx="5">
                  <c:v>3178</c:v>
                </c:pt>
                <c:pt idx="8">
                  <c:v>4497</c:v>
                </c:pt>
                <c:pt idx="11">
                  <c:v>5526</c:v>
                </c:pt>
                <c:pt idx="14">
                  <c:v>7180</c:v>
                </c:pt>
              </c:numCache>
            </c:numRef>
          </c:val>
          <c:extLst>
            <c:ext xmlns:c16="http://schemas.microsoft.com/office/drawing/2014/chart" uri="{C3380CC4-5D6E-409C-BE32-E72D297353CC}">
              <c16:uniqueId val="{00000002-87EE-4F57-9CB7-39FBC20594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EE-4F57-9CB7-39FBC20594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EE-4F57-9CB7-39FBC20594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122</c:v>
                </c:pt>
                <c:pt idx="3">
                  <c:v>122</c:v>
                </c:pt>
                <c:pt idx="6">
                  <c:v>122</c:v>
                </c:pt>
                <c:pt idx="9">
                  <c:v>122</c:v>
                </c:pt>
                <c:pt idx="12">
                  <c:v>122</c:v>
                </c:pt>
              </c:numCache>
            </c:numRef>
          </c:val>
          <c:extLst>
            <c:ext xmlns:c16="http://schemas.microsoft.com/office/drawing/2014/chart" uri="{C3380CC4-5D6E-409C-BE32-E72D297353CC}">
              <c16:uniqueId val="{00000005-87EE-4F57-9CB7-39FBC20594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2908</c:v>
                </c:pt>
                <c:pt idx="3">
                  <c:v>2819</c:v>
                </c:pt>
                <c:pt idx="6">
                  <c:v>2778</c:v>
                </c:pt>
                <c:pt idx="9">
                  <c:v>2813</c:v>
                </c:pt>
                <c:pt idx="12">
                  <c:v>2917</c:v>
                </c:pt>
              </c:numCache>
            </c:numRef>
          </c:val>
          <c:extLst>
            <c:ext xmlns:c16="http://schemas.microsoft.com/office/drawing/2014/chart" uri="{C3380CC4-5D6E-409C-BE32-E72D297353CC}">
              <c16:uniqueId val="{00000006-87EE-4F57-9CB7-39FBC20594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7EE-4F57-9CB7-39FBC20594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3789</c:v>
                </c:pt>
                <c:pt idx="3">
                  <c:v>3146</c:v>
                </c:pt>
                <c:pt idx="6">
                  <c:v>2690</c:v>
                </c:pt>
                <c:pt idx="9">
                  <c:v>2316</c:v>
                </c:pt>
                <c:pt idx="12">
                  <c:v>2172</c:v>
                </c:pt>
              </c:numCache>
            </c:numRef>
          </c:val>
          <c:extLst>
            <c:ext xmlns:c16="http://schemas.microsoft.com/office/drawing/2014/chart" uri="{C3380CC4-5D6E-409C-BE32-E72D297353CC}">
              <c16:uniqueId val="{00000008-87EE-4F57-9CB7-39FBC20594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EE-4F57-9CB7-39FBC20594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17016</c:v>
                </c:pt>
                <c:pt idx="3">
                  <c:v>16633</c:v>
                </c:pt>
                <c:pt idx="6">
                  <c:v>16303</c:v>
                </c:pt>
                <c:pt idx="9">
                  <c:v>16246</c:v>
                </c:pt>
                <c:pt idx="12">
                  <c:v>15812</c:v>
                </c:pt>
              </c:numCache>
            </c:numRef>
          </c:val>
          <c:extLst>
            <c:ext xmlns:c16="http://schemas.microsoft.com/office/drawing/2014/chart" uri="{C3380CC4-5D6E-409C-BE32-E72D297353CC}">
              <c16:uniqueId val="{0000000A-87EE-4F57-9CB7-39FBC20594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5190</c:v>
                </c:pt>
                <c:pt idx="2">
                  <c:v>#N/A</c:v>
                </c:pt>
                <c:pt idx="3">
                  <c:v>#N/A</c:v>
                </c:pt>
                <c:pt idx="4">
                  <c:v>4202</c:v>
                </c:pt>
                <c:pt idx="5">
                  <c:v>#N/A</c:v>
                </c:pt>
                <c:pt idx="6">
                  <c:v>#N/A</c:v>
                </c:pt>
                <c:pt idx="7">
                  <c:v>2317</c:v>
                </c:pt>
                <c:pt idx="8">
                  <c:v>#N/A</c:v>
                </c:pt>
                <c:pt idx="9">
                  <c:v>#N/A</c:v>
                </c:pt>
                <c:pt idx="10">
                  <c:v>1367</c:v>
                </c:pt>
                <c:pt idx="11">
                  <c:v>#N/A</c:v>
                </c:pt>
                <c:pt idx="12">
                  <c:v>#N/A</c:v>
                </c:pt>
                <c:pt idx="13">
                  <c:v>0</c:v>
                </c:pt>
                <c:pt idx="14">
                  <c:v>#N/A</c:v>
                </c:pt>
              </c:numCache>
            </c:numRef>
          </c:val>
          <c:smooth val="0"/>
          <c:extLst>
            <c:ext xmlns:c16="http://schemas.microsoft.com/office/drawing/2014/chart" uri="{C3380CC4-5D6E-409C-BE32-E72D297353CC}">
              <c16:uniqueId val="{0000000B-87EE-4F57-9CB7-39FBC20594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1215</c:v>
                </c:pt>
                <c:pt idx="1">
                  <c:v>1945</c:v>
                </c:pt>
                <c:pt idx="2">
                  <c:v>2843</c:v>
                </c:pt>
              </c:numCache>
            </c:numRef>
          </c:val>
          <c:extLst>
            <c:ext xmlns:c16="http://schemas.microsoft.com/office/drawing/2014/chart" uri="{C3380CC4-5D6E-409C-BE32-E72D297353CC}">
              <c16:uniqueId val="{00000000-858E-4DE9-8FF5-28A1AF6E91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58E-4DE9-8FF5-28A1AF6E91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2984</c:v>
                </c:pt>
                <c:pt idx="1">
                  <c:v>3270</c:v>
                </c:pt>
                <c:pt idx="2">
                  <c:v>3574</c:v>
                </c:pt>
              </c:numCache>
            </c:numRef>
          </c:val>
          <c:extLst>
            <c:ext xmlns:c16="http://schemas.microsoft.com/office/drawing/2014/chart" uri="{C3380CC4-5D6E-409C-BE32-E72D297353CC}">
              <c16:uniqueId val="{00000002-858E-4DE9-8FF5-28A1AF6E91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{60E322CF-B8B2-4B7B-B263-2409825CD40A}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16A-4E6E-A044-ED5C4C2164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{92A4FF0F-31FC-4336-BF41-246F82BF10C1}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6A-4E6E-A044-ED5C4C2164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{D612D729-1397-49C1-8164-EA2E7F0ED1B6}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6A-4E6E-A044-ED5C4C2164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{A6ECD706-1067-4940-A4CE-8CD486E78B76}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6A-4E6E-A044-ED5C4C2164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{79A7DB55-1183-4A3A-97AA-AC564433DA94}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6A-4E6E-A044-ED5C4C2164B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{50531376-D607-45E2-82B3-52B061EF0BF6}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16A-4E6E-A044-ED5C4C2164B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{475F3068-BB87-4DDD-8456-17C84F94C5A7}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16A-4E6E-A044-ED5C4C2164B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{2BEFF25C-701C-4D93-9355-154F5B2F01F4}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16A-4E6E-A044-ED5C4C2164B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{6720F40B-7B17-4B5B-9BF5-D78E92345425}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16A-4E6E-A044-ED5C4C2164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64.8</c:v>
                </c:pt>
                <c:pt idx="16">
                  <c:v>66.2</c:v>
                </c:pt>
                <c:pt idx="24">
                  <c:v>67.3</c:v>
                </c:pt>
                <c:pt idx="32">
                  <c:v>69.5</c:v>
                </c:pt>
              </c:numCache>
            </c:numRef>
          </c:xVal>
          <c:yVal>
            <c:numRef>
              <c:f>公会計指標分析・財政指標組合せ分析表!$BP$51:$DC$51</c:f>
              <c:numCache>
                <c:formatCode>#,##0.0;"▲ "#,##0.0</c:formatCode>
                <c:ptCount val="40"/>
                <c:pt idx="0">
                  <c:v>66.599999999999994</c:v>
                </c:pt>
                <c:pt idx="8">
                  <c:v>53.5</c:v>
                </c:pt>
                <c:pt idx="16">
                  <c:v>29.6</c:v>
                </c:pt>
                <c:pt idx="24">
                  <c:v>16.899999999999999</c:v>
                </c:pt>
              </c:numCache>
            </c:numRef>
          </c:yVal>
          <c:smooth val="0"/>
          <c:extLst>
            <c:ext xmlns:c16="http://schemas.microsoft.com/office/drawing/2014/chart" uri="{C3380CC4-5D6E-409C-BE32-E72D297353CC}">
              <c16:uniqueId val="{00000009-316A-4E6E-A044-ED5C4C2164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{473CCC29-E576-4B83-8F2E-4B8ADD0B3A89}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16A-4E6E-A044-ED5C4C2164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{E0FA97F2-F146-493D-A6F9-1ACD3536A99D}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6A-4E6E-A044-ED5C4C2164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{3B441856-BD5A-4B8A-97A7-9805297DFD34}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6A-4E6E-A044-ED5C4C2164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{88B28138-39D9-4CC3-96D0-986770F9AE30}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6A-4E6E-A044-ED5C4C2164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{110FA06F-C10C-4331-B9D6-4C9E6E0F36BC}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6A-4E6E-A044-ED5C4C2164B6}"/>
                </c:ext>
              </c:extLst>
            </c:dLbl>
            <c:dLbl>
              <c:idx val="8"/>
              <c:layout>
                <c:manualLayout>
                  <c:x val="-2.622589270138911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{D14AB8C7-F855-44CF-B5BF-E5017DAD4010}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16A-4E6E-A044-ED5C4C2164B6}"/>
                </c:ext>
              </c:extLst>
            </c:dLbl>
            <c:dLbl>
              <c:idx val="16"/>
              <c:layout>
                <c:manualLayout>
                  <c:x val="-3.7935058418417343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{DA78AEF2-3549-48A1-9E82-95C4E7BFB5B2}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16A-4E6E-A044-ED5C4C2164B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{07F0DFBD-552A-469F-B4EE-BAF51CCE46A0}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16A-4E6E-A044-ED5C4C2164B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{16D1F5F3-49D3-412A-83C9-D3AE03BBCF1F}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16A-4E6E-A044-ED5C4C2164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62.8</c:v>
                </c:pt>
              </c:numCache>
            </c:numRef>
          </c:xVal>
          <c:yVal>
            <c:numRef>
              <c:f>公会計指標分析・財政指標組合せ分析表!$BP$55:$DC$55</c:f>
              <c:numCache>
                <c:formatCode>#,##0.0;"▲ "#,##0.0</c:formatCode>
                <c:ptCount val="40"/>
                <c:pt idx="0">
                  <c:v>55.4</c:v>
                </c:pt>
                <c:pt idx="8">
                  <c:v>52.7</c:v>
                </c:pt>
                <c:pt idx="16">
                  <c:v>49.7</c:v>
                </c:pt>
                <c:pt idx="24">
                  <c:v>37.299999999999997</c:v>
                </c:pt>
                <c:pt idx="32">
                  <c:v>23</c:v>
                </c:pt>
              </c:numCache>
            </c:numRef>
          </c:yVal>
          <c:smooth val="0"/>
          <c:extLst>
            <c:ext xmlns:c16="http://schemas.microsoft.com/office/drawing/2014/chart" uri="{C3380CC4-5D6E-409C-BE32-E72D297353CC}">
              <c16:uniqueId val="{00000013-316A-4E6E-A044-ED5C4C2164B6}"/>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{F0384D14-E674-4833-809B-A9C3C8D669A9}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4E4-4F3B-B68B-25A4947B80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{2F6986F6-41E2-4C43-9AAE-73BB590E953A}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E4-4F3B-B68B-25A4947B80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{DC5E37DA-5019-478C-BF01-80F2EDB221B5}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E4-4F3B-B68B-25A4947B80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{023A3BDA-9D34-4FA8-869C-A92BA255479B}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E4-4F3B-B68B-25A4947B80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{B4A9700A-E882-4C12-9198-80559AFA30B2}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E4-4F3B-B68B-25A4947B80D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{AB755458-9B7E-4115-B5CD-3EEF2BFDA197}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4E4-4F3B-B68B-25A4947B80D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{C4EF84E2-C5D7-4C35-A208-FF4834D8C3DD}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4E4-4F3B-B68B-25A4947B80D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{4A17E891-8D3B-4F7E-9884-F638C9C7A4C3}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4E4-4F3B-B68B-25A4947B80D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{A2A9E290-DB1A-4B8F-B602-F3851DFB035F}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4E4-4F3B-B68B-25A4947B80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5.8</c:v>
                </c:pt>
                <c:pt idx="16">
                  <c:v>4.9000000000000004</c:v>
                </c:pt>
                <c:pt idx="24">
                  <c:v>4.0999999999999996</c:v>
                </c:pt>
                <c:pt idx="32">
                  <c:v>3.3</c:v>
                </c:pt>
              </c:numCache>
            </c:numRef>
          </c:xVal>
          <c:yVal>
            <c:numRef>
              <c:f>公会計指標分析・財政指標組合せ分析表!$BP$73:$DC$73</c:f>
              <c:numCache>
                <c:formatCode>#,##0.0;"▲ "#,##0.0</c:formatCode>
                <c:ptCount val="40"/>
                <c:pt idx="0">
                  <c:v>66.599999999999994</c:v>
                </c:pt>
                <c:pt idx="8">
                  <c:v>53.5</c:v>
                </c:pt>
                <c:pt idx="16">
                  <c:v>29.6</c:v>
                </c:pt>
                <c:pt idx="24">
                  <c:v>16.899999999999999</c:v>
                </c:pt>
              </c:numCache>
            </c:numRef>
          </c:yVal>
          <c:smooth val="0"/>
          <c:extLst>
            <c:ext xmlns:c16="http://schemas.microsoft.com/office/drawing/2014/chart" uri="{C3380CC4-5D6E-409C-BE32-E72D297353CC}">
              <c16:uniqueId val="{00000009-A4E4-4F3B-B68B-25A4947B80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7729704700367904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{91874898-68E2-4A91-8546-8CAAB5D502A7}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4E4-4F3B-B68B-25A4947B80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{F525D9B7-C35D-48D6-B4C9-7D8969D62EAA}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E4-4F3B-B68B-25A4947B80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{BA358B3A-F7A8-4237-9B58-99B397B51AE0}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E4-4F3B-B68B-25A4947B80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{A470010C-267E-479F-89BD-BDB2AA179E4B}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E4-4F3B-B68B-25A4947B80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{4BD0B671-F091-4F25-9ECB-B3F5459EA9AB}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E4-4F3B-B68B-25A4947B80D8}"/>
                </c:ext>
              </c:extLst>
            </c:dLbl>
            <c:dLbl>
              <c:idx val="8"/>
              <c:layout>
                <c:manualLayout>
                  <c:x val="0"/>
                  <c:y val="-5.7726279824673763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{3C2E3B6C-5CF5-4F78-8150-7695924227D1}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4E4-4F3B-B68B-25A4947B80D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{C3960430-4CBD-4EC2-830A-027B934DE7E0}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4E4-4F3B-B68B-25A4947B80D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{AD7913D0-6763-411F-9621-3E9F82E8058D}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4E4-4F3B-B68B-25A4947B80D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{75B28636-1552-4A08-9E82-1A63A2A850D3}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4E4-4F3B-B68B-25A4947B80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8.1999999999999993</c:v>
                </c:pt>
              </c:numCache>
            </c:numRef>
          </c:xVal>
          <c:yVal>
            <c:numRef>
              <c:f>公会計指標分析・財政指標組合せ分析表!$BP$77:$DC$77</c:f>
              <c:numCache>
                <c:formatCode>#,##0.0;"▲ "#,##0.0</c:formatCode>
                <c:ptCount val="40"/>
                <c:pt idx="0">
                  <c:v>55.4</c:v>
                </c:pt>
                <c:pt idx="8">
                  <c:v>52.7</c:v>
                </c:pt>
                <c:pt idx="16">
                  <c:v>49.7</c:v>
                </c:pt>
                <c:pt idx="24">
                  <c:v>37.299999999999997</c:v>
                </c:pt>
                <c:pt idx="32">
                  <c:v>23</c:v>
                </c:pt>
              </c:numCache>
            </c:numRef>
          </c:yVal>
          <c:smooth val="0"/>
          <c:extLst>
            <c:ext xmlns:c16="http://schemas.microsoft.com/office/drawing/2014/chart" uri="{C3380CC4-5D6E-409C-BE32-E72D297353CC}">
              <c16:uniqueId val="{00000013-A4E4-4F3B-B68B-25A4947B80D8}"/>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算入公債費等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年連続して減となっている。引き続き堅実な財政運営に努め、新規借入額が償還額を上回らないようにすることで、借入残高の減少を図っていく。</a:t>
          </a:r>
          <a:endParaRPr lang="ja-JP" altLang="ja-JP">
            <a:effectLst/>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将来負担額で大きく占めている「地方債の現在高」については、新たな借入額がその年度の償還額を上回らないよう努めているため、年々減少している。</a:t>
          </a:r>
          <a:endParaRPr lang="ja-JP" altLang="ja-JP">
            <a:effectLst/>
          </a:endParaRPr>
        </a:p>
        <a:p>
          <a:r>
            <a:rPr kumimoji="1" lang="ja-JP" altLang="ja-JP" sz="1100">
              <a:solidFill>
                <a:schemeClr val="dk1"/>
              </a:solidFill>
              <a:effectLst/>
              <a:latin typeface="+mn-lt"/>
              <a:ea typeface="+mn-ea"/>
              <a:cs typeface="+mn-cs"/>
            </a:rPr>
            <a:t>「公営企業債等繰入見込額」の減の主な理由は、公共下水道事業会計の将来負担額の減によるものである。</a:t>
          </a:r>
          <a:endParaRPr lang="ja-JP" altLang="ja-JP">
            <a:effectLst/>
          </a:endParaRPr>
        </a:p>
        <a:p>
          <a:r>
            <a:rPr kumimoji="1" lang="ja-JP" altLang="ja-JP" sz="1100">
              <a:solidFill>
                <a:schemeClr val="dk1"/>
              </a:solidFill>
              <a:effectLst/>
              <a:latin typeface="+mn-lt"/>
              <a:ea typeface="+mn-ea"/>
              <a:cs typeface="+mn-cs"/>
            </a:rPr>
            <a:t>一方、充当可能財源等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「充当可能基金」について、財政調整基金等の積立額が前年度の決算剰余金やふるさと寄附等によって、大幅な増とな</a:t>
          </a:r>
          <a:r>
            <a:rPr kumimoji="1" lang="ja-JP" altLang="en-US" sz="1100">
              <a:solidFill>
                <a:schemeClr val="dk1"/>
              </a:solidFill>
              <a:effectLst/>
              <a:latin typeface="+mn-lt"/>
              <a:ea typeface="+mn-ea"/>
              <a:cs typeface="+mn-cs"/>
            </a:rPr>
            <a:t>った。以上のことから、令和３年度の</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負数となった</a:t>
          </a:r>
          <a:r>
            <a:rPr kumimoji="1" lang="ja-JP" altLang="ja-JP" sz="1100">
              <a:solidFill>
                <a:schemeClr val="dk1"/>
              </a:solidFill>
              <a:effectLst/>
              <a:latin typeface="+mn-lt"/>
              <a:ea typeface="+mn-ea"/>
              <a:cs typeface="+mn-cs"/>
            </a:rPr>
            <a:t>。</a:t>
          </a:r>
          <a:endParaRPr lang="ja-JP" altLang="ja-JP">
            <a:effectLst/>
          </a:endParaRPr>
        </a:p>
        <a:p>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神奈川県南足柄市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緑資源の保全や緑化の推進などの財源として、「足柄グリーン文化基金」を３，５００万円取り崩したが、ふるさと寄附の歳入増により「公共施設建設、修繕等基金」、「まちづくり基金」及び「財政調整基金」に積み立てることができたため、基金全体とし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・ふるさと寄附の使途希望に応じて、個々の特定目的基金に積み立てていくとともに、基金の目的に沿った事業の財源として有効に活用していく。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・横溝千鶴子教育基金：教育の分野において有為な人材の育成を図り、教育の振興に寄与する。</a:t>
          </a:r>
          <a:endParaRPr lang="ja-JP" altLang="ja-JP" sz="1400">
            <a:effectLst/>
          </a:endParaRPr>
        </a:p>
        <a:p>
          <a:r>
            <a:rPr kumimoji="1" lang="ja-JP" altLang="ja-JP" sz="1100">
              <a:solidFill>
                <a:schemeClr val="dk1"/>
              </a:solidFill>
              <a:effectLst/>
              <a:latin typeface="+mn-lt"/>
              <a:ea typeface="+mn-ea"/>
              <a:cs typeface="+mn-cs"/>
            </a:rPr>
            <a:t>・足柄グリーン文化基金：本市の貴重な文化遺産である緑資源を保全するとともに、緑化の推進等を図る。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・足柄グリーン文化基金：市の財政状況を踏まえ、緑資源の保全や緑化の推進に係る事業を遂行していくための財源として、元金を活用するため、３，５００万円を取り崩したことによる減。</a:t>
          </a:r>
          <a:endParaRPr lang="ja-JP" altLang="ja-JP" sz="1400">
            <a:effectLst/>
          </a:endParaRPr>
        </a:p>
        <a:p>
          <a:r>
            <a:rPr kumimoji="1" lang="ja-JP" altLang="ja-JP" sz="1100">
              <a:solidFill>
                <a:schemeClr val="dk1"/>
              </a:solidFill>
              <a:effectLst/>
              <a:latin typeface="+mn-lt"/>
              <a:ea typeface="+mn-ea"/>
              <a:cs typeface="+mn-cs"/>
            </a:rPr>
            <a:t>・公共施設建設、修繕等基金：公共施設の老朽化に対応するため、ふるさと寄附等の財源を積み立てたことによる増。</a:t>
          </a:r>
          <a:endParaRPr lang="ja-JP" altLang="ja-JP" sz="1400">
            <a:effectLst/>
          </a:endParaRPr>
        </a:p>
        <a:p>
          <a:r>
            <a:rPr kumimoji="1" lang="ja-JP" altLang="ja-JP" sz="1100">
              <a:solidFill>
                <a:schemeClr val="dk1"/>
              </a:solidFill>
              <a:effectLst/>
              <a:latin typeface="+mn-lt"/>
              <a:ea typeface="+mn-ea"/>
              <a:cs typeface="+mn-cs"/>
            </a:rPr>
            <a:t>・まちづくり基金：各種まちづくり事業を実施するため、ふるさと寄附等の財源を積み立てたことによる増。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・公共施設建設、修繕等基金：ふるさと寄附等の歳入増がある場合は、毎年度積み立て、翌年度以降の公共施設修繕等の費用に充てていく。</a:t>
          </a:r>
          <a:endParaRPr lang="ja-JP" altLang="ja-JP" sz="1400">
            <a:effectLst/>
          </a:endParaRPr>
        </a:p>
        <a:p>
          <a:r>
            <a:rPr kumimoji="1" lang="ja-JP" altLang="ja-JP" sz="1100">
              <a:solidFill>
                <a:schemeClr val="dk1"/>
              </a:solidFill>
              <a:effectLst/>
              <a:latin typeface="+mn-lt"/>
              <a:ea typeface="+mn-ea"/>
              <a:cs typeface="+mn-cs"/>
            </a:rPr>
            <a:t>・まちづくり基金：ふるさと寄附等の歳入増がある場合は、毎年度積み立て、翌年度以降のまちづくり事業を実施する費用に充てていく。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・前年度の決算剰余金やふるさと寄附等の増に基づき積み立てたため。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・法人市民税等の変動や災害対応等の備えとして財政規模に見合った残高が確保できるよう努めていく。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025B7F3-FFCC-45A7-A2C6-0CECF9663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2FD1518-A544-49FD-9498-9803AEDD2C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3280B22-3575-481C-91F6-B43603B6340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AA0628C-7248-43E2-B20B-E1B70B77833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E33D1DFB-7883-4DDC-9673-5F8BA9DDA2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15A18AF-FBD1-4713-AEAB-40F3580BF28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24002F3C-DEE4-41C0-8325-810A4BC3ED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197394D9-3E5E-45F4-B350-1E3DD6B94EA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99DAA3AA-B775-4C7B-B206-813CB5120B6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C9D40E2-AF90-4529-9D42-C6A6656160A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77CC239-8E78-45B4-87C5-366D45618E8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D42D406-34D2-4DF2-A62C-6EF0205D30A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316D767-A481-4FE3-8AB4-03AC14156F3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373B3CC9-5D20-4696-9A99-2E1AFF3997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C7A5A11-5C18-4949-BBD7-5E7368ADBC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201272C6-C2C0-45E1-830E-43ECBA3C369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00A2C94-7F27-427B-9AB4-8EB57EE258A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D6DC21C-5C67-491E-8DE7-03F6B7F218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D36575A-8964-480C-AE94-16575DEEBB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801AAF8-C749-4416-807D-C10D3747F62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F1B8824-A152-4FA9-BC3F-B903DCE1AF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B6B329CA-9310-4D68-9479-3899C9424E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20DA312-08A3-4A09-B9F9-6AC316F4927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68F17B7-F8BC-41A1-A441-8AD2DCE828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2B28330-0D3A-4B16-8D8F-B001249E56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DA7EFE05-C302-4918-AE42-30F8D11407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2AB7530-76BE-4E4D-90CC-2D98E1CB440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C212463-6F6E-4E44-B58A-5F06DD38011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AA4D780-B8EF-4FFD-8AFC-FDACF453062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909F18CF-499B-4E6A-BE0E-01F1F2208E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64346519-36F4-4F84-80FB-A3135701A2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61BE0B92-CC40-44FA-84EC-3A7C2E8B293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6F75F5F5-8EE8-4347-B398-738635AA055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1D69FE34-58D9-4119-88F9-4FE4C4D10B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775BBCF5-F57A-4A08-90B3-6E4EE5A0889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43955153-0B37-42CA-9EBC-2B01846DC69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C2BAC98-8057-445A-81DE-F15F1F35C6F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38E6C1F-CEE4-4989-B23C-749384CAC2D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28EA01E2-58A8-418A-A89B-DFDC3B07BB3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50C7CE1-0468-45BC-B4DF-2219BFE80E4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696CD311-72DE-45F9-914C-5B5EC726B82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36C4071F-ACEF-4FC1-98BD-EE84ACAD973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1912C49-D722-47DB-86BA-69D1A85B3C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AA68F848-DD72-4918-B107-0A539818986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91D49269-4972-436C-9790-DF2D008AC7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D24CE81C-CD72-41D0-A1AF-8778D4DA045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543A960B-E026-4914-9DC9-D04E9942C6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F1BF95B-6F1E-40DE-9976-7D4BE6EC18A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4322576-DD9B-4D82-9F0B-9CF49929EE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減価償却率は、類似団体平均よりも高い数値で推移しており、公共施設の老朽化が進んでいる。公共施設等総合管理計画の見直しを行い、公共施設の長寿命化などに取り組んでいるが、今後も長期的な視点で改修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A7DFAD2-D952-4D16-B06E-1051F8043D1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81A186BB-B7CB-42B5-8D31-C9431094490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CB8E5FA9-B5AE-45C7-819E-E341C2893B1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469A882A-726B-41D6-99AD-4F557EF1457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976AA527-2689-4D59-8358-80B061DC741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DB1DC5DB-3E9B-4B88-A7E8-45B280A4DF4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3D6577F5-1DBD-40FB-AC9F-8A3FAE54B41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73AF79EB-3A53-4974-8097-337E6521812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5F368C6-EA84-4D30-BB73-3F67BAE34ED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E927F184-334E-45C9-9785-EA6E4CA6187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8ADFD96C-9E7E-4F35-9B43-F8077808410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E9D24D36-7982-451D-8D1F-5AE8662C865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1D6787BB-ECA0-4D41-83CC-A2FA3031221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EE22D9B-431A-4709-B1DA-467280B83A0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9E355F6-DD69-49DB-9950-1B2B43F27B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5F7AAE2-8A17-4B0F-B27D-F8EBD66E4D8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C3D76367-D80C-465D-AFCB-33E92E33BA55}"/>
            </a:ext>
          </a:extLst>
        </xdr:cNvPr>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554F6948-8AFF-481A-8599-E7A5CBC573F5}"/>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F66FFBAC-0137-4756-A136-676F5989F343}"/>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0" name="有形固定資産減価償却率最大値テキスト">
          <a:extLst>
            <a:ext uri="{FF2B5EF4-FFF2-40B4-BE49-F238E27FC236}">
              <a16:creationId xmlns:a16="http://schemas.microsoft.com/office/drawing/2014/main" id="{EBEAF77B-D991-464E-9568-5EFF0F735A81}"/>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1" name="直線コネクタ 70">
          <a:extLst>
            <a:ext uri="{FF2B5EF4-FFF2-40B4-BE49-F238E27FC236}">
              <a16:creationId xmlns:a16="http://schemas.microsoft.com/office/drawing/2014/main" id="{37BEE58B-7068-4CEE-A031-B33401EC26A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2" name="有形固定資産減価償却率平均値テキスト">
          <a:extLst>
            <a:ext uri="{FF2B5EF4-FFF2-40B4-BE49-F238E27FC236}">
              <a16:creationId xmlns:a16="http://schemas.microsoft.com/office/drawing/2014/main" id="{AE8BC599-F67F-4C13-8453-DE507E6585BD}"/>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3" name="フローチャート: 判断 72">
          <a:extLst>
            <a:ext uri="{FF2B5EF4-FFF2-40B4-BE49-F238E27FC236}">
              <a16:creationId xmlns:a16="http://schemas.microsoft.com/office/drawing/2014/main" id="{5F86DCF8-D651-4034-BDA9-831984B5FEEA}"/>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4" name="フローチャート: 判断 73">
          <a:extLst>
            <a:ext uri="{FF2B5EF4-FFF2-40B4-BE49-F238E27FC236}">
              <a16:creationId xmlns:a16="http://schemas.microsoft.com/office/drawing/2014/main" id="{CBBE67D4-4281-4731-93CB-A7C096B5476B}"/>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75" name="フローチャート: 判断 74">
          <a:extLst>
            <a:ext uri="{FF2B5EF4-FFF2-40B4-BE49-F238E27FC236}">
              <a16:creationId xmlns:a16="http://schemas.microsoft.com/office/drawing/2014/main" id="{1795FFF3-E7A1-4086-8848-4D77F60E414A}"/>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63077</xdr:rowOff>
    </xdr:from>
    <xdr:to>
      <xdr:col>11</xdr:col>
      <xdr:colOff>187325</xdr:colOff>
      <xdr:row>30</xdr:row>
      <xdr:rowOff>164677</xdr:rowOff>
    </xdr:to>
    <xdr:sp macro="" textlink="">
      <xdr:nvSpPr>
        <xdr:cNvPr id="76" name="フローチャート: 判断 75">
          <a:extLst>
            <a:ext uri="{FF2B5EF4-FFF2-40B4-BE49-F238E27FC236}">
              <a16:creationId xmlns:a16="http://schemas.microsoft.com/office/drawing/2014/main" id="{0C048FD4-5D97-4B8F-B136-24FEEDCCEA71}"/>
            </a:ext>
          </a:extLst>
        </xdr:cNvPr>
        <xdr:cNvSpPr/>
      </xdr:nvSpPr>
      <xdr:spPr>
        <a:xfrm>
          <a:off x="2476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19897</xdr:rowOff>
    </xdr:from>
    <xdr:to>
      <xdr:col>7</xdr:col>
      <xdr:colOff>187325</xdr:colOff>
      <xdr:row>30</xdr:row>
      <xdr:rowOff>121497</xdr:rowOff>
    </xdr:to>
    <xdr:sp macro="" textlink="">
      <xdr:nvSpPr>
        <xdr:cNvPr id="77" name="フローチャート: 判断 76">
          <a:extLst>
            <a:ext uri="{FF2B5EF4-FFF2-40B4-BE49-F238E27FC236}">
              <a16:creationId xmlns:a16="http://schemas.microsoft.com/office/drawing/2014/main" id="{84A660CB-63BA-4768-8DC6-926D9D5E6927}"/>
            </a:ext>
          </a:extLst>
        </xdr:cNvPr>
        <xdr:cNvSpPr/>
      </xdr:nvSpPr>
      <xdr:spPr>
        <a:xfrm>
          <a:off x="17145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039FD4E-0B79-4F6D-944D-40F58358EA8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6F08D8E-D942-419A-93CD-E73A047FD4D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B4FEA37-8A24-4E42-9731-FA5AACC786B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8D72241-45AD-407C-ADFD-0756A15F630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65401F2-087B-4435-8DAE-619EFCAC00B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83" name="楕円 82">
          <a:extLst>
            <a:ext uri="{FF2B5EF4-FFF2-40B4-BE49-F238E27FC236}">
              <a16:creationId xmlns:a16="http://schemas.microsoft.com/office/drawing/2014/main" id="{4CFE4347-AEA3-4B14-81C0-CE118E1FA1AB}"/>
            </a:ext>
          </a:extLst>
        </xdr:cNvPr>
        <xdr:cNvSpPr/>
      </xdr:nvSpPr>
      <xdr:spPr>
        <a:xfrm>
          <a:off x="47117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84" name="有形固定資産減価償却率該当値テキスト">
          <a:extLst>
            <a:ext uri="{FF2B5EF4-FFF2-40B4-BE49-F238E27FC236}">
              <a16:creationId xmlns:a16="http://schemas.microsoft.com/office/drawing/2014/main" id="{C7E79DF5-AE78-45AA-A4B6-CD89D3AA0644}"/>
            </a:ext>
          </a:extLst>
        </xdr:cNvPr>
        <xdr:cNvSpPr txBox="1"/>
      </xdr:nvSpPr>
      <xdr:spPr>
        <a:xfrm>
          <a:off x="4813300" y="630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157903</xdr:rowOff>
    </xdr:from>
    <xdr:to>
      <xdr:col>19</xdr:col>
      <xdr:colOff>187325</xdr:colOff>
      <xdr:row>32</xdr:row>
      <xdr:rowOff>88053</xdr:rowOff>
    </xdr:to>
    <xdr:sp macro="" textlink="">
      <xdr:nvSpPr>
        <xdr:cNvPr id="85" name="楕円 84">
          <a:extLst>
            <a:ext uri="{FF2B5EF4-FFF2-40B4-BE49-F238E27FC236}">
              <a16:creationId xmlns:a16="http://schemas.microsoft.com/office/drawing/2014/main" id="{9F820A60-3E82-451F-BBEC-7BD72AF967BC}"/>
            </a:ext>
          </a:extLst>
        </xdr:cNvPr>
        <xdr:cNvSpPr/>
      </xdr:nvSpPr>
      <xdr:spPr>
        <a:xfrm>
          <a:off x="4000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37253</xdr:rowOff>
    </xdr:from>
    <xdr:to>
      <xdr:col>23</xdr:col>
      <xdr:colOff>85725</xdr:colOff>
      <xdr:row>32</xdr:row>
      <xdr:rowOff>116417</xdr:rowOff>
    </xdr:to>
    <xdr:cxnSp macro="">
      <xdr:nvCxnSpPr>
        <xdr:cNvPr id="86" name="直線コネクタ 85">
          <a:extLst>
            <a:ext uri="{FF2B5EF4-FFF2-40B4-BE49-F238E27FC236}">
              <a16:creationId xmlns:a16="http://schemas.microsoft.com/office/drawing/2014/main" id="{6ED612E7-560F-4693-88A7-8254BA2093E8}"/>
            </a:ext>
          </a:extLst>
        </xdr:cNvPr>
        <xdr:cNvCxnSpPr/>
      </xdr:nvCxnSpPr>
      <xdr:spPr>
        <a:xfrm>
          <a:off x="4051300" y="6295178"/>
          <a:ext cx="7112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macro="" textlink="">
      <xdr:nvSpPr>
        <xdr:cNvPr id="87" name="楕円 86">
          <a:extLst>
            <a:ext uri="{FF2B5EF4-FFF2-40B4-BE49-F238E27FC236}">
              <a16:creationId xmlns:a16="http://schemas.microsoft.com/office/drawing/2014/main" id="{D83E115A-5D03-42A3-900A-5F0B58E5DBFD}"/>
            </a:ext>
          </a:extLst>
        </xdr:cNvPr>
        <xdr:cNvSpPr/>
      </xdr:nvSpPr>
      <xdr:spPr>
        <a:xfrm>
          <a:off x="3238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169122</xdr:rowOff>
    </xdr:from>
    <xdr:to>
      <xdr:col>19</xdr:col>
      <xdr:colOff>136525</xdr:colOff>
      <xdr:row>32</xdr:row>
      <xdr:rowOff>37253</xdr:rowOff>
    </xdr:to>
    <xdr:cxnSp macro="">
      <xdr:nvCxnSpPr>
        <xdr:cNvPr id="88" name="直線コネクタ 87">
          <a:extLst>
            <a:ext uri="{FF2B5EF4-FFF2-40B4-BE49-F238E27FC236}">
              <a16:creationId xmlns:a16="http://schemas.microsoft.com/office/drawing/2014/main" id="{45B3FF8D-B84A-4983-9D87-7CB57EBB5263}"/>
            </a:ext>
          </a:extLst>
        </xdr:cNvPr>
        <xdr:cNvCxnSpPr/>
      </xdr:nvCxnSpPr>
      <xdr:spPr>
        <a:xfrm>
          <a:off x="3289300" y="625559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89" name="楕円 88">
          <a:extLst>
            <a:ext uri="{FF2B5EF4-FFF2-40B4-BE49-F238E27FC236}">
              <a16:creationId xmlns:a16="http://schemas.microsoft.com/office/drawing/2014/main" id="{65DD3E1F-B45E-4056-A4A0-FE3E11206204}"/>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169122</xdr:rowOff>
    </xdr:to>
    <xdr:cxnSp macro="">
      <xdr:nvCxnSpPr>
        <xdr:cNvPr id="90" name="直線コネクタ 89">
          <a:extLst>
            <a:ext uri="{FF2B5EF4-FFF2-40B4-BE49-F238E27FC236}">
              <a16:creationId xmlns:a16="http://schemas.microsoft.com/office/drawing/2014/main" id="{767D4D8A-3FA7-42D6-A6E7-9EFF5C33B59A}"/>
            </a:ext>
          </a:extLst>
        </xdr:cNvPr>
        <xdr:cNvCxnSpPr/>
      </xdr:nvCxnSpPr>
      <xdr:spPr>
        <a:xfrm>
          <a:off x="2527300" y="620522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91" name="楕円 90">
          <a:extLst>
            <a:ext uri="{FF2B5EF4-FFF2-40B4-BE49-F238E27FC236}">
              <a16:creationId xmlns:a16="http://schemas.microsoft.com/office/drawing/2014/main" id="{8990D406-A94B-4746-9497-6A6509F6ED64}"/>
            </a:ext>
          </a:extLst>
        </xdr:cNvPr>
        <xdr:cNvSpPr/>
      </xdr:nvSpPr>
      <xdr:spPr>
        <a:xfrm>
          <a:off x="1714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53975</xdr:rowOff>
    </xdr:from>
    <xdr:to>
      <xdr:col>11</xdr:col>
      <xdr:colOff>136525</xdr:colOff>
      <xdr:row>31</xdr:row>
      <xdr:rowOff>118745</xdr:rowOff>
    </xdr:to>
    <xdr:cxnSp macro="">
      <xdr:nvCxnSpPr>
        <xdr:cNvPr id="92" name="直線コネクタ 91">
          <a:extLst>
            <a:ext uri="{FF2B5EF4-FFF2-40B4-BE49-F238E27FC236}">
              <a16:creationId xmlns:a16="http://schemas.microsoft.com/office/drawing/2014/main" id="{20F9BB65-8814-4BBB-908E-55BDFD8ADB0D}"/>
            </a:ext>
          </a:extLst>
        </xdr:cNvPr>
        <xdr:cNvCxnSpPr/>
      </xdr:nvCxnSpPr>
      <xdr:spPr>
        <a:xfrm>
          <a:off x="1765300" y="614045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3" name="n_1aveValue有形固定資産減価償却率">
          <a:extLst>
            <a:ext uri="{FF2B5EF4-FFF2-40B4-BE49-F238E27FC236}">
              <a16:creationId xmlns:a16="http://schemas.microsoft.com/office/drawing/2014/main" id="{81B1A430-066F-4CF2-8C52-D393754A641E}"/>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94" name="n_2aveValue有形固定資産減価償却率">
          <a:extLst>
            <a:ext uri="{FF2B5EF4-FFF2-40B4-BE49-F238E27FC236}">
              <a16:creationId xmlns:a16="http://schemas.microsoft.com/office/drawing/2014/main" id="{2B62C237-BE1C-4613-B979-21FEE52E61D6}"/>
            </a:ext>
          </a:extLst>
        </xdr:cNvPr>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9754</xdr:rowOff>
    </xdr:from>
    <xdr:ext cx="405111" cy="259045"/>
    <xdr:sp macro="" textlink="">
      <xdr:nvSpPr>
        <xdr:cNvPr id="95" name="n_3aveValue有形固定資産減価償却率">
          <a:extLst>
            <a:ext uri="{FF2B5EF4-FFF2-40B4-BE49-F238E27FC236}">
              <a16:creationId xmlns:a16="http://schemas.microsoft.com/office/drawing/2014/main" id="{ACC2DEA4-A713-4CAA-B7BE-989BEF0029C0}"/>
            </a:ext>
          </a:extLst>
        </xdr:cNvPr>
        <xdr:cNvSpPr txBox="1"/>
      </xdr:nvSpPr>
      <xdr:spPr>
        <a:xfrm>
          <a:off x="2324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138024</xdr:rowOff>
    </xdr:from>
    <xdr:ext cx="405111" cy="259045"/>
    <xdr:sp macro="" textlink="">
      <xdr:nvSpPr>
        <xdr:cNvPr id="96" name="n_4aveValue有形固定資産減価償却率">
          <a:extLst>
            <a:ext uri="{FF2B5EF4-FFF2-40B4-BE49-F238E27FC236}">
              <a16:creationId xmlns:a16="http://schemas.microsoft.com/office/drawing/2014/main" id="{4B119D21-C5E6-4CF5-B275-8FF9BF0F1D08}"/>
            </a:ext>
          </a:extLst>
        </xdr:cNvPr>
        <xdr:cNvSpPr txBox="1"/>
      </xdr:nvSpPr>
      <xdr:spPr>
        <a:xfrm>
          <a:off x="1562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79180</xdr:rowOff>
    </xdr:from>
    <xdr:ext cx="405111" cy="259045"/>
    <xdr:sp macro="" textlink="">
      <xdr:nvSpPr>
        <xdr:cNvPr id="97" name="n_1mainValue有形固定資産減価償却率">
          <a:extLst>
            <a:ext uri="{FF2B5EF4-FFF2-40B4-BE49-F238E27FC236}">
              <a16:creationId xmlns:a16="http://schemas.microsoft.com/office/drawing/2014/main" id="{7D619E53-F2BF-40C3-AC9F-33114D1B83FE}"/>
            </a:ext>
          </a:extLst>
        </xdr:cNvPr>
        <xdr:cNvSpPr txBox="1"/>
      </xdr:nvSpPr>
      <xdr:spPr>
        <a:xfrm>
          <a:off x="38360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39599</xdr:rowOff>
    </xdr:from>
    <xdr:ext cx="405111" cy="259045"/>
    <xdr:sp macro="" textlink="">
      <xdr:nvSpPr>
        <xdr:cNvPr id="98" name="n_2mainValue有形固定資産減価償却率">
          <a:extLst>
            <a:ext uri="{FF2B5EF4-FFF2-40B4-BE49-F238E27FC236}">
              <a16:creationId xmlns:a16="http://schemas.microsoft.com/office/drawing/2014/main" id="{E0844AFD-2769-4FEB-B40B-CB8DBEA1881C}"/>
            </a:ext>
          </a:extLst>
        </xdr:cNvPr>
        <xdr:cNvSpPr txBox="1"/>
      </xdr:nvSpPr>
      <xdr:spPr>
        <a:xfrm>
          <a:off x="30867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99" name="n_3mainValue有形固定資産減価償却率">
          <a:extLst>
            <a:ext uri="{FF2B5EF4-FFF2-40B4-BE49-F238E27FC236}">
              <a16:creationId xmlns:a16="http://schemas.microsoft.com/office/drawing/2014/main" id="{4FC78213-DD5C-4078-8FE9-AE1013BB6C2E}"/>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00" name="n_4mainValue有形固定資産減価償却率">
          <a:extLst>
            <a:ext uri="{FF2B5EF4-FFF2-40B4-BE49-F238E27FC236}">
              <a16:creationId xmlns:a16="http://schemas.microsoft.com/office/drawing/2014/main" id="{174C6255-AD53-44EB-9BD4-BC3E4C57BB95}"/>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08AED31-8E73-4520-BDD1-41DFBF9C5F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CD50F65-A742-459F-80FA-BBF78EEAB8C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69DB8D4-5906-4A46-A0A1-21B8258F2FA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D3ABD61-EDF1-457E-820E-95FFA2DB05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A5577BE-A08E-43D8-B85D-5E3427A8906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E334BBB-EAA8-4864-AD21-6B2A6047E05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64969516-FB75-47C1-9D39-BCAF6B8619F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F849DF7-48A3-41CB-9E87-D2470C9BB1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5D8B01B-0358-4111-93A4-AFB92F1AB84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A49A0A8-77C4-4304-B9BE-E383E7274AA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BB8CBA4-0848-4839-BF1B-27AC83A41A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D1F3F35-E746-41E3-9D1B-181C39F4DB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2D372FA-877C-4AC6-9962-BA3BEFA9972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臨時財政対策債発行可能額が大幅に増となったことにより、分母である経常一般財源等が増となり、類似団体を下回る結果となった。特殊要因であるため、来年度の比率は増となる見込みであるが、市債発行額をその年度の元金償還金以内に抑制し、市債残高の減少に努めており、将来負担額は減少していく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271E12B-E290-41A8-8390-3AA2170E54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D8A7C81-E1E4-4252-AFA6-CA2E69767E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7A0CA7C-D516-4AE7-B3FD-D37538E46F1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36274143-27C0-4D62-AD5A-10F710D6D68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F2A85B02-94F6-4430-A461-71A8382B3CB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C8A43E52-3119-4ADA-9873-9DAA187C4D4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C806BB7F-EB9D-45CD-9ACC-19B8F9D6673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475AC60-CD5D-429D-A043-F374CEB01D0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5E0C0DB3-FE3E-4115-9EAC-03A358D0982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2CC3219-18D0-4828-B30A-E0D35D224CC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DAEC61F7-1898-4685-B571-963B47E150E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E08105A8-275E-489B-8A7A-0C3CC0D6665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47E059A0-1C6D-4331-AD22-E6C36EC2FF4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0BCAE46-12C3-4CB2-8AC1-7FDFDBD00C0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7C9C5B8-560F-4D3C-8E32-B6D79C236DB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949B466-579C-49D5-B147-1B3F108B0C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3F9F97F-AC86-4EF9-9E76-B354934E1FA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31" name="直線コネクタ 130">
          <a:extLst>
            <a:ext uri="{FF2B5EF4-FFF2-40B4-BE49-F238E27FC236}">
              <a16:creationId xmlns:a16="http://schemas.microsoft.com/office/drawing/2014/main" id="{C09CA8EE-94B6-4154-9BAD-D0872BB1A586}"/>
            </a:ext>
          </a:extLst>
        </xdr:cNvPr>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2" name="債務償還比率最小値テキスト">
          <a:extLst>
            <a:ext uri="{FF2B5EF4-FFF2-40B4-BE49-F238E27FC236}">
              <a16:creationId xmlns:a16="http://schemas.microsoft.com/office/drawing/2014/main" id="{F4854A21-27D4-4107-BEBF-B30F9339364D}"/>
            </a:ext>
          </a:extLst>
        </xdr:cNvPr>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3" name="直線コネクタ 132">
          <a:extLst>
            <a:ext uri="{FF2B5EF4-FFF2-40B4-BE49-F238E27FC236}">
              <a16:creationId xmlns:a16="http://schemas.microsoft.com/office/drawing/2014/main" id="{AFD8D798-4FD5-43A9-8A55-7C2C8CC08895}"/>
            </a:ext>
          </a:extLst>
        </xdr:cNvPr>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4" name="債務償還比率最大値テキスト">
          <a:extLst>
            <a:ext uri="{FF2B5EF4-FFF2-40B4-BE49-F238E27FC236}">
              <a16:creationId xmlns:a16="http://schemas.microsoft.com/office/drawing/2014/main" id="{3712B589-BAAF-4363-B5CC-832BA7360561}"/>
            </a:ext>
          </a:extLst>
        </xdr:cNvPr>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5" name="直線コネクタ 134">
          <a:extLst>
            <a:ext uri="{FF2B5EF4-FFF2-40B4-BE49-F238E27FC236}">
              <a16:creationId xmlns:a16="http://schemas.microsoft.com/office/drawing/2014/main" id="{57FEBC7B-2518-4C90-8AAB-92298006F063}"/>
            </a:ext>
          </a:extLst>
        </xdr:cNvPr>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36" name="債務償還比率平均値テキスト">
          <a:extLst>
            <a:ext uri="{FF2B5EF4-FFF2-40B4-BE49-F238E27FC236}">
              <a16:creationId xmlns:a16="http://schemas.microsoft.com/office/drawing/2014/main" id="{F091F0B3-E813-4D50-9DF4-3779109D4A21}"/>
            </a:ext>
          </a:extLst>
        </xdr:cNvPr>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7" name="フローチャート: 判断 136">
          <a:extLst>
            <a:ext uri="{FF2B5EF4-FFF2-40B4-BE49-F238E27FC236}">
              <a16:creationId xmlns:a16="http://schemas.microsoft.com/office/drawing/2014/main" id="{807FC6EA-D1EC-4BCB-8207-699D5B4076E4}"/>
            </a:ext>
          </a:extLst>
        </xdr:cNvPr>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125621</xdr:rowOff>
    </xdr:from>
    <xdr:to>
      <xdr:col>72</xdr:col>
      <xdr:colOff>123825</xdr:colOff>
      <xdr:row>32</xdr:row>
      <xdr:rowOff>55771</xdr:rowOff>
    </xdr:to>
    <xdr:sp macro="" textlink="">
      <xdr:nvSpPr>
        <xdr:cNvPr id="138" name="フローチャート: 判断 137">
          <a:extLst>
            <a:ext uri="{FF2B5EF4-FFF2-40B4-BE49-F238E27FC236}">
              <a16:creationId xmlns:a16="http://schemas.microsoft.com/office/drawing/2014/main" id="{A3E06E0F-2BFA-44E0-88B9-6CB3067949D4}"/>
            </a:ext>
          </a:extLst>
        </xdr:cNvPr>
        <xdr:cNvSpPr/>
      </xdr:nvSpPr>
      <xdr:spPr>
        <a:xfrm>
          <a:off x="14033500" y="621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45929</xdr:rowOff>
    </xdr:from>
    <xdr:to>
      <xdr:col>68</xdr:col>
      <xdr:colOff>123825</xdr:colOff>
      <xdr:row>32</xdr:row>
      <xdr:rowOff>147529</xdr:rowOff>
    </xdr:to>
    <xdr:sp macro="" textlink="">
      <xdr:nvSpPr>
        <xdr:cNvPr id="139" name="フローチャート: 判断 138">
          <a:extLst>
            <a:ext uri="{FF2B5EF4-FFF2-40B4-BE49-F238E27FC236}">
              <a16:creationId xmlns:a16="http://schemas.microsoft.com/office/drawing/2014/main" id="{89F53B5B-045C-4B0A-A781-51B63521A908}"/>
            </a:ext>
          </a:extLst>
        </xdr:cNvPr>
        <xdr:cNvSpPr/>
      </xdr:nvSpPr>
      <xdr:spPr>
        <a:xfrm>
          <a:off x="13271500" y="63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41148</xdr:rowOff>
    </xdr:from>
    <xdr:to>
      <xdr:col>64</xdr:col>
      <xdr:colOff>123825</xdr:colOff>
      <xdr:row>32</xdr:row>
      <xdr:rowOff>142748</xdr:rowOff>
    </xdr:to>
    <xdr:sp macro="" textlink="">
      <xdr:nvSpPr>
        <xdr:cNvPr id="140" name="フローチャート: 判断 139">
          <a:extLst>
            <a:ext uri="{FF2B5EF4-FFF2-40B4-BE49-F238E27FC236}">
              <a16:creationId xmlns:a16="http://schemas.microsoft.com/office/drawing/2014/main" id="{CFBC50E9-5A34-4F14-9F8A-EE9478D9DEC9}"/>
            </a:ext>
          </a:extLst>
        </xdr:cNvPr>
        <xdr:cNvSpPr/>
      </xdr:nvSpPr>
      <xdr:spPr>
        <a:xfrm>
          <a:off x="12509500" y="629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48550</xdr:rowOff>
    </xdr:from>
    <xdr:to>
      <xdr:col>60</xdr:col>
      <xdr:colOff>123825</xdr:colOff>
      <xdr:row>32</xdr:row>
      <xdr:rowOff>150150</xdr:rowOff>
    </xdr:to>
    <xdr:sp macro="" textlink="">
      <xdr:nvSpPr>
        <xdr:cNvPr id="141" name="フローチャート: 判断 140">
          <a:extLst>
            <a:ext uri="{FF2B5EF4-FFF2-40B4-BE49-F238E27FC236}">
              <a16:creationId xmlns:a16="http://schemas.microsoft.com/office/drawing/2014/main" id="{BB181FF8-7227-4B85-BEA2-B177CAF77008}"/>
            </a:ext>
          </a:extLst>
        </xdr:cNvPr>
        <xdr:cNvSpPr/>
      </xdr:nvSpPr>
      <xdr:spPr>
        <a:xfrm>
          <a:off x="11747500" y="630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626F0AE-12CD-409B-8ED2-AC5F66A0232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6967F34-E734-475A-A4B3-2F876B4B9B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38E9431-8AC4-473E-93A4-C203E2F81F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02E1D0B-AAE3-437A-9B79-CF1D9D7F9EC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42436CC-D309-454B-B21C-F74B0012BAC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125703</xdr:rowOff>
    </xdr:from>
    <xdr:to>
      <xdr:col>76</xdr:col>
      <xdr:colOff>73025</xdr:colOff>
      <xdr:row>30</xdr:row>
      <xdr:rowOff>55853</xdr:rowOff>
    </xdr:to>
    <xdr:sp macro="" textlink="">
      <xdr:nvSpPr>
        <xdr:cNvPr id="147" name="楕円 146">
          <a:extLst>
            <a:ext uri="{FF2B5EF4-FFF2-40B4-BE49-F238E27FC236}">
              <a16:creationId xmlns:a16="http://schemas.microsoft.com/office/drawing/2014/main" id="{5869FBCA-9957-43C1-8C11-FCB9D279E56C}"/>
            </a:ext>
          </a:extLst>
        </xdr:cNvPr>
        <xdr:cNvSpPr/>
      </xdr:nvSpPr>
      <xdr:spPr>
        <a:xfrm>
          <a:off x="14744700" y="58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148580</xdr:rowOff>
    </xdr:from>
    <xdr:ext cx="469744" cy="259045"/>
    <xdr:sp macro="" textlink="">
      <xdr:nvSpPr>
        <xdr:cNvPr id="148" name="債務償還比率該当値テキスト">
          <a:extLst>
            <a:ext uri="{FF2B5EF4-FFF2-40B4-BE49-F238E27FC236}">
              <a16:creationId xmlns:a16="http://schemas.microsoft.com/office/drawing/2014/main" id="{38D67702-C9EA-453E-846A-D7CE432DA314}"/>
            </a:ext>
          </a:extLst>
        </xdr:cNvPr>
        <xdr:cNvSpPr txBox="1"/>
      </xdr:nvSpPr>
      <xdr:spPr>
        <a:xfrm>
          <a:off x="14846300" y="57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31042</xdr:rowOff>
    </xdr:from>
    <xdr:to>
      <xdr:col>72</xdr:col>
      <xdr:colOff>123825</xdr:colOff>
      <xdr:row>34</xdr:row>
      <xdr:rowOff>132642</xdr:rowOff>
    </xdr:to>
    <xdr:sp macro="" textlink="">
      <xdr:nvSpPr>
        <xdr:cNvPr id="149" name="楕円 148">
          <a:extLst>
            <a:ext uri="{FF2B5EF4-FFF2-40B4-BE49-F238E27FC236}">
              <a16:creationId xmlns:a16="http://schemas.microsoft.com/office/drawing/2014/main" id="{CB2CDBF6-48F0-4A4A-B8D9-23D97FB58CEF}"/>
            </a:ext>
          </a:extLst>
        </xdr:cNvPr>
        <xdr:cNvSpPr/>
      </xdr:nvSpPr>
      <xdr:spPr>
        <a:xfrm>
          <a:off x="14033500" y="66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5053</xdr:rowOff>
    </xdr:from>
    <xdr:to>
      <xdr:col>76</xdr:col>
      <xdr:colOff>22225</xdr:colOff>
      <xdr:row>34</xdr:row>
      <xdr:rowOff>81842</xdr:rowOff>
    </xdr:to>
    <xdr:cxnSp macro="">
      <xdr:nvCxnSpPr>
        <xdr:cNvPr id="150" name="直線コネクタ 149">
          <a:extLst>
            <a:ext uri="{FF2B5EF4-FFF2-40B4-BE49-F238E27FC236}">
              <a16:creationId xmlns:a16="http://schemas.microsoft.com/office/drawing/2014/main" id="{62A6E068-DDCE-446B-8018-FF876ECF0576}"/>
            </a:ext>
          </a:extLst>
        </xdr:cNvPr>
        <xdr:cNvCxnSpPr/>
      </xdr:nvCxnSpPr>
      <xdr:spPr>
        <a:xfrm flipV="1">
          <a:off x="14084300" y="5920078"/>
          <a:ext cx="711200" cy="7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81435</xdr:rowOff>
    </xdr:from>
    <xdr:to>
      <xdr:col>68</xdr:col>
      <xdr:colOff>123825</xdr:colOff>
      <xdr:row>34</xdr:row>
      <xdr:rowOff>11585</xdr:rowOff>
    </xdr:to>
    <xdr:sp macro="" textlink="">
      <xdr:nvSpPr>
        <xdr:cNvPr id="151" name="楕円 150">
          <a:extLst>
            <a:ext uri="{FF2B5EF4-FFF2-40B4-BE49-F238E27FC236}">
              <a16:creationId xmlns:a16="http://schemas.microsoft.com/office/drawing/2014/main" id="{229EE42C-BA01-480B-A124-778B1D91D93D}"/>
            </a:ext>
          </a:extLst>
        </xdr:cNvPr>
        <xdr:cNvSpPr/>
      </xdr:nvSpPr>
      <xdr:spPr>
        <a:xfrm>
          <a:off x="13271500" y="65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132235</xdr:rowOff>
    </xdr:from>
    <xdr:to>
      <xdr:col>72</xdr:col>
      <xdr:colOff>73025</xdr:colOff>
      <xdr:row>34</xdr:row>
      <xdr:rowOff>81842</xdr:rowOff>
    </xdr:to>
    <xdr:cxnSp macro="">
      <xdr:nvCxnSpPr>
        <xdr:cNvPr id="152" name="直線コネクタ 151">
          <a:extLst>
            <a:ext uri="{FF2B5EF4-FFF2-40B4-BE49-F238E27FC236}">
              <a16:creationId xmlns:a16="http://schemas.microsoft.com/office/drawing/2014/main" id="{3E2FB1B0-3170-4A0D-AF18-E4A654BA8FD5}"/>
            </a:ext>
          </a:extLst>
        </xdr:cNvPr>
        <xdr:cNvCxnSpPr/>
      </xdr:nvCxnSpPr>
      <xdr:spPr>
        <a:xfrm>
          <a:off x="13322300" y="6561610"/>
          <a:ext cx="762000" cy="12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61114</xdr:rowOff>
    </xdr:from>
    <xdr:to>
      <xdr:col>64</xdr:col>
      <xdr:colOff>123825</xdr:colOff>
      <xdr:row>34</xdr:row>
      <xdr:rowOff>162714</xdr:rowOff>
    </xdr:to>
    <xdr:sp macro="" textlink="">
      <xdr:nvSpPr>
        <xdr:cNvPr id="153" name="楕円 152">
          <a:extLst>
            <a:ext uri="{FF2B5EF4-FFF2-40B4-BE49-F238E27FC236}">
              <a16:creationId xmlns:a16="http://schemas.microsoft.com/office/drawing/2014/main" id="{BDCCFFEF-471C-46C0-B863-32D47BBEF4F2}"/>
            </a:ext>
          </a:extLst>
        </xdr:cNvPr>
        <xdr:cNvSpPr/>
      </xdr:nvSpPr>
      <xdr:spPr>
        <a:xfrm>
          <a:off x="12509500" y="66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132235</xdr:rowOff>
    </xdr:from>
    <xdr:to>
      <xdr:col>68</xdr:col>
      <xdr:colOff>73025</xdr:colOff>
      <xdr:row>34</xdr:row>
      <xdr:rowOff>111914</xdr:rowOff>
    </xdr:to>
    <xdr:cxnSp macro="">
      <xdr:nvCxnSpPr>
        <xdr:cNvPr id="154" name="直線コネクタ 153">
          <a:extLst>
            <a:ext uri="{FF2B5EF4-FFF2-40B4-BE49-F238E27FC236}">
              <a16:creationId xmlns:a16="http://schemas.microsoft.com/office/drawing/2014/main" id="{E0BAFD75-AB31-4CE7-93B5-322E626987DF}"/>
            </a:ext>
          </a:extLst>
        </xdr:cNvPr>
        <xdr:cNvCxnSpPr/>
      </xdr:nvCxnSpPr>
      <xdr:spPr>
        <a:xfrm flipV="1">
          <a:off x="12560300" y="6561610"/>
          <a:ext cx="762000" cy="1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153144</xdr:rowOff>
    </xdr:from>
    <xdr:to>
      <xdr:col>60</xdr:col>
      <xdr:colOff>123825</xdr:colOff>
      <xdr:row>34</xdr:row>
      <xdr:rowOff>83294</xdr:rowOff>
    </xdr:to>
    <xdr:sp macro="" textlink="">
      <xdr:nvSpPr>
        <xdr:cNvPr id="155" name="楕円 154">
          <a:extLst>
            <a:ext uri="{FF2B5EF4-FFF2-40B4-BE49-F238E27FC236}">
              <a16:creationId xmlns:a16="http://schemas.microsoft.com/office/drawing/2014/main" id="{B1AA77FD-2A61-45B8-8687-39728DCB88DA}"/>
            </a:ext>
          </a:extLst>
        </xdr:cNvPr>
        <xdr:cNvSpPr/>
      </xdr:nvSpPr>
      <xdr:spPr>
        <a:xfrm>
          <a:off x="11747500" y="65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32494</xdr:rowOff>
    </xdr:from>
    <xdr:to>
      <xdr:col>64</xdr:col>
      <xdr:colOff>73025</xdr:colOff>
      <xdr:row>34</xdr:row>
      <xdr:rowOff>111914</xdr:rowOff>
    </xdr:to>
    <xdr:cxnSp macro="">
      <xdr:nvCxnSpPr>
        <xdr:cNvPr id="156" name="直線コネクタ 155">
          <a:extLst>
            <a:ext uri="{FF2B5EF4-FFF2-40B4-BE49-F238E27FC236}">
              <a16:creationId xmlns:a16="http://schemas.microsoft.com/office/drawing/2014/main" id="{0960AFFE-4BEB-47BE-976E-C1D139209206}"/>
            </a:ext>
          </a:extLst>
        </xdr:cNvPr>
        <xdr:cNvCxnSpPr/>
      </xdr:nvCxnSpPr>
      <xdr:spPr>
        <a:xfrm>
          <a:off x="11798300" y="6633319"/>
          <a:ext cx="762000" cy="7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72298</xdr:rowOff>
    </xdr:from>
    <xdr:ext cx="469744" cy="259045"/>
    <xdr:sp macro="" textlink="">
      <xdr:nvSpPr>
        <xdr:cNvPr id="157" name="n_1aveValue債務償還比率">
          <a:extLst>
            <a:ext uri="{FF2B5EF4-FFF2-40B4-BE49-F238E27FC236}">
              <a16:creationId xmlns:a16="http://schemas.microsoft.com/office/drawing/2014/main" id="{F62911F5-36DC-49F7-9FBA-D7004C1AD809}"/>
            </a:ext>
          </a:extLst>
        </xdr:cNvPr>
        <xdr:cNvSpPr txBox="1"/>
      </xdr:nvSpPr>
      <xdr:spPr>
        <a:xfrm>
          <a:off x="13836727" y="59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164056</xdr:rowOff>
    </xdr:from>
    <xdr:ext cx="469744" cy="259045"/>
    <xdr:sp macro="" textlink="">
      <xdr:nvSpPr>
        <xdr:cNvPr id="158" name="n_2aveValue債務償還比率">
          <a:extLst>
            <a:ext uri="{FF2B5EF4-FFF2-40B4-BE49-F238E27FC236}">
              <a16:creationId xmlns:a16="http://schemas.microsoft.com/office/drawing/2014/main" id="{9C65085E-78D1-4151-8A3D-60B9E5A5237B}"/>
            </a:ext>
          </a:extLst>
        </xdr:cNvPr>
        <xdr:cNvSpPr txBox="1"/>
      </xdr:nvSpPr>
      <xdr:spPr>
        <a:xfrm>
          <a:off x="13087427" y="607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159275</xdr:rowOff>
    </xdr:from>
    <xdr:ext cx="469744" cy="259045"/>
    <xdr:sp macro="" textlink="">
      <xdr:nvSpPr>
        <xdr:cNvPr id="159" name="n_3aveValue債務償還比率">
          <a:extLst>
            <a:ext uri="{FF2B5EF4-FFF2-40B4-BE49-F238E27FC236}">
              <a16:creationId xmlns:a16="http://schemas.microsoft.com/office/drawing/2014/main" id="{F9F14831-12D1-4C2B-98F5-D39158966FE9}"/>
            </a:ext>
          </a:extLst>
        </xdr:cNvPr>
        <xdr:cNvSpPr txBox="1"/>
      </xdr:nvSpPr>
      <xdr:spPr>
        <a:xfrm>
          <a:off x="12325427" y="60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166677</xdr:rowOff>
    </xdr:from>
    <xdr:ext cx="469744" cy="259045"/>
    <xdr:sp macro="" textlink="">
      <xdr:nvSpPr>
        <xdr:cNvPr id="160" name="n_4aveValue債務償還比率">
          <a:extLst>
            <a:ext uri="{FF2B5EF4-FFF2-40B4-BE49-F238E27FC236}">
              <a16:creationId xmlns:a16="http://schemas.microsoft.com/office/drawing/2014/main" id="{4DAFDFA6-B485-436B-A28C-86BC7593E17F}"/>
            </a:ext>
          </a:extLst>
        </xdr:cNvPr>
        <xdr:cNvSpPr txBox="1"/>
      </xdr:nvSpPr>
      <xdr:spPr>
        <a:xfrm>
          <a:off x="11563427" y="608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123769</xdr:rowOff>
    </xdr:from>
    <xdr:ext cx="469744" cy="259045"/>
    <xdr:sp macro="" textlink="">
      <xdr:nvSpPr>
        <xdr:cNvPr id="161" name="n_1mainValue債務償還比率">
          <a:extLst>
            <a:ext uri="{FF2B5EF4-FFF2-40B4-BE49-F238E27FC236}">
              <a16:creationId xmlns:a16="http://schemas.microsoft.com/office/drawing/2014/main" id="{076F797E-67D9-4942-8AD7-9352E3DAA139}"/>
            </a:ext>
          </a:extLst>
        </xdr:cNvPr>
        <xdr:cNvSpPr txBox="1"/>
      </xdr:nvSpPr>
      <xdr:spPr>
        <a:xfrm>
          <a:off x="13836727" y="672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2712</xdr:rowOff>
    </xdr:from>
    <xdr:ext cx="469744" cy="259045"/>
    <xdr:sp macro="" textlink="">
      <xdr:nvSpPr>
        <xdr:cNvPr id="162" name="n_2mainValue債務償還比率">
          <a:extLst>
            <a:ext uri="{FF2B5EF4-FFF2-40B4-BE49-F238E27FC236}">
              <a16:creationId xmlns:a16="http://schemas.microsoft.com/office/drawing/2014/main" id="{E4DF7B44-65C5-436D-A4C0-24C49C4569E9}"/>
            </a:ext>
          </a:extLst>
        </xdr:cNvPr>
        <xdr:cNvSpPr txBox="1"/>
      </xdr:nvSpPr>
      <xdr:spPr>
        <a:xfrm>
          <a:off x="13087427" y="66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153841</xdr:rowOff>
    </xdr:from>
    <xdr:ext cx="469744" cy="259045"/>
    <xdr:sp macro="" textlink="">
      <xdr:nvSpPr>
        <xdr:cNvPr id="163" name="n_3mainValue債務償還比率">
          <a:extLst>
            <a:ext uri="{FF2B5EF4-FFF2-40B4-BE49-F238E27FC236}">
              <a16:creationId xmlns:a16="http://schemas.microsoft.com/office/drawing/2014/main" id="{0F62CB77-906F-4D64-AB36-745ED8F9B967}"/>
            </a:ext>
          </a:extLst>
        </xdr:cNvPr>
        <xdr:cNvSpPr txBox="1"/>
      </xdr:nvSpPr>
      <xdr:spPr>
        <a:xfrm>
          <a:off x="12325427" y="67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74421</xdr:rowOff>
    </xdr:from>
    <xdr:ext cx="469744" cy="259045"/>
    <xdr:sp macro="" textlink="">
      <xdr:nvSpPr>
        <xdr:cNvPr id="164" name="n_4mainValue債務償還比率">
          <a:extLst>
            <a:ext uri="{FF2B5EF4-FFF2-40B4-BE49-F238E27FC236}">
              <a16:creationId xmlns:a16="http://schemas.microsoft.com/office/drawing/2014/main" id="{8C7389EF-6ABD-4A0B-AC07-16DC4383821C}"/>
            </a:ext>
          </a:extLst>
        </xdr:cNvPr>
        <xdr:cNvSpPr txBox="1"/>
      </xdr:nvSpPr>
      <xdr:spPr>
        <a:xfrm>
          <a:off x="11563427" y="667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FA6DE4F1-2201-45DC-89A5-3BE38B32D0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6859CA3A-4F7A-4C41-84C0-A3BC659FF0C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6A8F921-8C1A-456B-AA3B-9FFA4D5F6DF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3222BE3-09F6-433D-8781-E69ADFDBBA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0A9E876-1DF0-4E36-977E-5283012E630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AA2BF22-B7CD-446C-9282-45F687C4B8D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A2EE59-A2A7-4F85-AE4B-E325749266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93E105-E5FB-443F-85F4-221AF3D863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22DC16-70FD-4B08-AFE0-912663C30E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428D83-57E5-43DE-BAB7-F0944A36DF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E09FB9-A4DE-4A9B-87BE-23084AE407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526E89-F894-4459-84E7-C15ACC59F7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54329F-B94A-4C9C-A0B2-1E00E45EDE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304DC9-A96E-4E19-BD26-258E0B5FD5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2C72FF-374C-420C-BD62-5B64EEAD63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827EF5-6806-4957-9F41-0E7B4531E8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86A6D9-5A6A-4BA5-9543-D79F8D4617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9C7241-3A27-47C4-AB9D-9DFD6F62A2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49972F-B0DE-4BC4-9C01-5EE5AFDE0D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B633AF-A13B-485D-9C00-1A98200C53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2BE931-A851-484F-9A9A-E8F85ABF71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F94ECB-C3C8-4D9A-A574-7C8D58529E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D2AEDD-C75E-463A-A5D9-243CA1A56D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877023-D827-44D4-B04F-B8C797CD19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4E3E24-FC66-4278-AAE4-EA21F175BB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A63796-4285-4F3E-9C9F-CD0006121C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C537E3-F53F-4D8E-A1AB-15529F4E4B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3DFC29-B2F0-4474-A478-818A467F10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A182A5-83CC-494A-81EA-FC2EAC5BF2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6EB526-ED17-4F7A-B57E-0B493C8DE3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DE3CC4-CAA0-43F8-BB40-F5E4B287D3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0ADA68-0060-4FF5-8B36-7707058985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8194DB-EE3F-4E08-B101-DCA4BB4427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8DCF72-7EBF-4FC5-AC2E-267877CB16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379991-1183-4FE5-8094-C7336E7CF8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1CE9B6-6BFE-4C7C-AC7A-F2A9625887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E88EBD-3AFE-404A-9775-1823F69695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DD3F6C-8957-43ED-B4D2-6D474A74E2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EDF9EC-D40C-4F1C-9DBD-4001C93614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CDD7C6-63DF-4994-B59D-4FB2364E01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79993D-0CFA-4F33-A8DE-7B6EE3A1F1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A2E722-5A63-464B-949C-6A431E5329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DA5B4F-E9E1-4FBD-9BDD-00DF2902F3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E7C36A-ABDD-4638-9CA2-AC38ADFBF4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564802-06A5-453C-9ACE-AE0E1310FC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F9177C-D1A7-4F09-8869-3ED8C10A5D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3B895B-DA49-4FB5-8FE9-CECB2AD5DA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03D06B-1790-41EE-920B-D260239296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A05AEA4-0CBE-4D60-A8CA-381FEA31969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9BA634-5D50-4509-9A5C-668591621A0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B2B520-CBD3-4F00-9535-EBDA82D5FB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4B3BFDD-5F23-48C9-88E9-37590141603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5572549-A54D-45AC-9483-98B9B2CB222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305F65-3565-4060-90E1-F1EC942FCFD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A44440-2586-4A0E-B2A5-11A066CA823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F1D207A-E778-4C56-B7F3-9020B7DA66A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E40BC4-6306-4F95-84CE-F465C6689E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49AF4DE-4EFB-4525-8485-3B75F3F5C2F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61DC040-6A13-479E-A051-C26585911E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C54CC1-1AD1-4CC8-B752-F96D8BFF07E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3767E37-E25D-42E8-8EF1-A122010374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68067D5C-B9F1-4F9E-AD89-CB1B64F81BCA}"/>
            </a:ext>
          </a:extLst>
        </xdr:cNvPr>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D498DFA7-0B26-4394-AD4A-5E984D14D2DA}"/>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E69E41B2-1F41-463A-BB3D-D5E05B1E3F2F}"/>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102B52FE-D844-4B4E-8A12-2DE16BE4B2C7}"/>
            </a:ext>
          </a:extLst>
        </xdr:cNvPr>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1616ABB3-D9F0-45BF-A014-97187264850F}"/>
            </a:ext>
          </a:extLst>
        </xdr:cNvPr>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a:extLst>
            <a:ext uri="{FF2B5EF4-FFF2-40B4-BE49-F238E27FC236}">
              <a16:creationId xmlns:a16="http://schemas.microsoft.com/office/drawing/2014/main" id="{65868B12-C9DC-41F7-9903-A684509E5512}"/>
            </a:ext>
          </a:extLst>
        </xdr:cNvPr>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BD83F74B-BD8C-4616-A3BA-F74F73AA0C85}"/>
            </a:ext>
          </a:extLst>
        </xdr:cNvPr>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CE4F6FC7-FE3A-4687-A2F6-0C495F65B85B}"/>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a:extLst>
            <a:ext uri="{FF2B5EF4-FFF2-40B4-BE49-F238E27FC236}">
              <a16:creationId xmlns:a16="http://schemas.microsoft.com/office/drawing/2014/main" id="{DB2EA81A-92BB-4A13-9209-68B4EA660B1E}"/>
            </a:ext>
          </a:extLst>
        </xdr:cNvPr>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96324B47-8D7F-4F58-8F0A-52B9C4D94529}"/>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8F147946-0ACA-43BC-B01B-D36A86A9C127}"/>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01A0C0-13DD-45A4-8B2C-F6881F02A4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8836A0-B9F8-41B3-9EC2-F0F3D1BCB4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278327-80C1-4180-8740-F3477A7945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52CE76-8D0C-4487-AA47-9A08983C73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FCD585C-8429-4786-BF50-BBB69EA311B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3" name="楕円 72">
          <a:extLst>
            <a:ext uri="{FF2B5EF4-FFF2-40B4-BE49-F238E27FC236}">
              <a16:creationId xmlns:a16="http://schemas.microsoft.com/office/drawing/2014/main" id="{50E06D82-F4EE-4C5F-BCD2-19CF4B954F8D}"/>
            </a:ext>
          </a:extLst>
        </xdr:cNvPr>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4" name="【道路】&#10;有形固定資産減価償却率該当値テキスト">
          <a:extLst>
            <a:ext uri="{FF2B5EF4-FFF2-40B4-BE49-F238E27FC236}">
              <a16:creationId xmlns:a16="http://schemas.microsoft.com/office/drawing/2014/main" id="{949CE213-2AE3-453B-BDDE-1A968B6031B7}"/>
            </a:ext>
          </a:extLst>
        </xdr:cNvPr>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147320</xdr:rowOff>
    </xdr:from>
    <xdr:to>
      <xdr:col>20</xdr:col>
      <xdr:colOff>38100</xdr:colOff>
      <xdr:row>39</xdr:row>
      <xdr:rowOff>77470</xdr:rowOff>
    </xdr:to>
    <xdr:sp macro="" textlink="">
      <xdr:nvSpPr>
        <xdr:cNvPr id="75" name="楕円 74">
          <a:extLst>
            <a:ext uri="{FF2B5EF4-FFF2-40B4-BE49-F238E27FC236}">
              <a16:creationId xmlns:a16="http://schemas.microsoft.com/office/drawing/2014/main" id="{417112E4-164D-43AD-BC7E-6D116ADC52D1}"/>
            </a:ext>
          </a:extLst>
        </xdr:cNvPr>
        <xdr:cNvSpPr/>
      </xdr:nvSpPr>
      <xdr:spPr>
        <a:xfrm>
          <a:off x="3746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26670</xdr:rowOff>
    </xdr:from>
    <xdr:to>
      <xdr:col>24</xdr:col>
      <xdr:colOff>63500</xdr:colOff>
      <xdr:row>39</xdr:row>
      <xdr:rowOff>64770</xdr:rowOff>
    </xdr:to>
    <xdr:cxnSp macro="">
      <xdr:nvCxnSpPr>
        <xdr:cNvPr id="76" name="直線コネクタ 75">
          <a:extLst>
            <a:ext uri="{FF2B5EF4-FFF2-40B4-BE49-F238E27FC236}">
              <a16:creationId xmlns:a16="http://schemas.microsoft.com/office/drawing/2014/main" id="{68C595A9-38C1-4233-92F1-9DF39B284369}"/>
            </a:ext>
          </a:extLst>
        </xdr:cNvPr>
        <xdr:cNvCxnSpPr/>
      </xdr:nvCxnSpPr>
      <xdr:spPr>
        <a:xfrm>
          <a:off x="3797300" y="6713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7" name="楕円 76">
          <a:extLst>
            <a:ext uri="{FF2B5EF4-FFF2-40B4-BE49-F238E27FC236}">
              <a16:creationId xmlns:a16="http://schemas.microsoft.com/office/drawing/2014/main" id="{FFD79663-850C-4DC8-B80F-A70163F11A01}"/>
            </a:ext>
          </a:extLst>
        </xdr:cNvPr>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75593CF0-34F6-43C7-9BF8-D1FDB836E432}"/>
            </a:ext>
          </a:extLst>
        </xdr:cNvPr>
        <xdr:cNvCxnSpPr/>
      </xdr:nvCxnSpPr>
      <xdr:spPr>
        <a:xfrm>
          <a:off x="2908300" y="667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03E04B71-0AE5-44BC-BB25-620C417F04B2}"/>
            </a:ext>
          </a:extLst>
        </xdr:cNvPr>
        <xdr:cNvSpPr/>
      </xdr:nvSpPr>
      <xdr:spPr>
        <a:xfrm>
          <a:off x="196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160020</xdr:rowOff>
    </xdr:to>
    <xdr:cxnSp macro="">
      <xdr:nvCxnSpPr>
        <xdr:cNvPr id="80" name="直線コネクタ 79">
          <a:extLst>
            <a:ext uri="{FF2B5EF4-FFF2-40B4-BE49-F238E27FC236}">
              <a16:creationId xmlns:a16="http://schemas.microsoft.com/office/drawing/2014/main" id="{8BA81785-D5ED-4B51-AB30-8D791D80B047}"/>
            </a:ext>
          </a:extLst>
        </xdr:cNvPr>
        <xdr:cNvCxnSpPr/>
      </xdr:nvCxnSpPr>
      <xdr:spPr>
        <a:xfrm>
          <a:off x="2019300" y="663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34925</xdr:rowOff>
    </xdr:from>
    <xdr:to>
      <xdr:col>6</xdr:col>
      <xdr:colOff>38100</xdr:colOff>
      <xdr:row>38</xdr:row>
      <xdr:rowOff>136525</xdr:rowOff>
    </xdr:to>
    <xdr:sp macro="" textlink="">
      <xdr:nvSpPr>
        <xdr:cNvPr id="81" name="楕円 80">
          <a:extLst>
            <a:ext uri="{FF2B5EF4-FFF2-40B4-BE49-F238E27FC236}">
              <a16:creationId xmlns:a16="http://schemas.microsoft.com/office/drawing/2014/main" id="{A6EEEBDE-BBCA-4311-A024-09D4702672AD}"/>
            </a:ext>
          </a:extLst>
        </xdr:cNvPr>
        <xdr:cNvSpPr/>
      </xdr:nvSpPr>
      <xdr:spPr>
        <a:xfrm>
          <a:off x="107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85725</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0B2E8FBD-C094-47E3-AD4C-2660609603E9}"/>
            </a:ext>
          </a:extLst>
        </xdr:cNvPr>
        <xdr:cNvCxnSpPr/>
      </xdr:nvCxnSpPr>
      <xdr:spPr>
        <a:xfrm>
          <a:off x="1130300" y="6600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7723DE5A-E4DF-44FF-8BD8-1F81A163A32B}"/>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a:extLst>
            <a:ext uri="{FF2B5EF4-FFF2-40B4-BE49-F238E27FC236}">
              <a16:creationId xmlns:a16="http://schemas.microsoft.com/office/drawing/2014/main" id="{CD2A80B7-B61F-4CC0-931D-E772712CBD8B}"/>
            </a:ext>
          </a:extLst>
        </xdr:cNvPr>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a:extLst>
            <a:ext uri="{FF2B5EF4-FFF2-40B4-BE49-F238E27FC236}">
              <a16:creationId xmlns:a16="http://schemas.microsoft.com/office/drawing/2014/main" id="{2FC6C266-6BA3-4E39-AD2B-E4E7E89372BC}"/>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C6356A2C-B14C-4ECC-91A3-C0B69047AD12}"/>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A0798614-ABA5-4195-B821-3F4925EB42EC}"/>
            </a:ext>
          </a:extLst>
        </xdr:cNvPr>
        <xdr:cNvSpPr txBox="1"/>
      </xdr:nvSpPr>
      <xdr:spPr>
        <a:xfrm>
          <a:off x="3582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09937FB3-A1AB-4A18-85A8-9083684A288C}"/>
            </a:ext>
          </a:extLst>
        </xdr:cNvPr>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17E8EBCC-3AFA-42C2-B3CC-42B885E6FBD7}"/>
            </a:ext>
          </a:extLst>
        </xdr:cNvPr>
        <xdr:cNvSpPr txBox="1"/>
      </xdr:nvSpPr>
      <xdr:spPr>
        <a:xfrm>
          <a:off x="1816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127652</xdr:rowOff>
    </xdr:from>
    <xdr:ext cx="405111" cy="259045"/>
    <xdr:sp macro="" textlink="">
      <xdr:nvSpPr>
        <xdr:cNvPr id="90" name="n_4mainValue【道路】&#10;有形固定資産減価償却率">
          <a:extLst>
            <a:ext uri="{FF2B5EF4-FFF2-40B4-BE49-F238E27FC236}">
              <a16:creationId xmlns:a16="http://schemas.microsoft.com/office/drawing/2014/main" id="{96F75837-F184-4B25-9759-BACEC30467D5}"/>
            </a:ext>
          </a:extLst>
        </xdr:cNvPr>
        <xdr:cNvSpPr txBox="1"/>
      </xdr:nvSpPr>
      <xdr:spPr>
        <a:xfrm>
          <a:off x="927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ADD632-2C51-462D-AB05-06713F2CB9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3DE946E-45D3-48A7-8768-0C1AFA47F8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591CF63-6C3B-47BD-8EFA-A94FEA4DE6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71BF90-C446-4B4E-A8B5-B171FDD4B6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B8D785-F4B7-4E48-BD1E-17603F1F20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2D3772A-2191-43F0-B71C-4DEEF23A9C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EB584FB-4FD9-4D52-B6E1-60BC46CFC6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753DE03-3CA3-4F38-8DB8-60D9500D60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A79C8A9-7AB4-4B38-873A-1F9421FB48A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1EF2262-39A8-45BC-A66C-46B67FE131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7ADB27C-234F-416C-854B-C85A4F44E3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DFCA2FE-23C7-444B-A1A3-E30A333E1E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7907150-D268-4902-8DA4-3FCFDC40911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58C850E-B826-451D-8523-F830FF1F183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5D705DE-CD12-4866-A10F-90392CBB8F2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0A8B0AA-C85E-4049-8E58-382A0B591D4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18FE2F8-651E-424C-BE51-85A5109864D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2130B2C-5E8C-42B1-BEF0-F1B13E17347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80E25B2-132D-42F1-8301-6629AAF9B9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CC4C47E-4499-4853-8960-A2FD2030B45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24587C0-FA5C-4F84-BE70-487BFA1383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855C23F-B441-4FC6-9A23-E1E4F11594C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2AD3D15-A4A4-42A6-8C69-9F684D89AD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C819CEA6-D049-4DD7-ABCC-9DBCABF06A7B}"/>
            </a:ext>
          </a:extLst>
        </xdr:cNvPr>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752A9D46-1CEE-45C7-824D-928D5588E9DF}"/>
            </a:ext>
          </a:extLst>
        </xdr:cNvPr>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89D04DFE-ADD7-4805-B44E-C3B3A04CCFA1}"/>
            </a:ext>
          </a:extLst>
        </xdr:cNvPr>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F0F07A99-D6F0-4849-ABA0-B094325EC3A3}"/>
            </a:ext>
          </a:extLst>
        </xdr:cNvPr>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715CBEDC-B13E-4E6F-ABC4-2DD3F260EE48}"/>
            </a:ext>
          </a:extLst>
        </xdr:cNvPr>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a:extLst>
            <a:ext uri="{FF2B5EF4-FFF2-40B4-BE49-F238E27FC236}">
              <a16:creationId xmlns:a16="http://schemas.microsoft.com/office/drawing/2014/main" id="{406EA2D3-3BD9-4AA5-85E2-56EBD7A1B3AB}"/>
            </a:ext>
          </a:extLst>
        </xdr:cNvPr>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6BEA9412-8321-4C50-A716-1BEF1EF81399}"/>
            </a:ext>
          </a:extLst>
        </xdr:cNvPr>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168522</xdr:rowOff>
    </xdr:from>
    <xdr:to>
      <xdr:col>50</xdr:col>
      <xdr:colOff>165100</xdr:colOff>
      <xdr:row>40</xdr:row>
      <xdr:rowOff>98672</xdr:rowOff>
    </xdr:to>
    <xdr:sp macro="" textlink="">
      <xdr:nvSpPr>
        <xdr:cNvPr id="121" name="フローチャート: 判断 120">
          <a:extLst>
            <a:ext uri="{FF2B5EF4-FFF2-40B4-BE49-F238E27FC236}">
              <a16:creationId xmlns:a16="http://schemas.microsoft.com/office/drawing/2014/main" id="{8636E359-5AD3-4C49-ACD3-D018AD4E1D8C}"/>
            </a:ext>
          </a:extLst>
        </xdr:cNvPr>
        <xdr:cNvSpPr/>
      </xdr:nvSpPr>
      <xdr:spPr>
        <a:xfrm>
          <a:off x="9588500" y="68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16542</xdr:rowOff>
    </xdr:from>
    <xdr:to>
      <xdr:col>46</xdr:col>
      <xdr:colOff>38100</xdr:colOff>
      <xdr:row>40</xdr:row>
      <xdr:rowOff>118142</xdr:rowOff>
    </xdr:to>
    <xdr:sp macro="" textlink="">
      <xdr:nvSpPr>
        <xdr:cNvPr id="122" name="フローチャート: 判断 121">
          <a:extLst>
            <a:ext uri="{FF2B5EF4-FFF2-40B4-BE49-F238E27FC236}">
              <a16:creationId xmlns:a16="http://schemas.microsoft.com/office/drawing/2014/main" id="{2635A16B-A7BF-4494-9E12-7549C6874E2B}"/>
            </a:ext>
          </a:extLst>
        </xdr:cNvPr>
        <xdr:cNvSpPr/>
      </xdr:nvSpPr>
      <xdr:spPr>
        <a:xfrm>
          <a:off x="8699500" y="687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23667</xdr:rowOff>
    </xdr:from>
    <xdr:to>
      <xdr:col>41</xdr:col>
      <xdr:colOff>101600</xdr:colOff>
      <xdr:row>40</xdr:row>
      <xdr:rowOff>125267</xdr:rowOff>
    </xdr:to>
    <xdr:sp macro="" textlink="">
      <xdr:nvSpPr>
        <xdr:cNvPr id="123" name="フローチャート: 判断 122">
          <a:extLst>
            <a:ext uri="{FF2B5EF4-FFF2-40B4-BE49-F238E27FC236}">
              <a16:creationId xmlns:a16="http://schemas.microsoft.com/office/drawing/2014/main" id="{796C8E50-7593-421C-8783-3152A23AA3B7}"/>
            </a:ext>
          </a:extLst>
        </xdr:cNvPr>
        <xdr:cNvSpPr/>
      </xdr:nvSpPr>
      <xdr:spPr>
        <a:xfrm>
          <a:off x="7810500" y="68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20751</xdr:rowOff>
    </xdr:from>
    <xdr:to>
      <xdr:col>36</xdr:col>
      <xdr:colOff>165100</xdr:colOff>
      <xdr:row>40</xdr:row>
      <xdr:rowOff>122351</xdr:rowOff>
    </xdr:to>
    <xdr:sp macro="" textlink="">
      <xdr:nvSpPr>
        <xdr:cNvPr id="124" name="フローチャート: 判断 123">
          <a:extLst>
            <a:ext uri="{FF2B5EF4-FFF2-40B4-BE49-F238E27FC236}">
              <a16:creationId xmlns:a16="http://schemas.microsoft.com/office/drawing/2014/main" id="{A6C74799-C61A-41D7-83EF-3F2256F07EC8}"/>
            </a:ext>
          </a:extLst>
        </xdr:cNvPr>
        <xdr:cNvSpPr/>
      </xdr:nvSpPr>
      <xdr:spPr>
        <a:xfrm>
          <a:off x="6921500" y="687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5E9B8A-8F21-4E78-8120-0646A71C82D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95E251-5BDD-4B1F-AED0-B17321283A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317168-9E46-4AEE-8E9D-9CACAE64B3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156BF2-B786-4EEA-97BD-1B1C7D4BB4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34461DA-8C85-43C6-BF70-95567B3AA1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164236</xdr:rowOff>
    </xdr:from>
    <xdr:to>
      <xdr:col>55</xdr:col>
      <xdr:colOff>50800</xdr:colOff>
      <xdr:row>41</xdr:row>
      <xdr:rowOff>94386</xdr:rowOff>
    </xdr:to>
    <xdr:sp macro="" textlink="">
      <xdr:nvSpPr>
        <xdr:cNvPr id="130" name="楕円 129">
          <a:extLst>
            <a:ext uri="{FF2B5EF4-FFF2-40B4-BE49-F238E27FC236}">
              <a16:creationId xmlns:a16="http://schemas.microsoft.com/office/drawing/2014/main" id="{340C98A6-C4DB-4DCE-A840-7F4C69E45147}"/>
            </a:ext>
          </a:extLst>
        </xdr:cNvPr>
        <xdr:cNvSpPr/>
      </xdr:nvSpPr>
      <xdr:spPr>
        <a:xfrm>
          <a:off x="10426700" y="70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79163</xdr:rowOff>
    </xdr:from>
    <xdr:ext cx="469744" cy="259045"/>
    <xdr:sp macro="" textlink="">
      <xdr:nvSpPr>
        <xdr:cNvPr id="131" name="【道路】&#10;一人当たり延長該当値テキスト">
          <a:extLst>
            <a:ext uri="{FF2B5EF4-FFF2-40B4-BE49-F238E27FC236}">
              <a16:creationId xmlns:a16="http://schemas.microsoft.com/office/drawing/2014/main" id="{0BF7A62B-2EC2-48B6-92E0-1D8A2CEF6C33}"/>
            </a:ext>
          </a:extLst>
        </xdr:cNvPr>
        <xdr:cNvSpPr txBox="1"/>
      </xdr:nvSpPr>
      <xdr:spPr>
        <a:xfrm>
          <a:off x="10515600" y="693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15494</xdr:rowOff>
    </xdr:from>
    <xdr:to>
      <xdr:col>50</xdr:col>
      <xdr:colOff>165100</xdr:colOff>
      <xdr:row>41</xdr:row>
      <xdr:rowOff>117094</xdr:rowOff>
    </xdr:to>
    <xdr:sp macro="" textlink="">
      <xdr:nvSpPr>
        <xdr:cNvPr id="132" name="楕円 131">
          <a:extLst>
            <a:ext uri="{FF2B5EF4-FFF2-40B4-BE49-F238E27FC236}">
              <a16:creationId xmlns:a16="http://schemas.microsoft.com/office/drawing/2014/main" id="{E0219405-DA50-4AC0-A416-76432C6E1952}"/>
            </a:ext>
          </a:extLst>
        </xdr:cNvPr>
        <xdr:cNvSpPr/>
      </xdr:nvSpPr>
      <xdr:spPr>
        <a:xfrm>
          <a:off x="9588500" y="70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43586</xdr:rowOff>
    </xdr:from>
    <xdr:to>
      <xdr:col>55</xdr:col>
      <xdr:colOff>0</xdr:colOff>
      <xdr:row>41</xdr:row>
      <xdr:rowOff>66294</xdr:rowOff>
    </xdr:to>
    <xdr:cxnSp macro="">
      <xdr:nvCxnSpPr>
        <xdr:cNvPr id="133" name="直線コネクタ 132">
          <a:extLst>
            <a:ext uri="{FF2B5EF4-FFF2-40B4-BE49-F238E27FC236}">
              <a16:creationId xmlns:a16="http://schemas.microsoft.com/office/drawing/2014/main" id="{3827B8DF-7A01-4E0A-AF46-8F0EA3AE8130}"/>
            </a:ext>
          </a:extLst>
        </xdr:cNvPr>
        <xdr:cNvCxnSpPr/>
      </xdr:nvCxnSpPr>
      <xdr:spPr>
        <a:xfrm flipV="1">
          <a:off x="9639300" y="7073036"/>
          <a:ext cx="8382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16904</xdr:rowOff>
    </xdr:from>
    <xdr:to>
      <xdr:col>46</xdr:col>
      <xdr:colOff>38100</xdr:colOff>
      <xdr:row>41</xdr:row>
      <xdr:rowOff>118504</xdr:rowOff>
    </xdr:to>
    <xdr:sp macro="" textlink="">
      <xdr:nvSpPr>
        <xdr:cNvPr id="134" name="楕円 133">
          <a:extLst>
            <a:ext uri="{FF2B5EF4-FFF2-40B4-BE49-F238E27FC236}">
              <a16:creationId xmlns:a16="http://schemas.microsoft.com/office/drawing/2014/main" id="{84F7DAE3-6FC2-46B1-B636-4002E3C9010B}"/>
            </a:ext>
          </a:extLst>
        </xdr:cNvPr>
        <xdr:cNvSpPr/>
      </xdr:nvSpPr>
      <xdr:spPr>
        <a:xfrm>
          <a:off x="8699500" y="70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66294</xdr:rowOff>
    </xdr:from>
    <xdr:to>
      <xdr:col>50</xdr:col>
      <xdr:colOff>114300</xdr:colOff>
      <xdr:row>41</xdr:row>
      <xdr:rowOff>67704</xdr:rowOff>
    </xdr:to>
    <xdr:cxnSp macro="">
      <xdr:nvCxnSpPr>
        <xdr:cNvPr id="135" name="直線コネクタ 134">
          <a:extLst>
            <a:ext uri="{FF2B5EF4-FFF2-40B4-BE49-F238E27FC236}">
              <a16:creationId xmlns:a16="http://schemas.microsoft.com/office/drawing/2014/main" id="{D72F7371-C869-4587-9F06-D832246D803A}"/>
            </a:ext>
          </a:extLst>
        </xdr:cNvPr>
        <xdr:cNvCxnSpPr/>
      </xdr:nvCxnSpPr>
      <xdr:spPr>
        <a:xfrm flipV="1">
          <a:off x="8750300" y="709574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18599</xdr:rowOff>
    </xdr:from>
    <xdr:to>
      <xdr:col>41</xdr:col>
      <xdr:colOff>101600</xdr:colOff>
      <xdr:row>41</xdr:row>
      <xdr:rowOff>120199</xdr:rowOff>
    </xdr:to>
    <xdr:sp macro="" textlink="">
      <xdr:nvSpPr>
        <xdr:cNvPr id="136" name="楕円 135">
          <a:extLst>
            <a:ext uri="{FF2B5EF4-FFF2-40B4-BE49-F238E27FC236}">
              <a16:creationId xmlns:a16="http://schemas.microsoft.com/office/drawing/2014/main" id="{D20FAB32-3A0A-4D0A-8280-93F5594041CE}"/>
            </a:ext>
          </a:extLst>
        </xdr:cNvPr>
        <xdr:cNvSpPr/>
      </xdr:nvSpPr>
      <xdr:spPr>
        <a:xfrm>
          <a:off x="7810500" y="7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67704</xdr:rowOff>
    </xdr:from>
    <xdr:to>
      <xdr:col>45</xdr:col>
      <xdr:colOff>177800</xdr:colOff>
      <xdr:row>41</xdr:row>
      <xdr:rowOff>69399</xdr:rowOff>
    </xdr:to>
    <xdr:cxnSp macro="">
      <xdr:nvCxnSpPr>
        <xdr:cNvPr id="137" name="直線コネクタ 136">
          <a:extLst>
            <a:ext uri="{FF2B5EF4-FFF2-40B4-BE49-F238E27FC236}">
              <a16:creationId xmlns:a16="http://schemas.microsoft.com/office/drawing/2014/main" id="{2C93173C-5FFF-4A5E-A124-8EA9B449D103}"/>
            </a:ext>
          </a:extLst>
        </xdr:cNvPr>
        <xdr:cNvCxnSpPr/>
      </xdr:nvCxnSpPr>
      <xdr:spPr>
        <a:xfrm flipV="1">
          <a:off x="7861300" y="7097154"/>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20028</xdr:rowOff>
    </xdr:from>
    <xdr:to>
      <xdr:col>36</xdr:col>
      <xdr:colOff>165100</xdr:colOff>
      <xdr:row>41</xdr:row>
      <xdr:rowOff>121628</xdr:rowOff>
    </xdr:to>
    <xdr:sp macro="" textlink="">
      <xdr:nvSpPr>
        <xdr:cNvPr id="138" name="楕円 137">
          <a:extLst>
            <a:ext uri="{FF2B5EF4-FFF2-40B4-BE49-F238E27FC236}">
              <a16:creationId xmlns:a16="http://schemas.microsoft.com/office/drawing/2014/main" id="{22A69C64-77A6-4CE0-974A-FB0B91EE5435}"/>
            </a:ext>
          </a:extLst>
        </xdr:cNvPr>
        <xdr:cNvSpPr/>
      </xdr:nvSpPr>
      <xdr:spPr>
        <a:xfrm>
          <a:off x="6921500" y="70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69399</xdr:rowOff>
    </xdr:from>
    <xdr:to>
      <xdr:col>41</xdr:col>
      <xdr:colOff>50800</xdr:colOff>
      <xdr:row>41</xdr:row>
      <xdr:rowOff>70828</xdr:rowOff>
    </xdr:to>
    <xdr:cxnSp macro="">
      <xdr:nvCxnSpPr>
        <xdr:cNvPr id="139" name="直線コネクタ 138">
          <a:extLst>
            <a:ext uri="{FF2B5EF4-FFF2-40B4-BE49-F238E27FC236}">
              <a16:creationId xmlns:a16="http://schemas.microsoft.com/office/drawing/2014/main" id="{98EAD0B6-E628-4B90-B91C-AFA1A0CA003E}"/>
            </a:ext>
          </a:extLst>
        </xdr:cNvPr>
        <xdr:cNvCxnSpPr/>
      </xdr:nvCxnSpPr>
      <xdr:spPr>
        <a:xfrm flipV="1">
          <a:off x="6972300" y="7098849"/>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115199</xdr:rowOff>
    </xdr:from>
    <xdr:ext cx="534377" cy="259045"/>
    <xdr:sp macro="" textlink="">
      <xdr:nvSpPr>
        <xdr:cNvPr id="140" name="n_1aveValue【道路】&#10;一人当たり延長">
          <a:extLst>
            <a:ext uri="{FF2B5EF4-FFF2-40B4-BE49-F238E27FC236}">
              <a16:creationId xmlns:a16="http://schemas.microsoft.com/office/drawing/2014/main" id="{08F68D6F-F317-4C5B-A4DC-4B6E9D3A8DD1}"/>
            </a:ext>
          </a:extLst>
        </xdr:cNvPr>
        <xdr:cNvSpPr txBox="1"/>
      </xdr:nvSpPr>
      <xdr:spPr>
        <a:xfrm>
          <a:off x="9359411" y="66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134669</xdr:rowOff>
    </xdr:from>
    <xdr:ext cx="534377" cy="259045"/>
    <xdr:sp macro="" textlink="">
      <xdr:nvSpPr>
        <xdr:cNvPr id="141" name="n_2aveValue【道路】&#10;一人当たり延長">
          <a:extLst>
            <a:ext uri="{FF2B5EF4-FFF2-40B4-BE49-F238E27FC236}">
              <a16:creationId xmlns:a16="http://schemas.microsoft.com/office/drawing/2014/main" id="{75BAA1BB-6E8A-45C5-8928-445AC6875986}"/>
            </a:ext>
          </a:extLst>
        </xdr:cNvPr>
        <xdr:cNvSpPr txBox="1"/>
      </xdr:nvSpPr>
      <xdr:spPr>
        <a:xfrm>
          <a:off x="8483111" y="66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141794</xdr:rowOff>
    </xdr:from>
    <xdr:ext cx="534377" cy="259045"/>
    <xdr:sp macro="" textlink="">
      <xdr:nvSpPr>
        <xdr:cNvPr id="142" name="n_3aveValue【道路】&#10;一人当たり延長">
          <a:extLst>
            <a:ext uri="{FF2B5EF4-FFF2-40B4-BE49-F238E27FC236}">
              <a16:creationId xmlns:a16="http://schemas.microsoft.com/office/drawing/2014/main" id="{3604DF2C-67CC-4E06-9279-5A1B0B6A29FA}"/>
            </a:ext>
          </a:extLst>
        </xdr:cNvPr>
        <xdr:cNvSpPr txBox="1"/>
      </xdr:nvSpPr>
      <xdr:spPr>
        <a:xfrm>
          <a:off x="7594111" y="6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138878</xdr:rowOff>
    </xdr:from>
    <xdr:ext cx="534377" cy="259045"/>
    <xdr:sp macro="" textlink="">
      <xdr:nvSpPr>
        <xdr:cNvPr id="143" name="n_4aveValue【道路】&#10;一人当たり延長">
          <a:extLst>
            <a:ext uri="{FF2B5EF4-FFF2-40B4-BE49-F238E27FC236}">
              <a16:creationId xmlns:a16="http://schemas.microsoft.com/office/drawing/2014/main" id="{EC505B8A-8901-4C14-87DB-E245C507F309}"/>
            </a:ext>
          </a:extLst>
        </xdr:cNvPr>
        <xdr:cNvSpPr txBox="1"/>
      </xdr:nvSpPr>
      <xdr:spPr>
        <a:xfrm>
          <a:off x="6705111" y="66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108221</xdr:rowOff>
    </xdr:from>
    <xdr:ext cx="469744" cy="259045"/>
    <xdr:sp macro="" textlink="">
      <xdr:nvSpPr>
        <xdr:cNvPr id="144" name="n_1mainValue【道路】&#10;一人当たり延長">
          <a:extLst>
            <a:ext uri="{FF2B5EF4-FFF2-40B4-BE49-F238E27FC236}">
              <a16:creationId xmlns:a16="http://schemas.microsoft.com/office/drawing/2014/main" id="{7FCF34B9-9A99-4B73-B8BB-438194AFEFCA}"/>
            </a:ext>
          </a:extLst>
        </xdr:cNvPr>
        <xdr:cNvSpPr txBox="1"/>
      </xdr:nvSpPr>
      <xdr:spPr>
        <a:xfrm>
          <a:off x="9391727" y="713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109631</xdr:rowOff>
    </xdr:from>
    <xdr:ext cx="469744" cy="259045"/>
    <xdr:sp macro="" textlink="">
      <xdr:nvSpPr>
        <xdr:cNvPr id="145" name="n_2mainValue【道路】&#10;一人当たり延長">
          <a:extLst>
            <a:ext uri="{FF2B5EF4-FFF2-40B4-BE49-F238E27FC236}">
              <a16:creationId xmlns:a16="http://schemas.microsoft.com/office/drawing/2014/main" id="{C76CA014-C597-4E82-8FF8-BEE97D7694BE}"/>
            </a:ext>
          </a:extLst>
        </xdr:cNvPr>
        <xdr:cNvSpPr txBox="1"/>
      </xdr:nvSpPr>
      <xdr:spPr>
        <a:xfrm>
          <a:off x="8515427" y="713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111326</xdr:rowOff>
    </xdr:from>
    <xdr:ext cx="469744" cy="259045"/>
    <xdr:sp macro="" textlink="">
      <xdr:nvSpPr>
        <xdr:cNvPr id="146" name="n_3mainValue【道路】&#10;一人当たり延長">
          <a:extLst>
            <a:ext uri="{FF2B5EF4-FFF2-40B4-BE49-F238E27FC236}">
              <a16:creationId xmlns:a16="http://schemas.microsoft.com/office/drawing/2014/main" id="{DBD44B1D-630E-405F-AC86-1CDC0D9771D1}"/>
            </a:ext>
          </a:extLst>
        </xdr:cNvPr>
        <xdr:cNvSpPr txBox="1"/>
      </xdr:nvSpPr>
      <xdr:spPr>
        <a:xfrm>
          <a:off x="7626427" y="71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112755</xdr:rowOff>
    </xdr:from>
    <xdr:ext cx="469744" cy="259045"/>
    <xdr:sp macro="" textlink="">
      <xdr:nvSpPr>
        <xdr:cNvPr id="147" name="n_4mainValue【道路】&#10;一人当たり延長">
          <a:extLst>
            <a:ext uri="{FF2B5EF4-FFF2-40B4-BE49-F238E27FC236}">
              <a16:creationId xmlns:a16="http://schemas.microsoft.com/office/drawing/2014/main" id="{E265D106-9A2F-4B29-8626-738E3CDA8FD0}"/>
            </a:ext>
          </a:extLst>
        </xdr:cNvPr>
        <xdr:cNvSpPr txBox="1"/>
      </xdr:nvSpPr>
      <xdr:spPr>
        <a:xfrm>
          <a:off x="6737427" y="714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148B816-09C2-419E-A436-9591A0B763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189B2D1-F84F-48D0-ADC6-D3D9E83D4B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5B13F40-0E47-4A44-AE5E-0E499BC74D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E56988A-8F88-4CB6-A35C-9077072CA3C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0E21B70-8F11-4BAB-A021-6BB275DEC7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C22B25B-D8E2-47E2-B7AE-F99A6A7F61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7C0BAED-A038-455F-A1CC-8C55333EE3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4635DBE-58E4-4007-AF49-DE007F318D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CC199EF-2CEE-44F9-8094-65B560744E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BACF46B-EBD5-4104-AD5B-7305292EBF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BECBA13-D0E3-49B0-BB5D-BA064B0D7C4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986B187-CA2C-4428-9FB2-52B9D64825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80B6897-F653-42A3-BDD8-6C8FA3BA05F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7F39786-DC8F-4ECB-848D-4FA8AEA3F8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A43CC2-2270-4257-B368-E4B16A1DC0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7FF4EF1-EF07-47AA-8FDD-355830FC260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92D2D92-B555-4764-8B46-95255AF6517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5BAABA7-C302-47EA-960E-C9859E0957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B815833-1B1E-4E60-A8D9-797FC96484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386EAAC-7F09-44D5-8196-EE26EC51BD2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2D80E4C-7506-4B89-97B2-9581CEC9384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E9C577-3D09-49EB-A482-FC095CAE3D7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19D19F7-8A1F-4B08-AD95-5F35C799B32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E81399B-DDDC-4904-9F67-D52DA73859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DF68F99-92C1-4165-9966-35CC11C88B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CD7D7A83-96B4-48A2-A6DF-1436065B52F7}"/>
            </a:ext>
          </a:extLst>
        </xdr:cNvPr>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1128F0C-3D51-4DB6-9834-4ABF69D13B52}"/>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C8B0383D-E6D0-4D92-AEF6-B89D8734F06E}"/>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7A70197-A897-48A1-A19E-F74F237738CC}"/>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B0EBA789-49DA-4C73-A2B7-181E967BBD1F}"/>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541D4A6-4549-4B13-AC1C-55B9BB1F13FE}"/>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F8F2D568-DD7A-467F-8FA4-DC687FC2F02C}"/>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0" name="フローチャート: 判断 179">
          <a:extLst>
            <a:ext uri="{FF2B5EF4-FFF2-40B4-BE49-F238E27FC236}">
              <a16:creationId xmlns:a16="http://schemas.microsoft.com/office/drawing/2014/main" id="{2BD8EDD8-D0B7-4CC9-9FA5-CBF4F7813E84}"/>
            </a:ext>
          </a:extLst>
        </xdr:cNvPr>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a:extLst>
            <a:ext uri="{FF2B5EF4-FFF2-40B4-BE49-F238E27FC236}">
              <a16:creationId xmlns:a16="http://schemas.microsoft.com/office/drawing/2014/main" id="{DCD68C7B-A1AD-4F30-B622-7F31E02FB213}"/>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2" name="フローチャート: 判断 181">
          <a:extLst>
            <a:ext uri="{FF2B5EF4-FFF2-40B4-BE49-F238E27FC236}">
              <a16:creationId xmlns:a16="http://schemas.microsoft.com/office/drawing/2014/main" id="{E81CF2EC-0F10-4C10-9879-39CA43F23183}"/>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3" name="フローチャート: 判断 182">
          <a:extLst>
            <a:ext uri="{FF2B5EF4-FFF2-40B4-BE49-F238E27FC236}">
              <a16:creationId xmlns:a16="http://schemas.microsoft.com/office/drawing/2014/main" id="{6C0C78B8-2E02-4982-A253-21CEB1429905}"/>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DC579C-624B-493E-AF13-B54A400F64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8F2C64-B0DD-4557-89AC-DCE17130B2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F33F753-1A92-413E-9CD7-CFC2FA3B58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6D202E-9B00-4B42-8F63-41B9951863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0D9AAC-8159-46D7-99A0-4684DE2EBB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89" name="楕円 188">
          <a:extLst>
            <a:ext uri="{FF2B5EF4-FFF2-40B4-BE49-F238E27FC236}">
              <a16:creationId xmlns:a16="http://schemas.microsoft.com/office/drawing/2014/main" id="{B5751A63-7426-452C-B9BC-865826BB7984}"/>
            </a:ext>
          </a:extLst>
        </xdr:cNvPr>
        <xdr:cNvSpPr/>
      </xdr:nvSpPr>
      <xdr:spPr>
        <a:xfrm>
          <a:off x="45847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94542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036BBBA-1B17-4506-B573-476313B7AC59}"/>
            </a:ext>
          </a:extLst>
        </xdr:cNvPr>
        <xdr:cNvSpPr txBox="1"/>
      </xdr:nvSpPr>
      <xdr:spPr>
        <a:xfrm>
          <a:off x="4673600" y="986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91" name="楕円 190">
          <a:extLst>
            <a:ext uri="{FF2B5EF4-FFF2-40B4-BE49-F238E27FC236}">
              <a16:creationId xmlns:a16="http://schemas.microsoft.com/office/drawing/2014/main" id="{51E85E26-22D0-464D-B645-0860D5DF224D}"/>
            </a:ext>
          </a:extLst>
        </xdr:cNvPr>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122465</xdr:rowOff>
    </xdr:to>
    <xdr:cxnSp macro="">
      <xdr:nvCxnSpPr>
        <xdr:cNvPr id="192" name="直線コネクタ 191">
          <a:extLst>
            <a:ext uri="{FF2B5EF4-FFF2-40B4-BE49-F238E27FC236}">
              <a16:creationId xmlns:a16="http://schemas.microsoft.com/office/drawing/2014/main" id="{5F745F3E-390C-41DF-9F4B-BF85F6790044}"/>
            </a:ext>
          </a:extLst>
        </xdr:cNvPr>
        <xdr:cNvCxnSpPr/>
      </xdr:nvCxnSpPr>
      <xdr:spPr>
        <a:xfrm>
          <a:off x="3797300" y="10058400"/>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107587</xdr:rowOff>
    </xdr:from>
    <xdr:to>
      <xdr:col>15</xdr:col>
      <xdr:colOff>101600</xdr:colOff>
      <xdr:row>59</xdr:row>
      <xdr:rowOff>37737</xdr:rowOff>
    </xdr:to>
    <xdr:sp macro="" textlink="">
      <xdr:nvSpPr>
        <xdr:cNvPr id="193" name="楕円 192">
          <a:extLst>
            <a:ext uri="{FF2B5EF4-FFF2-40B4-BE49-F238E27FC236}">
              <a16:creationId xmlns:a16="http://schemas.microsoft.com/office/drawing/2014/main" id="{353D7B45-5C97-42AC-B393-759B9354D21B}"/>
            </a:ext>
          </a:extLst>
        </xdr:cNvPr>
        <xdr:cNvSpPr/>
      </xdr:nvSpPr>
      <xdr:spPr>
        <a:xfrm>
          <a:off x="2857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158387</xdr:rowOff>
    </xdr:to>
    <xdr:cxnSp macro="">
      <xdr:nvCxnSpPr>
        <xdr:cNvPr id="194" name="直線コネクタ 193">
          <a:extLst>
            <a:ext uri="{FF2B5EF4-FFF2-40B4-BE49-F238E27FC236}">
              <a16:creationId xmlns:a16="http://schemas.microsoft.com/office/drawing/2014/main" id="{8A3AC26B-6412-4866-8B61-BE1B826B7316}"/>
            </a:ext>
          </a:extLst>
        </xdr:cNvPr>
        <xdr:cNvCxnSpPr/>
      </xdr:nvCxnSpPr>
      <xdr:spPr>
        <a:xfrm flipV="1">
          <a:off x="2908300" y="100584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128815</xdr:rowOff>
    </xdr:from>
    <xdr:to>
      <xdr:col>10</xdr:col>
      <xdr:colOff>165100</xdr:colOff>
      <xdr:row>59</xdr:row>
      <xdr:rowOff>58965</xdr:rowOff>
    </xdr:to>
    <xdr:sp macro="" textlink="">
      <xdr:nvSpPr>
        <xdr:cNvPr id="195" name="楕円 194">
          <a:extLst>
            <a:ext uri="{FF2B5EF4-FFF2-40B4-BE49-F238E27FC236}">
              <a16:creationId xmlns:a16="http://schemas.microsoft.com/office/drawing/2014/main" id="{E2106BE6-0846-40E7-8AEC-ECEABA4871E6}"/>
            </a:ext>
          </a:extLst>
        </xdr:cNvPr>
        <xdr:cNvSpPr/>
      </xdr:nvSpPr>
      <xdr:spPr>
        <a:xfrm>
          <a:off x="1968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158387</xdr:rowOff>
    </xdr:from>
    <xdr:to>
      <xdr:col>15</xdr:col>
      <xdr:colOff>50800</xdr:colOff>
      <xdr:row>59</xdr:row>
      <xdr:rowOff>8165</xdr:rowOff>
    </xdr:to>
    <xdr:cxnSp macro="">
      <xdr:nvCxnSpPr>
        <xdr:cNvPr id="196" name="直線コネクタ 195">
          <a:extLst>
            <a:ext uri="{FF2B5EF4-FFF2-40B4-BE49-F238E27FC236}">
              <a16:creationId xmlns:a16="http://schemas.microsoft.com/office/drawing/2014/main" id="{183CBB17-CD8A-4A70-9D88-8019B224B46C}"/>
            </a:ext>
          </a:extLst>
        </xdr:cNvPr>
        <xdr:cNvCxnSpPr/>
      </xdr:nvCxnSpPr>
      <xdr:spPr>
        <a:xfrm flipV="1">
          <a:off x="2019300" y="101024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7" name="楕円 196">
          <a:extLst>
            <a:ext uri="{FF2B5EF4-FFF2-40B4-BE49-F238E27FC236}">
              <a16:creationId xmlns:a16="http://schemas.microsoft.com/office/drawing/2014/main" id="{36C263B4-F134-4DD1-B4C6-66D15292DA6F}"/>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8165</xdr:rowOff>
    </xdr:from>
    <xdr:to>
      <xdr:col>10</xdr:col>
      <xdr:colOff>114300</xdr:colOff>
      <xdr:row>59</xdr:row>
      <xdr:rowOff>22860</xdr:rowOff>
    </xdr:to>
    <xdr:cxnSp macro="">
      <xdr:nvCxnSpPr>
        <xdr:cNvPr id="198" name="直線コネクタ 197">
          <a:extLst>
            <a:ext uri="{FF2B5EF4-FFF2-40B4-BE49-F238E27FC236}">
              <a16:creationId xmlns:a16="http://schemas.microsoft.com/office/drawing/2014/main" id="{BFAE1817-28AD-448C-9BED-C2EBC4484EA7}"/>
            </a:ext>
          </a:extLst>
        </xdr:cNvPr>
        <xdr:cNvCxnSpPr/>
      </xdr:nvCxnSpPr>
      <xdr:spPr>
        <a:xfrm flipV="1">
          <a:off x="1130300" y="101237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115405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18AE54F-DFAF-4756-9F6C-4D759B8BFC53}"/>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1567F78-0456-4D98-A946-534F959819C8}"/>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8B5DBEF-27EF-4B83-B225-DEE8D9C66324}"/>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1C75BC7-4A40-4C5D-86DD-9CA62825E2DE}"/>
            </a:ext>
          </a:extLst>
        </xdr:cNvPr>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82CC65E-CB81-462E-8E08-C9A6DD4F5C60}"/>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54264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DFDC6B0-C3AB-4C93-87E3-CEEA048C2838}"/>
            </a:ext>
          </a:extLst>
        </xdr:cNvPr>
        <xdr:cNvSpPr txBox="1"/>
      </xdr:nvSpPr>
      <xdr:spPr>
        <a:xfrm>
          <a:off x="27057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75492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CF54693-1B7B-4BE8-A9D3-18C7BA271CB9}"/>
            </a:ext>
          </a:extLst>
        </xdr:cNvPr>
        <xdr:cNvSpPr txBox="1"/>
      </xdr:nvSpPr>
      <xdr:spPr>
        <a:xfrm>
          <a:off x="1816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1F430B-AF89-4243-B060-49C2BC68E69A}"/>
            </a:ext>
          </a:extLst>
        </xdr:cNvPr>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1FF4647-1947-4A27-9EA0-A538EF4809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44B06AE-421B-4081-BDC4-77F4D3193E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4BDA345-16E4-4674-9B83-49E3DADEFD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786D90F-A9DD-4E6E-B52D-77290876B77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939E98C-55A2-469A-A557-7EDF891B39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523BB7-1C0B-404B-8B35-740FB86BCEA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7E245A2-29E7-4FE2-AF47-0464D4F19D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41A76CE-7A77-4F4C-B16C-0A30395627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98F39B6-91F5-4C9B-AFFB-6A1F50F3D2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9D2BCA2-3DD9-42AD-AF82-54DBADCBDD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7B5FAF23-8A5B-418A-9BFE-91AB9A6CBD1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9F432E55-F30E-4BA3-BE81-24546B0173F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7268090-4E84-4523-B4C9-87A2A55A6D6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73FBED8-AE64-48DA-8775-D6302E40496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26BA154-F822-4FA1-9A88-FA323B825DC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F0F56E1C-ECF8-4321-B1E7-D24964110C1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9A41D72-A5F8-4D00-BAC3-31C72C9D33B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6F627BB8-E4CE-4940-B49F-693B00BAD31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0AFBEC3-7D3D-475F-B023-6CBAED91E39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A5BE038B-7124-4D4E-9DAC-38D7690692D1}"/>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D70B7E9B-3AB0-4A1E-B499-7308F4EF31A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4362F799-93DA-42B2-87CD-7C81A4C8C41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253E185-19E9-4BDA-90DF-6EE31CC9A9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E59D18B4-535B-4FA5-B75B-BEE556CD5D2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73D6AA5-1EF1-4920-B3B5-41ECF79316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id="{8F7DD727-A8E3-4C95-85BD-A7D3283E6A70}"/>
            </a:ext>
          </a:extLst>
        </xdr:cNvPr>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6C82B8D-C589-42C6-9FB1-274E91829DD9}"/>
            </a:ext>
          </a:extLst>
        </xdr:cNvPr>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id="{14B49CD3-1130-47FD-A3EF-9AD1D1722C5E}"/>
            </a:ext>
          </a:extLst>
        </xdr:cNvPr>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96DC27ED-EB7F-4E6A-8928-D72BFE8CBF80}"/>
            </a:ext>
          </a:extLst>
        </xdr:cNvPr>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id="{44B88CA5-CB8C-4215-B063-9286C0DCFAA4}"/>
            </a:ext>
          </a:extLst>
        </xdr:cNvPr>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50021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5CA57E1-884B-4DB4-9F95-8FD87C64BD4F}"/>
            </a:ext>
          </a:extLst>
        </xdr:cNvPr>
        <xdr:cNvSpPr txBox="1"/>
      </xdr:nvSpPr>
      <xdr:spPr>
        <a:xfrm>
          <a:off x="10515600" y="10508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id="{D10D2AF7-A9C3-4DCC-B139-734E7AD8F1D6}"/>
            </a:ext>
          </a:extLst>
        </xdr:cNvPr>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39" name="フローチャート: 判断 238">
          <a:extLst>
            <a:ext uri="{FF2B5EF4-FFF2-40B4-BE49-F238E27FC236}">
              <a16:creationId xmlns:a16="http://schemas.microsoft.com/office/drawing/2014/main" id="{0EC43B32-94F1-4F7D-9270-78253E33D830}"/>
            </a:ext>
          </a:extLst>
        </xdr:cNvPr>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0" name="フローチャート: 判断 239">
          <a:extLst>
            <a:ext uri="{FF2B5EF4-FFF2-40B4-BE49-F238E27FC236}">
              <a16:creationId xmlns:a16="http://schemas.microsoft.com/office/drawing/2014/main" id="{8D0BE616-CBB8-448E-A952-247812E317E1}"/>
            </a:ext>
          </a:extLst>
        </xdr:cNvPr>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1" name="フローチャート: 判断 240">
          <a:extLst>
            <a:ext uri="{FF2B5EF4-FFF2-40B4-BE49-F238E27FC236}">
              <a16:creationId xmlns:a16="http://schemas.microsoft.com/office/drawing/2014/main" id="{637C2BE0-184C-4EA7-A78C-2678402B2067}"/>
            </a:ext>
          </a:extLst>
        </xdr:cNvPr>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2" name="フローチャート: 判断 241">
          <a:extLst>
            <a:ext uri="{FF2B5EF4-FFF2-40B4-BE49-F238E27FC236}">
              <a16:creationId xmlns:a16="http://schemas.microsoft.com/office/drawing/2014/main" id="{13BB58CB-B30E-4DA6-96B0-80A533C5AB02}"/>
            </a:ext>
          </a:extLst>
        </xdr:cNvPr>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A45901-2B9A-4EB4-B8B4-674BF1B6A0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785FA73-D0D2-4FEC-8B9F-1323AE2B08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3E26A2E-EBB0-4361-8C09-AC4ADD8B19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0BE3760-658F-4798-93AA-634F6431A8F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00F9190-AEF0-4490-8C9E-0A5719371B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16978</xdr:rowOff>
    </xdr:from>
    <xdr:to>
      <xdr:col>55</xdr:col>
      <xdr:colOff>50800</xdr:colOff>
      <xdr:row>64</xdr:row>
      <xdr:rowOff>118578</xdr:rowOff>
    </xdr:to>
    <xdr:sp macro="" textlink="">
      <xdr:nvSpPr>
        <xdr:cNvPr id="248" name="楕円 247">
          <a:extLst>
            <a:ext uri="{FF2B5EF4-FFF2-40B4-BE49-F238E27FC236}">
              <a16:creationId xmlns:a16="http://schemas.microsoft.com/office/drawing/2014/main" id="{40CF3CA7-E017-4A91-A8ED-F4C6B5330621}"/>
            </a:ext>
          </a:extLst>
        </xdr:cNvPr>
        <xdr:cNvSpPr/>
      </xdr:nvSpPr>
      <xdr:spPr>
        <a:xfrm>
          <a:off x="10426700" y="109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103355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8C3CDE03-6FDD-4420-9650-44F59E36D3C8}"/>
            </a:ext>
          </a:extLst>
        </xdr:cNvPr>
        <xdr:cNvSpPr txBox="1"/>
      </xdr:nvSpPr>
      <xdr:spPr>
        <a:xfrm>
          <a:off x="10515600" y="1090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19459</xdr:rowOff>
    </xdr:from>
    <xdr:to>
      <xdr:col>50</xdr:col>
      <xdr:colOff>165100</xdr:colOff>
      <xdr:row>64</xdr:row>
      <xdr:rowOff>121059</xdr:rowOff>
    </xdr:to>
    <xdr:sp macro="" textlink="">
      <xdr:nvSpPr>
        <xdr:cNvPr id="250" name="楕円 249">
          <a:extLst>
            <a:ext uri="{FF2B5EF4-FFF2-40B4-BE49-F238E27FC236}">
              <a16:creationId xmlns:a16="http://schemas.microsoft.com/office/drawing/2014/main" id="{0B8F64BF-9122-40EF-B351-EBE2113DC974}"/>
            </a:ext>
          </a:extLst>
        </xdr:cNvPr>
        <xdr:cNvSpPr/>
      </xdr:nvSpPr>
      <xdr:spPr>
        <a:xfrm>
          <a:off x="9588500" y="109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67778</xdr:rowOff>
    </xdr:from>
    <xdr:to>
      <xdr:col>55</xdr:col>
      <xdr:colOff>0</xdr:colOff>
      <xdr:row>64</xdr:row>
      <xdr:rowOff>70259</xdr:rowOff>
    </xdr:to>
    <xdr:cxnSp macro="">
      <xdr:nvCxnSpPr>
        <xdr:cNvPr id="251" name="直線コネクタ 250">
          <a:extLst>
            <a:ext uri="{FF2B5EF4-FFF2-40B4-BE49-F238E27FC236}">
              <a16:creationId xmlns:a16="http://schemas.microsoft.com/office/drawing/2014/main" id="{CDB39675-C681-4070-8E08-1678DC17DA19}"/>
            </a:ext>
          </a:extLst>
        </xdr:cNvPr>
        <xdr:cNvCxnSpPr/>
      </xdr:nvCxnSpPr>
      <xdr:spPr>
        <a:xfrm flipV="1">
          <a:off x="9639300" y="11040578"/>
          <a:ext cx="8382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26305</xdr:rowOff>
    </xdr:from>
    <xdr:to>
      <xdr:col>46</xdr:col>
      <xdr:colOff>38100</xdr:colOff>
      <xdr:row>64</xdr:row>
      <xdr:rowOff>127905</xdr:rowOff>
    </xdr:to>
    <xdr:sp macro="" textlink="">
      <xdr:nvSpPr>
        <xdr:cNvPr id="252" name="楕円 251">
          <a:extLst>
            <a:ext uri="{FF2B5EF4-FFF2-40B4-BE49-F238E27FC236}">
              <a16:creationId xmlns:a16="http://schemas.microsoft.com/office/drawing/2014/main" id="{2979439D-5338-45F1-9E03-96C54C3E61B1}"/>
            </a:ext>
          </a:extLst>
        </xdr:cNvPr>
        <xdr:cNvSpPr/>
      </xdr:nvSpPr>
      <xdr:spPr>
        <a:xfrm>
          <a:off x="8699500" y="10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70259</xdr:rowOff>
    </xdr:from>
    <xdr:to>
      <xdr:col>50</xdr:col>
      <xdr:colOff>114300</xdr:colOff>
      <xdr:row>64</xdr:row>
      <xdr:rowOff>77105</xdr:rowOff>
    </xdr:to>
    <xdr:cxnSp macro="">
      <xdr:nvCxnSpPr>
        <xdr:cNvPr id="253" name="直線コネクタ 252">
          <a:extLst>
            <a:ext uri="{FF2B5EF4-FFF2-40B4-BE49-F238E27FC236}">
              <a16:creationId xmlns:a16="http://schemas.microsoft.com/office/drawing/2014/main" id="{A1C95AB7-98F9-4AF6-A842-028FEE80E5F5}"/>
            </a:ext>
          </a:extLst>
        </xdr:cNvPr>
        <xdr:cNvCxnSpPr/>
      </xdr:nvCxnSpPr>
      <xdr:spPr>
        <a:xfrm flipV="1">
          <a:off x="8750300" y="11043059"/>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30474</xdr:rowOff>
    </xdr:from>
    <xdr:to>
      <xdr:col>41</xdr:col>
      <xdr:colOff>101600</xdr:colOff>
      <xdr:row>64</xdr:row>
      <xdr:rowOff>132074</xdr:rowOff>
    </xdr:to>
    <xdr:sp macro="" textlink="">
      <xdr:nvSpPr>
        <xdr:cNvPr id="254" name="楕円 253">
          <a:extLst>
            <a:ext uri="{FF2B5EF4-FFF2-40B4-BE49-F238E27FC236}">
              <a16:creationId xmlns:a16="http://schemas.microsoft.com/office/drawing/2014/main" id="{A5BBDAD5-9FC5-4927-B77A-C46BE1B7AD1B}"/>
            </a:ext>
          </a:extLst>
        </xdr:cNvPr>
        <xdr:cNvSpPr/>
      </xdr:nvSpPr>
      <xdr:spPr>
        <a:xfrm>
          <a:off x="7810500" y="1100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77105</xdr:rowOff>
    </xdr:from>
    <xdr:to>
      <xdr:col>45</xdr:col>
      <xdr:colOff>177800</xdr:colOff>
      <xdr:row>64</xdr:row>
      <xdr:rowOff>81274</xdr:rowOff>
    </xdr:to>
    <xdr:cxnSp macro="">
      <xdr:nvCxnSpPr>
        <xdr:cNvPr id="255" name="直線コネクタ 254">
          <a:extLst>
            <a:ext uri="{FF2B5EF4-FFF2-40B4-BE49-F238E27FC236}">
              <a16:creationId xmlns:a16="http://schemas.microsoft.com/office/drawing/2014/main" id="{2503F8B5-80FF-4A33-A531-3F28BBA5871C}"/>
            </a:ext>
          </a:extLst>
        </xdr:cNvPr>
        <xdr:cNvCxnSpPr/>
      </xdr:nvCxnSpPr>
      <xdr:spPr>
        <a:xfrm flipV="1">
          <a:off x="7861300" y="11049905"/>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33772</xdr:rowOff>
    </xdr:from>
    <xdr:to>
      <xdr:col>36</xdr:col>
      <xdr:colOff>165100</xdr:colOff>
      <xdr:row>64</xdr:row>
      <xdr:rowOff>135372</xdr:rowOff>
    </xdr:to>
    <xdr:sp macro="" textlink="">
      <xdr:nvSpPr>
        <xdr:cNvPr id="256" name="楕円 255">
          <a:extLst>
            <a:ext uri="{FF2B5EF4-FFF2-40B4-BE49-F238E27FC236}">
              <a16:creationId xmlns:a16="http://schemas.microsoft.com/office/drawing/2014/main" id="{7308FD6B-45F1-434D-9307-D6FF9D51ECFE}"/>
            </a:ext>
          </a:extLst>
        </xdr:cNvPr>
        <xdr:cNvSpPr/>
      </xdr:nvSpPr>
      <xdr:spPr>
        <a:xfrm>
          <a:off x="6921500" y="1100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81274</xdr:rowOff>
    </xdr:from>
    <xdr:to>
      <xdr:col>41</xdr:col>
      <xdr:colOff>50800</xdr:colOff>
      <xdr:row>64</xdr:row>
      <xdr:rowOff>84572</xdr:rowOff>
    </xdr:to>
    <xdr:cxnSp macro="">
      <xdr:nvCxnSpPr>
        <xdr:cNvPr id="257" name="直線コネクタ 256">
          <a:extLst>
            <a:ext uri="{FF2B5EF4-FFF2-40B4-BE49-F238E27FC236}">
              <a16:creationId xmlns:a16="http://schemas.microsoft.com/office/drawing/2014/main" id="{E15A2767-B90C-4D96-BBDB-9BA0E6CBA9F8}"/>
            </a:ext>
          </a:extLst>
        </xdr:cNvPr>
        <xdr:cNvCxnSpPr/>
      </xdr:nvCxnSpPr>
      <xdr:spPr>
        <a:xfrm flipV="1">
          <a:off x="6972300" y="11054074"/>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BFFE7DA-88EF-4EC7-8769-AA7C5CF33C98}"/>
            </a:ext>
          </a:extLst>
        </xdr:cNvPr>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94A7A00-11E0-4475-ABB8-F528E6352EAE}"/>
            </a:ext>
          </a:extLst>
        </xdr:cNvPr>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70E0A967-F855-434A-BA2A-7000AF4AC691}"/>
            </a:ext>
          </a:extLst>
        </xdr:cNvPr>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7889DA0-2EC4-4F2B-B758-DBEFA1401681}"/>
            </a:ext>
          </a:extLst>
        </xdr:cNvPr>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112186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EB1D00CD-6D28-4044-9F22-D4F99A24421E}"/>
            </a:ext>
          </a:extLst>
        </xdr:cNvPr>
        <xdr:cNvSpPr txBox="1"/>
      </xdr:nvSpPr>
      <xdr:spPr>
        <a:xfrm>
          <a:off x="9359411" y="110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119032</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A98F0DED-CEAB-4299-BEAF-87C8ECA5EA4D}"/>
            </a:ext>
          </a:extLst>
        </xdr:cNvPr>
        <xdr:cNvSpPr txBox="1"/>
      </xdr:nvSpPr>
      <xdr:spPr>
        <a:xfrm>
          <a:off x="8483111" y="1109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123201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197CAD00-12C6-4A3E-AB77-3075C1070A39}"/>
            </a:ext>
          </a:extLst>
        </xdr:cNvPr>
        <xdr:cNvSpPr txBox="1"/>
      </xdr:nvSpPr>
      <xdr:spPr>
        <a:xfrm>
          <a:off x="7594111" y="1109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126499</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D60F6E07-B7D8-4811-A2CD-BCF0525A8537}"/>
            </a:ext>
          </a:extLst>
        </xdr:cNvPr>
        <xdr:cNvSpPr txBox="1"/>
      </xdr:nvSpPr>
      <xdr:spPr>
        <a:xfrm>
          <a:off x="6705111" y="110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701113A-3766-49FB-8FB5-A15B06CA37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5B8E67A-07B6-40B0-8B7A-D159B20121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5940577-D061-4BF0-BF29-7645E7C329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E9A6325-8474-4CC4-B1A6-8E333D2794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081C939-1CE2-4369-BA2C-CBE189E257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1E1A236-E898-4586-B43B-02C8F198B2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BCF06AA-15EF-413E-9C01-E3598E29C4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040CB3A-0BF1-4F74-9BA2-FEFB6EA45E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B7D5373-0A2B-4B92-927A-1D20E7C75C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D236941-858C-4BAF-9DB3-51DC8BC6A4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1B41D8A-B7C0-4EE5-93DD-D9AE226AFD0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ACB3E82-2C12-4851-A1CC-6F96D38346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F0563624-8AB0-4BCB-8784-D8E10BB86EB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00D0A06-8061-464A-9158-AA2B9AB3D0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31B601FC-B0A2-4A1B-B233-C7755702DC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596A14B-2973-47DD-88D5-06DAD7CB44B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1EB0803-04E1-4EB9-9F04-63F50C00BA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1F99C77-A9FE-4133-A9F0-6FFC3DF6FF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9B94EBC-0221-4759-A6E5-1E85C877E65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8DD686AC-C39A-445C-A7B7-44CCC7F60D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A0FBEB7-8EFF-4642-ACBB-8F17810EEF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34322EB-9F39-40D4-AF20-9DF8D94271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356600B-717F-49E4-B962-9FC86E1AEF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AD1B68E-2C17-4D7E-9D58-165C8CB816B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1774BF3F-84B1-4D28-85D2-C68E65D3838D}"/>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14410CB-1B1D-4BC2-A6D2-FA2998D56D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9C2DD76A-435A-46A1-85E0-1ED1F775915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4D80A16-0444-41A1-BCC2-5B456133BC67}"/>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id="{9C0632AC-8D23-4942-A5D4-44A667F45C1E}"/>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D09CAE7-DFC5-4BDC-87BD-722F2258088E}"/>
            </a:ext>
          </a:extLst>
        </xdr:cNvPr>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id="{B31300A4-51FE-4B33-8A4D-A6EABFB82D1A}"/>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7" name="フローチャート: 判断 296">
          <a:extLst>
            <a:ext uri="{FF2B5EF4-FFF2-40B4-BE49-F238E27FC236}">
              <a16:creationId xmlns:a16="http://schemas.microsoft.com/office/drawing/2014/main" id="{F6FBB46B-0146-421E-BFD5-98FF737DD1F4}"/>
            </a:ext>
          </a:extLst>
        </xdr:cNvPr>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98" name="フローチャート: 判断 297">
          <a:extLst>
            <a:ext uri="{FF2B5EF4-FFF2-40B4-BE49-F238E27FC236}">
              <a16:creationId xmlns:a16="http://schemas.microsoft.com/office/drawing/2014/main" id="{0CB027A7-D9A7-4F21-9ED0-3A222711E0ED}"/>
            </a:ext>
          </a:extLst>
        </xdr:cNvPr>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9" name="フローチャート: 判断 298">
          <a:extLst>
            <a:ext uri="{FF2B5EF4-FFF2-40B4-BE49-F238E27FC236}">
              <a16:creationId xmlns:a16="http://schemas.microsoft.com/office/drawing/2014/main" id="{EC206707-7260-4934-8FA5-C32B1746FD7A}"/>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0" name="フローチャート: 判断 299">
          <a:extLst>
            <a:ext uri="{FF2B5EF4-FFF2-40B4-BE49-F238E27FC236}">
              <a16:creationId xmlns:a16="http://schemas.microsoft.com/office/drawing/2014/main" id="{78DAA3F3-9766-4F0A-9879-64D2C2D43EC9}"/>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C4AC49A-A0DD-4958-BA7C-A3F9E645AD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F436B7-21A5-450A-B3C6-E4CE00F264A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61CDF1-D1B3-410B-A4A0-145B48667D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9B004D2-99FC-497F-B4D9-85A6AB6AC1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848750E-5D52-4E05-9E5D-E88AE9A1D6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306" name="楕円 305">
          <a:extLst>
            <a:ext uri="{FF2B5EF4-FFF2-40B4-BE49-F238E27FC236}">
              <a16:creationId xmlns:a16="http://schemas.microsoft.com/office/drawing/2014/main" id="{AD5C04B1-8FA4-4AF3-9747-D96E9BC0980E}"/>
            </a:ext>
          </a:extLst>
        </xdr:cNvPr>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116857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1B87055-0D29-47DA-9864-99678321EFE7}"/>
            </a:ext>
          </a:extLst>
        </xdr:cNvPr>
        <xdr:cNvSpPr txBox="1"/>
      </xdr:nvSpPr>
      <xdr:spPr>
        <a:xfrm>
          <a:off x="4673600"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308" name="楕円 307">
          <a:extLst>
            <a:ext uri="{FF2B5EF4-FFF2-40B4-BE49-F238E27FC236}">
              <a16:creationId xmlns:a16="http://schemas.microsoft.com/office/drawing/2014/main" id="{0251FAD2-91FC-4FE3-B681-7E8B07234254}"/>
            </a:ext>
          </a:extLst>
        </xdr:cNvPr>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97155</xdr:rowOff>
    </xdr:from>
    <xdr:to>
      <xdr:col>24</xdr:col>
      <xdr:colOff>63500</xdr:colOff>
      <xdr:row>82</xdr:row>
      <xdr:rowOff>144780</xdr:rowOff>
    </xdr:to>
    <xdr:cxnSp macro="">
      <xdr:nvCxnSpPr>
        <xdr:cNvPr id="309" name="直線コネクタ 308">
          <a:extLst>
            <a:ext uri="{FF2B5EF4-FFF2-40B4-BE49-F238E27FC236}">
              <a16:creationId xmlns:a16="http://schemas.microsoft.com/office/drawing/2014/main" id="{ECA9841E-72F9-49B9-91D0-12E154227E34}"/>
            </a:ext>
          </a:extLst>
        </xdr:cNvPr>
        <xdr:cNvCxnSpPr/>
      </xdr:nvCxnSpPr>
      <xdr:spPr>
        <a:xfrm>
          <a:off x="3797300" y="141560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10" name="楕円 309">
          <a:extLst>
            <a:ext uri="{FF2B5EF4-FFF2-40B4-BE49-F238E27FC236}">
              <a16:creationId xmlns:a16="http://schemas.microsoft.com/office/drawing/2014/main" id="{F0FCCE8D-C22E-49CE-A797-BD4B2E36A833}"/>
            </a:ext>
          </a:extLst>
        </xdr:cNvPr>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97155</xdr:rowOff>
    </xdr:to>
    <xdr:cxnSp macro="">
      <xdr:nvCxnSpPr>
        <xdr:cNvPr id="311" name="直線コネクタ 310">
          <a:extLst>
            <a:ext uri="{FF2B5EF4-FFF2-40B4-BE49-F238E27FC236}">
              <a16:creationId xmlns:a16="http://schemas.microsoft.com/office/drawing/2014/main" id="{68D448CC-0C0F-4C13-AA22-A4A13FA56B93}"/>
            </a:ext>
          </a:extLst>
        </xdr:cNvPr>
        <xdr:cNvCxnSpPr/>
      </xdr:nvCxnSpPr>
      <xdr:spPr>
        <a:xfrm>
          <a:off x="2908300" y="14106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312" name="楕円 311">
          <a:extLst>
            <a:ext uri="{FF2B5EF4-FFF2-40B4-BE49-F238E27FC236}">
              <a16:creationId xmlns:a16="http://schemas.microsoft.com/office/drawing/2014/main" id="{CBFFA034-D4DF-4508-8C09-0BAA909D6483}"/>
            </a:ext>
          </a:extLst>
        </xdr:cNvPr>
        <xdr:cNvSpPr/>
      </xdr:nvSpPr>
      <xdr:spPr>
        <a:xfrm>
          <a:off x="1968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47625</xdr:rowOff>
    </xdr:to>
    <xdr:cxnSp macro="">
      <xdr:nvCxnSpPr>
        <xdr:cNvPr id="313" name="直線コネクタ 312">
          <a:extLst>
            <a:ext uri="{FF2B5EF4-FFF2-40B4-BE49-F238E27FC236}">
              <a16:creationId xmlns:a16="http://schemas.microsoft.com/office/drawing/2014/main" id="{9A54D781-FA0D-4107-808A-4728A0AF319A}"/>
            </a:ext>
          </a:extLst>
        </xdr:cNvPr>
        <xdr:cNvCxnSpPr/>
      </xdr:nvCxnSpPr>
      <xdr:spPr>
        <a:xfrm>
          <a:off x="2019300" y="140569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4" name="楕円 313">
          <a:extLst>
            <a:ext uri="{FF2B5EF4-FFF2-40B4-BE49-F238E27FC236}">
              <a16:creationId xmlns:a16="http://schemas.microsoft.com/office/drawing/2014/main" id="{FEE1B278-C044-4F22-82B8-78B4FB22897E}"/>
            </a:ext>
          </a:extLst>
        </xdr:cNvPr>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81</xdr:row>
      <xdr:rowOff>169545</xdr:rowOff>
    </xdr:to>
    <xdr:cxnSp macro="">
      <xdr:nvCxnSpPr>
        <xdr:cNvPr id="315" name="直線コネクタ 314">
          <a:extLst>
            <a:ext uri="{FF2B5EF4-FFF2-40B4-BE49-F238E27FC236}">
              <a16:creationId xmlns:a16="http://schemas.microsoft.com/office/drawing/2014/main" id="{623A8F53-2BF4-4FF0-A5E3-82CD42FA5FD8}"/>
            </a:ext>
          </a:extLst>
        </xdr:cNvPr>
        <xdr:cNvCxnSpPr/>
      </xdr:nvCxnSpPr>
      <xdr:spPr>
        <a:xfrm>
          <a:off x="1130300" y="140055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6" name="n_1aveValue【公営住宅】&#10;有形固定資産減価償却率">
          <a:extLst>
            <a:ext uri="{FF2B5EF4-FFF2-40B4-BE49-F238E27FC236}">
              <a16:creationId xmlns:a16="http://schemas.microsoft.com/office/drawing/2014/main" id="{43DDFD27-FD0F-48C9-9A15-DDE9CE68C233}"/>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7" name="n_2aveValue【公営住宅】&#10;有形固定資産減価償却率">
          <a:extLst>
            <a:ext uri="{FF2B5EF4-FFF2-40B4-BE49-F238E27FC236}">
              <a16:creationId xmlns:a16="http://schemas.microsoft.com/office/drawing/2014/main" id="{293D01F3-8350-4C32-8BE7-D26B1826BABF}"/>
            </a:ext>
          </a:extLst>
        </xdr:cNvPr>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8" name="n_3aveValue【公営住宅】&#10;有形固定資産減価償却率">
          <a:extLst>
            <a:ext uri="{FF2B5EF4-FFF2-40B4-BE49-F238E27FC236}">
              <a16:creationId xmlns:a16="http://schemas.microsoft.com/office/drawing/2014/main" id="{17C189C6-7DB2-4B4E-8EF2-4CE11A126D5B}"/>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19" name="n_4aveValue【公営住宅】&#10;有形固定資産減価償却率">
          <a:extLst>
            <a:ext uri="{FF2B5EF4-FFF2-40B4-BE49-F238E27FC236}">
              <a16:creationId xmlns:a16="http://schemas.microsoft.com/office/drawing/2014/main" id="{4E27879F-9ADA-402B-AA24-3D6B3E2C1BE7}"/>
            </a:ext>
          </a:extLst>
        </xdr:cNvPr>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320" name="n_1mainValue【公営住宅】&#10;有形固定資産減価償却率">
          <a:extLst>
            <a:ext uri="{FF2B5EF4-FFF2-40B4-BE49-F238E27FC236}">
              <a16:creationId xmlns:a16="http://schemas.microsoft.com/office/drawing/2014/main" id="{A469BCAD-F356-4D8F-97B5-A047761C9B77}"/>
            </a:ext>
          </a:extLst>
        </xdr:cNvPr>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321" name="n_2mainValue【公営住宅】&#10;有形固定資産減価償却率">
          <a:extLst>
            <a:ext uri="{FF2B5EF4-FFF2-40B4-BE49-F238E27FC236}">
              <a16:creationId xmlns:a16="http://schemas.microsoft.com/office/drawing/2014/main" id="{7CB806BC-B780-404D-8CE2-4F23F568E95F}"/>
            </a:ext>
          </a:extLst>
        </xdr:cNvPr>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65422</xdr:rowOff>
    </xdr:from>
    <xdr:ext cx="405111" cy="259045"/>
    <xdr:sp macro="" textlink="">
      <xdr:nvSpPr>
        <xdr:cNvPr id="322" name="n_3mainValue【公営住宅】&#10;有形固定資産減価償却率">
          <a:extLst>
            <a:ext uri="{FF2B5EF4-FFF2-40B4-BE49-F238E27FC236}">
              <a16:creationId xmlns:a16="http://schemas.microsoft.com/office/drawing/2014/main" id="{8585E283-99AC-4A48-9174-61D29B797ABE}"/>
            </a:ext>
          </a:extLst>
        </xdr:cNvPr>
        <xdr:cNvSpPr txBox="1"/>
      </xdr:nvSpPr>
      <xdr:spPr>
        <a:xfrm>
          <a:off x="1816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23" name="n_4mainValue【公営住宅】&#10;有形固定資産減価償却率">
          <a:extLst>
            <a:ext uri="{FF2B5EF4-FFF2-40B4-BE49-F238E27FC236}">
              <a16:creationId xmlns:a16="http://schemas.microsoft.com/office/drawing/2014/main" id="{DE52717F-3C68-41A7-94B4-B31C2E684C43}"/>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33C257F-6BCD-4FF5-80CD-A6C3F6C70A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A077C5B-E8F4-45B2-ADDF-AD9867C931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CD57A52-7542-4D66-9F31-C2D7FC7753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986D007-353E-4F7A-9BF8-2EEC05C13D6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5CDB5F0-F4A4-4FEF-B65D-9283F38C4A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398D359-15E9-4718-9594-545BC356AA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E266239A-F139-4BCA-B911-1C656FEAF9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7A5670E-E2D5-4025-8B77-B4693C657E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B935B08-7444-4584-9995-8CD55EE1D4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5B5A597-15FE-4445-87C2-168C193AE3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4ACFB614-B1FE-4A72-8732-D5DA2398685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EFDB75EB-03E3-4399-B6D2-AC33C2CCF58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1EF5C250-8DE1-4BE7-9550-88C0861F9DB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id="{8423F261-17B4-4810-AA3C-9DC35AE31555}"/>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6084A4A-0EA0-4F29-82C3-2C183E8560A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id="{7C87C84F-8B72-43E0-B5D8-2D24CB05AA56}"/>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33371D33-72CD-41B8-9BFD-742C818C064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id="{B30F36CC-4C23-4C4A-815D-FEC5240C5485}"/>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98885660-C3E0-454C-BB22-596B423BB11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16970082-7222-468D-997A-FDF3EE83B5E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1F6F09E-E689-4063-B011-3BD7EC0802E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39B06A24-D7EB-4004-9913-EE1FF767FEC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33AA9679-6F21-471D-A396-7DAAE37C86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CA9731DB-0BE1-449E-879A-649A907A84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AA0B827F-97D8-4E63-B3CB-F8356D1814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id="{A7B91C42-F2AE-4883-B6AF-18C336541EBB}"/>
            </a:ext>
          </a:extLst>
        </xdr:cNvPr>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id="{B0E08337-42A8-4411-8C30-2DF1B4FEEAEE}"/>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id="{ADCFB207-A2C9-42AB-9C63-AEE6D0BB45EA}"/>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id="{4ABF216C-FC36-4AFE-B877-17F0A4A5BC23}"/>
            </a:ext>
          </a:extLst>
        </xdr:cNvPr>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id="{FFEE0C83-73F7-494C-B1C7-483F6F9B206D}"/>
            </a:ext>
          </a:extLst>
        </xdr:cNvPr>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a:extLst>
            <a:ext uri="{FF2B5EF4-FFF2-40B4-BE49-F238E27FC236}">
              <a16:creationId xmlns:a16="http://schemas.microsoft.com/office/drawing/2014/main" id="{8C6D8304-8FED-436A-9B00-F679920566AB}"/>
            </a:ext>
          </a:extLst>
        </xdr:cNvPr>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id="{08D0F000-5E2A-40D4-BC0E-A961550426AA}"/>
            </a:ext>
          </a:extLst>
        </xdr:cNvPr>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92849</xdr:rowOff>
    </xdr:from>
    <xdr:to>
      <xdr:col>50</xdr:col>
      <xdr:colOff>165100</xdr:colOff>
      <xdr:row>87</xdr:row>
      <xdr:rowOff>22999</xdr:rowOff>
    </xdr:to>
    <xdr:sp macro="" textlink="">
      <xdr:nvSpPr>
        <xdr:cNvPr id="356" name="フローチャート: 判断 355">
          <a:extLst>
            <a:ext uri="{FF2B5EF4-FFF2-40B4-BE49-F238E27FC236}">
              <a16:creationId xmlns:a16="http://schemas.microsoft.com/office/drawing/2014/main" id="{FDBD3953-BB9D-42CC-B538-143A82B31990}"/>
            </a:ext>
          </a:extLst>
        </xdr:cNvPr>
        <xdr:cNvSpPr/>
      </xdr:nvSpPr>
      <xdr:spPr>
        <a:xfrm>
          <a:off x="9588500" y="1483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93338</xdr:rowOff>
    </xdr:from>
    <xdr:to>
      <xdr:col>46</xdr:col>
      <xdr:colOff>38100</xdr:colOff>
      <xdr:row>87</xdr:row>
      <xdr:rowOff>23488</xdr:rowOff>
    </xdr:to>
    <xdr:sp macro="" textlink="">
      <xdr:nvSpPr>
        <xdr:cNvPr id="357" name="フローチャート: 判断 356">
          <a:extLst>
            <a:ext uri="{FF2B5EF4-FFF2-40B4-BE49-F238E27FC236}">
              <a16:creationId xmlns:a16="http://schemas.microsoft.com/office/drawing/2014/main" id="{B0B82173-9117-4490-A3C4-D7F8319CECCB}"/>
            </a:ext>
          </a:extLst>
        </xdr:cNvPr>
        <xdr:cNvSpPr/>
      </xdr:nvSpPr>
      <xdr:spPr>
        <a:xfrm>
          <a:off x="8699500" y="1483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93501</xdr:rowOff>
    </xdr:from>
    <xdr:to>
      <xdr:col>41</xdr:col>
      <xdr:colOff>101600</xdr:colOff>
      <xdr:row>87</xdr:row>
      <xdr:rowOff>23651</xdr:rowOff>
    </xdr:to>
    <xdr:sp macro="" textlink="">
      <xdr:nvSpPr>
        <xdr:cNvPr id="358" name="フローチャート: 判断 357">
          <a:extLst>
            <a:ext uri="{FF2B5EF4-FFF2-40B4-BE49-F238E27FC236}">
              <a16:creationId xmlns:a16="http://schemas.microsoft.com/office/drawing/2014/main" id="{5B6F97D9-FE8A-46A8-BC6A-76F47F081B1D}"/>
            </a:ext>
          </a:extLst>
        </xdr:cNvPr>
        <xdr:cNvSpPr/>
      </xdr:nvSpPr>
      <xdr:spPr>
        <a:xfrm>
          <a:off x="7810500" y="148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94317</xdr:rowOff>
    </xdr:from>
    <xdr:to>
      <xdr:col>36</xdr:col>
      <xdr:colOff>165100</xdr:colOff>
      <xdr:row>87</xdr:row>
      <xdr:rowOff>24467</xdr:rowOff>
    </xdr:to>
    <xdr:sp macro="" textlink="">
      <xdr:nvSpPr>
        <xdr:cNvPr id="359" name="フローチャート: 判断 358">
          <a:extLst>
            <a:ext uri="{FF2B5EF4-FFF2-40B4-BE49-F238E27FC236}">
              <a16:creationId xmlns:a16="http://schemas.microsoft.com/office/drawing/2014/main" id="{34DEBFE6-9AE9-4654-A48C-969B9ECDC615}"/>
            </a:ext>
          </a:extLst>
        </xdr:cNvPr>
        <xdr:cNvSpPr/>
      </xdr:nvSpPr>
      <xdr:spPr>
        <a:xfrm>
          <a:off x="6921500" y="1483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9C21769-DC9E-4D73-AB86-75CA7D5CCDD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89C7741-F060-4ED0-9840-8E38A89F23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09B8B9F-BE8C-4D69-961A-B351D0E1E4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9FF2D2E-A56E-4BA5-93C9-ED5E06DA8F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CAA2377-5E0A-4FDA-8876-2F821DB98FF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105649</xdr:rowOff>
    </xdr:from>
    <xdr:to>
      <xdr:col>55</xdr:col>
      <xdr:colOff>50800</xdr:colOff>
      <xdr:row>87</xdr:row>
      <xdr:rowOff>35799</xdr:rowOff>
    </xdr:to>
    <xdr:sp macro="" textlink="">
      <xdr:nvSpPr>
        <xdr:cNvPr id="365" name="楕円 364">
          <a:extLst>
            <a:ext uri="{FF2B5EF4-FFF2-40B4-BE49-F238E27FC236}">
              <a16:creationId xmlns:a16="http://schemas.microsoft.com/office/drawing/2014/main" id="{9C624F34-0361-4958-9395-7E563352E271}"/>
            </a:ext>
          </a:extLst>
        </xdr:cNvPr>
        <xdr:cNvSpPr/>
      </xdr:nvSpPr>
      <xdr:spPr>
        <a:xfrm>
          <a:off x="10426700" y="148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31988</xdr:rowOff>
    </xdr:from>
    <xdr:ext cx="469744" cy="259045"/>
    <xdr:sp macro="" textlink="">
      <xdr:nvSpPr>
        <xdr:cNvPr id="366" name="【公営住宅】&#10;一人当たり面積該当値テキスト">
          <a:extLst>
            <a:ext uri="{FF2B5EF4-FFF2-40B4-BE49-F238E27FC236}">
              <a16:creationId xmlns:a16="http://schemas.microsoft.com/office/drawing/2014/main" id="{44D305E0-BCB4-4F8A-82A6-A4A65C329C39}"/>
            </a:ext>
          </a:extLst>
        </xdr:cNvPr>
        <xdr:cNvSpPr txBox="1"/>
      </xdr:nvSpPr>
      <xdr:spPr>
        <a:xfrm>
          <a:off x="10515600" y="147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105747</xdr:rowOff>
    </xdr:from>
    <xdr:to>
      <xdr:col>50</xdr:col>
      <xdr:colOff>165100</xdr:colOff>
      <xdr:row>87</xdr:row>
      <xdr:rowOff>35897</xdr:rowOff>
    </xdr:to>
    <xdr:sp macro="" textlink="">
      <xdr:nvSpPr>
        <xdr:cNvPr id="367" name="楕円 366">
          <a:extLst>
            <a:ext uri="{FF2B5EF4-FFF2-40B4-BE49-F238E27FC236}">
              <a16:creationId xmlns:a16="http://schemas.microsoft.com/office/drawing/2014/main" id="{9814275E-7242-493C-9090-87782D43A678}"/>
            </a:ext>
          </a:extLst>
        </xdr:cNvPr>
        <xdr:cNvSpPr/>
      </xdr:nvSpPr>
      <xdr:spPr>
        <a:xfrm>
          <a:off x="9588500" y="148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156449</xdr:rowOff>
    </xdr:from>
    <xdr:to>
      <xdr:col>55</xdr:col>
      <xdr:colOff>0</xdr:colOff>
      <xdr:row>86</xdr:row>
      <xdr:rowOff>156547</xdr:rowOff>
    </xdr:to>
    <xdr:cxnSp macro="">
      <xdr:nvCxnSpPr>
        <xdr:cNvPr id="368" name="直線コネクタ 367">
          <a:extLst>
            <a:ext uri="{FF2B5EF4-FFF2-40B4-BE49-F238E27FC236}">
              <a16:creationId xmlns:a16="http://schemas.microsoft.com/office/drawing/2014/main" id="{1F760F05-F545-4B00-B870-C149F95693DB}"/>
            </a:ext>
          </a:extLst>
        </xdr:cNvPr>
        <xdr:cNvCxnSpPr/>
      </xdr:nvCxnSpPr>
      <xdr:spPr>
        <a:xfrm flipV="1">
          <a:off x="9639300" y="14901149"/>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105911</xdr:rowOff>
    </xdr:from>
    <xdr:to>
      <xdr:col>46</xdr:col>
      <xdr:colOff>38100</xdr:colOff>
      <xdr:row>87</xdr:row>
      <xdr:rowOff>36061</xdr:rowOff>
    </xdr:to>
    <xdr:sp macro="" textlink="">
      <xdr:nvSpPr>
        <xdr:cNvPr id="369" name="楕円 368">
          <a:extLst>
            <a:ext uri="{FF2B5EF4-FFF2-40B4-BE49-F238E27FC236}">
              <a16:creationId xmlns:a16="http://schemas.microsoft.com/office/drawing/2014/main" id="{4CB4B791-7D02-401C-A8CE-4C154073791C}"/>
            </a:ext>
          </a:extLst>
        </xdr:cNvPr>
        <xdr:cNvSpPr/>
      </xdr:nvSpPr>
      <xdr:spPr>
        <a:xfrm>
          <a:off x="8699500" y="148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156547</xdr:rowOff>
    </xdr:from>
    <xdr:to>
      <xdr:col>50</xdr:col>
      <xdr:colOff>114300</xdr:colOff>
      <xdr:row>86</xdr:row>
      <xdr:rowOff>156711</xdr:rowOff>
    </xdr:to>
    <xdr:cxnSp macro="">
      <xdr:nvCxnSpPr>
        <xdr:cNvPr id="370" name="直線コネクタ 369">
          <a:extLst>
            <a:ext uri="{FF2B5EF4-FFF2-40B4-BE49-F238E27FC236}">
              <a16:creationId xmlns:a16="http://schemas.microsoft.com/office/drawing/2014/main" id="{D63BFD26-6276-4159-A8BC-24FF59026166}"/>
            </a:ext>
          </a:extLst>
        </xdr:cNvPr>
        <xdr:cNvCxnSpPr/>
      </xdr:nvCxnSpPr>
      <xdr:spPr>
        <a:xfrm flipV="1">
          <a:off x="8750300" y="1490124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106042</xdr:rowOff>
    </xdr:from>
    <xdr:to>
      <xdr:col>41</xdr:col>
      <xdr:colOff>101600</xdr:colOff>
      <xdr:row>87</xdr:row>
      <xdr:rowOff>36192</xdr:rowOff>
    </xdr:to>
    <xdr:sp macro="" textlink="">
      <xdr:nvSpPr>
        <xdr:cNvPr id="371" name="楕円 370">
          <a:extLst>
            <a:ext uri="{FF2B5EF4-FFF2-40B4-BE49-F238E27FC236}">
              <a16:creationId xmlns:a16="http://schemas.microsoft.com/office/drawing/2014/main" id="{6D8EE0F4-72B1-4B23-8795-F8AD46984B78}"/>
            </a:ext>
          </a:extLst>
        </xdr:cNvPr>
        <xdr:cNvSpPr/>
      </xdr:nvSpPr>
      <xdr:spPr>
        <a:xfrm>
          <a:off x="7810500" y="148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156711</xdr:rowOff>
    </xdr:from>
    <xdr:to>
      <xdr:col>45</xdr:col>
      <xdr:colOff>177800</xdr:colOff>
      <xdr:row>86</xdr:row>
      <xdr:rowOff>156842</xdr:rowOff>
    </xdr:to>
    <xdr:cxnSp macro="">
      <xdr:nvCxnSpPr>
        <xdr:cNvPr id="372" name="直線コネクタ 371">
          <a:extLst>
            <a:ext uri="{FF2B5EF4-FFF2-40B4-BE49-F238E27FC236}">
              <a16:creationId xmlns:a16="http://schemas.microsoft.com/office/drawing/2014/main" id="{2706CCDA-7BF4-4203-AAD8-AAC0ABC90DC5}"/>
            </a:ext>
          </a:extLst>
        </xdr:cNvPr>
        <xdr:cNvCxnSpPr/>
      </xdr:nvCxnSpPr>
      <xdr:spPr>
        <a:xfrm flipV="1">
          <a:off x="7861300" y="1490141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106172</xdr:rowOff>
    </xdr:from>
    <xdr:to>
      <xdr:col>36</xdr:col>
      <xdr:colOff>165100</xdr:colOff>
      <xdr:row>87</xdr:row>
      <xdr:rowOff>36322</xdr:rowOff>
    </xdr:to>
    <xdr:sp macro="" textlink="">
      <xdr:nvSpPr>
        <xdr:cNvPr id="373" name="楕円 372">
          <a:extLst>
            <a:ext uri="{FF2B5EF4-FFF2-40B4-BE49-F238E27FC236}">
              <a16:creationId xmlns:a16="http://schemas.microsoft.com/office/drawing/2014/main" id="{940286F0-7D6C-4876-AEFF-49FDF00DB1CC}"/>
            </a:ext>
          </a:extLst>
        </xdr:cNvPr>
        <xdr:cNvSpPr/>
      </xdr:nvSpPr>
      <xdr:spPr>
        <a:xfrm>
          <a:off x="6921500" y="148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156842</xdr:rowOff>
    </xdr:from>
    <xdr:to>
      <xdr:col>41</xdr:col>
      <xdr:colOff>50800</xdr:colOff>
      <xdr:row>86</xdr:row>
      <xdr:rowOff>156972</xdr:rowOff>
    </xdr:to>
    <xdr:cxnSp macro="">
      <xdr:nvCxnSpPr>
        <xdr:cNvPr id="374" name="直線コネクタ 373">
          <a:extLst>
            <a:ext uri="{FF2B5EF4-FFF2-40B4-BE49-F238E27FC236}">
              <a16:creationId xmlns:a16="http://schemas.microsoft.com/office/drawing/2014/main" id="{987E3805-FEF0-4D9C-93A4-3F21AE226E8F}"/>
            </a:ext>
          </a:extLst>
        </xdr:cNvPr>
        <xdr:cNvCxnSpPr/>
      </xdr:nvCxnSpPr>
      <xdr:spPr>
        <a:xfrm flipV="1">
          <a:off x="6972300" y="14901542"/>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39526</xdr:rowOff>
    </xdr:from>
    <xdr:ext cx="469744" cy="259045"/>
    <xdr:sp macro="" textlink="">
      <xdr:nvSpPr>
        <xdr:cNvPr id="375" name="n_1aveValue【公営住宅】&#10;一人当たり面積">
          <a:extLst>
            <a:ext uri="{FF2B5EF4-FFF2-40B4-BE49-F238E27FC236}">
              <a16:creationId xmlns:a16="http://schemas.microsoft.com/office/drawing/2014/main" id="{55C2946F-13AE-4A37-936A-6FA7880DF50F}"/>
            </a:ext>
          </a:extLst>
        </xdr:cNvPr>
        <xdr:cNvSpPr txBox="1"/>
      </xdr:nvSpPr>
      <xdr:spPr>
        <a:xfrm>
          <a:off x="9391727" y="1461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40015</xdr:rowOff>
    </xdr:from>
    <xdr:ext cx="469744" cy="259045"/>
    <xdr:sp macro="" textlink="">
      <xdr:nvSpPr>
        <xdr:cNvPr id="376" name="n_2aveValue【公営住宅】&#10;一人当たり面積">
          <a:extLst>
            <a:ext uri="{FF2B5EF4-FFF2-40B4-BE49-F238E27FC236}">
              <a16:creationId xmlns:a16="http://schemas.microsoft.com/office/drawing/2014/main" id="{B535EE09-4A48-485B-9D92-B07D98B50FD1}"/>
            </a:ext>
          </a:extLst>
        </xdr:cNvPr>
        <xdr:cNvSpPr txBox="1"/>
      </xdr:nvSpPr>
      <xdr:spPr>
        <a:xfrm>
          <a:off x="8515427" y="1461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40178</xdr:rowOff>
    </xdr:from>
    <xdr:ext cx="469744" cy="259045"/>
    <xdr:sp macro="" textlink="">
      <xdr:nvSpPr>
        <xdr:cNvPr id="377" name="n_3aveValue【公営住宅】&#10;一人当たり面積">
          <a:extLst>
            <a:ext uri="{FF2B5EF4-FFF2-40B4-BE49-F238E27FC236}">
              <a16:creationId xmlns:a16="http://schemas.microsoft.com/office/drawing/2014/main" id="{31079258-7B10-4FD7-BE93-8FF2D5C4174A}"/>
            </a:ext>
          </a:extLst>
        </xdr:cNvPr>
        <xdr:cNvSpPr txBox="1"/>
      </xdr:nvSpPr>
      <xdr:spPr>
        <a:xfrm>
          <a:off x="7626427" y="146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40994</xdr:rowOff>
    </xdr:from>
    <xdr:ext cx="469744" cy="259045"/>
    <xdr:sp macro="" textlink="">
      <xdr:nvSpPr>
        <xdr:cNvPr id="378" name="n_4aveValue【公営住宅】&#10;一人当たり面積">
          <a:extLst>
            <a:ext uri="{FF2B5EF4-FFF2-40B4-BE49-F238E27FC236}">
              <a16:creationId xmlns:a16="http://schemas.microsoft.com/office/drawing/2014/main" id="{81B28DEE-658B-495F-A9B2-DA7A8B811232}"/>
            </a:ext>
          </a:extLst>
        </xdr:cNvPr>
        <xdr:cNvSpPr txBox="1"/>
      </xdr:nvSpPr>
      <xdr:spPr>
        <a:xfrm>
          <a:off x="6737427" y="146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27024</xdr:rowOff>
    </xdr:from>
    <xdr:ext cx="469744" cy="259045"/>
    <xdr:sp macro="" textlink="">
      <xdr:nvSpPr>
        <xdr:cNvPr id="379" name="n_1mainValue【公営住宅】&#10;一人当たり面積">
          <a:extLst>
            <a:ext uri="{FF2B5EF4-FFF2-40B4-BE49-F238E27FC236}">
              <a16:creationId xmlns:a16="http://schemas.microsoft.com/office/drawing/2014/main" id="{3E0C2E03-4E7B-4063-B595-8651C3E5ECB3}"/>
            </a:ext>
          </a:extLst>
        </xdr:cNvPr>
        <xdr:cNvSpPr txBox="1"/>
      </xdr:nvSpPr>
      <xdr:spPr>
        <a:xfrm>
          <a:off x="9391727" y="149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27188</xdr:rowOff>
    </xdr:from>
    <xdr:ext cx="469744" cy="259045"/>
    <xdr:sp macro="" textlink="">
      <xdr:nvSpPr>
        <xdr:cNvPr id="380" name="n_2mainValue【公営住宅】&#10;一人当たり面積">
          <a:extLst>
            <a:ext uri="{FF2B5EF4-FFF2-40B4-BE49-F238E27FC236}">
              <a16:creationId xmlns:a16="http://schemas.microsoft.com/office/drawing/2014/main" id="{E741EF42-7E3A-4B70-AABD-7C397AD23639}"/>
            </a:ext>
          </a:extLst>
        </xdr:cNvPr>
        <xdr:cNvSpPr txBox="1"/>
      </xdr:nvSpPr>
      <xdr:spPr>
        <a:xfrm>
          <a:off x="8515427" y="149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27319</xdr:rowOff>
    </xdr:from>
    <xdr:ext cx="469744" cy="259045"/>
    <xdr:sp macro="" textlink="">
      <xdr:nvSpPr>
        <xdr:cNvPr id="381" name="n_3mainValue【公営住宅】&#10;一人当たり面積">
          <a:extLst>
            <a:ext uri="{FF2B5EF4-FFF2-40B4-BE49-F238E27FC236}">
              <a16:creationId xmlns:a16="http://schemas.microsoft.com/office/drawing/2014/main" id="{D85DE8A4-2BB1-474B-9455-A502383D9E83}"/>
            </a:ext>
          </a:extLst>
        </xdr:cNvPr>
        <xdr:cNvSpPr txBox="1"/>
      </xdr:nvSpPr>
      <xdr:spPr>
        <a:xfrm>
          <a:off x="7626427" y="1494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27449</xdr:rowOff>
    </xdr:from>
    <xdr:ext cx="469744" cy="259045"/>
    <xdr:sp macro="" textlink="">
      <xdr:nvSpPr>
        <xdr:cNvPr id="382" name="n_4mainValue【公営住宅】&#10;一人当たり面積">
          <a:extLst>
            <a:ext uri="{FF2B5EF4-FFF2-40B4-BE49-F238E27FC236}">
              <a16:creationId xmlns:a16="http://schemas.microsoft.com/office/drawing/2014/main" id="{8AE39E21-93F6-40E6-8F00-43293E41B866}"/>
            </a:ext>
          </a:extLst>
        </xdr:cNvPr>
        <xdr:cNvSpPr txBox="1"/>
      </xdr:nvSpPr>
      <xdr:spPr>
        <a:xfrm>
          <a:off x="6737427" y="1494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EB02530-A3C1-4E79-9203-280D398C95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AF59B60-777A-4C63-9BF9-40952720A72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ED13E04-C988-4D34-9494-AC0816CED6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B72D6DE-B393-47FC-AB65-CE9C2E7969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A74EB870-3344-44C9-AE42-9DB402EF4A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2886882-B33B-4EE6-8BBD-DC92B325EDB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50CA713-3020-4BE2-BB5A-F664EA5ACD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54A6D9C-D5B7-403D-8EB6-67C7B3BAB3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69766E0-B5FB-4E5F-BA97-25EB848D6A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D91E4B86-840B-44B6-AE2B-4E05094D87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9DC0BC1-B012-44AA-A806-E1DFAA7B2C7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1555D88-FBB2-4A9F-BF77-3F28D8426A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58454F6-8B66-448D-A8E6-EBD83959CB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BA88A64-3E30-42A2-B1BC-DFF0E9F4B01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80617A7F-C6CE-4733-83F8-77E5E58C3E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2586C6F8-E593-4C2F-91C2-33A930D5F1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8A4DB9E-5995-430F-AC21-017FA75A30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4A7CDE24-970F-49D5-B57C-1B35286D18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607E82A-B5F4-43E8-B213-D5C781847A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5459E29-3EBE-44F6-B52C-82B863B74D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6EFB84BA-EAEB-40DF-ABA2-B9DD61ACDF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7271CB5-168B-4556-8CDB-91240D5934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4F46553-59E2-4FEB-9DF9-6A4DF36632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1995F3D0-FEDD-4BE6-B468-D9D7BA78E2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15675831-F67A-48CB-904D-7B8EBEBC37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5B37940-9B8E-4E43-8745-26932441B8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1C62347C-5016-489C-BF29-AF54793F5DA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F5DF6B48-DC69-4419-8002-50207F1BACF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42889543-2193-4942-94B6-2949D5DFDF5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911F3E09-7CAD-4E6D-AFF6-648B66568C3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6928336D-C7D6-4090-AC74-BD12E2040D3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4DFE27CB-0944-4F23-BD90-E59C8EAD99F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29E75A2D-A0C8-4451-885A-61D70AF983F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CDE6A3EA-C867-458B-BFAC-7BBCF35412E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F3C0C05-7877-4BD6-93DB-E75594E74D3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374AA63A-94A2-4283-B92B-6E0F4ACCC5C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53A2EFB9-6D67-454B-ACF2-411B0181942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ABD8561F-0CC2-4ABB-B9F4-86FA64A85C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E2B87DDF-ABFD-4D39-95D4-B7DAE5C9192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91722549-FBB0-4AF1-914D-3753066666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1DE3F49A-2014-4DFF-9CDA-C90C2E540D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23E88006-CB50-4312-9AD6-FE0749A5211A}"/>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116AD825-9783-4CD4-A354-3E8869264F4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92019907-4E92-42D2-A478-16C82F7F182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B668EC4C-B817-4E7F-B10D-53E74ACEF019}"/>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8" name="直線コネクタ 427">
          <a:extLst>
            <a:ext uri="{FF2B5EF4-FFF2-40B4-BE49-F238E27FC236}">
              <a16:creationId xmlns:a16="http://schemas.microsoft.com/office/drawing/2014/main" id="{50107E4A-2CFD-4F1D-A5D0-FD403D6ED555}"/>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BFC20762-6D56-4A2D-B1D1-411DA956C0EA}"/>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30" name="フローチャート: 判断 429">
          <a:extLst>
            <a:ext uri="{FF2B5EF4-FFF2-40B4-BE49-F238E27FC236}">
              <a16:creationId xmlns:a16="http://schemas.microsoft.com/office/drawing/2014/main" id="{DFF0C3D1-43B3-42D8-9E7B-A9857471D662}"/>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118473</xdr:rowOff>
    </xdr:from>
    <xdr:to>
      <xdr:col>81</xdr:col>
      <xdr:colOff>101600</xdr:colOff>
      <xdr:row>38</xdr:row>
      <xdr:rowOff>48623</xdr:rowOff>
    </xdr:to>
    <xdr:sp macro="" textlink="">
      <xdr:nvSpPr>
        <xdr:cNvPr id="431" name="フローチャート: 判断 430">
          <a:extLst>
            <a:ext uri="{FF2B5EF4-FFF2-40B4-BE49-F238E27FC236}">
              <a16:creationId xmlns:a16="http://schemas.microsoft.com/office/drawing/2014/main" id="{56767638-C467-4A4A-B8D7-A7B7008B2CC1}"/>
            </a:ext>
          </a:extLst>
        </xdr:cNvPr>
        <xdr:cNvSpPr/>
      </xdr:nvSpPr>
      <xdr:spPr>
        <a:xfrm>
          <a:off x="15430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32" name="フローチャート: 判断 431">
          <a:extLst>
            <a:ext uri="{FF2B5EF4-FFF2-40B4-BE49-F238E27FC236}">
              <a16:creationId xmlns:a16="http://schemas.microsoft.com/office/drawing/2014/main" id="{82A3C31E-BB6B-456A-810D-6128AC35A7BC}"/>
            </a:ext>
          </a:extLst>
        </xdr:cNvPr>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3" name="フローチャート: 判断 432">
          <a:extLst>
            <a:ext uri="{FF2B5EF4-FFF2-40B4-BE49-F238E27FC236}">
              <a16:creationId xmlns:a16="http://schemas.microsoft.com/office/drawing/2014/main" id="{7324F9F4-F018-4257-9FC0-23B555E2B25E}"/>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34" name="フローチャート: 判断 433">
          <a:extLst>
            <a:ext uri="{FF2B5EF4-FFF2-40B4-BE49-F238E27FC236}">
              <a16:creationId xmlns:a16="http://schemas.microsoft.com/office/drawing/2014/main" id="{8D8C4643-161C-4C8D-8608-5636D9FA0414}"/>
            </a:ext>
          </a:extLst>
        </xdr:cNvPr>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B2F4375-93DB-4B3E-BAA3-9D4BFFA186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058EFFB-B081-4BBD-891D-BCBCA1324EC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B343F8E-30DD-4ADA-992F-70D12F4EB1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9E63685-206A-4898-9A4B-99814734690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82033E63-BFFB-4514-B78C-EC4DBA78B9C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138067</xdr:rowOff>
    </xdr:from>
    <xdr:to>
      <xdr:col>85</xdr:col>
      <xdr:colOff>177800</xdr:colOff>
      <xdr:row>42</xdr:row>
      <xdr:rowOff>68217</xdr:rowOff>
    </xdr:to>
    <xdr:sp macro="" textlink="">
      <xdr:nvSpPr>
        <xdr:cNvPr id="440" name="楕円 439">
          <a:extLst>
            <a:ext uri="{FF2B5EF4-FFF2-40B4-BE49-F238E27FC236}">
              <a16:creationId xmlns:a16="http://schemas.microsoft.com/office/drawing/2014/main" id="{145391A1-C4F4-4723-BA28-0F74621422D5}"/>
            </a:ext>
          </a:extLst>
        </xdr:cNvPr>
        <xdr:cNvSpPr/>
      </xdr:nvSpPr>
      <xdr:spPr>
        <a:xfrm>
          <a:off x="162687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52994</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22A2673-F576-4A0B-AD4D-508AE5CBEFFE}"/>
            </a:ext>
          </a:extLst>
        </xdr:cNvPr>
        <xdr:cNvSpPr txBox="1"/>
      </xdr:nvSpPr>
      <xdr:spPr>
        <a:xfrm>
          <a:off x="16357600" y="708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125004</xdr:rowOff>
    </xdr:from>
    <xdr:to>
      <xdr:col>81</xdr:col>
      <xdr:colOff>101600</xdr:colOff>
      <xdr:row>42</xdr:row>
      <xdr:rowOff>55154</xdr:rowOff>
    </xdr:to>
    <xdr:sp macro="" textlink="">
      <xdr:nvSpPr>
        <xdr:cNvPr id="442" name="楕円 441">
          <a:extLst>
            <a:ext uri="{FF2B5EF4-FFF2-40B4-BE49-F238E27FC236}">
              <a16:creationId xmlns:a16="http://schemas.microsoft.com/office/drawing/2014/main" id="{445BB369-5667-4DC5-AF30-DAE0B357CE0B}"/>
            </a:ext>
          </a:extLst>
        </xdr:cNvPr>
        <xdr:cNvSpPr/>
      </xdr:nvSpPr>
      <xdr:spPr>
        <a:xfrm>
          <a:off x="15430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4354</xdr:rowOff>
    </xdr:from>
    <xdr:to>
      <xdr:col>85</xdr:col>
      <xdr:colOff>127000</xdr:colOff>
      <xdr:row>42</xdr:row>
      <xdr:rowOff>17417</xdr:rowOff>
    </xdr:to>
    <xdr:cxnSp macro="">
      <xdr:nvCxnSpPr>
        <xdr:cNvPr id="443" name="直線コネクタ 442">
          <a:extLst>
            <a:ext uri="{FF2B5EF4-FFF2-40B4-BE49-F238E27FC236}">
              <a16:creationId xmlns:a16="http://schemas.microsoft.com/office/drawing/2014/main" id="{F09EEE28-FDD7-41B5-A66D-15D20FFB602D}"/>
            </a:ext>
          </a:extLst>
        </xdr:cNvPr>
        <xdr:cNvCxnSpPr/>
      </xdr:nvCxnSpPr>
      <xdr:spPr>
        <a:xfrm>
          <a:off x="15481300" y="720525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111941</xdr:rowOff>
    </xdr:from>
    <xdr:to>
      <xdr:col>76</xdr:col>
      <xdr:colOff>165100</xdr:colOff>
      <xdr:row>42</xdr:row>
      <xdr:rowOff>42091</xdr:rowOff>
    </xdr:to>
    <xdr:sp macro="" textlink="">
      <xdr:nvSpPr>
        <xdr:cNvPr id="444" name="楕円 443">
          <a:extLst>
            <a:ext uri="{FF2B5EF4-FFF2-40B4-BE49-F238E27FC236}">
              <a16:creationId xmlns:a16="http://schemas.microsoft.com/office/drawing/2014/main" id="{61953DA9-A5D4-4C88-B45F-3538D1977347}"/>
            </a:ext>
          </a:extLst>
        </xdr:cNvPr>
        <xdr:cNvSpPr/>
      </xdr:nvSpPr>
      <xdr:spPr>
        <a:xfrm>
          <a:off x="145415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162741</xdr:rowOff>
    </xdr:from>
    <xdr:to>
      <xdr:col>81</xdr:col>
      <xdr:colOff>50800</xdr:colOff>
      <xdr:row>42</xdr:row>
      <xdr:rowOff>4354</xdr:rowOff>
    </xdr:to>
    <xdr:cxnSp macro="">
      <xdr:nvCxnSpPr>
        <xdr:cNvPr id="445" name="直線コネクタ 444">
          <a:extLst>
            <a:ext uri="{FF2B5EF4-FFF2-40B4-BE49-F238E27FC236}">
              <a16:creationId xmlns:a16="http://schemas.microsoft.com/office/drawing/2014/main" id="{D0F867DE-3714-478C-A9A9-DD7EC9F2B74A}"/>
            </a:ext>
          </a:extLst>
        </xdr:cNvPr>
        <xdr:cNvCxnSpPr/>
      </xdr:nvCxnSpPr>
      <xdr:spPr>
        <a:xfrm>
          <a:off x="14592300" y="71921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100512</xdr:rowOff>
    </xdr:from>
    <xdr:to>
      <xdr:col>72</xdr:col>
      <xdr:colOff>38100</xdr:colOff>
      <xdr:row>42</xdr:row>
      <xdr:rowOff>30662</xdr:rowOff>
    </xdr:to>
    <xdr:sp macro="" textlink="">
      <xdr:nvSpPr>
        <xdr:cNvPr id="446" name="楕円 445">
          <a:extLst>
            <a:ext uri="{FF2B5EF4-FFF2-40B4-BE49-F238E27FC236}">
              <a16:creationId xmlns:a16="http://schemas.microsoft.com/office/drawing/2014/main" id="{BABF0302-267F-4DF4-B446-8197BAF2EB7C}"/>
            </a:ext>
          </a:extLst>
        </xdr:cNvPr>
        <xdr:cNvSpPr/>
      </xdr:nvSpPr>
      <xdr:spPr>
        <a:xfrm>
          <a:off x="13652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151312</xdr:rowOff>
    </xdr:from>
    <xdr:to>
      <xdr:col>76</xdr:col>
      <xdr:colOff>114300</xdr:colOff>
      <xdr:row>41</xdr:row>
      <xdr:rowOff>162741</xdr:rowOff>
    </xdr:to>
    <xdr:cxnSp macro="">
      <xdr:nvCxnSpPr>
        <xdr:cNvPr id="447" name="直線コネクタ 446">
          <a:extLst>
            <a:ext uri="{FF2B5EF4-FFF2-40B4-BE49-F238E27FC236}">
              <a16:creationId xmlns:a16="http://schemas.microsoft.com/office/drawing/2014/main" id="{813D4D3E-4261-4B8B-8B0E-89F0D9FE372C}"/>
            </a:ext>
          </a:extLst>
        </xdr:cNvPr>
        <xdr:cNvCxnSpPr/>
      </xdr:nvCxnSpPr>
      <xdr:spPr>
        <a:xfrm>
          <a:off x="13703300" y="718076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87449</xdr:rowOff>
    </xdr:from>
    <xdr:to>
      <xdr:col>67</xdr:col>
      <xdr:colOff>101600</xdr:colOff>
      <xdr:row>42</xdr:row>
      <xdr:rowOff>17599</xdr:rowOff>
    </xdr:to>
    <xdr:sp macro="" textlink="">
      <xdr:nvSpPr>
        <xdr:cNvPr id="448" name="楕円 447">
          <a:extLst>
            <a:ext uri="{FF2B5EF4-FFF2-40B4-BE49-F238E27FC236}">
              <a16:creationId xmlns:a16="http://schemas.microsoft.com/office/drawing/2014/main" id="{A97EA5E9-C332-4073-B6A3-D54EAE056E58}"/>
            </a:ext>
          </a:extLst>
        </xdr:cNvPr>
        <xdr:cNvSpPr/>
      </xdr:nvSpPr>
      <xdr:spPr>
        <a:xfrm>
          <a:off x="12763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138249</xdr:rowOff>
    </xdr:from>
    <xdr:to>
      <xdr:col>71</xdr:col>
      <xdr:colOff>177800</xdr:colOff>
      <xdr:row>41</xdr:row>
      <xdr:rowOff>151312</xdr:rowOff>
    </xdr:to>
    <xdr:cxnSp macro="">
      <xdr:nvCxnSpPr>
        <xdr:cNvPr id="449" name="直線コネクタ 448">
          <a:extLst>
            <a:ext uri="{FF2B5EF4-FFF2-40B4-BE49-F238E27FC236}">
              <a16:creationId xmlns:a16="http://schemas.microsoft.com/office/drawing/2014/main" id="{878725CC-4F0B-48E6-9BFE-AAFD6E5A66B4}"/>
            </a:ext>
          </a:extLst>
        </xdr:cNvPr>
        <xdr:cNvCxnSpPr/>
      </xdr:nvCxnSpPr>
      <xdr:spPr>
        <a:xfrm>
          <a:off x="12814300" y="71676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65150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A32BA622-ED85-42C9-8635-266F3A3D558D}"/>
            </a:ext>
          </a:extLst>
        </xdr:cNvPr>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35F6FA2-31DF-42FF-8FC0-273EC8B863AD}"/>
            </a:ext>
          </a:extLst>
        </xdr:cNvPr>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1510436D-9EB6-4576-8EB2-6C6A3C467300}"/>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837AFE90-A763-4492-AC3D-1E6D12AF1957}"/>
            </a:ext>
          </a:extLst>
        </xdr:cNvPr>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46281</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4A6206C6-C05C-4514-BD80-694607ADF528}"/>
            </a:ext>
          </a:extLst>
        </xdr:cNvPr>
        <xdr:cNvSpPr txBox="1"/>
      </xdr:nvSpPr>
      <xdr:spPr>
        <a:xfrm>
          <a:off x="152660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33218</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F9981AD5-9578-4B2D-AB2C-49A91CBD354C}"/>
            </a:ext>
          </a:extLst>
        </xdr:cNvPr>
        <xdr:cNvSpPr txBox="1"/>
      </xdr:nvSpPr>
      <xdr:spPr>
        <a:xfrm>
          <a:off x="14389744" y="723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21789</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3F6A197E-BB00-4E30-92AA-6A8CFE34E230}"/>
            </a:ext>
          </a:extLst>
        </xdr:cNvPr>
        <xdr:cNvSpPr txBox="1"/>
      </xdr:nvSpPr>
      <xdr:spPr>
        <a:xfrm>
          <a:off x="135007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8726</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489350A-17BF-48CA-B7E1-EA434F30B0FA}"/>
            </a:ext>
          </a:extLst>
        </xdr:cNvPr>
        <xdr:cNvSpPr txBox="1"/>
      </xdr:nvSpPr>
      <xdr:spPr>
        <a:xfrm>
          <a:off x="12611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47A3081F-84CF-458A-B702-D6C81ABBC0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37580188-517A-4F97-8599-717E47F998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6B916155-8580-423E-BCF2-F41416B3A0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25F2A1B5-BA32-4A91-AE90-93C797E418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F5BF69F7-46DA-488F-A692-B19A29C8B2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8C7F5933-17CC-4DA4-B5D0-B8344E3940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95E96484-3D6B-43B5-969A-A9468F4B8A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619FE976-97D5-4B29-BB9E-3F890B6154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BF2749C2-9DE3-4D77-AF7D-836058A266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E9E15DCB-E6D5-4A4D-9305-055BCF7BE9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a:extLst>
            <a:ext uri="{FF2B5EF4-FFF2-40B4-BE49-F238E27FC236}">
              <a16:creationId xmlns:a16="http://schemas.microsoft.com/office/drawing/2014/main" id="{6909A621-AB9A-4010-BF90-F28EB5C61C9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a:extLst>
            <a:ext uri="{FF2B5EF4-FFF2-40B4-BE49-F238E27FC236}">
              <a16:creationId xmlns:a16="http://schemas.microsoft.com/office/drawing/2014/main" id="{8BE1E494-D399-4226-A026-4EC51818F50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a:extLst>
            <a:ext uri="{FF2B5EF4-FFF2-40B4-BE49-F238E27FC236}">
              <a16:creationId xmlns:a16="http://schemas.microsoft.com/office/drawing/2014/main" id="{E2564A65-177E-404E-95FC-3182B9BD350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a:extLst>
            <a:ext uri="{FF2B5EF4-FFF2-40B4-BE49-F238E27FC236}">
              <a16:creationId xmlns:a16="http://schemas.microsoft.com/office/drawing/2014/main" id="{11783023-B686-4DE0-975B-465A896C104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a:extLst>
            <a:ext uri="{FF2B5EF4-FFF2-40B4-BE49-F238E27FC236}">
              <a16:creationId xmlns:a16="http://schemas.microsoft.com/office/drawing/2014/main" id="{C99AF727-7A74-4C7F-9376-14B1364F297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a:extLst>
            <a:ext uri="{FF2B5EF4-FFF2-40B4-BE49-F238E27FC236}">
              <a16:creationId xmlns:a16="http://schemas.microsoft.com/office/drawing/2014/main" id="{0F9413A3-4E02-4C84-92DB-CF483EA08DB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a:extLst>
            <a:ext uri="{FF2B5EF4-FFF2-40B4-BE49-F238E27FC236}">
              <a16:creationId xmlns:a16="http://schemas.microsoft.com/office/drawing/2014/main" id="{0E1BC6F3-0F56-44E4-8A04-D9F98342F69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a:extLst>
            <a:ext uri="{FF2B5EF4-FFF2-40B4-BE49-F238E27FC236}">
              <a16:creationId xmlns:a16="http://schemas.microsoft.com/office/drawing/2014/main" id="{51E98619-2DE7-418A-A98E-E4BC78D3A57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a:extLst>
            <a:ext uri="{FF2B5EF4-FFF2-40B4-BE49-F238E27FC236}">
              <a16:creationId xmlns:a16="http://schemas.microsoft.com/office/drawing/2014/main" id="{1EC1B9CD-674D-4799-B15C-7A249B2E7F9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a:extLst>
            <a:ext uri="{FF2B5EF4-FFF2-40B4-BE49-F238E27FC236}">
              <a16:creationId xmlns:a16="http://schemas.microsoft.com/office/drawing/2014/main" id="{AB3756AC-4C08-4B86-8E8B-583F30E13A5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a:extLst>
            <a:ext uri="{FF2B5EF4-FFF2-40B4-BE49-F238E27FC236}">
              <a16:creationId xmlns:a16="http://schemas.microsoft.com/office/drawing/2014/main" id="{A70D43DD-0228-47A4-BDF8-A0C5544DE57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a:extLst>
            <a:ext uri="{FF2B5EF4-FFF2-40B4-BE49-F238E27FC236}">
              <a16:creationId xmlns:a16="http://schemas.microsoft.com/office/drawing/2014/main" id="{95008B87-A64C-44D7-B5C7-246EC297F2D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F5598FB4-FF8E-45DA-9570-E0387C8E4D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id="{DAC2636B-4173-4713-950B-12FC81D8341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id="{54BA10D0-4778-4C0F-81C7-0C40193E23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83" name="直線コネクタ 482">
          <a:extLst>
            <a:ext uri="{FF2B5EF4-FFF2-40B4-BE49-F238E27FC236}">
              <a16:creationId xmlns:a16="http://schemas.microsoft.com/office/drawing/2014/main" id="{4E615BAC-FF65-4B1C-9810-887D539D8EDC}"/>
            </a:ext>
          </a:extLst>
        </xdr:cNvPr>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id="{C709AB9D-9DAF-4DAB-B068-460A4744505E}"/>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5" name="直線コネクタ 484">
          <a:extLst>
            <a:ext uri="{FF2B5EF4-FFF2-40B4-BE49-F238E27FC236}">
              <a16:creationId xmlns:a16="http://schemas.microsoft.com/office/drawing/2014/main" id="{38A2E7A2-D16D-459A-94B8-739018448E25}"/>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id="{C35DAE88-B42B-46AD-878A-960DCC81385C}"/>
            </a:ext>
          </a:extLst>
        </xdr:cNvPr>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87" name="直線コネクタ 486">
          <a:extLst>
            <a:ext uri="{FF2B5EF4-FFF2-40B4-BE49-F238E27FC236}">
              <a16:creationId xmlns:a16="http://schemas.microsoft.com/office/drawing/2014/main" id="{BEF51E37-8872-4618-8CFB-C4E9FA8A5A26}"/>
            </a:ext>
          </a:extLst>
        </xdr:cNvPr>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id="{B638456E-9CDE-4219-9C03-A095E1EB6F1E}"/>
            </a:ext>
          </a:extLst>
        </xdr:cNvPr>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89" name="フローチャート: 判断 488">
          <a:extLst>
            <a:ext uri="{FF2B5EF4-FFF2-40B4-BE49-F238E27FC236}">
              <a16:creationId xmlns:a16="http://schemas.microsoft.com/office/drawing/2014/main" id="{BCBD13C6-33D5-49F3-AE1B-34DBD69F7D99}"/>
            </a:ext>
          </a:extLst>
        </xdr:cNvPr>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100512</xdr:rowOff>
    </xdr:from>
    <xdr:to>
      <xdr:col>112</xdr:col>
      <xdr:colOff>38100</xdr:colOff>
      <xdr:row>39</xdr:row>
      <xdr:rowOff>30662</xdr:rowOff>
    </xdr:to>
    <xdr:sp macro="" textlink="">
      <xdr:nvSpPr>
        <xdr:cNvPr id="490" name="フローチャート: 判断 489">
          <a:extLst>
            <a:ext uri="{FF2B5EF4-FFF2-40B4-BE49-F238E27FC236}">
              <a16:creationId xmlns:a16="http://schemas.microsoft.com/office/drawing/2014/main" id="{48D60B07-F452-4405-AC95-DF36E1DECFD1}"/>
            </a:ext>
          </a:extLst>
        </xdr:cNvPr>
        <xdr:cNvSpPr/>
      </xdr:nvSpPr>
      <xdr:spPr>
        <a:xfrm>
          <a:off x="2127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91" name="フローチャート: 判断 490">
          <a:extLst>
            <a:ext uri="{FF2B5EF4-FFF2-40B4-BE49-F238E27FC236}">
              <a16:creationId xmlns:a16="http://schemas.microsoft.com/office/drawing/2014/main" id="{2D4655BE-9117-41F1-B23F-2C204CB164DA}"/>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129903</xdr:rowOff>
    </xdr:from>
    <xdr:to>
      <xdr:col>102</xdr:col>
      <xdr:colOff>165100</xdr:colOff>
      <xdr:row>39</xdr:row>
      <xdr:rowOff>60053</xdr:rowOff>
    </xdr:to>
    <xdr:sp macro="" textlink="">
      <xdr:nvSpPr>
        <xdr:cNvPr id="492" name="フローチャート: 判断 491">
          <a:extLst>
            <a:ext uri="{FF2B5EF4-FFF2-40B4-BE49-F238E27FC236}">
              <a16:creationId xmlns:a16="http://schemas.microsoft.com/office/drawing/2014/main" id="{3F85058E-F5D0-43E9-B21B-09B3C31A6E77}"/>
            </a:ext>
          </a:extLst>
        </xdr:cNvPr>
        <xdr:cNvSpPr/>
      </xdr:nvSpPr>
      <xdr:spPr>
        <a:xfrm>
          <a:off x="19494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146231</xdr:rowOff>
    </xdr:from>
    <xdr:to>
      <xdr:col>98</xdr:col>
      <xdr:colOff>38100</xdr:colOff>
      <xdr:row>39</xdr:row>
      <xdr:rowOff>76381</xdr:rowOff>
    </xdr:to>
    <xdr:sp macro="" textlink="">
      <xdr:nvSpPr>
        <xdr:cNvPr id="493" name="フローチャート: 判断 492">
          <a:extLst>
            <a:ext uri="{FF2B5EF4-FFF2-40B4-BE49-F238E27FC236}">
              <a16:creationId xmlns:a16="http://schemas.microsoft.com/office/drawing/2014/main" id="{C1D1FA87-F277-439F-A3BE-B155FEBFC310}"/>
            </a:ext>
          </a:extLst>
        </xdr:cNvPr>
        <xdr:cNvSpPr/>
      </xdr:nvSpPr>
      <xdr:spPr>
        <a:xfrm>
          <a:off x="18605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C69210E-0C27-48B2-80E6-C564796248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E94274F-730F-48CD-B54E-C2071DD26E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539488D-0EF1-44CA-82F1-74B6EC90EA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7267E8F9-E005-4D40-982D-2DC6C32878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99375D8E-C6C6-4092-9C77-3571997CB3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43362</xdr:rowOff>
    </xdr:from>
    <xdr:to>
      <xdr:col>116</xdr:col>
      <xdr:colOff>114300</xdr:colOff>
      <xdr:row>39</xdr:row>
      <xdr:rowOff>144962</xdr:rowOff>
    </xdr:to>
    <xdr:sp macro="" textlink="">
      <xdr:nvSpPr>
        <xdr:cNvPr id="499" name="楕円 498">
          <a:extLst>
            <a:ext uri="{FF2B5EF4-FFF2-40B4-BE49-F238E27FC236}">
              <a16:creationId xmlns:a16="http://schemas.microsoft.com/office/drawing/2014/main" id="{2C9CF003-03C6-4A4F-8FC8-DF5095E6141B}"/>
            </a:ext>
          </a:extLst>
        </xdr:cNvPr>
        <xdr:cNvSpPr/>
      </xdr:nvSpPr>
      <xdr:spPr>
        <a:xfrm>
          <a:off x="22110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66239</xdr:rowOff>
    </xdr:from>
    <xdr:ext cx="469744" cy="259045"/>
    <xdr:sp macro="" textlink="">
      <xdr:nvSpPr>
        <xdr:cNvPr id="500" name="【認定こども園・幼稚園・保育所】&#10;一人当たり面積該当値テキスト">
          <a:extLst>
            <a:ext uri="{FF2B5EF4-FFF2-40B4-BE49-F238E27FC236}">
              <a16:creationId xmlns:a16="http://schemas.microsoft.com/office/drawing/2014/main" id="{E754A7E8-EC7A-46F2-9436-EFD3C30BF1E8}"/>
            </a:ext>
          </a:extLst>
        </xdr:cNvPr>
        <xdr:cNvSpPr txBox="1"/>
      </xdr:nvSpPr>
      <xdr:spPr>
        <a:xfrm>
          <a:off x="22199600" y="65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501" name="楕円 500">
          <a:extLst>
            <a:ext uri="{FF2B5EF4-FFF2-40B4-BE49-F238E27FC236}">
              <a16:creationId xmlns:a16="http://schemas.microsoft.com/office/drawing/2014/main" id="{58C2444E-4091-4419-8219-2D7F7F28F1F7}"/>
            </a:ext>
          </a:extLst>
        </xdr:cNvPr>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94162</xdr:rowOff>
    </xdr:from>
    <xdr:to>
      <xdr:col>116</xdr:col>
      <xdr:colOff>63500</xdr:colOff>
      <xdr:row>39</xdr:row>
      <xdr:rowOff>97427</xdr:rowOff>
    </xdr:to>
    <xdr:cxnSp macro="">
      <xdr:nvCxnSpPr>
        <xdr:cNvPr id="502" name="直線コネクタ 501">
          <a:extLst>
            <a:ext uri="{FF2B5EF4-FFF2-40B4-BE49-F238E27FC236}">
              <a16:creationId xmlns:a16="http://schemas.microsoft.com/office/drawing/2014/main" id="{35B68D8D-1104-45AF-A682-42AEDCDDFDC1}"/>
            </a:ext>
          </a:extLst>
        </xdr:cNvPr>
        <xdr:cNvCxnSpPr/>
      </xdr:nvCxnSpPr>
      <xdr:spPr>
        <a:xfrm flipV="1">
          <a:off x="21323300" y="67807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53159</xdr:rowOff>
    </xdr:from>
    <xdr:to>
      <xdr:col>107</xdr:col>
      <xdr:colOff>101600</xdr:colOff>
      <xdr:row>39</xdr:row>
      <xdr:rowOff>154759</xdr:rowOff>
    </xdr:to>
    <xdr:sp macro="" textlink="">
      <xdr:nvSpPr>
        <xdr:cNvPr id="503" name="楕円 502">
          <a:extLst>
            <a:ext uri="{FF2B5EF4-FFF2-40B4-BE49-F238E27FC236}">
              <a16:creationId xmlns:a16="http://schemas.microsoft.com/office/drawing/2014/main" id="{B1E9B2F8-B62C-4230-BAAD-8CD227C22F96}"/>
            </a:ext>
          </a:extLst>
        </xdr:cNvPr>
        <xdr:cNvSpPr/>
      </xdr:nvSpPr>
      <xdr:spPr>
        <a:xfrm>
          <a:off x="2038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103959</xdr:rowOff>
    </xdr:to>
    <xdr:cxnSp macro="">
      <xdr:nvCxnSpPr>
        <xdr:cNvPr id="504" name="直線コネクタ 503">
          <a:extLst>
            <a:ext uri="{FF2B5EF4-FFF2-40B4-BE49-F238E27FC236}">
              <a16:creationId xmlns:a16="http://schemas.microsoft.com/office/drawing/2014/main" id="{ABD0FCE4-18E4-42C3-AF70-9F7E7C32911C}"/>
            </a:ext>
          </a:extLst>
        </xdr:cNvPr>
        <xdr:cNvCxnSpPr/>
      </xdr:nvCxnSpPr>
      <xdr:spPr>
        <a:xfrm flipV="1">
          <a:off x="20434300" y="67839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05" name="楕円 504">
          <a:extLst>
            <a:ext uri="{FF2B5EF4-FFF2-40B4-BE49-F238E27FC236}">
              <a16:creationId xmlns:a16="http://schemas.microsoft.com/office/drawing/2014/main" id="{8EF42E7E-B2F3-4D24-A3DB-D534CB8A9B9E}"/>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103959</xdr:rowOff>
    </xdr:from>
    <xdr:to>
      <xdr:col>107</xdr:col>
      <xdr:colOff>50800</xdr:colOff>
      <xdr:row>39</xdr:row>
      <xdr:rowOff>110490</xdr:rowOff>
    </xdr:to>
    <xdr:cxnSp macro="">
      <xdr:nvCxnSpPr>
        <xdr:cNvPr id="506" name="直線コネクタ 505">
          <a:extLst>
            <a:ext uri="{FF2B5EF4-FFF2-40B4-BE49-F238E27FC236}">
              <a16:creationId xmlns:a16="http://schemas.microsoft.com/office/drawing/2014/main" id="{164005D6-EC87-422A-A5DC-D1E6D2E5943C}"/>
            </a:ext>
          </a:extLst>
        </xdr:cNvPr>
        <xdr:cNvCxnSpPr/>
      </xdr:nvCxnSpPr>
      <xdr:spPr>
        <a:xfrm flipV="1">
          <a:off x="19545300" y="6790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66222</xdr:rowOff>
    </xdr:from>
    <xdr:to>
      <xdr:col>98</xdr:col>
      <xdr:colOff>38100</xdr:colOff>
      <xdr:row>39</xdr:row>
      <xdr:rowOff>167822</xdr:rowOff>
    </xdr:to>
    <xdr:sp macro="" textlink="">
      <xdr:nvSpPr>
        <xdr:cNvPr id="507" name="楕円 506">
          <a:extLst>
            <a:ext uri="{FF2B5EF4-FFF2-40B4-BE49-F238E27FC236}">
              <a16:creationId xmlns:a16="http://schemas.microsoft.com/office/drawing/2014/main" id="{AB54F8E9-5C38-429E-B6F7-9FFD7CB8C14C}"/>
            </a:ext>
          </a:extLst>
        </xdr:cNvPr>
        <xdr:cNvSpPr/>
      </xdr:nvSpPr>
      <xdr:spPr>
        <a:xfrm>
          <a:off x="18605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117022</xdr:rowOff>
    </xdr:to>
    <xdr:cxnSp macro="">
      <xdr:nvCxnSpPr>
        <xdr:cNvPr id="508" name="直線コネクタ 507">
          <a:extLst>
            <a:ext uri="{FF2B5EF4-FFF2-40B4-BE49-F238E27FC236}">
              <a16:creationId xmlns:a16="http://schemas.microsoft.com/office/drawing/2014/main" id="{FC0DE588-CC05-444A-85BB-2B6DC770CB5A}"/>
            </a:ext>
          </a:extLst>
        </xdr:cNvPr>
        <xdr:cNvCxnSpPr/>
      </xdr:nvCxnSpPr>
      <xdr:spPr>
        <a:xfrm flipV="1">
          <a:off x="18656300" y="67970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47188</xdr:rowOff>
    </xdr:from>
    <xdr:ext cx="469744" cy="259045"/>
    <xdr:sp macro="" textlink="">
      <xdr:nvSpPr>
        <xdr:cNvPr id="509" name="n_1aveValue【認定こども園・幼稚園・保育所】&#10;一人当たり面積">
          <a:extLst>
            <a:ext uri="{FF2B5EF4-FFF2-40B4-BE49-F238E27FC236}">
              <a16:creationId xmlns:a16="http://schemas.microsoft.com/office/drawing/2014/main" id="{68592B66-66DE-4848-90D1-B1BE8AB667A9}"/>
            </a:ext>
          </a:extLst>
        </xdr:cNvPr>
        <xdr:cNvSpPr txBox="1"/>
      </xdr:nvSpPr>
      <xdr:spPr>
        <a:xfrm>
          <a:off x="210757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10" name="n_2aveValue【認定こども園・幼稚園・保育所】&#10;一人当たり面積">
          <a:extLst>
            <a:ext uri="{FF2B5EF4-FFF2-40B4-BE49-F238E27FC236}">
              <a16:creationId xmlns:a16="http://schemas.microsoft.com/office/drawing/2014/main" id="{8EC1BDF4-C4DF-47B8-98CB-D773EF51BA56}"/>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76580</xdr:rowOff>
    </xdr:from>
    <xdr:ext cx="469744" cy="259045"/>
    <xdr:sp macro="" textlink="">
      <xdr:nvSpPr>
        <xdr:cNvPr id="511" name="n_3aveValue【認定こども園・幼稚園・保育所】&#10;一人当たり面積">
          <a:extLst>
            <a:ext uri="{FF2B5EF4-FFF2-40B4-BE49-F238E27FC236}">
              <a16:creationId xmlns:a16="http://schemas.microsoft.com/office/drawing/2014/main" id="{B85A3A78-4E50-4A8D-A65A-E1853739789F}"/>
            </a:ext>
          </a:extLst>
        </xdr:cNvPr>
        <xdr:cNvSpPr txBox="1"/>
      </xdr:nvSpPr>
      <xdr:spPr>
        <a:xfrm>
          <a:off x="19310427" y="642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92908</xdr:rowOff>
    </xdr:from>
    <xdr:ext cx="469744" cy="259045"/>
    <xdr:sp macro="" textlink="">
      <xdr:nvSpPr>
        <xdr:cNvPr id="512" name="n_4aveValue【認定こども園・幼稚園・保育所】&#10;一人当たり面積">
          <a:extLst>
            <a:ext uri="{FF2B5EF4-FFF2-40B4-BE49-F238E27FC236}">
              <a16:creationId xmlns:a16="http://schemas.microsoft.com/office/drawing/2014/main" id="{94EFAC8A-5550-4D6F-A021-8D8A8D105E3F}"/>
            </a:ext>
          </a:extLst>
        </xdr:cNvPr>
        <xdr:cNvSpPr txBox="1"/>
      </xdr:nvSpPr>
      <xdr:spPr>
        <a:xfrm>
          <a:off x="18421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139354</xdr:rowOff>
    </xdr:from>
    <xdr:ext cx="469744" cy="259045"/>
    <xdr:sp macro="" textlink="">
      <xdr:nvSpPr>
        <xdr:cNvPr id="513" name="n_1mainValue【認定こども園・幼稚園・保育所】&#10;一人当たり面積">
          <a:extLst>
            <a:ext uri="{FF2B5EF4-FFF2-40B4-BE49-F238E27FC236}">
              <a16:creationId xmlns:a16="http://schemas.microsoft.com/office/drawing/2014/main" id="{E6B193FE-2CB2-4062-9C32-A558B50FB23D}"/>
            </a:ext>
          </a:extLst>
        </xdr:cNvPr>
        <xdr:cNvSpPr txBox="1"/>
      </xdr:nvSpPr>
      <xdr:spPr>
        <a:xfrm>
          <a:off x="210757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145886</xdr:rowOff>
    </xdr:from>
    <xdr:ext cx="469744" cy="259045"/>
    <xdr:sp macro="" textlink="">
      <xdr:nvSpPr>
        <xdr:cNvPr id="514" name="n_2mainValue【認定こども園・幼稚園・保育所】&#10;一人当たり面積">
          <a:extLst>
            <a:ext uri="{FF2B5EF4-FFF2-40B4-BE49-F238E27FC236}">
              <a16:creationId xmlns:a16="http://schemas.microsoft.com/office/drawing/2014/main" id="{54CF82E5-02D8-46F6-AD28-03E2C13C00CD}"/>
            </a:ext>
          </a:extLst>
        </xdr:cNvPr>
        <xdr:cNvSpPr txBox="1"/>
      </xdr:nvSpPr>
      <xdr:spPr>
        <a:xfrm>
          <a:off x="20199427"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15" name="n_3mainValue【認定こども園・幼稚園・保育所】&#10;一人当たり面積">
          <a:extLst>
            <a:ext uri="{FF2B5EF4-FFF2-40B4-BE49-F238E27FC236}">
              <a16:creationId xmlns:a16="http://schemas.microsoft.com/office/drawing/2014/main" id="{809C29F6-6A62-4A50-A3E4-D056676F3F98}"/>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158949</xdr:rowOff>
    </xdr:from>
    <xdr:ext cx="469744" cy="259045"/>
    <xdr:sp macro="" textlink="">
      <xdr:nvSpPr>
        <xdr:cNvPr id="516" name="n_4mainValue【認定こども園・幼稚園・保育所】&#10;一人当たり面積">
          <a:extLst>
            <a:ext uri="{FF2B5EF4-FFF2-40B4-BE49-F238E27FC236}">
              <a16:creationId xmlns:a16="http://schemas.microsoft.com/office/drawing/2014/main" id="{83300D4E-331B-4F53-951A-20F4226DDBB9}"/>
            </a:ext>
          </a:extLst>
        </xdr:cNvPr>
        <xdr:cNvSpPr txBox="1"/>
      </xdr:nvSpPr>
      <xdr:spPr>
        <a:xfrm>
          <a:off x="18421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C7E2BF1D-4255-4982-B5A0-9C77950839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049A70D5-B872-4D21-92E5-295C39007E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86F6772C-4A86-4868-9EBF-6E834A3B38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8F5ED3B7-88D1-4881-9D06-F89AFD47C2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89B41A97-6659-4B08-BF81-C41D7C6B55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9F695C29-75B1-4A34-9EDC-1339B386DA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30842330-18A4-4D7F-8AF4-3942BC8B56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89F99F9B-62B4-42FA-B4E9-E64C430BB5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61FA0189-080C-48B2-845E-2817C73F70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9250C844-2B04-42E1-B3B6-11DCCB1841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BD1626A2-727E-4CE7-9C43-D1B2568063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a:extLst>
            <a:ext uri="{FF2B5EF4-FFF2-40B4-BE49-F238E27FC236}">
              <a16:creationId xmlns:a16="http://schemas.microsoft.com/office/drawing/2014/main" id="{484699F5-3581-4D02-9CF5-5D2EDEB33F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id="{D94D5250-7887-4BCA-BDF8-2227FC116B2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a:extLst>
            <a:ext uri="{FF2B5EF4-FFF2-40B4-BE49-F238E27FC236}">
              <a16:creationId xmlns:a16="http://schemas.microsoft.com/office/drawing/2014/main" id="{AB34A718-EFF2-4FC5-98DC-96403B934AA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a:extLst>
            <a:ext uri="{FF2B5EF4-FFF2-40B4-BE49-F238E27FC236}">
              <a16:creationId xmlns:a16="http://schemas.microsoft.com/office/drawing/2014/main" id="{5660CB17-DA0A-406A-8C7F-34BF5FB523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a:extLst>
            <a:ext uri="{FF2B5EF4-FFF2-40B4-BE49-F238E27FC236}">
              <a16:creationId xmlns:a16="http://schemas.microsoft.com/office/drawing/2014/main" id="{CF75348C-6C34-40CF-ACEE-5A4B6B81B7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a:extLst>
            <a:ext uri="{FF2B5EF4-FFF2-40B4-BE49-F238E27FC236}">
              <a16:creationId xmlns:a16="http://schemas.microsoft.com/office/drawing/2014/main" id="{DFCDD3D7-9C74-4E1D-A048-4F386E5FC69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a:extLst>
            <a:ext uri="{FF2B5EF4-FFF2-40B4-BE49-F238E27FC236}">
              <a16:creationId xmlns:a16="http://schemas.microsoft.com/office/drawing/2014/main" id="{E6656DB6-02F7-4446-89B3-9398879F211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a:extLst>
            <a:ext uri="{FF2B5EF4-FFF2-40B4-BE49-F238E27FC236}">
              <a16:creationId xmlns:a16="http://schemas.microsoft.com/office/drawing/2014/main" id="{C77D5C6D-F696-4CC9-8156-16D7DC2D60B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a:extLst>
            <a:ext uri="{FF2B5EF4-FFF2-40B4-BE49-F238E27FC236}">
              <a16:creationId xmlns:a16="http://schemas.microsoft.com/office/drawing/2014/main" id="{7CC76217-7562-4D84-AC57-A76AAAD1D3F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a:extLst>
            <a:ext uri="{FF2B5EF4-FFF2-40B4-BE49-F238E27FC236}">
              <a16:creationId xmlns:a16="http://schemas.microsoft.com/office/drawing/2014/main" id="{E2F42CDE-63B6-44B1-9A6B-6272CE247A5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E87B1313-C7BD-4063-8D17-F389755911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a:extLst>
            <a:ext uri="{FF2B5EF4-FFF2-40B4-BE49-F238E27FC236}">
              <a16:creationId xmlns:a16="http://schemas.microsoft.com/office/drawing/2014/main" id="{B0F0F6F8-2097-48D9-9FF0-FF796753931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F94D0BAB-F8B6-470D-8851-B08B8E8972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41" name="直線コネクタ 540">
          <a:extLst>
            <a:ext uri="{FF2B5EF4-FFF2-40B4-BE49-F238E27FC236}">
              <a16:creationId xmlns:a16="http://schemas.microsoft.com/office/drawing/2014/main" id="{EBAA3D44-0644-4678-A6B7-96EDC529AED1}"/>
            </a:ext>
          </a:extLst>
        </xdr:cNvPr>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B01255D8-FEE1-4685-968A-C2A46B5CCFA7}"/>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3" name="直線コネクタ 542">
          <a:extLst>
            <a:ext uri="{FF2B5EF4-FFF2-40B4-BE49-F238E27FC236}">
              <a16:creationId xmlns:a16="http://schemas.microsoft.com/office/drawing/2014/main" id="{0F752DD9-6B2D-4F3E-841F-2C8BD96EA1D9}"/>
            </a:ext>
          </a:extLst>
        </xdr:cNvPr>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8C129151-96FE-472F-8AA2-452958FF4522}"/>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5" name="直線コネクタ 544">
          <a:extLst>
            <a:ext uri="{FF2B5EF4-FFF2-40B4-BE49-F238E27FC236}">
              <a16:creationId xmlns:a16="http://schemas.microsoft.com/office/drawing/2014/main" id="{59178712-9369-48BC-8083-EAF7BAEA7E43}"/>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6FFBADF8-E8DD-409B-8730-EFFC90068F91}"/>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フローチャート: 判断 546">
          <a:extLst>
            <a:ext uri="{FF2B5EF4-FFF2-40B4-BE49-F238E27FC236}">
              <a16:creationId xmlns:a16="http://schemas.microsoft.com/office/drawing/2014/main" id="{93A9C491-356A-4251-852F-EA63863FC748}"/>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8" name="フローチャート: 判断 547">
          <a:extLst>
            <a:ext uri="{FF2B5EF4-FFF2-40B4-BE49-F238E27FC236}">
              <a16:creationId xmlns:a16="http://schemas.microsoft.com/office/drawing/2014/main" id="{DDCE858B-FB46-4D47-9E8E-62ACD363D6BC}"/>
            </a:ext>
          </a:extLst>
        </xdr:cNvPr>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9" name="フローチャート: 判断 548">
          <a:extLst>
            <a:ext uri="{FF2B5EF4-FFF2-40B4-BE49-F238E27FC236}">
              <a16:creationId xmlns:a16="http://schemas.microsoft.com/office/drawing/2014/main" id="{F432197C-BF41-4783-9FB9-C820BF80D6FB}"/>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50" name="フローチャート: 判断 549">
          <a:extLst>
            <a:ext uri="{FF2B5EF4-FFF2-40B4-BE49-F238E27FC236}">
              <a16:creationId xmlns:a16="http://schemas.microsoft.com/office/drawing/2014/main" id="{B2A02BE1-A3EF-47A5-9E85-2E9F9CB9B23E}"/>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51" name="フローチャート: 判断 550">
          <a:extLst>
            <a:ext uri="{FF2B5EF4-FFF2-40B4-BE49-F238E27FC236}">
              <a16:creationId xmlns:a16="http://schemas.microsoft.com/office/drawing/2014/main" id="{AF73394F-6A99-4E9C-97F8-949A72EDE558}"/>
            </a:ext>
          </a:extLst>
        </xdr:cNvPr>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D66E213-0E97-4D67-80E9-7F54398476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3B498A9-0CF3-48F7-8B11-04B0B776B2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829A88B-C76B-4901-9CF3-569391F35C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8B9B340F-8A51-46FF-9CAB-251CDDD8F4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49DF0F6E-5F9F-4F36-8159-32CCE052D7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90170</xdr:rowOff>
    </xdr:from>
    <xdr:to>
      <xdr:col>85</xdr:col>
      <xdr:colOff>177800</xdr:colOff>
      <xdr:row>63</xdr:row>
      <xdr:rowOff>20320</xdr:rowOff>
    </xdr:to>
    <xdr:sp macro="" textlink="">
      <xdr:nvSpPr>
        <xdr:cNvPr id="557" name="楕円 556">
          <a:extLst>
            <a:ext uri="{FF2B5EF4-FFF2-40B4-BE49-F238E27FC236}">
              <a16:creationId xmlns:a16="http://schemas.microsoft.com/office/drawing/2014/main" id="{1428C150-C89E-4E1D-8004-7B1A0DCCDEA3}"/>
            </a:ext>
          </a:extLst>
        </xdr:cNvPr>
        <xdr:cNvSpPr/>
      </xdr:nvSpPr>
      <xdr:spPr>
        <a:xfrm>
          <a:off x="16268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5097</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9EC2359C-DF2E-4D58-A88A-8094263D5220}"/>
            </a:ext>
          </a:extLst>
        </xdr:cNvPr>
        <xdr:cNvSpPr txBox="1"/>
      </xdr:nvSpPr>
      <xdr:spPr>
        <a:xfrm>
          <a:off x="16357600" y="1063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53975</xdr:rowOff>
    </xdr:from>
    <xdr:to>
      <xdr:col>81</xdr:col>
      <xdr:colOff>101600</xdr:colOff>
      <xdr:row>62</xdr:row>
      <xdr:rowOff>155575</xdr:rowOff>
    </xdr:to>
    <xdr:sp macro="" textlink="">
      <xdr:nvSpPr>
        <xdr:cNvPr id="559" name="楕円 558">
          <a:extLst>
            <a:ext uri="{FF2B5EF4-FFF2-40B4-BE49-F238E27FC236}">
              <a16:creationId xmlns:a16="http://schemas.microsoft.com/office/drawing/2014/main" id="{4DEE934F-A84B-4D1E-917C-53A04AF786AA}"/>
            </a:ext>
          </a:extLst>
        </xdr:cNvPr>
        <xdr:cNvSpPr/>
      </xdr:nvSpPr>
      <xdr:spPr>
        <a:xfrm>
          <a:off x="15430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104775</xdr:rowOff>
    </xdr:from>
    <xdr:to>
      <xdr:col>85</xdr:col>
      <xdr:colOff>127000</xdr:colOff>
      <xdr:row>62</xdr:row>
      <xdr:rowOff>140970</xdr:rowOff>
    </xdr:to>
    <xdr:cxnSp macro="">
      <xdr:nvCxnSpPr>
        <xdr:cNvPr id="560" name="直線コネクタ 559">
          <a:extLst>
            <a:ext uri="{FF2B5EF4-FFF2-40B4-BE49-F238E27FC236}">
              <a16:creationId xmlns:a16="http://schemas.microsoft.com/office/drawing/2014/main" id="{43196848-D9FB-4FA0-8547-FBF04CE79F6E}"/>
            </a:ext>
          </a:extLst>
        </xdr:cNvPr>
        <xdr:cNvCxnSpPr/>
      </xdr:nvCxnSpPr>
      <xdr:spPr>
        <a:xfrm>
          <a:off x="15481300" y="107346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23495</xdr:rowOff>
    </xdr:from>
    <xdr:to>
      <xdr:col>76</xdr:col>
      <xdr:colOff>165100</xdr:colOff>
      <xdr:row>62</xdr:row>
      <xdr:rowOff>125095</xdr:rowOff>
    </xdr:to>
    <xdr:sp macro="" textlink="">
      <xdr:nvSpPr>
        <xdr:cNvPr id="561" name="楕円 560">
          <a:extLst>
            <a:ext uri="{FF2B5EF4-FFF2-40B4-BE49-F238E27FC236}">
              <a16:creationId xmlns:a16="http://schemas.microsoft.com/office/drawing/2014/main" id="{E75B3781-7139-4BD9-BBDC-AE296C2D34BB}"/>
            </a:ext>
          </a:extLst>
        </xdr:cNvPr>
        <xdr:cNvSpPr/>
      </xdr:nvSpPr>
      <xdr:spPr>
        <a:xfrm>
          <a:off x="14541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74295</xdr:rowOff>
    </xdr:from>
    <xdr:to>
      <xdr:col>81</xdr:col>
      <xdr:colOff>50800</xdr:colOff>
      <xdr:row>62</xdr:row>
      <xdr:rowOff>104775</xdr:rowOff>
    </xdr:to>
    <xdr:cxnSp macro="">
      <xdr:nvCxnSpPr>
        <xdr:cNvPr id="562" name="直線コネクタ 561">
          <a:extLst>
            <a:ext uri="{FF2B5EF4-FFF2-40B4-BE49-F238E27FC236}">
              <a16:creationId xmlns:a16="http://schemas.microsoft.com/office/drawing/2014/main" id="{B58FE8A0-B1FF-44BA-8E56-07B97123E2D6}"/>
            </a:ext>
          </a:extLst>
        </xdr:cNvPr>
        <xdr:cNvCxnSpPr/>
      </xdr:nvCxnSpPr>
      <xdr:spPr>
        <a:xfrm>
          <a:off x="14592300" y="10704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563" name="楕円 562">
          <a:extLst>
            <a:ext uri="{FF2B5EF4-FFF2-40B4-BE49-F238E27FC236}">
              <a16:creationId xmlns:a16="http://schemas.microsoft.com/office/drawing/2014/main" id="{BADAD424-F95E-44CF-AB2E-61A0FEE19EFE}"/>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74295</xdr:rowOff>
    </xdr:to>
    <xdr:cxnSp macro="">
      <xdr:nvCxnSpPr>
        <xdr:cNvPr id="564" name="直線コネクタ 563">
          <a:extLst>
            <a:ext uri="{FF2B5EF4-FFF2-40B4-BE49-F238E27FC236}">
              <a16:creationId xmlns:a16="http://schemas.microsoft.com/office/drawing/2014/main" id="{2B29DF50-8EC1-41AC-ADE4-66B3ACED7DA0}"/>
            </a:ext>
          </a:extLst>
        </xdr:cNvPr>
        <xdr:cNvCxnSpPr/>
      </xdr:nvCxnSpPr>
      <xdr:spPr>
        <a:xfrm>
          <a:off x="13703300" y="107003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xdr:rowOff>
    </xdr:from>
    <xdr:to>
      <xdr:col>67</xdr:col>
      <xdr:colOff>101600</xdr:colOff>
      <xdr:row>62</xdr:row>
      <xdr:rowOff>107950</xdr:rowOff>
    </xdr:to>
    <xdr:sp macro="" textlink="">
      <xdr:nvSpPr>
        <xdr:cNvPr id="565" name="楕円 564">
          <a:extLst>
            <a:ext uri="{FF2B5EF4-FFF2-40B4-BE49-F238E27FC236}">
              <a16:creationId xmlns:a16="http://schemas.microsoft.com/office/drawing/2014/main" id="{7945D7EF-9581-46F0-9EDD-C07FBA40E261}"/>
            </a:ext>
          </a:extLst>
        </xdr:cNvPr>
        <xdr:cNvSpPr/>
      </xdr:nvSpPr>
      <xdr:spPr>
        <a:xfrm>
          <a:off x="1276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57150</xdr:rowOff>
    </xdr:from>
    <xdr:to>
      <xdr:col>71</xdr:col>
      <xdr:colOff>177800</xdr:colOff>
      <xdr:row>62</xdr:row>
      <xdr:rowOff>70485</xdr:rowOff>
    </xdr:to>
    <xdr:cxnSp macro="">
      <xdr:nvCxnSpPr>
        <xdr:cNvPr id="566" name="直線コネクタ 565">
          <a:extLst>
            <a:ext uri="{FF2B5EF4-FFF2-40B4-BE49-F238E27FC236}">
              <a16:creationId xmlns:a16="http://schemas.microsoft.com/office/drawing/2014/main" id="{6C595262-3942-4238-B79F-6FBE33CF81CD}"/>
            </a:ext>
          </a:extLst>
        </xdr:cNvPr>
        <xdr:cNvCxnSpPr/>
      </xdr:nvCxnSpPr>
      <xdr:spPr>
        <a:xfrm>
          <a:off x="12814300" y="106870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67" name="n_1aveValue【学校施設】&#10;有形固定資産減価償却率">
          <a:extLst>
            <a:ext uri="{FF2B5EF4-FFF2-40B4-BE49-F238E27FC236}">
              <a16:creationId xmlns:a16="http://schemas.microsoft.com/office/drawing/2014/main" id="{F8241FC6-7BAC-4EFF-B8A9-800A94B969E6}"/>
            </a:ext>
          </a:extLst>
        </xdr:cNvPr>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568" name="n_2aveValue【学校施設】&#10;有形固定資産減価償却率">
          <a:extLst>
            <a:ext uri="{FF2B5EF4-FFF2-40B4-BE49-F238E27FC236}">
              <a16:creationId xmlns:a16="http://schemas.microsoft.com/office/drawing/2014/main" id="{902AA251-65F2-44D5-9221-50BD76E2C377}"/>
            </a:ext>
          </a:extLst>
        </xdr:cNvPr>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69" name="n_3aveValue【学校施設】&#10;有形固定資産減価償却率">
          <a:extLst>
            <a:ext uri="{FF2B5EF4-FFF2-40B4-BE49-F238E27FC236}">
              <a16:creationId xmlns:a16="http://schemas.microsoft.com/office/drawing/2014/main" id="{B6A00C3D-FA3C-4C6A-8CEB-8063D57CCC97}"/>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570" name="n_4aveValue【学校施設】&#10;有形固定資産減価償却率">
          <a:extLst>
            <a:ext uri="{FF2B5EF4-FFF2-40B4-BE49-F238E27FC236}">
              <a16:creationId xmlns:a16="http://schemas.microsoft.com/office/drawing/2014/main" id="{908A7698-23A9-4D03-8AFE-04A4471DDE8A}"/>
            </a:ext>
          </a:extLst>
        </xdr:cNvPr>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146702</xdr:rowOff>
    </xdr:from>
    <xdr:ext cx="405111" cy="259045"/>
    <xdr:sp macro="" textlink="">
      <xdr:nvSpPr>
        <xdr:cNvPr id="571" name="n_1mainValue【学校施設】&#10;有形固定資産減価償却率">
          <a:extLst>
            <a:ext uri="{FF2B5EF4-FFF2-40B4-BE49-F238E27FC236}">
              <a16:creationId xmlns:a16="http://schemas.microsoft.com/office/drawing/2014/main" id="{A27ED98A-A7D2-4E04-92EE-23A5F69DF187}"/>
            </a:ext>
          </a:extLst>
        </xdr:cNvPr>
        <xdr:cNvSpPr txBox="1"/>
      </xdr:nvSpPr>
      <xdr:spPr>
        <a:xfrm>
          <a:off x="15266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116222</xdr:rowOff>
    </xdr:from>
    <xdr:ext cx="405111" cy="259045"/>
    <xdr:sp macro="" textlink="">
      <xdr:nvSpPr>
        <xdr:cNvPr id="572" name="n_2mainValue【学校施設】&#10;有形固定資産減価償却率">
          <a:extLst>
            <a:ext uri="{FF2B5EF4-FFF2-40B4-BE49-F238E27FC236}">
              <a16:creationId xmlns:a16="http://schemas.microsoft.com/office/drawing/2014/main" id="{BE7A0546-1B65-49A7-89B7-FCBEC0266999}"/>
            </a:ext>
          </a:extLst>
        </xdr:cNvPr>
        <xdr:cNvSpPr txBox="1"/>
      </xdr:nvSpPr>
      <xdr:spPr>
        <a:xfrm>
          <a:off x="14389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573" name="n_3mainValue【学校施設】&#10;有形固定資産減価償却率">
          <a:extLst>
            <a:ext uri="{FF2B5EF4-FFF2-40B4-BE49-F238E27FC236}">
              <a16:creationId xmlns:a16="http://schemas.microsoft.com/office/drawing/2014/main" id="{C4E6139A-95B1-4D13-99AF-AFD88BFCC072}"/>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99077</xdr:rowOff>
    </xdr:from>
    <xdr:ext cx="405111" cy="259045"/>
    <xdr:sp macro="" textlink="">
      <xdr:nvSpPr>
        <xdr:cNvPr id="574" name="n_4mainValue【学校施設】&#10;有形固定資産減価償却率">
          <a:extLst>
            <a:ext uri="{FF2B5EF4-FFF2-40B4-BE49-F238E27FC236}">
              <a16:creationId xmlns:a16="http://schemas.microsoft.com/office/drawing/2014/main" id="{E2AA7066-B94E-4FA7-A037-E9780EC1F7C5}"/>
            </a:ext>
          </a:extLst>
        </xdr:cNvPr>
        <xdr:cNvSpPr txBox="1"/>
      </xdr:nvSpPr>
      <xdr:spPr>
        <a:xfrm>
          <a:off x="12611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47855081-16E2-4C63-8288-AE96F39A09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8DDF1757-47AC-4699-A062-161724FAAD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AD883590-BC29-4E5B-BC20-68C4296DCE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D3D215A1-AC89-4D18-A109-01B6E05C4E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89C18DFE-F429-457E-8D99-0ADB1FBB19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DF7AFB27-6471-42F5-8E42-EBF75273BD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700F7F69-FB89-4232-A604-FB1A50059F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193E272F-7C8C-4FD3-859E-D496D391F8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6DFA1E7A-B9B1-4733-BE4A-3A606FD6F0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7A789A3E-4CBF-43BD-9419-B6D517F937F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EC7F2AA9-6E9E-41FF-B698-54100D1495D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6" name="直線コネクタ 585">
          <a:extLst>
            <a:ext uri="{FF2B5EF4-FFF2-40B4-BE49-F238E27FC236}">
              <a16:creationId xmlns:a16="http://schemas.microsoft.com/office/drawing/2014/main" id="{7656BF13-2048-486C-87B5-E0F19C4F582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CC8A0AB8-E6E9-4408-BF03-A6919850B0E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8" name="直線コネクタ 587">
          <a:extLst>
            <a:ext uri="{FF2B5EF4-FFF2-40B4-BE49-F238E27FC236}">
              <a16:creationId xmlns:a16="http://schemas.microsoft.com/office/drawing/2014/main" id="{48089837-B591-4CB5-AFE2-492D74F64B7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9" name="テキスト ボックス 588">
          <a:extLst>
            <a:ext uri="{FF2B5EF4-FFF2-40B4-BE49-F238E27FC236}">
              <a16:creationId xmlns:a16="http://schemas.microsoft.com/office/drawing/2014/main" id="{816521C4-B298-45FC-AE67-8F7896EC944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0" name="直線コネクタ 589">
          <a:extLst>
            <a:ext uri="{FF2B5EF4-FFF2-40B4-BE49-F238E27FC236}">
              <a16:creationId xmlns:a16="http://schemas.microsoft.com/office/drawing/2014/main" id="{1B9BB01F-AF9B-4770-BC1A-35C74973F3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1" name="テキスト ボックス 590">
          <a:extLst>
            <a:ext uri="{FF2B5EF4-FFF2-40B4-BE49-F238E27FC236}">
              <a16:creationId xmlns:a16="http://schemas.microsoft.com/office/drawing/2014/main" id="{B8784255-D222-4D51-BB59-8D4E9D18A4B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2" name="直線コネクタ 591">
          <a:extLst>
            <a:ext uri="{FF2B5EF4-FFF2-40B4-BE49-F238E27FC236}">
              <a16:creationId xmlns:a16="http://schemas.microsoft.com/office/drawing/2014/main" id="{E420F6A2-1DF5-4E77-8FB7-D789676030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3" name="テキスト ボックス 592">
          <a:extLst>
            <a:ext uri="{FF2B5EF4-FFF2-40B4-BE49-F238E27FC236}">
              <a16:creationId xmlns:a16="http://schemas.microsoft.com/office/drawing/2014/main" id="{5A37D14F-2ACA-43F5-BE5C-C49616762C0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4" name="直線コネクタ 593">
          <a:extLst>
            <a:ext uri="{FF2B5EF4-FFF2-40B4-BE49-F238E27FC236}">
              <a16:creationId xmlns:a16="http://schemas.microsoft.com/office/drawing/2014/main" id="{30EC6F6F-5502-4A3F-A5A5-1DAE7241FDA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5" name="テキスト ボックス 594">
          <a:extLst>
            <a:ext uri="{FF2B5EF4-FFF2-40B4-BE49-F238E27FC236}">
              <a16:creationId xmlns:a16="http://schemas.microsoft.com/office/drawing/2014/main" id="{BDB79D01-67E0-4F62-B27D-8581FB66D9C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6" name="直線コネクタ 595">
          <a:extLst>
            <a:ext uri="{FF2B5EF4-FFF2-40B4-BE49-F238E27FC236}">
              <a16:creationId xmlns:a16="http://schemas.microsoft.com/office/drawing/2014/main" id="{95FFA509-03F6-460F-AFD4-7839C163D31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7" name="テキスト ボックス 596">
          <a:extLst>
            <a:ext uri="{FF2B5EF4-FFF2-40B4-BE49-F238E27FC236}">
              <a16:creationId xmlns:a16="http://schemas.microsoft.com/office/drawing/2014/main" id="{2003DF3C-EF63-492D-890F-B9791BF5A92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id="{8864622C-3542-4695-9144-2BB2C9C010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id="{552AE7D7-B61E-449A-B49D-04D8A6A6C7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a:extLst>
            <a:ext uri="{FF2B5EF4-FFF2-40B4-BE49-F238E27FC236}">
              <a16:creationId xmlns:a16="http://schemas.microsoft.com/office/drawing/2014/main" id="{FAF5F8EB-C753-4845-B443-0B37E94C6B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01" name="直線コネクタ 600">
          <a:extLst>
            <a:ext uri="{FF2B5EF4-FFF2-40B4-BE49-F238E27FC236}">
              <a16:creationId xmlns:a16="http://schemas.microsoft.com/office/drawing/2014/main" id="{ABC2FC1A-F73A-4251-9951-600B8F491F99}"/>
            </a:ext>
          </a:extLst>
        </xdr:cNvPr>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02" name="【学校施設】&#10;一人当たり面積最小値テキスト">
          <a:extLst>
            <a:ext uri="{FF2B5EF4-FFF2-40B4-BE49-F238E27FC236}">
              <a16:creationId xmlns:a16="http://schemas.microsoft.com/office/drawing/2014/main" id="{BB6DB75C-8E81-4E9F-A4BE-38D6BA5B05BE}"/>
            </a:ext>
          </a:extLst>
        </xdr:cNvPr>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03" name="直線コネクタ 602">
          <a:extLst>
            <a:ext uri="{FF2B5EF4-FFF2-40B4-BE49-F238E27FC236}">
              <a16:creationId xmlns:a16="http://schemas.microsoft.com/office/drawing/2014/main" id="{9C51D4A3-4F85-418E-8B0B-6656FF959879}"/>
            </a:ext>
          </a:extLst>
        </xdr:cNvPr>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4" name="【学校施設】&#10;一人当たり面積最大値テキスト">
          <a:extLst>
            <a:ext uri="{FF2B5EF4-FFF2-40B4-BE49-F238E27FC236}">
              <a16:creationId xmlns:a16="http://schemas.microsoft.com/office/drawing/2014/main" id="{4B6C0FE8-8D06-4E57-BAD7-2501A1669FE6}"/>
            </a:ext>
          </a:extLst>
        </xdr:cNvPr>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5" name="直線コネクタ 604">
          <a:extLst>
            <a:ext uri="{FF2B5EF4-FFF2-40B4-BE49-F238E27FC236}">
              <a16:creationId xmlns:a16="http://schemas.microsoft.com/office/drawing/2014/main" id="{0EF4D4AE-1AD3-405C-AE1E-F3AE6494FEA8}"/>
            </a:ext>
          </a:extLst>
        </xdr:cNvPr>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150058</xdr:rowOff>
    </xdr:from>
    <xdr:ext cx="469744" cy="259045"/>
    <xdr:sp macro="" textlink="">
      <xdr:nvSpPr>
        <xdr:cNvPr id="606" name="【学校施設】&#10;一人当たり面積平均値テキスト">
          <a:extLst>
            <a:ext uri="{FF2B5EF4-FFF2-40B4-BE49-F238E27FC236}">
              <a16:creationId xmlns:a16="http://schemas.microsoft.com/office/drawing/2014/main" id="{0D07A6BA-971B-401C-9AB2-69D35C4B1840}"/>
            </a:ext>
          </a:extLst>
        </xdr:cNvPr>
        <xdr:cNvSpPr txBox="1"/>
      </xdr:nvSpPr>
      <xdr:spPr>
        <a:xfrm>
          <a:off x="22199600" y="10608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7" name="フローチャート: 判断 606">
          <a:extLst>
            <a:ext uri="{FF2B5EF4-FFF2-40B4-BE49-F238E27FC236}">
              <a16:creationId xmlns:a16="http://schemas.microsoft.com/office/drawing/2014/main" id="{F9E3A544-EC7F-4C53-9979-E1553CBD8CF6}"/>
            </a:ext>
          </a:extLst>
        </xdr:cNvPr>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114119</xdr:rowOff>
    </xdr:from>
    <xdr:to>
      <xdr:col>112</xdr:col>
      <xdr:colOff>38100</xdr:colOff>
      <xdr:row>63</xdr:row>
      <xdr:rowOff>44269</xdr:rowOff>
    </xdr:to>
    <xdr:sp macro="" textlink="">
      <xdr:nvSpPr>
        <xdr:cNvPr id="608" name="フローチャート: 判断 607">
          <a:extLst>
            <a:ext uri="{FF2B5EF4-FFF2-40B4-BE49-F238E27FC236}">
              <a16:creationId xmlns:a16="http://schemas.microsoft.com/office/drawing/2014/main" id="{DE94312E-1578-487F-8D92-720C9059FD8C}"/>
            </a:ext>
          </a:extLst>
        </xdr:cNvPr>
        <xdr:cNvSpPr/>
      </xdr:nvSpPr>
      <xdr:spPr>
        <a:xfrm>
          <a:off x="21272500" y="1074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122610</xdr:rowOff>
    </xdr:from>
    <xdr:to>
      <xdr:col>107</xdr:col>
      <xdr:colOff>101600</xdr:colOff>
      <xdr:row>63</xdr:row>
      <xdr:rowOff>52760</xdr:rowOff>
    </xdr:to>
    <xdr:sp macro="" textlink="">
      <xdr:nvSpPr>
        <xdr:cNvPr id="609" name="フローチャート: 判断 608">
          <a:extLst>
            <a:ext uri="{FF2B5EF4-FFF2-40B4-BE49-F238E27FC236}">
              <a16:creationId xmlns:a16="http://schemas.microsoft.com/office/drawing/2014/main" id="{DA2D443D-5787-4D41-827A-75863B118FB5}"/>
            </a:ext>
          </a:extLst>
        </xdr:cNvPr>
        <xdr:cNvSpPr/>
      </xdr:nvSpPr>
      <xdr:spPr>
        <a:xfrm>
          <a:off x="20383500" y="1075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129141</xdr:rowOff>
    </xdr:from>
    <xdr:to>
      <xdr:col>102</xdr:col>
      <xdr:colOff>165100</xdr:colOff>
      <xdr:row>63</xdr:row>
      <xdr:rowOff>59291</xdr:rowOff>
    </xdr:to>
    <xdr:sp macro="" textlink="">
      <xdr:nvSpPr>
        <xdr:cNvPr id="610" name="フローチャート: 判断 609">
          <a:extLst>
            <a:ext uri="{FF2B5EF4-FFF2-40B4-BE49-F238E27FC236}">
              <a16:creationId xmlns:a16="http://schemas.microsoft.com/office/drawing/2014/main" id="{85402963-8BA1-462E-B90C-A322577C413E}"/>
            </a:ext>
          </a:extLst>
        </xdr:cNvPr>
        <xdr:cNvSpPr/>
      </xdr:nvSpPr>
      <xdr:spPr>
        <a:xfrm>
          <a:off x="19494500" y="1075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130773</xdr:rowOff>
    </xdr:from>
    <xdr:to>
      <xdr:col>98</xdr:col>
      <xdr:colOff>38100</xdr:colOff>
      <xdr:row>63</xdr:row>
      <xdr:rowOff>60923</xdr:rowOff>
    </xdr:to>
    <xdr:sp macro="" textlink="">
      <xdr:nvSpPr>
        <xdr:cNvPr id="611" name="フローチャート: 判断 610">
          <a:extLst>
            <a:ext uri="{FF2B5EF4-FFF2-40B4-BE49-F238E27FC236}">
              <a16:creationId xmlns:a16="http://schemas.microsoft.com/office/drawing/2014/main" id="{086B6F3C-1E9A-4AB9-86C3-D214A3AFB9B3}"/>
            </a:ext>
          </a:extLst>
        </xdr:cNvPr>
        <xdr:cNvSpPr/>
      </xdr:nvSpPr>
      <xdr:spPr>
        <a:xfrm>
          <a:off x="18605500" y="1076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C4BFD91-F454-402D-890C-CEEA988AA4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117E32F2-5EE0-49A8-A828-873F368D32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DB604016-F604-4E74-8D84-F754B63649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C328ADD-909C-4729-A8C7-51D82DC623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D8578535-FB14-459F-98E0-F533D3E1E7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14841</xdr:rowOff>
    </xdr:from>
    <xdr:to>
      <xdr:col>116</xdr:col>
      <xdr:colOff>114300</xdr:colOff>
      <xdr:row>63</xdr:row>
      <xdr:rowOff>116441</xdr:rowOff>
    </xdr:to>
    <xdr:sp macro="" textlink="">
      <xdr:nvSpPr>
        <xdr:cNvPr id="617" name="楕円 616">
          <a:extLst>
            <a:ext uri="{FF2B5EF4-FFF2-40B4-BE49-F238E27FC236}">
              <a16:creationId xmlns:a16="http://schemas.microsoft.com/office/drawing/2014/main" id="{86D1175F-D766-4907-87CD-39B2649DAC74}"/>
            </a:ext>
          </a:extLst>
        </xdr:cNvPr>
        <xdr:cNvSpPr/>
      </xdr:nvSpPr>
      <xdr:spPr>
        <a:xfrm>
          <a:off x="22110700" y="108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164718</xdr:rowOff>
    </xdr:from>
    <xdr:ext cx="469744" cy="259045"/>
    <xdr:sp macro="" textlink="">
      <xdr:nvSpPr>
        <xdr:cNvPr id="618" name="【学校施設】&#10;一人当たり面積該当値テキスト">
          <a:extLst>
            <a:ext uri="{FF2B5EF4-FFF2-40B4-BE49-F238E27FC236}">
              <a16:creationId xmlns:a16="http://schemas.microsoft.com/office/drawing/2014/main" id="{F1A0EF9F-C00E-4D3E-94C9-41B012028EC7}"/>
            </a:ext>
          </a:extLst>
        </xdr:cNvPr>
        <xdr:cNvSpPr txBox="1"/>
      </xdr:nvSpPr>
      <xdr:spPr>
        <a:xfrm>
          <a:off x="22199600" y="1079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20393</xdr:rowOff>
    </xdr:from>
    <xdr:to>
      <xdr:col>112</xdr:col>
      <xdr:colOff>38100</xdr:colOff>
      <xdr:row>63</xdr:row>
      <xdr:rowOff>121993</xdr:rowOff>
    </xdr:to>
    <xdr:sp macro="" textlink="">
      <xdr:nvSpPr>
        <xdr:cNvPr id="619" name="楕円 618">
          <a:extLst>
            <a:ext uri="{FF2B5EF4-FFF2-40B4-BE49-F238E27FC236}">
              <a16:creationId xmlns:a16="http://schemas.microsoft.com/office/drawing/2014/main" id="{D944B8C4-CCC7-4E3C-AC58-C09508FA4E8D}"/>
            </a:ext>
          </a:extLst>
        </xdr:cNvPr>
        <xdr:cNvSpPr/>
      </xdr:nvSpPr>
      <xdr:spPr>
        <a:xfrm>
          <a:off x="21272500" y="108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65641</xdr:rowOff>
    </xdr:from>
    <xdr:to>
      <xdr:col>116</xdr:col>
      <xdr:colOff>63500</xdr:colOff>
      <xdr:row>63</xdr:row>
      <xdr:rowOff>71193</xdr:rowOff>
    </xdr:to>
    <xdr:cxnSp macro="">
      <xdr:nvCxnSpPr>
        <xdr:cNvPr id="620" name="直線コネクタ 619">
          <a:extLst>
            <a:ext uri="{FF2B5EF4-FFF2-40B4-BE49-F238E27FC236}">
              <a16:creationId xmlns:a16="http://schemas.microsoft.com/office/drawing/2014/main" id="{7A76C2F1-7660-4E25-BEB9-2A452453E313}"/>
            </a:ext>
          </a:extLst>
        </xdr:cNvPr>
        <xdr:cNvCxnSpPr/>
      </xdr:nvCxnSpPr>
      <xdr:spPr>
        <a:xfrm flipV="1">
          <a:off x="21323300" y="10866991"/>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27577</xdr:rowOff>
    </xdr:from>
    <xdr:to>
      <xdr:col>107</xdr:col>
      <xdr:colOff>101600</xdr:colOff>
      <xdr:row>63</xdr:row>
      <xdr:rowOff>129177</xdr:rowOff>
    </xdr:to>
    <xdr:sp macro="" textlink="">
      <xdr:nvSpPr>
        <xdr:cNvPr id="621" name="楕円 620">
          <a:extLst>
            <a:ext uri="{FF2B5EF4-FFF2-40B4-BE49-F238E27FC236}">
              <a16:creationId xmlns:a16="http://schemas.microsoft.com/office/drawing/2014/main" id="{C14E9DDB-E8E6-409E-B347-20FE70DA5A43}"/>
            </a:ext>
          </a:extLst>
        </xdr:cNvPr>
        <xdr:cNvSpPr/>
      </xdr:nvSpPr>
      <xdr:spPr>
        <a:xfrm>
          <a:off x="20383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71193</xdr:rowOff>
    </xdr:from>
    <xdr:to>
      <xdr:col>111</xdr:col>
      <xdr:colOff>177800</xdr:colOff>
      <xdr:row>63</xdr:row>
      <xdr:rowOff>78377</xdr:rowOff>
    </xdr:to>
    <xdr:cxnSp macro="">
      <xdr:nvCxnSpPr>
        <xdr:cNvPr id="622" name="直線コネクタ 621">
          <a:extLst>
            <a:ext uri="{FF2B5EF4-FFF2-40B4-BE49-F238E27FC236}">
              <a16:creationId xmlns:a16="http://schemas.microsoft.com/office/drawing/2014/main" id="{D06CF95D-F556-40CC-A49D-DE5148BBEA62}"/>
            </a:ext>
          </a:extLst>
        </xdr:cNvPr>
        <xdr:cNvCxnSpPr/>
      </xdr:nvCxnSpPr>
      <xdr:spPr>
        <a:xfrm flipV="1">
          <a:off x="20434300" y="10872543"/>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623" name="楕円 622">
          <a:extLst>
            <a:ext uri="{FF2B5EF4-FFF2-40B4-BE49-F238E27FC236}">
              <a16:creationId xmlns:a16="http://schemas.microsoft.com/office/drawing/2014/main" id="{BD00A695-135E-434D-82D0-EA8E9B387036}"/>
            </a:ext>
          </a:extLst>
        </xdr:cNvPr>
        <xdr:cNvSpPr/>
      </xdr:nvSpPr>
      <xdr:spPr>
        <a:xfrm>
          <a:off x="19494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78377</xdr:rowOff>
    </xdr:from>
    <xdr:to>
      <xdr:col>107</xdr:col>
      <xdr:colOff>50800</xdr:colOff>
      <xdr:row>63</xdr:row>
      <xdr:rowOff>84582</xdr:rowOff>
    </xdr:to>
    <xdr:cxnSp macro="">
      <xdr:nvCxnSpPr>
        <xdr:cNvPr id="624" name="直線コネクタ 623">
          <a:extLst>
            <a:ext uri="{FF2B5EF4-FFF2-40B4-BE49-F238E27FC236}">
              <a16:creationId xmlns:a16="http://schemas.microsoft.com/office/drawing/2014/main" id="{EE593128-EE54-4ABE-9860-E858C2B9548F}"/>
            </a:ext>
          </a:extLst>
        </xdr:cNvPr>
        <xdr:cNvCxnSpPr/>
      </xdr:nvCxnSpPr>
      <xdr:spPr>
        <a:xfrm flipV="1">
          <a:off x="19545300" y="1087972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39334</xdr:rowOff>
    </xdr:from>
    <xdr:to>
      <xdr:col>98</xdr:col>
      <xdr:colOff>38100</xdr:colOff>
      <xdr:row>63</xdr:row>
      <xdr:rowOff>140934</xdr:rowOff>
    </xdr:to>
    <xdr:sp macro="" textlink="">
      <xdr:nvSpPr>
        <xdr:cNvPr id="625" name="楕円 624">
          <a:extLst>
            <a:ext uri="{FF2B5EF4-FFF2-40B4-BE49-F238E27FC236}">
              <a16:creationId xmlns:a16="http://schemas.microsoft.com/office/drawing/2014/main" id="{DD083FFE-F159-40E0-A92C-3DD4AB2A57B5}"/>
            </a:ext>
          </a:extLst>
        </xdr:cNvPr>
        <xdr:cNvSpPr/>
      </xdr:nvSpPr>
      <xdr:spPr>
        <a:xfrm>
          <a:off x="18605500" y="108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84582</xdr:rowOff>
    </xdr:from>
    <xdr:to>
      <xdr:col>102</xdr:col>
      <xdr:colOff>114300</xdr:colOff>
      <xdr:row>63</xdr:row>
      <xdr:rowOff>90134</xdr:rowOff>
    </xdr:to>
    <xdr:cxnSp macro="">
      <xdr:nvCxnSpPr>
        <xdr:cNvPr id="626" name="直線コネクタ 625">
          <a:extLst>
            <a:ext uri="{FF2B5EF4-FFF2-40B4-BE49-F238E27FC236}">
              <a16:creationId xmlns:a16="http://schemas.microsoft.com/office/drawing/2014/main" id="{3268CC0D-CA6A-4A1F-9F1C-154C88943A86}"/>
            </a:ext>
          </a:extLst>
        </xdr:cNvPr>
        <xdr:cNvCxnSpPr/>
      </xdr:nvCxnSpPr>
      <xdr:spPr>
        <a:xfrm flipV="1">
          <a:off x="18656300" y="10885932"/>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60796</xdr:rowOff>
    </xdr:from>
    <xdr:ext cx="469744" cy="259045"/>
    <xdr:sp macro="" textlink="">
      <xdr:nvSpPr>
        <xdr:cNvPr id="627" name="n_1aveValue【学校施設】&#10;一人当たり面積">
          <a:extLst>
            <a:ext uri="{FF2B5EF4-FFF2-40B4-BE49-F238E27FC236}">
              <a16:creationId xmlns:a16="http://schemas.microsoft.com/office/drawing/2014/main" id="{F9995044-BE28-497C-94BA-186A45A7BF20}"/>
            </a:ext>
          </a:extLst>
        </xdr:cNvPr>
        <xdr:cNvSpPr txBox="1"/>
      </xdr:nvSpPr>
      <xdr:spPr>
        <a:xfrm>
          <a:off x="21075727" y="1051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69287</xdr:rowOff>
    </xdr:from>
    <xdr:ext cx="469744" cy="259045"/>
    <xdr:sp macro="" textlink="">
      <xdr:nvSpPr>
        <xdr:cNvPr id="628" name="n_2aveValue【学校施設】&#10;一人当たり面積">
          <a:extLst>
            <a:ext uri="{FF2B5EF4-FFF2-40B4-BE49-F238E27FC236}">
              <a16:creationId xmlns:a16="http://schemas.microsoft.com/office/drawing/2014/main" id="{D517439E-292B-4282-A1EA-29622C20DB0A}"/>
            </a:ext>
          </a:extLst>
        </xdr:cNvPr>
        <xdr:cNvSpPr txBox="1"/>
      </xdr:nvSpPr>
      <xdr:spPr>
        <a:xfrm>
          <a:off x="20199427" y="1052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75818</xdr:rowOff>
    </xdr:from>
    <xdr:ext cx="469744" cy="259045"/>
    <xdr:sp macro="" textlink="">
      <xdr:nvSpPr>
        <xdr:cNvPr id="629" name="n_3aveValue【学校施設】&#10;一人当たり面積">
          <a:extLst>
            <a:ext uri="{FF2B5EF4-FFF2-40B4-BE49-F238E27FC236}">
              <a16:creationId xmlns:a16="http://schemas.microsoft.com/office/drawing/2014/main" id="{83B952E3-3F68-4DB7-A218-73DCBD4BF22F}"/>
            </a:ext>
          </a:extLst>
        </xdr:cNvPr>
        <xdr:cNvSpPr txBox="1"/>
      </xdr:nvSpPr>
      <xdr:spPr>
        <a:xfrm>
          <a:off x="19310427" y="105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77450</xdr:rowOff>
    </xdr:from>
    <xdr:ext cx="469744" cy="259045"/>
    <xdr:sp macro="" textlink="">
      <xdr:nvSpPr>
        <xdr:cNvPr id="630" name="n_4aveValue【学校施設】&#10;一人当たり面積">
          <a:extLst>
            <a:ext uri="{FF2B5EF4-FFF2-40B4-BE49-F238E27FC236}">
              <a16:creationId xmlns:a16="http://schemas.microsoft.com/office/drawing/2014/main" id="{9ABB1EB3-7765-45CE-B5FD-3BB074407F0E}"/>
            </a:ext>
          </a:extLst>
        </xdr:cNvPr>
        <xdr:cNvSpPr txBox="1"/>
      </xdr:nvSpPr>
      <xdr:spPr>
        <a:xfrm>
          <a:off x="18421427" y="105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113120</xdr:rowOff>
    </xdr:from>
    <xdr:ext cx="469744" cy="259045"/>
    <xdr:sp macro="" textlink="">
      <xdr:nvSpPr>
        <xdr:cNvPr id="631" name="n_1mainValue【学校施設】&#10;一人当たり面積">
          <a:extLst>
            <a:ext uri="{FF2B5EF4-FFF2-40B4-BE49-F238E27FC236}">
              <a16:creationId xmlns:a16="http://schemas.microsoft.com/office/drawing/2014/main" id="{60A687AB-3E77-4859-A6F8-1D2CE1C58A3D}"/>
            </a:ext>
          </a:extLst>
        </xdr:cNvPr>
        <xdr:cNvSpPr txBox="1"/>
      </xdr:nvSpPr>
      <xdr:spPr>
        <a:xfrm>
          <a:off x="21075727" y="1091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120304</xdr:rowOff>
    </xdr:from>
    <xdr:ext cx="469744" cy="259045"/>
    <xdr:sp macro="" textlink="">
      <xdr:nvSpPr>
        <xdr:cNvPr id="632" name="n_2mainValue【学校施設】&#10;一人当たり面積">
          <a:extLst>
            <a:ext uri="{FF2B5EF4-FFF2-40B4-BE49-F238E27FC236}">
              <a16:creationId xmlns:a16="http://schemas.microsoft.com/office/drawing/2014/main" id="{264FF0E8-8AA8-4431-BED4-3243FCA7C632}"/>
            </a:ext>
          </a:extLst>
        </xdr:cNvPr>
        <xdr:cNvSpPr txBox="1"/>
      </xdr:nvSpPr>
      <xdr:spPr>
        <a:xfrm>
          <a:off x="20199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633" name="n_3mainValue【学校施設】&#10;一人当たり面積">
          <a:extLst>
            <a:ext uri="{FF2B5EF4-FFF2-40B4-BE49-F238E27FC236}">
              <a16:creationId xmlns:a16="http://schemas.microsoft.com/office/drawing/2014/main" id="{B36AB792-2219-4A02-8E66-17D37DE38B56}"/>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132061</xdr:rowOff>
    </xdr:from>
    <xdr:ext cx="469744" cy="259045"/>
    <xdr:sp macro="" textlink="">
      <xdr:nvSpPr>
        <xdr:cNvPr id="634" name="n_4mainValue【学校施設】&#10;一人当たり面積">
          <a:extLst>
            <a:ext uri="{FF2B5EF4-FFF2-40B4-BE49-F238E27FC236}">
              <a16:creationId xmlns:a16="http://schemas.microsoft.com/office/drawing/2014/main" id="{5375C78F-BBE5-465B-A5E5-E7811E7EA688}"/>
            </a:ext>
          </a:extLst>
        </xdr:cNvPr>
        <xdr:cNvSpPr txBox="1"/>
      </xdr:nvSpPr>
      <xdr:spPr>
        <a:xfrm>
          <a:off x="18421427" y="1093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5" name="正方形/長方形 634">
          <a:extLst>
            <a:ext uri="{FF2B5EF4-FFF2-40B4-BE49-F238E27FC236}">
              <a16:creationId xmlns:a16="http://schemas.microsoft.com/office/drawing/2014/main" id="{3D17EB2E-B9E0-47EE-8493-69742EEA34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6" name="正方形/長方形 635">
          <a:extLst>
            <a:ext uri="{FF2B5EF4-FFF2-40B4-BE49-F238E27FC236}">
              <a16:creationId xmlns:a16="http://schemas.microsoft.com/office/drawing/2014/main" id="{58CEDFBF-7A5D-4937-8E73-48B06D1F0C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7" name="正方形/長方形 636">
          <a:extLst>
            <a:ext uri="{FF2B5EF4-FFF2-40B4-BE49-F238E27FC236}">
              <a16:creationId xmlns:a16="http://schemas.microsoft.com/office/drawing/2014/main" id="{96139A08-0F18-409D-968E-AA233F7F89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8" name="正方形/長方形 637">
          <a:extLst>
            <a:ext uri="{FF2B5EF4-FFF2-40B4-BE49-F238E27FC236}">
              <a16:creationId xmlns:a16="http://schemas.microsoft.com/office/drawing/2014/main" id="{31CC88B1-B150-4290-B20E-37AC6332CA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9" name="正方形/長方形 638">
          <a:extLst>
            <a:ext uri="{FF2B5EF4-FFF2-40B4-BE49-F238E27FC236}">
              <a16:creationId xmlns:a16="http://schemas.microsoft.com/office/drawing/2014/main" id="{4249BCE0-D273-486F-B990-34893E1629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0" name="正方形/長方形 639">
          <a:extLst>
            <a:ext uri="{FF2B5EF4-FFF2-40B4-BE49-F238E27FC236}">
              <a16:creationId xmlns:a16="http://schemas.microsoft.com/office/drawing/2014/main" id="{74E3A0C0-D110-4422-A304-86D56CB373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1" name="正方形/長方形 640">
          <a:extLst>
            <a:ext uri="{FF2B5EF4-FFF2-40B4-BE49-F238E27FC236}">
              <a16:creationId xmlns:a16="http://schemas.microsoft.com/office/drawing/2014/main" id="{B3ECB866-7D6E-4320-84AF-ACDFB904E5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正方形/長方形 641">
          <a:extLst>
            <a:ext uri="{FF2B5EF4-FFF2-40B4-BE49-F238E27FC236}">
              <a16:creationId xmlns:a16="http://schemas.microsoft.com/office/drawing/2014/main" id="{894C9434-383F-4308-A8DA-33C8FD58FF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3" name="テキスト ボックス 642">
          <a:extLst>
            <a:ext uri="{FF2B5EF4-FFF2-40B4-BE49-F238E27FC236}">
              <a16:creationId xmlns:a16="http://schemas.microsoft.com/office/drawing/2014/main" id="{BAD38336-9413-45D9-B550-BF352E55FE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4" name="直線コネクタ 643">
          <a:extLst>
            <a:ext uri="{FF2B5EF4-FFF2-40B4-BE49-F238E27FC236}">
              <a16:creationId xmlns:a16="http://schemas.microsoft.com/office/drawing/2014/main" id="{7DF7EC21-D4F8-4337-9FAA-3D90BB767E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5" name="テキスト ボックス 644">
          <a:extLst>
            <a:ext uri="{FF2B5EF4-FFF2-40B4-BE49-F238E27FC236}">
              <a16:creationId xmlns:a16="http://schemas.microsoft.com/office/drawing/2014/main" id="{A30C0032-4CA5-4FB6-A23E-A1151CACB8D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6" name="直線コネクタ 645">
          <a:extLst>
            <a:ext uri="{FF2B5EF4-FFF2-40B4-BE49-F238E27FC236}">
              <a16:creationId xmlns:a16="http://schemas.microsoft.com/office/drawing/2014/main" id="{EBBEBF85-F19B-4F0D-8082-ADAC7F7CBCC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7" name="テキスト ボックス 646">
          <a:extLst>
            <a:ext uri="{FF2B5EF4-FFF2-40B4-BE49-F238E27FC236}">
              <a16:creationId xmlns:a16="http://schemas.microsoft.com/office/drawing/2014/main" id="{DCB15473-46BC-48BA-B94A-03C29896A59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8" name="直線コネクタ 647">
          <a:extLst>
            <a:ext uri="{FF2B5EF4-FFF2-40B4-BE49-F238E27FC236}">
              <a16:creationId xmlns:a16="http://schemas.microsoft.com/office/drawing/2014/main" id="{AEE2FA16-28CD-4B52-BD03-C5B130BA18B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9" name="テキスト ボックス 648">
          <a:extLst>
            <a:ext uri="{FF2B5EF4-FFF2-40B4-BE49-F238E27FC236}">
              <a16:creationId xmlns:a16="http://schemas.microsoft.com/office/drawing/2014/main" id="{584D47A3-A66C-4BE1-AC67-E6F980A47F3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0" name="直線コネクタ 649">
          <a:extLst>
            <a:ext uri="{FF2B5EF4-FFF2-40B4-BE49-F238E27FC236}">
              <a16:creationId xmlns:a16="http://schemas.microsoft.com/office/drawing/2014/main" id="{427B3260-D8C9-463D-9653-DE76533AE28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1" name="テキスト ボックス 650">
          <a:extLst>
            <a:ext uri="{FF2B5EF4-FFF2-40B4-BE49-F238E27FC236}">
              <a16:creationId xmlns:a16="http://schemas.microsoft.com/office/drawing/2014/main" id="{398BF412-9BCE-4A01-90C9-FEFE9A5751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2" name="直線コネクタ 651">
          <a:extLst>
            <a:ext uri="{FF2B5EF4-FFF2-40B4-BE49-F238E27FC236}">
              <a16:creationId xmlns:a16="http://schemas.microsoft.com/office/drawing/2014/main" id="{A2722428-E896-47C2-802C-5AE2D4F2F9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3" name="テキスト ボックス 652">
          <a:extLst>
            <a:ext uri="{FF2B5EF4-FFF2-40B4-BE49-F238E27FC236}">
              <a16:creationId xmlns:a16="http://schemas.microsoft.com/office/drawing/2014/main" id="{84A628F5-B953-4209-94AB-54E0AE6319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4" name="直線コネクタ 653">
          <a:extLst>
            <a:ext uri="{FF2B5EF4-FFF2-40B4-BE49-F238E27FC236}">
              <a16:creationId xmlns:a16="http://schemas.microsoft.com/office/drawing/2014/main" id="{6CE252E2-F9DE-45A9-B00A-1D042985B7D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5" name="テキスト ボックス 654">
          <a:extLst>
            <a:ext uri="{FF2B5EF4-FFF2-40B4-BE49-F238E27FC236}">
              <a16:creationId xmlns:a16="http://schemas.microsoft.com/office/drawing/2014/main" id="{B4D036B5-AE6B-4AFB-9070-4B476D446BD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6" name="直線コネクタ 655">
          <a:extLst>
            <a:ext uri="{FF2B5EF4-FFF2-40B4-BE49-F238E27FC236}">
              <a16:creationId xmlns:a16="http://schemas.microsoft.com/office/drawing/2014/main" id="{BB20B559-F522-4F7A-BCC8-70D5D6A7AB8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7" name="テキスト ボックス 656">
          <a:extLst>
            <a:ext uri="{FF2B5EF4-FFF2-40B4-BE49-F238E27FC236}">
              <a16:creationId xmlns:a16="http://schemas.microsoft.com/office/drawing/2014/main" id="{A2B528B4-695B-4379-A12E-D1DD246DFB7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8" name="直線コネクタ 657">
          <a:extLst>
            <a:ext uri="{FF2B5EF4-FFF2-40B4-BE49-F238E27FC236}">
              <a16:creationId xmlns:a16="http://schemas.microsoft.com/office/drawing/2014/main" id="{F64BFFD5-E998-40F1-A55F-6893D5099F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児童館】&#10;有形固定資産減価償却率グラフ枠">
          <a:extLst>
            <a:ext uri="{FF2B5EF4-FFF2-40B4-BE49-F238E27FC236}">
              <a16:creationId xmlns:a16="http://schemas.microsoft.com/office/drawing/2014/main" id="{DB280736-07A8-4498-AC55-1B9EDB5202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660" name="直線コネクタ 659">
          <a:extLst>
            <a:ext uri="{FF2B5EF4-FFF2-40B4-BE49-F238E27FC236}">
              <a16:creationId xmlns:a16="http://schemas.microsoft.com/office/drawing/2014/main" id="{A459766F-687B-4C21-814A-07677835A8D6}"/>
            </a:ext>
          </a:extLst>
        </xdr:cNvPr>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1" name="【児童館】&#10;有形固定資産減価償却率最小値テキスト">
          <a:extLst>
            <a:ext uri="{FF2B5EF4-FFF2-40B4-BE49-F238E27FC236}">
              <a16:creationId xmlns:a16="http://schemas.microsoft.com/office/drawing/2014/main" id="{7BEB624F-9D99-424A-9C1E-B09BE1246DE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2" name="直線コネクタ 661">
          <a:extLst>
            <a:ext uri="{FF2B5EF4-FFF2-40B4-BE49-F238E27FC236}">
              <a16:creationId xmlns:a16="http://schemas.microsoft.com/office/drawing/2014/main" id="{D4F8A0BB-48C9-45C8-A38B-BA5815CA95E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663" name="【児童館】&#10;有形固定資産減価償却率最大値テキスト">
          <a:extLst>
            <a:ext uri="{FF2B5EF4-FFF2-40B4-BE49-F238E27FC236}">
              <a16:creationId xmlns:a16="http://schemas.microsoft.com/office/drawing/2014/main" id="{EAA418ED-5F6A-4CC2-BE3E-012F29A093C8}"/>
            </a:ext>
          </a:extLst>
        </xdr:cNvPr>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64" name="直線コネクタ 663">
          <a:extLst>
            <a:ext uri="{FF2B5EF4-FFF2-40B4-BE49-F238E27FC236}">
              <a16:creationId xmlns:a16="http://schemas.microsoft.com/office/drawing/2014/main" id="{9DBE42F4-AC28-4455-86D4-472BA4222B44}"/>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665" name="【児童館】&#10;有形固定資産減価償却率平均値テキスト">
          <a:extLst>
            <a:ext uri="{FF2B5EF4-FFF2-40B4-BE49-F238E27FC236}">
              <a16:creationId xmlns:a16="http://schemas.microsoft.com/office/drawing/2014/main" id="{CE908FEE-D2BE-4B22-A762-94F40B022E19}"/>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6" name="フローチャート: 判断 665">
          <a:extLst>
            <a:ext uri="{FF2B5EF4-FFF2-40B4-BE49-F238E27FC236}">
              <a16:creationId xmlns:a16="http://schemas.microsoft.com/office/drawing/2014/main" id="{8162029E-37F7-45E2-8CF5-D6084386F55B}"/>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67" name="フローチャート: 判断 666">
          <a:extLst>
            <a:ext uri="{FF2B5EF4-FFF2-40B4-BE49-F238E27FC236}">
              <a16:creationId xmlns:a16="http://schemas.microsoft.com/office/drawing/2014/main" id="{8045B3F3-9FF2-448C-8FED-69F9D90D90F4}"/>
            </a:ext>
          </a:extLst>
        </xdr:cNvPr>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68" name="フローチャート: 判断 667">
          <a:extLst>
            <a:ext uri="{FF2B5EF4-FFF2-40B4-BE49-F238E27FC236}">
              <a16:creationId xmlns:a16="http://schemas.microsoft.com/office/drawing/2014/main" id="{A27B2282-71F2-4092-A551-2E63427F5B31}"/>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69" name="フローチャート: 判断 668">
          <a:extLst>
            <a:ext uri="{FF2B5EF4-FFF2-40B4-BE49-F238E27FC236}">
              <a16:creationId xmlns:a16="http://schemas.microsoft.com/office/drawing/2014/main" id="{87B18471-8212-49E4-80DD-8840D774E9A3}"/>
            </a:ext>
          </a:extLst>
        </xdr:cNvPr>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70" name="フローチャート: 判断 669">
          <a:extLst>
            <a:ext uri="{FF2B5EF4-FFF2-40B4-BE49-F238E27FC236}">
              <a16:creationId xmlns:a16="http://schemas.microsoft.com/office/drawing/2014/main" id="{41E90E98-1102-4329-BCE7-4422A1FD75F2}"/>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19B24A11-B64D-4733-B9F4-BD8AEED31A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3F459696-0BA5-44B9-BD13-AF54514811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3D1F0D47-4904-4729-B7A8-F16E32FFCA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EA0B2CA1-42D7-44A7-99C4-EEF0F780EC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929BACA9-FFEE-4C75-871D-78585DA141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57513</xdr:rowOff>
    </xdr:from>
    <xdr:to>
      <xdr:col>85</xdr:col>
      <xdr:colOff>177800</xdr:colOff>
      <xdr:row>85</xdr:row>
      <xdr:rowOff>159113</xdr:rowOff>
    </xdr:to>
    <xdr:sp macro="" textlink="">
      <xdr:nvSpPr>
        <xdr:cNvPr id="676" name="楕円 675">
          <a:extLst>
            <a:ext uri="{FF2B5EF4-FFF2-40B4-BE49-F238E27FC236}">
              <a16:creationId xmlns:a16="http://schemas.microsoft.com/office/drawing/2014/main" id="{0E56BA6C-0791-4408-A691-EF9973F32627}"/>
            </a:ext>
          </a:extLst>
        </xdr:cNvPr>
        <xdr:cNvSpPr/>
      </xdr:nvSpPr>
      <xdr:spPr>
        <a:xfrm>
          <a:off x="16268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35940</xdr:rowOff>
    </xdr:from>
    <xdr:ext cx="405111" cy="259045"/>
    <xdr:sp macro="" textlink="">
      <xdr:nvSpPr>
        <xdr:cNvPr id="677" name="【児童館】&#10;有形固定資産減価償却率該当値テキスト">
          <a:extLst>
            <a:ext uri="{FF2B5EF4-FFF2-40B4-BE49-F238E27FC236}">
              <a16:creationId xmlns:a16="http://schemas.microsoft.com/office/drawing/2014/main" id="{807AFE58-CCCC-4473-AAA0-F25DEE8EB188}"/>
            </a:ext>
          </a:extLst>
        </xdr:cNvPr>
        <xdr:cNvSpPr txBox="1"/>
      </xdr:nvSpPr>
      <xdr:spPr>
        <a:xfrm>
          <a:off x="16357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678" name="楕円 677">
          <a:extLst>
            <a:ext uri="{FF2B5EF4-FFF2-40B4-BE49-F238E27FC236}">
              <a16:creationId xmlns:a16="http://schemas.microsoft.com/office/drawing/2014/main" id="{B018913D-0115-421E-A9A7-D9C09552F673}"/>
            </a:ext>
          </a:extLst>
        </xdr:cNvPr>
        <xdr:cNvSpPr/>
      </xdr:nvSpPr>
      <xdr:spPr>
        <a:xfrm>
          <a:off x="1543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108313</xdr:rowOff>
    </xdr:to>
    <xdr:cxnSp macro="">
      <xdr:nvCxnSpPr>
        <xdr:cNvPr id="679" name="直線コネクタ 678">
          <a:extLst>
            <a:ext uri="{FF2B5EF4-FFF2-40B4-BE49-F238E27FC236}">
              <a16:creationId xmlns:a16="http://schemas.microsoft.com/office/drawing/2014/main" id="{A66E1305-8664-46C3-AAAD-B6D0FF7348FF}"/>
            </a:ext>
          </a:extLst>
        </xdr:cNvPr>
        <xdr:cNvCxnSpPr/>
      </xdr:nvCxnSpPr>
      <xdr:spPr>
        <a:xfrm>
          <a:off x="15481300" y="14645639"/>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680" name="楕円 679">
          <a:extLst>
            <a:ext uri="{FF2B5EF4-FFF2-40B4-BE49-F238E27FC236}">
              <a16:creationId xmlns:a16="http://schemas.microsoft.com/office/drawing/2014/main" id="{204072AE-5F24-42B4-959E-DDBEAC237709}"/>
            </a:ext>
          </a:extLst>
        </xdr:cNvPr>
        <xdr:cNvSpPr/>
      </xdr:nvSpPr>
      <xdr:spPr>
        <a:xfrm>
          <a:off x="14541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72389</xdr:rowOff>
    </xdr:to>
    <xdr:cxnSp macro="">
      <xdr:nvCxnSpPr>
        <xdr:cNvPr id="681" name="直線コネクタ 680">
          <a:extLst>
            <a:ext uri="{FF2B5EF4-FFF2-40B4-BE49-F238E27FC236}">
              <a16:creationId xmlns:a16="http://schemas.microsoft.com/office/drawing/2014/main" id="{45FFEAEE-5C5B-44C5-B44D-5150018E47C8}"/>
            </a:ext>
          </a:extLst>
        </xdr:cNvPr>
        <xdr:cNvCxnSpPr/>
      </xdr:nvCxnSpPr>
      <xdr:spPr>
        <a:xfrm>
          <a:off x="14592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121194</xdr:rowOff>
    </xdr:from>
    <xdr:to>
      <xdr:col>72</xdr:col>
      <xdr:colOff>38100</xdr:colOff>
      <xdr:row>85</xdr:row>
      <xdr:rowOff>51344</xdr:rowOff>
    </xdr:to>
    <xdr:sp macro="" textlink="">
      <xdr:nvSpPr>
        <xdr:cNvPr id="682" name="楕円 681">
          <a:extLst>
            <a:ext uri="{FF2B5EF4-FFF2-40B4-BE49-F238E27FC236}">
              <a16:creationId xmlns:a16="http://schemas.microsoft.com/office/drawing/2014/main" id="{111E268D-167E-481A-96BB-076DD0CD58F9}"/>
            </a:ext>
          </a:extLst>
        </xdr:cNvPr>
        <xdr:cNvSpPr/>
      </xdr:nvSpPr>
      <xdr:spPr>
        <a:xfrm>
          <a:off x="13652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36468</xdr:rowOff>
    </xdr:to>
    <xdr:cxnSp macro="">
      <xdr:nvCxnSpPr>
        <xdr:cNvPr id="683" name="直線コネクタ 682">
          <a:extLst>
            <a:ext uri="{FF2B5EF4-FFF2-40B4-BE49-F238E27FC236}">
              <a16:creationId xmlns:a16="http://schemas.microsoft.com/office/drawing/2014/main" id="{7282A4F6-56BC-49A0-9291-B1F37744E79D}"/>
            </a:ext>
          </a:extLst>
        </xdr:cNvPr>
        <xdr:cNvCxnSpPr/>
      </xdr:nvCxnSpPr>
      <xdr:spPr>
        <a:xfrm>
          <a:off x="13703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85271</xdr:rowOff>
    </xdr:from>
    <xdr:to>
      <xdr:col>67</xdr:col>
      <xdr:colOff>101600</xdr:colOff>
      <xdr:row>85</xdr:row>
      <xdr:rowOff>15421</xdr:rowOff>
    </xdr:to>
    <xdr:sp macro="" textlink="">
      <xdr:nvSpPr>
        <xdr:cNvPr id="684" name="楕円 683">
          <a:extLst>
            <a:ext uri="{FF2B5EF4-FFF2-40B4-BE49-F238E27FC236}">
              <a16:creationId xmlns:a16="http://schemas.microsoft.com/office/drawing/2014/main" id="{0A2879A4-D310-4346-9E68-DEE8227EB6AB}"/>
            </a:ext>
          </a:extLst>
        </xdr:cNvPr>
        <xdr:cNvSpPr/>
      </xdr:nvSpPr>
      <xdr:spPr>
        <a:xfrm>
          <a:off x="1276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136071</xdr:rowOff>
    </xdr:from>
    <xdr:to>
      <xdr:col>71</xdr:col>
      <xdr:colOff>177800</xdr:colOff>
      <xdr:row>85</xdr:row>
      <xdr:rowOff>544</xdr:rowOff>
    </xdr:to>
    <xdr:cxnSp macro="">
      <xdr:nvCxnSpPr>
        <xdr:cNvPr id="685" name="直線コネクタ 684">
          <a:extLst>
            <a:ext uri="{FF2B5EF4-FFF2-40B4-BE49-F238E27FC236}">
              <a16:creationId xmlns:a16="http://schemas.microsoft.com/office/drawing/2014/main" id="{FB318427-0C48-4869-94E5-146CEC947422}"/>
            </a:ext>
          </a:extLst>
        </xdr:cNvPr>
        <xdr:cNvCxnSpPr/>
      </xdr:nvCxnSpPr>
      <xdr:spPr>
        <a:xfrm>
          <a:off x="12814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686" name="n_1aveValue【児童館】&#10;有形固定資産減価償却率">
          <a:extLst>
            <a:ext uri="{FF2B5EF4-FFF2-40B4-BE49-F238E27FC236}">
              <a16:creationId xmlns:a16="http://schemas.microsoft.com/office/drawing/2014/main" id="{9729511D-622B-4068-A6D1-D172D4AC7FA9}"/>
            </a:ext>
          </a:extLst>
        </xdr:cNvPr>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87" name="n_2aveValue【児童館】&#10;有形固定資産減価償却率">
          <a:extLst>
            <a:ext uri="{FF2B5EF4-FFF2-40B4-BE49-F238E27FC236}">
              <a16:creationId xmlns:a16="http://schemas.microsoft.com/office/drawing/2014/main" id="{A30A292C-DDD6-42A2-8903-A39068133214}"/>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688" name="n_3aveValue【児童館】&#10;有形固定資産減価償却率">
          <a:extLst>
            <a:ext uri="{FF2B5EF4-FFF2-40B4-BE49-F238E27FC236}">
              <a16:creationId xmlns:a16="http://schemas.microsoft.com/office/drawing/2014/main" id="{BA8A655E-DFC1-4477-8469-A7E33456B7F2}"/>
            </a:ext>
          </a:extLst>
        </xdr:cNvPr>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89" name="n_4aveValue【児童館】&#10;有形固定資産減価償却率">
          <a:extLst>
            <a:ext uri="{FF2B5EF4-FFF2-40B4-BE49-F238E27FC236}">
              <a16:creationId xmlns:a16="http://schemas.microsoft.com/office/drawing/2014/main" id="{A631523F-16FD-4D17-91F3-7F08AE633DF4}"/>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690" name="n_1mainValue【児童館】&#10;有形固定資産減価償却率">
          <a:extLst>
            <a:ext uri="{FF2B5EF4-FFF2-40B4-BE49-F238E27FC236}">
              <a16:creationId xmlns:a16="http://schemas.microsoft.com/office/drawing/2014/main" id="{1F7C61A7-0188-435B-A9D5-5E5128349A74}"/>
            </a:ext>
          </a:extLst>
        </xdr:cNvPr>
        <xdr:cNvSpPr txBox="1"/>
      </xdr:nvSpPr>
      <xdr:spPr>
        <a:xfrm>
          <a:off x="15266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691" name="n_2mainValue【児童館】&#10;有形固定資産減価償却率">
          <a:extLst>
            <a:ext uri="{FF2B5EF4-FFF2-40B4-BE49-F238E27FC236}">
              <a16:creationId xmlns:a16="http://schemas.microsoft.com/office/drawing/2014/main" id="{01DADFFE-1B47-492F-9A4D-1159482D6719}"/>
            </a:ext>
          </a:extLst>
        </xdr:cNvPr>
        <xdr:cNvSpPr txBox="1"/>
      </xdr:nvSpPr>
      <xdr:spPr>
        <a:xfrm>
          <a:off x="14389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42471</xdr:rowOff>
    </xdr:from>
    <xdr:ext cx="405111" cy="259045"/>
    <xdr:sp macro="" textlink="">
      <xdr:nvSpPr>
        <xdr:cNvPr id="692" name="n_3mainValue【児童館】&#10;有形固定資産減価償却率">
          <a:extLst>
            <a:ext uri="{FF2B5EF4-FFF2-40B4-BE49-F238E27FC236}">
              <a16:creationId xmlns:a16="http://schemas.microsoft.com/office/drawing/2014/main" id="{EBFA27AB-F0B0-4336-9BB4-5FDB319DFD3D}"/>
            </a:ext>
          </a:extLst>
        </xdr:cNvPr>
        <xdr:cNvSpPr txBox="1"/>
      </xdr:nvSpPr>
      <xdr:spPr>
        <a:xfrm>
          <a:off x="13500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6548</xdr:rowOff>
    </xdr:from>
    <xdr:ext cx="405111" cy="259045"/>
    <xdr:sp macro="" textlink="">
      <xdr:nvSpPr>
        <xdr:cNvPr id="693" name="n_4mainValue【児童館】&#10;有形固定資産減価償却率">
          <a:extLst>
            <a:ext uri="{FF2B5EF4-FFF2-40B4-BE49-F238E27FC236}">
              <a16:creationId xmlns:a16="http://schemas.microsoft.com/office/drawing/2014/main" id="{932F2783-01AD-4080-8DDE-A29B2022B245}"/>
            </a:ext>
          </a:extLst>
        </xdr:cNvPr>
        <xdr:cNvSpPr txBox="1"/>
      </xdr:nvSpPr>
      <xdr:spPr>
        <a:xfrm>
          <a:off x="12611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8A98AC8C-9A4B-4594-B923-B005053614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D3858403-9332-4AA7-8B07-B29C9A9FC6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5D83ED0E-4381-4267-8B5D-CE77BF391A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AC0C54AF-2C17-4E8A-AACF-A212E4D456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454B638E-D179-4DB9-AEC2-430C4B58048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6B4B77AB-66FC-447A-AB28-6968941DAE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C14A57CB-2BC5-4C2D-ABC8-7E3AC96155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0904C341-1AD9-484C-8D1A-9A717214CE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id="{1DA773FC-17EB-4962-A905-42B8C604C6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id="{EC5EF556-428B-42F6-AA5A-06A00248AB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4" name="直線コネクタ 703">
          <a:extLst>
            <a:ext uri="{FF2B5EF4-FFF2-40B4-BE49-F238E27FC236}">
              <a16:creationId xmlns:a16="http://schemas.microsoft.com/office/drawing/2014/main" id="{445F6921-3BA0-4F58-AD07-4941863D6CF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id="{B610580B-8429-462E-8EDC-613327BF58B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6" name="直線コネクタ 705">
          <a:extLst>
            <a:ext uri="{FF2B5EF4-FFF2-40B4-BE49-F238E27FC236}">
              <a16:creationId xmlns:a16="http://schemas.microsoft.com/office/drawing/2014/main" id="{BA5B7B1E-63DA-4CEA-8308-612303F1F0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7" name="テキスト ボックス 706">
          <a:extLst>
            <a:ext uri="{FF2B5EF4-FFF2-40B4-BE49-F238E27FC236}">
              <a16:creationId xmlns:a16="http://schemas.microsoft.com/office/drawing/2014/main" id="{6EF246F3-8327-4F91-9473-17516828AB4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8" name="直線コネクタ 707">
          <a:extLst>
            <a:ext uri="{FF2B5EF4-FFF2-40B4-BE49-F238E27FC236}">
              <a16:creationId xmlns:a16="http://schemas.microsoft.com/office/drawing/2014/main" id="{4F4B5A1D-A0D7-4123-806D-CD80E98CFB5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9" name="テキスト ボックス 708">
          <a:extLst>
            <a:ext uri="{FF2B5EF4-FFF2-40B4-BE49-F238E27FC236}">
              <a16:creationId xmlns:a16="http://schemas.microsoft.com/office/drawing/2014/main" id="{335660EA-2098-48BF-AECA-E473190A11A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0" name="直線コネクタ 709">
          <a:extLst>
            <a:ext uri="{FF2B5EF4-FFF2-40B4-BE49-F238E27FC236}">
              <a16:creationId xmlns:a16="http://schemas.microsoft.com/office/drawing/2014/main" id="{6912F1F3-FD31-43D0-AC82-9BB52F16BE7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1" name="テキスト ボックス 710">
          <a:extLst>
            <a:ext uri="{FF2B5EF4-FFF2-40B4-BE49-F238E27FC236}">
              <a16:creationId xmlns:a16="http://schemas.microsoft.com/office/drawing/2014/main" id="{7AA6184A-FFA1-441A-ACAC-B1E2941D6B0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2" name="直線コネクタ 711">
          <a:extLst>
            <a:ext uri="{FF2B5EF4-FFF2-40B4-BE49-F238E27FC236}">
              <a16:creationId xmlns:a16="http://schemas.microsoft.com/office/drawing/2014/main" id="{BC8A3709-0171-4507-B853-F389F4AFE40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3" name="テキスト ボックス 712">
          <a:extLst>
            <a:ext uri="{FF2B5EF4-FFF2-40B4-BE49-F238E27FC236}">
              <a16:creationId xmlns:a16="http://schemas.microsoft.com/office/drawing/2014/main" id="{01C96A52-5BBA-41E7-9F07-2EE7A30CE5C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a:extLst>
            <a:ext uri="{FF2B5EF4-FFF2-40B4-BE49-F238E27FC236}">
              <a16:creationId xmlns:a16="http://schemas.microsoft.com/office/drawing/2014/main" id="{B4E2A99D-9818-41A3-B063-96ECB027A24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a:extLst>
            <a:ext uri="{FF2B5EF4-FFF2-40B4-BE49-F238E27FC236}">
              <a16:creationId xmlns:a16="http://schemas.microsoft.com/office/drawing/2014/main" id="{16A5D4BC-E3DD-4D35-8D83-3DD52D3714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児童館】&#10;一人当たり面積グラフ枠">
          <a:extLst>
            <a:ext uri="{FF2B5EF4-FFF2-40B4-BE49-F238E27FC236}">
              <a16:creationId xmlns:a16="http://schemas.microsoft.com/office/drawing/2014/main" id="{34366012-50D4-452C-BADE-07AD150490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17" name="直線コネクタ 716">
          <a:extLst>
            <a:ext uri="{FF2B5EF4-FFF2-40B4-BE49-F238E27FC236}">
              <a16:creationId xmlns:a16="http://schemas.microsoft.com/office/drawing/2014/main" id="{42FE0C05-B993-4AF2-82E2-940B158CF604}"/>
            </a:ext>
          </a:extLst>
        </xdr:cNvPr>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8" name="【児童館】&#10;一人当たり面積最小値テキスト">
          <a:extLst>
            <a:ext uri="{FF2B5EF4-FFF2-40B4-BE49-F238E27FC236}">
              <a16:creationId xmlns:a16="http://schemas.microsoft.com/office/drawing/2014/main" id="{3C520646-3622-45FB-829D-68282B4A304E}"/>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9" name="直線コネクタ 718">
          <a:extLst>
            <a:ext uri="{FF2B5EF4-FFF2-40B4-BE49-F238E27FC236}">
              <a16:creationId xmlns:a16="http://schemas.microsoft.com/office/drawing/2014/main" id="{D266BFFE-4135-49E1-8B8C-475958F9C0B2}"/>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20" name="【児童館】&#10;一人当たり面積最大値テキスト">
          <a:extLst>
            <a:ext uri="{FF2B5EF4-FFF2-40B4-BE49-F238E27FC236}">
              <a16:creationId xmlns:a16="http://schemas.microsoft.com/office/drawing/2014/main" id="{9CDFB2C8-99F8-4C6E-BB86-6B59CD77C01D}"/>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21" name="直線コネクタ 720">
          <a:extLst>
            <a:ext uri="{FF2B5EF4-FFF2-40B4-BE49-F238E27FC236}">
              <a16:creationId xmlns:a16="http://schemas.microsoft.com/office/drawing/2014/main" id="{1D2DA2CA-0850-47CF-A0EC-91A599FA8697}"/>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22" name="【児童館】&#10;一人当たり面積平均値テキスト">
          <a:extLst>
            <a:ext uri="{FF2B5EF4-FFF2-40B4-BE49-F238E27FC236}">
              <a16:creationId xmlns:a16="http://schemas.microsoft.com/office/drawing/2014/main" id="{5C35FF91-4164-4F70-93F5-12DB7C23B505}"/>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フローチャート: 判断 722">
          <a:extLst>
            <a:ext uri="{FF2B5EF4-FFF2-40B4-BE49-F238E27FC236}">
              <a16:creationId xmlns:a16="http://schemas.microsoft.com/office/drawing/2014/main" id="{158A3B50-4B80-40C8-95A2-97EC646FBF40}"/>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724" name="フローチャート: 判断 723">
          <a:extLst>
            <a:ext uri="{FF2B5EF4-FFF2-40B4-BE49-F238E27FC236}">
              <a16:creationId xmlns:a16="http://schemas.microsoft.com/office/drawing/2014/main" id="{02BD85B9-D7CB-4C8B-8743-432A54FE3540}"/>
            </a:ext>
          </a:extLst>
        </xdr:cNvPr>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93980</xdr:rowOff>
    </xdr:from>
    <xdr:to>
      <xdr:col>107</xdr:col>
      <xdr:colOff>101600</xdr:colOff>
      <xdr:row>85</xdr:row>
      <xdr:rowOff>24130</xdr:rowOff>
    </xdr:to>
    <xdr:sp macro="" textlink="">
      <xdr:nvSpPr>
        <xdr:cNvPr id="725" name="フローチャート: 判断 724">
          <a:extLst>
            <a:ext uri="{FF2B5EF4-FFF2-40B4-BE49-F238E27FC236}">
              <a16:creationId xmlns:a16="http://schemas.microsoft.com/office/drawing/2014/main" id="{38519F72-4293-4ECB-AE0C-2B35F5B6D193}"/>
            </a:ext>
          </a:extLst>
        </xdr:cNvPr>
        <xdr:cNvSpPr/>
      </xdr:nvSpPr>
      <xdr:spPr>
        <a:xfrm>
          <a:off x="20383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6" name="フローチャート: 判断 725">
          <a:extLst>
            <a:ext uri="{FF2B5EF4-FFF2-40B4-BE49-F238E27FC236}">
              <a16:creationId xmlns:a16="http://schemas.microsoft.com/office/drawing/2014/main" id="{412A6C71-FC22-436E-97A7-BC92171F8476}"/>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93980</xdr:rowOff>
    </xdr:from>
    <xdr:to>
      <xdr:col>98</xdr:col>
      <xdr:colOff>38100</xdr:colOff>
      <xdr:row>85</xdr:row>
      <xdr:rowOff>24130</xdr:rowOff>
    </xdr:to>
    <xdr:sp macro="" textlink="">
      <xdr:nvSpPr>
        <xdr:cNvPr id="727" name="フローチャート: 判断 726">
          <a:extLst>
            <a:ext uri="{FF2B5EF4-FFF2-40B4-BE49-F238E27FC236}">
              <a16:creationId xmlns:a16="http://schemas.microsoft.com/office/drawing/2014/main" id="{D9A2D68E-8E92-4569-8871-CE3AB5D67360}"/>
            </a:ext>
          </a:extLst>
        </xdr:cNvPr>
        <xdr:cNvSpPr/>
      </xdr:nvSpPr>
      <xdr:spPr>
        <a:xfrm>
          <a:off x="18605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B1388562-0E84-4765-B628-AA47DB00E99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53F77FA6-3930-416C-B2FA-C5D5B001F9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F8BC5859-8EF2-4D1B-B3DE-9D53C4A61C7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334556F4-CB93-4364-829E-677236B826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79A91178-50EF-42BF-A2B3-06276C3AAD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33" name="楕円 732">
          <a:extLst>
            <a:ext uri="{FF2B5EF4-FFF2-40B4-BE49-F238E27FC236}">
              <a16:creationId xmlns:a16="http://schemas.microsoft.com/office/drawing/2014/main" id="{659225E0-3E5F-4A43-97E4-DC1706A08518}"/>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34" name="【児童館】&#10;一人当たり面積該当値テキスト">
          <a:extLst>
            <a:ext uri="{FF2B5EF4-FFF2-40B4-BE49-F238E27FC236}">
              <a16:creationId xmlns:a16="http://schemas.microsoft.com/office/drawing/2014/main" id="{8C63805B-AB46-43E8-9A0F-0841BEF7508D}"/>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35" name="楕円 734">
          <a:extLst>
            <a:ext uri="{FF2B5EF4-FFF2-40B4-BE49-F238E27FC236}">
              <a16:creationId xmlns:a16="http://schemas.microsoft.com/office/drawing/2014/main" id="{27713A8C-023E-47ED-A652-17E323A645DF}"/>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36" name="直線コネクタ 735">
          <a:extLst>
            <a:ext uri="{FF2B5EF4-FFF2-40B4-BE49-F238E27FC236}">
              <a16:creationId xmlns:a16="http://schemas.microsoft.com/office/drawing/2014/main" id="{E8F253E7-1752-4179-8244-875C8B8BEE5F}"/>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37" name="楕円 736">
          <a:extLst>
            <a:ext uri="{FF2B5EF4-FFF2-40B4-BE49-F238E27FC236}">
              <a16:creationId xmlns:a16="http://schemas.microsoft.com/office/drawing/2014/main" id="{C5D21CD9-9136-41CF-956C-5D5A626A35B5}"/>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38" name="直線コネクタ 737">
          <a:extLst>
            <a:ext uri="{FF2B5EF4-FFF2-40B4-BE49-F238E27FC236}">
              <a16:creationId xmlns:a16="http://schemas.microsoft.com/office/drawing/2014/main" id="{B3CDE3F5-4DAF-4F26-B648-E2A070229A9C}"/>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39" name="楕円 738">
          <a:extLst>
            <a:ext uri="{FF2B5EF4-FFF2-40B4-BE49-F238E27FC236}">
              <a16:creationId xmlns:a16="http://schemas.microsoft.com/office/drawing/2014/main" id="{48EDCBFE-FF1A-44D9-AA74-3B6CFC1BF584}"/>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40" name="直線コネクタ 739">
          <a:extLst>
            <a:ext uri="{FF2B5EF4-FFF2-40B4-BE49-F238E27FC236}">
              <a16:creationId xmlns:a16="http://schemas.microsoft.com/office/drawing/2014/main" id="{BC7332A8-66E1-4FAA-A3AB-DF862CF0675F}"/>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741" name="楕円 740">
          <a:extLst>
            <a:ext uri="{FF2B5EF4-FFF2-40B4-BE49-F238E27FC236}">
              <a16:creationId xmlns:a16="http://schemas.microsoft.com/office/drawing/2014/main" id="{24DD2B5D-90D6-4A74-B7FE-ED47B6A8A4DD}"/>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742" name="直線コネクタ 741">
          <a:extLst>
            <a:ext uri="{FF2B5EF4-FFF2-40B4-BE49-F238E27FC236}">
              <a16:creationId xmlns:a16="http://schemas.microsoft.com/office/drawing/2014/main" id="{AE028CEA-391B-4D00-978F-B6FBE5564768}"/>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743" name="n_1aveValue【児童館】&#10;一人当たり面積">
          <a:extLst>
            <a:ext uri="{FF2B5EF4-FFF2-40B4-BE49-F238E27FC236}">
              <a16:creationId xmlns:a16="http://schemas.microsoft.com/office/drawing/2014/main" id="{01CDC900-0786-4977-A4C2-2ECF6547202D}"/>
            </a:ext>
          </a:extLst>
        </xdr:cNvPr>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744" name="n_2aveValue【児童館】&#10;一人当たり面積">
          <a:extLst>
            <a:ext uri="{FF2B5EF4-FFF2-40B4-BE49-F238E27FC236}">
              <a16:creationId xmlns:a16="http://schemas.microsoft.com/office/drawing/2014/main" id="{E04F100D-E605-4079-8041-7F8EBCDE1D51}"/>
            </a:ext>
          </a:extLst>
        </xdr:cNvPr>
        <xdr:cNvSpPr txBox="1"/>
      </xdr:nvSpPr>
      <xdr:spPr>
        <a:xfrm>
          <a:off x="20199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45" name="n_3aveValue【児童館】&#10;一人当たり面積">
          <a:extLst>
            <a:ext uri="{FF2B5EF4-FFF2-40B4-BE49-F238E27FC236}">
              <a16:creationId xmlns:a16="http://schemas.microsoft.com/office/drawing/2014/main" id="{D949F542-96E9-4CB1-8185-F0609FC7B3C8}"/>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40657</xdr:rowOff>
    </xdr:from>
    <xdr:ext cx="469744" cy="259045"/>
    <xdr:sp macro="" textlink="">
      <xdr:nvSpPr>
        <xdr:cNvPr id="746" name="n_4aveValue【児童館】&#10;一人当たり面積">
          <a:extLst>
            <a:ext uri="{FF2B5EF4-FFF2-40B4-BE49-F238E27FC236}">
              <a16:creationId xmlns:a16="http://schemas.microsoft.com/office/drawing/2014/main" id="{985C8F9C-D443-42C2-9F78-865137A40E16}"/>
            </a:ext>
          </a:extLst>
        </xdr:cNvPr>
        <xdr:cNvSpPr txBox="1"/>
      </xdr:nvSpPr>
      <xdr:spPr>
        <a:xfrm>
          <a:off x="18421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47" name="n_1mainValue【児童館】&#10;一人当たり面積">
          <a:extLst>
            <a:ext uri="{FF2B5EF4-FFF2-40B4-BE49-F238E27FC236}">
              <a16:creationId xmlns:a16="http://schemas.microsoft.com/office/drawing/2014/main" id="{B52A47DC-CF26-402C-965F-ED17AA27DF7F}"/>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48" name="n_2mainValue【児童館】&#10;一人当たり面積">
          <a:extLst>
            <a:ext uri="{FF2B5EF4-FFF2-40B4-BE49-F238E27FC236}">
              <a16:creationId xmlns:a16="http://schemas.microsoft.com/office/drawing/2014/main" id="{EEBAB1B3-56B6-49E5-B193-8CB7D2D8DB86}"/>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49" name="n_3mainValue【児童館】&#10;一人当たり面積">
          <a:extLst>
            <a:ext uri="{FF2B5EF4-FFF2-40B4-BE49-F238E27FC236}">
              <a16:creationId xmlns:a16="http://schemas.microsoft.com/office/drawing/2014/main" id="{383A581C-C62D-4D4D-9615-9D898776C389}"/>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750" name="n_4mainValue【児童館】&#10;一人当たり面積">
          <a:extLst>
            <a:ext uri="{FF2B5EF4-FFF2-40B4-BE49-F238E27FC236}">
              <a16:creationId xmlns:a16="http://schemas.microsoft.com/office/drawing/2014/main" id="{41879993-B708-4DD4-8018-345CF7FA4861}"/>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a:extLst>
            <a:ext uri="{FF2B5EF4-FFF2-40B4-BE49-F238E27FC236}">
              <a16:creationId xmlns:a16="http://schemas.microsoft.com/office/drawing/2014/main" id="{4BD83E43-C7BD-4A10-9017-6A1DC139BE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a:extLst>
            <a:ext uri="{FF2B5EF4-FFF2-40B4-BE49-F238E27FC236}">
              <a16:creationId xmlns:a16="http://schemas.microsoft.com/office/drawing/2014/main" id="{E4A80657-9ABF-482C-B9FA-073464680C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a:extLst>
            <a:ext uri="{FF2B5EF4-FFF2-40B4-BE49-F238E27FC236}">
              <a16:creationId xmlns:a16="http://schemas.microsoft.com/office/drawing/2014/main" id="{A8A06A99-1CC0-4197-808A-67E38499A5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a:extLst>
            <a:ext uri="{FF2B5EF4-FFF2-40B4-BE49-F238E27FC236}">
              <a16:creationId xmlns:a16="http://schemas.microsoft.com/office/drawing/2014/main" id="{571B4D90-EA6F-494A-AE29-4E33000536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a:extLst>
            <a:ext uri="{FF2B5EF4-FFF2-40B4-BE49-F238E27FC236}">
              <a16:creationId xmlns:a16="http://schemas.microsoft.com/office/drawing/2014/main" id="{93465320-8839-4F53-A6D0-D40D770C1A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a:extLst>
            <a:ext uri="{FF2B5EF4-FFF2-40B4-BE49-F238E27FC236}">
              <a16:creationId xmlns:a16="http://schemas.microsoft.com/office/drawing/2014/main" id="{B8205561-F7D5-43FE-85C7-6B608F8DE4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a:extLst>
            <a:ext uri="{FF2B5EF4-FFF2-40B4-BE49-F238E27FC236}">
              <a16:creationId xmlns:a16="http://schemas.microsoft.com/office/drawing/2014/main" id="{EAE79760-55FE-4A8C-A3F8-EB41715955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a:extLst>
            <a:ext uri="{FF2B5EF4-FFF2-40B4-BE49-F238E27FC236}">
              <a16:creationId xmlns:a16="http://schemas.microsoft.com/office/drawing/2014/main" id="{24E38056-32BC-4ED7-9703-96BD5C67FE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a:extLst>
            <a:ext uri="{FF2B5EF4-FFF2-40B4-BE49-F238E27FC236}">
              <a16:creationId xmlns:a16="http://schemas.microsoft.com/office/drawing/2014/main" id="{67E97992-95A0-4451-A598-040E5696176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a:extLst>
            <a:ext uri="{FF2B5EF4-FFF2-40B4-BE49-F238E27FC236}">
              <a16:creationId xmlns:a16="http://schemas.microsoft.com/office/drawing/2014/main" id="{CE2998E7-ED86-4E25-8020-D990890384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DC0137C0-AFE8-43B4-B9DB-668FBE70D6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2" name="直線コネクタ 761">
          <a:extLst>
            <a:ext uri="{FF2B5EF4-FFF2-40B4-BE49-F238E27FC236}">
              <a16:creationId xmlns:a16="http://schemas.microsoft.com/office/drawing/2014/main" id="{67D58800-A48C-427C-B0C7-1AE9A925EEB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3" name="テキスト ボックス 762">
          <a:extLst>
            <a:ext uri="{FF2B5EF4-FFF2-40B4-BE49-F238E27FC236}">
              <a16:creationId xmlns:a16="http://schemas.microsoft.com/office/drawing/2014/main" id="{5AB9A5B6-DEE9-4C71-90EA-994D6C4C1AD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4" name="直線コネクタ 763">
          <a:extLst>
            <a:ext uri="{FF2B5EF4-FFF2-40B4-BE49-F238E27FC236}">
              <a16:creationId xmlns:a16="http://schemas.microsoft.com/office/drawing/2014/main" id="{DF23E850-2047-425A-B9DC-EC784062FC1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5" name="テキスト ボックス 764">
          <a:extLst>
            <a:ext uri="{FF2B5EF4-FFF2-40B4-BE49-F238E27FC236}">
              <a16:creationId xmlns:a16="http://schemas.microsoft.com/office/drawing/2014/main" id="{90744CDE-88DB-46AD-89D1-AF901149716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6" name="直線コネクタ 765">
          <a:extLst>
            <a:ext uri="{FF2B5EF4-FFF2-40B4-BE49-F238E27FC236}">
              <a16:creationId xmlns:a16="http://schemas.microsoft.com/office/drawing/2014/main" id="{195B30A7-EF53-4350-9195-9D34836EF4B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7" name="テキスト ボックス 766">
          <a:extLst>
            <a:ext uri="{FF2B5EF4-FFF2-40B4-BE49-F238E27FC236}">
              <a16:creationId xmlns:a16="http://schemas.microsoft.com/office/drawing/2014/main" id="{D17084D2-9FEB-4682-94BD-1CF681E5C7A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8" name="直線コネクタ 767">
          <a:extLst>
            <a:ext uri="{FF2B5EF4-FFF2-40B4-BE49-F238E27FC236}">
              <a16:creationId xmlns:a16="http://schemas.microsoft.com/office/drawing/2014/main" id="{ED3C8A3C-BFF7-4EC9-882B-00D8891A98B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9" name="テキスト ボックス 768">
          <a:extLst>
            <a:ext uri="{FF2B5EF4-FFF2-40B4-BE49-F238E27FC236}">
              <a16:creationId xmlns:a16="http://schemas.microsoft.com/office/drawing/2014/main" id="{1659B6BB-23D0-4AE7-95E5-6BD2857486A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D409E279-14FF-4D68-B06A-E57FDACC30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1" name="テキスト ボックス 770">
          <a:extLst>
            <a:ext uri="{FF2B5EF4-FFF2-40B4-BE49-F238E27FC236}">
              <a16:creationId xmlns:a16="http://schemas.microsoft.com/office/drawing/2014/main" id="{DA286C93-813B-423D-8182-16CAA3B31BD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5A75CA52-71F7-4BFE-91B3-9BD3859603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3" name="直線コネクタ 772">
          <a:extLst>
            <a:ext uri="{FF2B5EF4-FFF2-40B4-BE49-F238E27FC236}">
              <a16:creationId xmlns:a16="http://schemas.microsoft.com/office/drawing/2014/main" id="{AE151A90-6925-4ACA-AD76-D1CDA1D89601}"/>
            </a:ext>
          </a:extLst>
        </xdr:cNvPr>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4" name="【公民館】&#10;有形固定資産減価償却率最小値テキスト">
          <a:extLst>
            <a:ext uri="{FF2B5EF4-FFF2-40B4-BE49-F238E27FC236}">
              <a16:creationId xmlns:a16="http://schemas.microsoft.com/office/drawing/2014/main" id="{F4D3B60A-5336-431A-BE35-872AC7F2532A}"/>
            </a:ext>
          </a:extLst>
        </xdr:cNvPr>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5" name="直線コネクタ 774">
          <a:extLst>
            <a:ext uri="{FF2B5EF4-FFF2-40B4-BE49-F238E27FC236}">
              <a16:creationId xmlns:a16="http://schemas.microsoft.com/office/drawing/2014/main" id="{6CCAFF74-1C7C-44F1-9484-13B4D381D17D}"/>
            </a:ext>
          </a:extLst>
        </xdr:cNvPr>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6" name="【公民館】&#10;有形固定資産減価償却率最大値テキスト">
          <a:extLst>
            <a:ext uri="{FF2B5EF4-FFF2-40B4-BE49-F238E27FC236}">
              <a16:creationId xmlns:a16="http://schemas.microsoft.com/office/drawing/2014/main" id="{368A1B83-99C2-4A39-9B32-331CE689C87F}"/>
            </a:ext>
          </a:extLst>
        </xdr:cNvPr>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7" name="直線コネクタ 776">
          <a:extLst>
            <a:ext uri="{FF2B5EF4-FFF2-40B4-BE49-F238E27FC236}">
              <a16:creationId xmlns:a16="http://schemas.microsoft.com/office/drawing/2014/main" id="{2C5B7441-490A-4181-A8D9-49A9F1220593}"/>
            </a:ext>
          </a:extLst>
        </xdr:cNvPr>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8399</xdr:rowOff>
    </xdr:from>
    <xdr:ext cx="405111" cy="259045"/>
    <xdr:sp macro="" textlink="">
      <xdr:nvSpPr>
        <xdr:cNvPr id="778" name="【公民館】&#10;有形固定資産減価償却率平均値テキスト">
          <a:extLst>
            <a:ext uri="{FF2B5EF4-FFF2-40B4-BE49-F238E27FC236}">
              <a16:creationId xmlns:a16="http://schemas.microsoft.com/office/drawing/2014/main" id="{3EC3286B-4FF1-4662-94EC-98775FEF1CFE}"/>
            </a:ext>
          </a:extLst>
        </xdr:cNvPr>
        <xdr:cNvSpPr txBox="1"/>
      </xdr:nvSpPr>
      <xdr:spPr>
        <a:xfrm>
          <a:off x="16357600" y="1783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9" name="フローチャート: 判断 778">
          <a:extLst>
            <a:ext uri="{FF2B5EF4-FFF2-40B4-BE49-F238E27FC236}">
              <a16:creationId xmlns:a16="http://schemas.microsoft.com/office/drawing/2014/main" id="{F76F01C8-6AA9-4AF3-B915-E27F1AF4AF44}"/>
            </a:ext>
          </a:extLst>
        </xdr:cNvPr>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123698</xdr:rowOff>
    </xdr:from>
    <xdr:to>
      <xdr:col>81</xdr:col>
      <xdr:colOff>101600</xdr:colOff>
      <xdr:row>104</xdr:row>
      <xdr:rowOff>53848</xdr:rowOff>
    </xdr:to>
    <xdr:sp macro="" textlink="">
      <xdr:nvSpPr>
        <xdr:cNvPr id="780" name="フローチャート: 判断 779">
          <a:extLst>
            <a:ext uri="{FF2B5EF4-FFF2-40B4-BE49-F238E27FC236}">
              <a16:creationId xmlns:a16="http://schemas.microsoft.com/office/drawing/2014/main" id="{4F963149-EC6E-4F01-A365-2CE964C6705F}"/>
            </a:ext>
          </a:extLst>
        </xdr:cNvPr>
        <xdr:cNvSpPr/>
      </xdr:nvSpPr>
      <xdr:spPr>
        <a:xfrm>
          <a:off x="15430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81" name="フローチャート: 判断 780">
          <a:extLst>
            <a:ext uri="{FF2B5EF4-FFF2-40B4-BE49-F238E27FC236}">
              <a16:creationId xmlns:a16="http://schemas.microsoft.com/office/drawing/2014/main" id="{6519205F-CA47-4E62-AAD7-E874F80FF084}"/>
            </a:ext>
          </a:extLst>
        </xdr:cNvPr>
        <xdr:cNvSpPr/>
      </xdr:nvSpPr>
      <xdr:spPr>
        <a:xfrm>
          <a:off x="14541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55118</xdr:rowOff>
    </xdr:from>
    <xdr:to>
      <xdr:col>72</xdr:col>
      <xdr:colOff>38100</xdr:colOff>
      <xdr:row>103</xdr:row>
      <xdr:rowOff>156718</xdr:rowOff>
    </xdr:to>
    <xdr:sp macro="" textlink="">
      <xdr:nvSpPr>
        <xdr:cNvPr id="782" name="フローチャート: 判断 781">
          <a:extLst>
            <a:ext uri="{FF2B5EF4-FFF2-40B4-BE49-F238E27FC236}">
              <a16:creationId xmlns:a16="http://schemas.microsoft.com/office/drawing/2014/main" id="{4E23549A-53DD-49B1-9DBE-FCDF23AD15C8}"/>
            </a:ext>
          </a:extLst>
        </xdr:cNvPr>
        <xdr:cNvSpPr/>
      </xdr:nvSpPr>
      <xdr:spPr>
        <a:xfrm>
          <a:off x="13652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52832</xdr:rowOff>
    </xdr:from>
    <xdr:to>
      <xdr:col>67</xdr:col>
      <xdr:colOff>101600</xdr:colOff>
      <xdr:row>103</xdr:row>
      <xdr:rowOff>154432</xdr:rowOff>
    </xdr:to>
    <xdr:sp macro="" textlink="">
      <xdr:nvSpPr>
        <xdr:cNvPr id="783" name="フローチャート: 判断 782">
          <a:extLst>
            <a:ext uri="{FF2B5EF4-FFF2-40B4-BE49-F238E27FC236}">
              <a16:creationId xmlns:a16="http://schemas.microsoft.com/office/drawing/2014/main" id="{BD3E7CB3-8A32-41B7-AA58-D5824C9F28FA}"/>
            </a:ext>
          </a:extLst>
        </xdr:cNvPr>
        <xdr:cNvSpPr/>
      </xdr:nvSpPr>
      <xdr:spPr>
        <a:xfrm>
          <a:off x="12763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CBB13C0-B566-4F9D-8C1D-258A9A87E5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6B3DFFB-0792-4315-91C5-3BA9AD0B41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2AE559B4-762D-4735-A889-C1E79AACBB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CC480220-057D-4682-93FF-37C56B5700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5C137D3D-A1D9-422D-BE67-37DEACC421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23113</xdr:rowOff>
    </xdr:from>
    <xdr:to>
      <xdr:col>85</xdr:col>
      <xdr:colOff>177800</xdr:colOff>
      <xdr:row>102</xdr:row>
      <xdr:rowOff>124713</xdr:rowOff>
    </xdr:to>
    <xdr:sp macro="" textlink="">
      <xdr:nvSpPr>
        <xdr:cNvPr id="789" name="楕円 788">
          <a:extLst>
            <a:ext uri="{FF2B5EF4-FFF2-40B4-BE49-F238E27FC236}">
              <a16:creationId xmlns:a16="http://schemas.microsoft.com/office/drawing/2014/main" id="{42B61C5C-92B7-4A9C-851A-ADA3BCE2B0AB}"/>
            </a:ext>
          </a:extLst>
        </xdr:cNvPr>
        <xdr:cNvSpPr/>
      </xdr:nvSpPr>
      <xdr:spPr>
        <a:xfrm>
          <a:off x="162687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45990</xdr:rowOff>
    </xdr:from>
    <xdr:ext cx="405111" cy="259045"/>
    <xdr:sp macro="" textlink="">
      <xdr:nvSpPr>
        <xdr:cNvPr id="790" name="【公民館】&#10;有形固定資産減価償却率該当値テキスト">
          <a:extLst>
            <a:ext uri="{FF2B5EF4-FFF2-40B4-BE49-F238E27FC236}">
              <a16:creationId xmlns:a16="http://schemas.microsoft.com/office/drawing/2014/main" id="{353A8CD9-266D-48B3-968B-7DB188824D67}"/>
            </a:ext>
          </a:extLst>
        </xdr:cNvPr>
        <xdr:cNvSpPr txBox="1"/>
      </xdr:nvSpPr>
      <xdr:spPr>
        <a:xfrm>
          <a:off x="16357600" y="1736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146558</xdr:rowOff>
    </xdr:from>
    <xdr:to>
      <xdr:col>81</xdr:col>
      <xdr:colOff>101600</xdr:colOff>
      <xdr:row>102</xdr:row>
      <xdr:rowOff>76708</xdr:rowOff>
    </xdr:to>
    <xdr:sp macro="" textlink="">
      <xdr:nvSpPr>
        <xdr:cNvPr id="791" name="楕円 790">
          <a:extLst>
            <a:ext uri="{FF2B5EF4-FFF2-40B4-BE49-F238E27FC236}">
              <a16:creationId xmlns:a16="http://schemas.microsoft.com/office/drawing/2014/main" id="{A358EEFC-00D6-441E-BE63-0B2E6124A56F}"/>
            </a:ext>
          </a:extLst>
        </xdr:cNvPr>
        <xdr:cNvSpPr/>
      </xdr:nvSpPr>
      <xdr:spPr>
        <a:xfrm>
          <a:off x="154305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25908</xdr:rowOff>
    </xdr:from>
    <xdr:to>
      <xdr:col>85</xdr:col>
      <xdr:colOff>127000</xdr:colOff>
      <xdr:row>102</xdr:row>
      <xdr:rowOff>73913</xdr:rowOff>
    </xdr:to>
    <xdr:cxnSp macro="">
      <xdr:nvCxnSpPr>
        <xdr:cNvPr id="792" name="直線コネクタ 791">
          <a:extLst>
            <a:ext uri="{FF2B5EF4-FFF2-40B4-BE49-F238E27FC236}">
              <a16:creationId xmlns:a16="http://schemas.microsoft.com/office/drawing/2014/main" id="{9FAAE7B5-7B5C-4472-9084-FBB68DC9E603}"/>
            </a:ext>
          </a:extLst>
        </xdr:cNvPr>
        <xdr:cNvCxnSpPr/>
      </xdr:nvCxnSpPr>
      <xdr:spPr>
        <a:xfrm>
          <a:off x="15481300" y="17513808"/>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100837</xdr:rowOff>
    </xdr:from>
    <xdr:to>
      <xdr:col>76</xdr:col>
      <xdr:colOff>165100</xdr:colOff>
      <xdr:row>102</xdr:row>
      <xdr:rowOff>30987</xdr:rowOff>
    </xdr:to>
    <xdr:sp macro="" textlink="">
      <xdr:nvSpPr>
        <xdr:cNvPr id="793" name="楕円 792">
          <a:extLst>
            <a:ext uri="{FF2B5EF4-FFF2-40B4-BE49-F238E27FC236}">
              <a16:creationId xmlns:a16="http://schemas.microsoft.com/office/drawing/2014/main" id="{76213C7D-0700-48E2-9B24-4AB963CBBA48}"/>
            </a:ext>
          </a:extLst>
        </xdr:cNvPr>
        <xdr:cNvSpPr/>
      </xdr:nvSpPr>
      <xdr:spPr>
        <a:xfrm>
          <a:off x="14541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151637</xdr:rowOff>
    </xdr:from>
    <xdr:to>
      <xdr:col>81</xdr:col>
      <xdr:colOff>50800</xdr:colOff>
      <xdr:row>102</xdr:row>
      <xdr:rowOff>25908</xdr:rowOff>
    </xdr:to>
    <xdr:cxnSp macro="">
      <xdr:nvCxnSpPr>
        <xdr:cNvPr id="794" name="直線コネクタ 793">
          <a:extLst>
            <a:ext uri="{FF2B5EF4-FFF2-40B4-BE49-F238E27FC236}">
              <a16:creationId xmlns:a16="http://schemas.microsoft.com/office/drawing/2014/main" id="{F1D9D277-9B44-4D6A-949C-471A8FA0EE20}"/>
            </a:ext>
          </a:extLst>
        </xdr:cNvPr>
        <xdr:cNvCxnSpPr/>
      </xdr:nvCxnSpPr>
      <xdr:spPr>
        <a:xfrm>
          <a:off x="14592300" y="17468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52832</xdr:rowOff>
    </xdr:from>
    <xdr:to>
      <xdr:col>72</xdr:col>
      <xdr:colOff>38100</xdr:colOff>
      <xdr:row>101</xdr:row>
      <xdr:rowOff>154432</xdr:rowOff>
    </xdr:to>
    <xdr:sp macro="" textlink="">
      <xdr:nvSpPr>
        <xdr:cNvPr id="795" name="楕円 794">
          <a:extLst>
            <a:ext uri="{FF2B5EF4-FFF2-40B4-BE49-F238E27FC236}">
              <a16:creationId xmlns:a16="http://schemas.microsoft.com/office/drawing/2014/main" id="{9212572C-CF3F-4370-B3F4-B998F150F91A}"/>
            </a:ext>
          </a:extLst>
        </xdr:cNvPr>
        <xdr:cNvSpPr/>
      </xdr:nvSpPr>
      <xdr:spPr>
        <a:xfrm>
          <a:off x="13652500" y="17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103632</xdr:rowOff>
    </xdr:from>
    <xdr:to>
      <xdr:col>76</xdr:col>
      <xdr:colOff>114300</xdr:colOff>
      <xdr:row>101</xdr:row>
      <xdr:rowOff>151637</xdr:rowOff>
    </xdr:to>
    <xdr:cxnSp macro="">
      <xdr:nvCxnSpPr>
        <xdr:cNvPr id="796" name="直線コネクタ 795">
          <a:extLst>
            <a:ext uri="{FF2B5EF4-FFF2-40B4-BE49-F238E27FC236}">
              <a16:creationId xmlns:a16="http://schemas.microsoft.com/office/drawing/2014/main" id="{9877E334-7D36-488D-AFED-B24AD638B3CD}"/>
            </a:ext>
          </a:extLst>
        </xdr:cNvPr>
        <xdr:cNvCxnSpPr/>
      </xdr:nvCxnSpPr>
      <xdr:spPr>
        <a:xfrm>
          <a:off x="13703300" y="174200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7113</xdr:rowOff>
    </xdr:from>
    <xdr:to>
      <xdr:col>67</xdr:col>
      <xdr:colOff>101600</xdr:colOff>
      <xdr:row>101</xdr:row>
      <xdr:rowOff>108713</xdr:rowOff>
    </xdr:to>
    <xdr:sp macro="" textlink="">
      <xdr:nvSpPr>
        <xdr:cNvPr id="797" name="楕円 796">
          <a:extLst>
            <a:ext uri="{FF2B5EF4-FFF2-40B4-BE49-F238E27FC236}">
              <a16:creationId xmlns:a16="http://schemas.microsoft.com/office/drawing/2014/main" id="{F65A3C71-977C-44D4-9ECD-D96D66338F54}"/>
            </a:ext>
          </a:extLst>
        </xdr:cNvPr>
        <xdr:cNvSpPr/>
      </xdr:nvSpPr>
      <xdr:spPr>
        <a:xfrm>
          <a:off x="12763500" y="17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57913</xdr:rowOff>
    </xdr:from>
    <xdr:to>
      <xdr:col>71</xdr:col>
      <xdr:colOff>177800</xdr:colOff>
      <xdr:row>101</xdr:row>
      <xdr:rowOff>103632</xdr:rowOff>
    </xdr:to>
    <xdr:cxnSp macro="">
      <xdr:nvCxnSpPr>
        <xdr:cNvPr id="798" name="直線コネクタ 797">
          <a:extLst>
            <a:ext uri="{FF2B5EF4-FFF2-40B4-BE49-F238E27FC236}">
              <a16:creationId xmlns:a16="http://schemas.microsoft.com/office/drawing/2014/main" id="{64EB1623-44C2-4882-99B1-1B1B5527DA6B}"/>
            </a:ext>
          </a:extLst>
        </xdr:cNvPr>
        <xdr:cNvCxnSpPr/>
      </xdr:nvCxnSpPr>
      <xdr:spPr>
        <a:xfrm>
          <a:off x="12814300" y="173743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44975</xdr:rowOff>
    </xdr:from>
    <xdr:ext cx="405111" cy="259045"/>
    <xdr:sp macro="" textlink="">
      <xdr:nvSpPr>
        <xdr:cNvPr id="799" name="n_1aveValue【公民館】&#10;有形固定資産減価償却率">
          <a:extLst>
            <a:ext uri="{FF2B5EF4-FFF2-40B4-BE49-F238E27FC236}">
              <a16:creationId xmlns:a16="http://schemas.microsoft.com/office/drawing/2014/main" id="{B8B31E6C-3C0A-474F-9A20-28F5555E761C}"/>
            </a:ext>
          </a:extLst>
        </xdr:cNvPr>
        <xdr:cNvSpPr txBox="1"/>
      </xdr:nvSpPr>
      <xdr:spPr>
        <a:xfrm>
          <a:off x="15266044"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26688</xdr:rowOff>
    </xdr:from>
    <xdr:ext cx="405111" cy="259045"/>
    <xdr:sp macro="" textlink="">
      <xdr:nvSpPr>
        <xdr:cNvPr id="800" name="n_2aveValue【公民館】&#10;有形固定資産減価償却率">
          <a:extLst>
            <a:ext uri="{FF2B5EF4-FFF2-40B4-BE49-F238E27FC236}">
              <a16:creationId xmlns:a16="http://schemas.microsoft.com/office/drawing/2014/main" id="{5E24D9C5-E892-40AB-B00F-8E79C383E98B}"/>
            </a:ext>
          </a:extLst>
        </xdr:cNvPr>
        <xdr:cNvSpPr txBox="1"/>
      </xdr:nvSpPr>
      <xdr:spPr>
        <a:xfrm>
          <a:off x="14389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147845</xdr:rowOff>
    </xdr:from>
    <xdr:ext cx="405111" cy="259045"/>
    <xdr:sp macro="" textlink="">
      <xdr:nvSpPr>
        <xdr:cNvPr id="801" name="n_3aveValue【公民館】&#10;有形固定資産減価償却率">
          <a:extLst>
            <a:ext uri="{FF2B5EF4-FFF2-40B4-BE49-F238E27FC236}">
              <a16:creationId xmlns:a16="http://schemas.microsoft.com/office/drawing/2014/main" id="{6B359A99-5E78-4294-9E7A-EDF284CD6BF3}"/>
            </a:ext>
          </a:extLst>
        </xdr:cNvPr>
        <xdr:cNvSpPr txBox="1"/>
      </xdr:nvSpPr>
      <xdr:spPr>
        <a:xfrm>
          <a:off x="135007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145559</xdr:rowOff>
    </xdr:from>
    <xdr:ext cx="405111" cy="259045"/>
    <xdr:sp macro="" textlink="">
      <xdr:nvSpPr>
        <xdr:cNvPr id="802" name="n_4aveValue【公民館】&#10;有形固定資産減価償却率">
          <a:extLst>
            <a:ext uri="{FF2B5EF4-FFF2-40B4-BE49-F238E27FC236}">
              <a16:creationId xmlns:a16="http://schemas.microsoft.com/office/drawing/2014/main" id="{272CCFBF-56D8-4A25-BCB2-BBFF5CDBBCD1}"/>
            </a:ext>
          </a:extLst>
        </xdr:cNvPr>
        <xdr:cNvSpPr txBox="1"/>
      </xdr:nvSpPr>
      <xdr:spPr>
        <a:xfrm>
          <a:off x="12611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93235</xdr:rowOff>
    </xdr:from>
    <xdr:ext cx="405111" cy="259045"/>
    <xdr:sp macro="" textlink="">
      <xdr:nvSpPr>
        <xdr:cNvPr id="803" name="n_1mainValue【公民館】&#10;有形固定資産減価償却率">
          <a:extLst>
            <a:ext uri="{FF2B5EF4-FFF2-40B4-BE49-F238E27FC236}">
              <a16:creationId xmlns:a16="http://schemas.microsoft.com/office/drawing/2014/main" id="{1024B6CC-B063-4FA7-B833-CB6EFAE633C0}"/>
            </a:ext>
          </a:extLst>
        </xdr:cNvPr>
        <xdr:cNvSpPr txBox="1"/>
      </xdr:nvSpPr>
      <xdr:spPr>
        <a:xfrm>
          <a:off x="152660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47514</xdr:rowOff>
    </xdr:from>
    <xdr:ext cx="405111" cy="259045"/>
    <xdr:sp macro="" textlink="">
      <xdr:nvSpPr>
        <xdr:cNvPr id="804" name="n_2mainValue【公民館】&#10;有形固定資産減価償却率">
          <a:extLst>
            <a:ext uri="{FF2B5EF4-FFF2-40B4-BE49-F238E27FC236}">
              <a16:creationId xmlns:a16="http://schemas.microsoft.com/office/drawing/2014/main" id="{88E4FEC2-75DA-4690-9C88-3AAAB0D9ED67}"/>
            </a:ext>
          </a:extLst>
        </xdr:cNvPr>
        <xdr:cNvSpPr txBox="1"/>
      </xdr:nvSpPr>
      <xdr:spPr>
        <a:xfrm>
          <a:off x="14389744" y="1719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170959</xdr:rowOff>
    </xdr:from>
    <xdr:ext cx="405111" cy="259045"/>
    <xdr:sp macro="" textlink="">
      <xdr:nvSpPr>
        <xdr:cNvPr id="805" name="n_3mainValue【公民館】&#10;有形固定資産減価償却率">
          <a:extLst>
            <a:ext uri="{FF2B5EF4-FFF2-40B4-BE49-F238E27FC236}">
              <a16:creationId xmlns:a16="http://schemas.microsoft.com/office/drawing/2014/main" id="{A9E95981-AA5F-4233-8100-874C4EB6A1D6}"/>
            </a:ext>
          </a:extLst>
        </xdr:cNvPr>
        <xdr:cNvSpPr txBox="1"/>
      </xdr:nvSpPr>
      <xdr:spPr>
        <a:xfrm>
          <a:off x="135007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125240</xdr:rowOff>
    </xdr:from>
    <xdr:ext cx="405111" cy="259045"/>
    <xdr:sp macro="" textlink="">
      <xdr:nvSpPr>
        <xdr:cNvPr id="806" name="n_4mainValue【公民館】&#10;有形固定資産減価償却率">
          <a:extLst>
            <a:ext uri="{FF2B5EF4-FFF2-40B4-BE49-F238E27FC236}">
              <a16:creationId xmlns:a16="http://schemas.microsoft.com/office/drawing/2014/main" id="{8CB42EAD-1E73-4FAC-B9A8-A47AC2FE59D7}"/>
            </a:ext>
          </a:extLst>
        </xdr:cNvPr>
        <xdr:cNvSpPr txBox="1"/>
      </xdr:nvSpPr>
      <xdr:spPr>
        <a:xfrm>
          <a:off x="12611744" y="1709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827B34FF-85FA-40D2-AFE9-076AFD2FC9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84DD5F39-7771-4E49-9692-86882E211B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36E163AB-DCBF-4114-915B-CA423005BB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7800F87B-5C9E-4FBC-8152-2066CBC589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6EC60252-616E-4F5C-8AAD-B62B5C49C9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E1A750FA-4AFC-499D-8BC1-3F6F5840CE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379CD7D0-4417-4667-ADA0-1DC2387040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FAFA362E-E9A8-45E2-8A40-FEFCF9F12C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9EF6E24F-1527-43CB-9524-360BDD4738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AF84A7F7-E63D-4624-9D82-984BCA4DB3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7" name="直線コネクタ 816">
          <a:extLst>
            <a:ext uri="{FF2B5EF4-FFF2-40B4-BE49-F238E27FC236}">
              <a16:creationId xmlns:a16="http://schemas.microsoft.com/office/drawing/2014/main" id="{37ACEA85-497F-4BED-B990-997244BC5CC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8" name="テキスト ボックス 817">
          <a:extLst>
            <a:ext uri="{FF2B5EF4-FFF2-40B4-BE49-F238E27FC236}">
              <a16:creationId xmlns:a16="http://schemas.microsoft.com/office/drawing/2014/main" id="{53186C4C-94EF-468A-BEFF-2A7EC91A33A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9" name="直線コネクタ 818">
          <a:extLst>
            <a:ext uri="{FF2B5EF4-FFF2-40B4-BE49-F238E27FC236}">
              <a16:creationId xmlns:a16="http://schemas.microsoft.com/office/drawing/2014/main" id="{323431EA-177C-4185-9959-F0A9F2A710F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0" name="テキスト ボックス 819">
          <a:extLst>
            <a:ext uri="{FF2B5EF4-FFF2-40B4-BE49-F238E27FC236}">
              <a16:creationId xmlns:a16="http://schemas.microsoft.com/office/drawing/2014/main" id="{CE4AAC5E-8C4D-4785-A0A4-28E0172BB6C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1" name="直線コネクタ 820">
          <a:extLst>
            <a:ext uri="{FF2B5EF4-FFF2-40B4-BE49-F238E27FC236}">
              <a16:creationId xmlns:a16="http://schemas.microsoft.com/office/drawing/2014/main" id="{70B78533-5E0A-4DF3-AF3B-61E188FE62B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2" name="テキスト ボックス 821">
          <a:extLst>
            <a:ext uri="{FF2B5EF4-FFF2-40B4-BE49-F238E27FC236}">
              <a16:creationId xmlns:a16="http://schemas.microsoft.com/office/drawing/2014/main" id="{7E3033C4-9A52-4BBE-AB60-8A7F6C79F7D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3" name="直線コネクタ 822">
          <a:extLst>
            <a:ext uri="{FF2B5EF4-FFF2-40B4-BE49-F238E27FC236}">
              <a16:creationId xmlns:a16="http://schemas.microsoft.com/office/drawing/2014/main" id="{FF575EC2-A34C-48CA-8069-D83D2519D0A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4" name="テキスト ボックス 823">
          <a:extLst>
            <a:ext uri="{FF2B5EF4-FFF2-40B4-BE49-F238E27FC236}">
              <a16:creationId xmlns:a16="http://schemas.microsoft.com/office/drawing/2014/main" id="{71F3DE1F-6446-4EA0-BBF5-AFAB22AB31C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53C9B69-8DA4-49EB-A9AC-B98ECB9478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FB5E28AE-D2D3-4EA5-BA1A-1A60AF8B09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677F17F1-A06E-4125-B37C-231CA81239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8" name="直線コネクタ 827">
          <a:extLst>
            <a:ext uri="{FF2B5EF4-FFF2-40B4-BE49-F238E27FC236}">
              <a16:creationId xmlns:a16="http://schemas.microsoft.com/office/drawing/2014/main" id="{E26C4EDE-C59F-4A32-9587-86FB0C1E81E5}"/>
            </a:ext>
          </a:extLst>
        </xdr:cNvPr>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9" name="【公民館】&#10;一人当たり面積最小値テキスト">
          <a:extLst>
            <a:ext uri="{FF2B5EF4-FFF2-40B4-BE49-F238E27FC236}">
              <a16:creationId xmlns:a16="http://schemas.microsoft.com/office/drawing/2014/main" id="{FC9624D7-3813-43D4-B75B-8058F5C042D8}"/>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30" name="直線コネクタ 829">
          <a:extLst>
            <a:ext uri="{FF2B5EF4-FFF2-40B4-BE49-F238E27FC236}">
              <a16:creationId xmlns:a16="http://schemas.microsoft.com/office/drawing/2014/main" id="{5BB58083-EE01-4D39-815E-B9C924CD2BDD}"/>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31" name="【公民館】&#10;一人当たり面積最大値テキスト">
          <a:extLst>
            <a:ext uri="{FF2B5EF4-FFF2-40B4-BE49-F238E27FC236}">
              <a16:creationId xmlns:a16="http://schemas.microsoft.com/office/drawing/2014/main" id="{30F7E6DD-48C2-4107-9828-B48B7AF7D72B}"/>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2" name="直線コネクタ 831">
          <a:extLst>
            <a:ext uri="{FF2B5EF4-FFF2-40B4-BE49-F238E27FC236}">
              <a16:creationId xmlns:a16="http://schemas.microsoft.com/office/drawing/2014/main" id="{35472D80-6DD0-4B7C-8EAE-8EC5D35AD8CE}"/>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33" name="【公民館】&#10;一人当たり面積平均値テキスト">
          <a:extLst>
            <a:ext uri="{FF2B5EF4-FFF2-40B4-BE49-F238E27FC236}">
              <a16:creationId xmlns:a16="http://schemas.microsoft.com/office/drawing/2014/main" id="{347C2D01-40AC-4A4D-9F9D-BA0F196ADC96}"/>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4" name="フローチャート: 判断 833">
          <a:extLst>
            <a:ext uri="{FF2B5EF4-FFF2-40B4-BE49-F238E27FC236}">
              <a16:creationId xmlns:a16="http://schemas.microsoft.com/office/drawing/2014/main" id="{50637203-91A9-46C0-818C-FF2CB007BE53}"/>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35" name="フローチャート: 判断 834">
          <a:extLst>
            <a:ext uri="{FF2B5EF4-FFF2-40B4-BE49-F238E27FC236}">
              <a16:creationId xmlns:a16="http://schemas.microsoft.com/office/drawing/2014/main" id="{86207120-ED77-46B8-B8E0-73A36F20C830}"/>
            </a:ext>
          </a:extLst>
        </xdr:cNvPr>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36" name="フローチャート: 判断 835">
          <a:extLst>
            <a:ext uri="{FF2B5EF4-FFF2-40B4-BE49-F238E27FC236}">
              <a16:creationId xmlns:a16="http://schemas.microsoft.com/office/drawing/2014/main" id="{2A6FF236-9EB5-4E0A-88D5-82D3DFADDD8A}"/>
            </a:ext>
          </a:extLst>
        </xdr:cNvPr>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37" name="フローチャート: 判断 836">
          <a:extLst>
            <a:ext uri="{FF2B5EF4-FFF2-40B4-BE49-F238E27FC236}">
              <a16:creationId xmlns:a16="http://schemas.microsoft.com/office/drawing/2014/main" id="{97AD1E94-5C7D-4CB4-9537-7E1B3DDCDEBE}"/>
            </a:ext>
          </a:extLst>
        </xdr:cNvPr>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8" name="フローチャート: 判断 837">
          <a:extLst>
            <a:ext uri="{FF2B5EF4-FFF2-40B4-BE49-F238E27FC236}">
              <a16:creationId xmlns:a16="http://schemas.microsoft.com/office/drawing/2014/main" id="{DABC9005-38B4-4DFB-A772-6BD9FA0E0B15}"/>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C3FB81D-19C9-4604-974D-4E9D4B65F9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8EE26B4-B6AA-4FDF-83BA-D656837E55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E0E8165D-CCB4-47A8-99AD-A6C563B8E0F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63168394-8F6C-4656-97C2-6120D0AFBC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962409C9-45A9-4C51-8AD5-E704966F35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114554</xdr:rowOff>
    </xdr:from>
    <xdr:to>
      <xdr:col>116</xdr:col>
      <xdr:colOff>114300</xdr:colOff>
      <xdr:row>108</xdr:row>
      <xdr:rowOff>44704</xdr:rowOff>
    </xdr:to>
    <xdr:sp macro="" textlink="">
      <xdr:nvSpPr>
        <xdr:cNvPr id="844" name="楕円 843">
          <a:extLst>
            <a:ext uri="{FF2B5EF4-FFF2-40B4-BE49-F238E27FC236}">
              <a16:creationId xmlns:a16="http://schemas.microsoft.com/office/drawing/2014/main" id="{58AE6E87-2BBF-45DA-8632-7D57BFD197D6}"/>
            </a:ext>
          </a:extLst>
        </xdr:cNvPr>
        <xdr:cNvSpPr/>
      </xdr:nvSpPr>
      <xdr:spPr>
        <a:xfrm>
          <a:off x="221107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29481</xdr:rowOff>
    </xdr:from>
    <xdr:ext cx="469744" cy="259045"/>
    <xdr:sp macro="" textlink="">
      <xdr:nvSpPr>
        <xdr:cNvPr id="845" name="【公民館】&#10;一人当たり面積該当値テキスト">
          <a:extLst>
            <a:ext uri="{FF2B5EF4-FFF2-40B4-BE49-F238E27FC236}">
              <a16:creationId xmlns:a16="http://schemas.microsoft.com/office/drawing/2014/main" id="{605AAF56-0A4D-419F-A497-0DB357339544}"/>
            </a:ext>
          </a:extLst>
        </xdr:cNvPr>
        <xdr:cNvSpPr txBox="1"/>
      </xdr:nvSpPr>
      <xdr:spPr>
        <a:xfrm>
          <a:off x="22199600" y="183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114554</xdr:rowOff>
    </xdr:from>
    <xdr:to>
      <xdr:col>112</xdr:col>
      <xdr:colOff>38100</xdr:colOff>
      <xdr:row>108</xdr:row>
      <xdr:rowOff>44704</xdr:rowOff>
    </xdr:to>
    <xdr:sp macro="" textlink="">
      <xdr:nvSpPr>
        <xdr:cNvPr id="846" name="楕円 845">
          <a:extLst>
            <a:ext uri="{FF2B5EF4-FFF2-40B4-BE49-F238E27FC236}">
              <a16:creationId xmlns:a16="http://schemas.microsoft.com/office/drawing/2014/main" id="{19324BA4-4B6B-4595-9A1D-C15388CB808F}"/>
            </a:ext>
          </a:extLst>
        </xdr:cNvPr>
        <xdr:cNvSpPr/>
      </xdr:nvSpPr>
      <xdr:spPr>
        <a:xfrm>
          <a:off x="21272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165354</xdr:rowOff>
    </xdr:from>
    <xdr:to>
      <xdr:col>116</xdr:col>
      <xdr:colOff>63500</xdr:colOff>
      <xdr:row>107</xdr:row>
      <xdr:rowOff>165354</xdr:rowOff>
    </xdr:to>
    <xdr:cxnSp macro="">
      <xdr:nvCxnSpPr>
        <xdr:cNvPr id="847" name="直線コネクタ 846">
          <a:extLst>
            <a:ext uri="{FF2B5EF4-FFF2-40B4-BE49-F238E27FC236}">
              <a16:creationId xmlns:a16="http://schemas.microsoft.com/office/drawing/2014/main" id="{F33A3FCD-BF39-4AAC-98A7-F8A0ABDD42BC}"/>
            </a:ext>
          </a:extLst>
        </xdr:cNvPr>
        <xdr:cNvCxnSpPr/>
      </xdr:nvCxnSpPr>
      <xdr:spPr>
        <a:xfrm>
          <a:off x="21323300" y="1851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116839</xdr:rowOff>
    </xdr:from>
    <xdr:to>
      <xdr:col>107</xdr:col>
      <xdr:colOff>101600</xdr:colOff>
      <xdr:row>108</xdr:row>
      <xdr:rowOff>46989</xdr:rowOff>
    </xdr:to>
    <xdr:sp macro="" textlink="">
      <xdr:nvSpPr>
        <xdr:cNvPr id="848" name="楕円 847">
          <a:extLst>
            <a:ext uri="{FF2B5EF4-FFF2-40B4-BE49-F238E27FC236}">
              <a16:creationId xmlns:a16="http://schemas.microsoft.com/office/drawing/2014/main" id="{B07B4142-5C2E-43A1-93EC-A4684B30A577}"/>
            </a:ext>
          </a:extLst>
        </xdr:cNvPr>
        <xdr:cNvSpPr/>
      </xdr:nvSpPr>
      <xdr:spPr>
        <a:xfrm>
          <a:off x="2038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165354</xdr:rowOff>
    </xdr:from>
    <xdr:to>
      <xdr:col>111</xdr:col>
      <xdr:colOff>177800</xdr:colOff>
      <xdr:row>107</xdr:row>
      <xdr:rowOff>167639</xdr:rowOff>
    </xdr:to>
    <xdr:cxnSp macro="">
      <xdr:nvCxnSpPr>
        <xdr:cNvPr id="849" name="直線コネクタ 848">
          <a:extLst>
            <a:ext uri="{FF2B5EF4-FFF2-40B4-BE49-F238E27FC236}">
              <a16:creationId xmlns:a16="http://schemas.microsoft.com/office/drawing/2014/main" id="{E89C8005-F100-4699-9FB0-70522C695B68}"/>
            </a:ext>
          </a:extLst>
        </xdr:cNvPr>
        <xdr:cNvCxnSpPr/>
      </xdr:nvCxnSpPr>
      <xdr:spPr>
        <a:xfrm flipV="1">
          <a:off x="20434300" y="185105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116839</xdr:rowOff>
    </xdr:from>
    <xdr:to>
      <xdr:col>102</xdr:col>
      <xdr:colOff>165100</xdr:colOff>
      <xdr:row>108</xdr:row>
      <xdr:rowOff>46989</xdr:rowOff>
    </xdr:to>
    <xdr:sp macro="" textlink="">
      <xdr:nvSpPr>
        <xdr:cNvPr id="850" name="楕円 849">
          <a:extLst>
            <a:ext uri="{FF2B5EF4-FFF2-40B4-BE49-F238E27FC236}">
              <a16:creationId xmlns:a16="http://schemas.microsoft.com/office/drawing/2014/main" id="{36866A9B-7E84-4C00-8AE1-74241968FE6A}"/>
            </a:ext>
          </a:extLst>
        </xdr:cNvPr>
        <xdr:cNvSpPr/>
      </xdr:nvSpPr>
      <xdr:spPr>
        <a:xfrm>
          <a:off x="19494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167639</xdr:rowOff>
    </xdr:from>
    <xdr:to>
      <xdr:col>107</xdr:col>
      <xdr:colOff>50800</xdr:colOff>
      <xdr:row>107</xdr:row>
      <xdr:rowOff>167639</xdr:rowOff>
    </xdr:to>
    <xdr:cxnSp macro="">
      <xdr:nvCxnSpPr>
        <xdr:cNvPr id="851" name="直線コネクタ 850">
          <a:extLst>
            <a:ext uri="{FF2B5EF4-FFF2-40B4-BE49-F238E27FC236}">
              <a16:creationId xmlns:a16="http://schemas.microsoft.com/office/drawing/2014/main" id="{1147C488-E976-400E-A4A0-E8EA5A94174B}"/>
            </a:ext>
          </a:extLst>
        </xdr:cNvPr>
        <xdr:cNvCxnSpPr/>
      </xdr:nvCxnSpPr>
      <xdr:spPr>
        <a:xfrm>
          <a:off x="19545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116839</xdr:rowOff>
    </xdr:from>
    <xdr:to>
      <xdr:col>98</xdr:col>
      <xdr:colOff>38100</xdr:colOff>
      <xdr:row>108</xdr:row>
      <xdr:rowOff>46989</xdr:rowOff>
    </xdr:to>
    <xdr:sp macro="" textlink="">
      <xdr:nvSpPr>
        <xdr:cNvPr id="852" name="楕円 851">
          <a:extLst>
            <a:ext uri="{FF2B5EF4-FFF2-40B4-BE49-F238E27FC236}">
              <a16:creationId xmlns:a16="http://schemas.microsoft.com/office/drawing/2014/main" id="{2B6D3049-92CA-4412-B149-41525DA0D183}"/>
            </a:ext>
          </a:extLst>
        </xdr:cNvPr>
        <xdr:cNvSpPr/>
      </xdr:nvSpPr>
      <xdr:spPr>
        <a:xfrm>
          <a:off x="18605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167639</xdr:rowOff>
    </xdr:from>
    <xdr:to>
      <xdr:col>102</xdr:col>
      <xdr:colOff>114300</xdr:colOff>
      <xdr:row>107</xdr:row>
      <xdr:rowOff>167639</xdr:rowOff>
    </xdr:to>
    <xdr:cxnSp macro="">
      <xdr:nvCxnSpPr>
        <xdr:cNvPr id="853" name="直線コネクタ 852">
          <a:extLst>
            <a:ext uri="{FF2B5EF4-FFF2-40B4-BE49-F238E27FC236}">
              <a16:creationId xmlns:a16="http://schemas.microsoft.com/office/drawing/2014/main" id="{86D765F7-B7A2-435B-A5A5-7E3ABB998DE5}"/>
            </a:ext>
          </a:extLst>
        </xdr:cNvPr>
        <xdr:cNvCxnSpPr/>
      </xdr:nvCxnSpPr>
      <xdr:spPr>
        <a:xfrm>
          <a:off x="18656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854" name="n_1aveValue【公民館】&#10;一人当たり面積">
          <a:extLst>
            <a:ext uri="{FF2B5EF4-FFF2-40B4-BE49-F238E27FC236}">
              <a16:creationId xmlns:a16="http://schemas.microsoft.com/office/drawing/2014/main" id="{C14AB8D5-9A69-4AE8-9771-0EA9C8FFD50A}"/>
            </a:ext>
          </a:extLst>
        </xdr:cNvPr>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855" name="n_2aveValue【公民館】&#10;一人当たり面積">
          <a:extLst>
            <a:ext uri="{FF2B5EF4-FFF2-40B4-BE49-F238E27FC236}">
              <a16:creationId xmlns:a16="http://schemas.microsoft.com/office/drawing/2014/main" id="{CC88013D-4BE6-4CDE-BBCB-0982C6DDC11E}"/>
            </a:ext>
          </a:extLst>
        </xdr:cNvPr>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856" name="n_3aveValue【公民館】&#10;一人当たり面積">
          <a:extLst>
            <a:ext uri="{FF2B5EF4-FFF2-40B4-BE49-F238E27FC236}">
              <a16:creationId xmlns:a16="http://schemas.microsoft.com/office/drawing/2014/main" id="{362EF49D-E84E-424D-9D62-C9A1477C5881}"/>
            </a:ext>
          </a:extLst>
        </xdr:cNvPr>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57" name="n_4aveValue【公民館】&#10;一人当たり面積">
          <a:extLst>
            <a:ext uri="{FF2B5EF4-FFF2-40B4-BE49-F238E27FC236}">
              <a16:creationId xmlns:a16="http://schemas.microsoft.com/office/drawing/2014/main" id="{A2F7E89D-8100-4224-8C10-B59ABCBB7ED6}"/>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35831</xdr:rowOff>
    </xdr:from>
    <xdr:ext cx="469744" cy="259045"/>
    <xdr:sp macro="" textlink="">
      <xdr:nvSpPr>
        <xdr:cNvPr id="858" name="n_1mainValue【公民館】&#10;一人当たり面積">
          <a:extLst>
            <a:ext uri="{FF2B5EF4-FFF2-40B4-BE49-F238E27FC236}">
              <a16:creationId xmlns:a16="http://schemas.microsoft.com/office/drawing/2014/main" id="{13863E7C-0406-4C75-8B50-0170E8E6EDA4}"/>
            </a:ext>
          </a:extLst>
        </xdr:cNvPr>
        <xdr:cNvSpPr txBox="1"/>
      </xdr:nvSpPr>
      <xdr:spPr>
        <a:xfrm>
          <a:off x="21075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38116</xdr:rowOff>
    </xdr:from>
    <xdr:ext cx="469744" cy="259045"/>
    <xdr:sp macro="" textlink="">
      <xdr:nvSpPr>
        <xdr:cNvPr id="859" name="n_2mainValue【公民館】&#10;一人当たり面積">
          <a:extLst>
            <a:ext uri="{FF2B5EF4-FFF2-40B4-BE49-F238E27FC236}">
              <a16:creationId xmlns:a16="http://schemas.microsoft.com/office/drawing/2014/main" id="{229859BD-5DF7-4A8A-BA02-84C0916D8B33}"/>
            </a:ext>
          </a:extLst>
        </xdr:cNvPr>
        <xdr:cNvSpPr txBox="1"/>
      </xdr:nvSpPr>
      <xdr:spPr>
        <a:xfrm>
          <a:off x="20199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38116</xdr:rowOff>
    </xdr:from>
    <xdr:ext cx="469744" cy="259045"/>
    <xdr:sp macro="" textlink="">
      <xdr:nvSpPr>
        <xdr:cNvPr id="860" name="n_3mainValue【公民館】&#10;一人当たり面積">
          <a:extLst>
            <a:ext uri="{FF2B5EF4-FFF2-40B4-BE49-F238E27FC236}">
              <a16:creationId xmlns:a16="http://schemas.microsoft.com/office/drawing/2014/main" id="{7BD0244C-063F-4510-B2FE-3E3379C648B8}"/>
            </a:ext>
          </a:extLst>
        </xdr:cNvPr>
        <xdr:cNvSpPr txBox="1"/>
      </xdr:nvSpPr>
      <xdr:spPr>
        <a:xfrm>
          <a:off x="19310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38116</xdr:rowOff>
    </xdr:from>
    <xdr:ext cx="469744" cy="259045"/>
    <xdr:sp macro="" textlink="">
      <xdr:nvSpPr>
        <xdr:cNvPr id="861" name="n_4mainValue【公民館】&#10;一人当たり面積">
          <a:extLst>
            <a:ext uri="{FF2B5EF4-FFF2-40B4-BE49-F238E27FC236}">
              <a16:creationId xmlns:a16="http://schemas.microsoft.com/office/drawing/2014/main" id="{4CDF4C1C-B508-4DDC-9702-4574A32C63DA}"/>
            </a:ext>
          </a:extLst>
        </xdr:cNvPr>
        <xdr:cNvSpPr txBox="1"/>
      </xdr:nvSpPr>
      <xdr:spPr>
        <a:xfrm>
          <a:off x="18421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D3006F7C-B627-401D-ABB1-973E118518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74A369F7-89E0-4139-B216-B100CDB7CF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48B6C525-8BE2-4A02-970A-0B18500011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いては、公共施設等総合管理計画の個別計画である、橋りょう長寿命化計画や道路トンネル長寿命化修繕計画のもと、点検や長寿命化に取り組み、類似団体よりも有形固定資産減価償却率が低く抑えら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一方で、学校施設や幼稚園及び保育所については、類似団体よりも有形固定資産減価償却率が高い状況が続いている。建築から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年程経過している施設が多く、修繕や改修工事の時期が集中することが想定される。できる限り平準化して実施できるよう、優先順位をつけて計画的に各施設の老朽化対策を実施していく必要がある。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96B55A-6DB6-4FD1-84BE-3A56C7B5A5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1BC98F-17E3-49CB-AF70-B34FB6999B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8D52CC-2518-4FBD-9884-20BC1635D1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A58722-60C4-4823-B8EE-36AD01E34F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9683EE-22BA-45EA-A372-CFE62FC351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3C62F0-4AB6-42B4-81D6-DE653BE552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38D189-D858-4E23-BEFE-3A19D97C0A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6EAE23-C537-47F0-A81F-EDBD8906BD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330AF4-EA93-4C5E-BF3C-F9703BAFF7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FCBC24-A233-46E5-9D5B-188CB12FB1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B84EE2-95A6-417D-BB26-852A437890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A9AE27-3880-4427-A3D3-056D404F49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88AD1F-985E-4132-886A-B4E8CAB364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B3A25B-76D8-40F9-A2D4-B8A238D6E2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46DA46-D8F0-43E3-897D-BE31996FAE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043076-958B-4414-B9D5-36C58C99BF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A22567-82C1-4A04-A8C3-FB2E80E693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B7C001-B760-4289-AB18-ACC58BA986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4F2781-F97F-43D0-9F9A-0ED20761F8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3F268B-7C57-4EC2-9B08-AFDDABBDA0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2736B4-FC59-4590-A70D-8C4E09BCE1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422C49-FD90-4235-8BFE-38C03A93C6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76C796-292D-4E8D-A10D-631448D87D6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D9B4E4-D109-4FFB-93AD-95F3C6BBC1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629521-5B86-46B9-BCB2-7504251AD6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914BF2-D5A6-47C0-B0D8-90847739DE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B44756-D777-4E60-9502-6FC7982ABA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96AFC9-0376-4D20-8105-FBBCCB4542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7A6858-5915-49D8-AF84-9E29D5A912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7C0C65-E453-413E-807D-BD749750F8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7D9346-DB4F-4D1E-B7F3-B594164DB12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47C02E-3A36-439E-9FBA-FAE0792445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78D2A1-721B-46F3-9AB4-010CE76099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4DC948-6269-4C82-BE13-81C6CF7AC6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295D32-8FDC-4E45-AFB6-DF1F972A59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2C5AEB-9917-4754-9BF2-40A27CBC8B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936ADD-F565-4B22-8E5A-2A3A75540B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011D17-9B81-428E-AA49-3C49B4CBCF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A57D34-BB32-45BA-8A7F-5388E9118F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D3B299-39BB-4A13-AA5E-AEC404257B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060C3A-7472-46DB-BD28-1B1AC6190D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ACA0B2-9817-447B-94A0-F9E1C4212B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355026-B562-4912-B6FE-629CF854561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1933E1-57CC-49A7-90C5-6DA9236CD95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51CDB18-493B-4F38-B21F-5866E558D41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E8BA2B-3820-4623-A606-7B06B378017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74A30CB-E76B-4618-8427-C3F84966F35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821F79-0005-422B-882F-4E73DEA8349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ED3177F-2022-4396-8768-45BD9B6054C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4AC17A-163D-44F9-8C9B-70F85855D5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4E9A21D-0A3A-4EA3-888C-7168F18A91A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6B053D9-CB1F-41B6-8F7E-9234577647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BF37B3-7780-474C-BDA5-BC65AFD4BCE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D16EC29-87E5-41EE-9C7D-CA7C7873A07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8EF3EF9-CEBC-46E7-A15C-73906D3FC9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782FF66-BFB5-45F3-8CEE-726C22B488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a:extLst>
            <a:ext uri="{FF2B5EF4-FFF2-40B4-BE49-F238E27FC236}">
              <a16:creationId xmlns:a16="http://schemas.microsoft.com/office/drawing/2014/main" id="{CE46EC85-1BA0-40EB-A33F-DF40F8306098}"/>
            </a:ext>
          </a:extLst>
        </xdr:cNvPr>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a:extLst>
            <a:ext uri="{FF2B5EF4-FFF2-40B4-BE49-F238E27FC236}">
              <a16:creationId xmlns:a16="http://schemas.microsoft.com/office/drawing/2014/main" id="{79802BC2-F828-4EC4-84B9-DF20A3C515D3}"/>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a:extLst>
            <a:ext uri="{FF2B5EF4-FFF2-40B4-BE49-F238E27FC236}">
              <a16:creationId xmlns:a16="http://schemas.microsoft.com/office/drawing/2014/main" id="{3B7AECDE-6FD1-4C06-81A7-C42AB3D50E76}"/>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EF6AE2A-885D-4645-8817-9E8DF290E455}"/>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95CA745-B548-4EF8-B648-F7D7B373B0F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a:extLst>
            <a:ext uri="{FF2B5EF4-FFF2-40B4-BE49-F238E27FC236}">
              <a16:creationId xmlns:a16="http://schemas.microsoft.com/office/drawing/2014/main" id="{94F53ADC-6B1A-4363-BCEA-9080BCF4177D}"/>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a:extLst>
            <a:ext uri="{FF2B5EF4-FFF2-40B4-BE49-F238E27FC236}">
              <a16:creationId xmlns:a16="http://schemas.microsoft.com/office/drawing/2014/main" id="{C65A1F89-1FDD-4E40-8651-8E0278667FED}"/>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a:extLst>
            <a:ext uri="{FF2B5EF4-FFF2-40B4-BE49-F238E27FC236}">
              <a16:creationId xmlns:a16="http://schemas.microsoft.com/office/drawing/2014/main" id="{D32FDA23-0B5E-4AC4-A175-12611686CA6F}"/>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a:extLst>
            <a:ext uri="{FF2B5EF4-FFF2-40B4-BE49-F238E27FC236}">
              <a16:creationId xmlns:a16="http://schemas.microsoft.com/office/drawing/2014/main" id="{4B7238CE-3935-4310-9AAA-EF584F6BE95F}"/>
            </a:ext>
          </a:extLst>
        </xdr:cNvPr>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585AC7E3-54FA-4F65-8C11-8DF12D267F81}"/>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5F8C7B9C-6CE3-47C7-9639-2297D2802E21}"/>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1F8A16-26A0-4050-B733-5FFAB13200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D43A91-62D4-469B-BEF4-8192A60814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CF4720-3D20-440C-AAF8-111DFE43A4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B0FA6C-C8F8-4025-BC79-0B0C097A7B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4BBA389-1189-4323-9EC2-F5FE35F723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a:extLst>
            <a:ext uri="{FF2B5EF4-FFF2-40B4-BE49-F238E27FC236}">
              <a16:creationId xmlns:a16="http://schemas.microsoft.com/office/drawing/2014/main" id="{8B8A50F5-623E-4980-AEBD-26CF9C3A223E}"/>
            </a:ext>
          </a:extLst>
        </xdr:cNvPr>
        <xdr:cNvSpPr/>
      </xdr:nvSpPr>
      <xdr:spPr>
        <a:xfrm>
          <a:off x="4584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2F1ADB7E-1F02-4348-B6FE-7FCFBE154853}"/>
            </a:ext>
          </a:extLst>
        </xdr:cNvPr>
        <xdr:cNvSpPr txBox="1"/>
      </xdr:nvSpPr>
      <xdr:spPr>
        <a:xfrm>
          <a:off x="4673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212D9FE8-E8F6-4765-A147-932915EFE280}"/>
            </a:ext>
          </a:extLst>
        </xdr:cNvPr>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84365</xdr:rowOff>
    </xdr:to>
    <xdr:cxnSp macro="">
      <xdr:nvCxnSpPr>
        <xdr:cNvPr id="77" name="直線コネクタ 76">
          <a:extLst>
            <a:ext uri="{FF2B5EF4-FFF2-40B4-BE49-F238E27FC236}">
              <a16:creationId xmlns:a16="http://schemas.microsoft.com/office/drawing/2014/main" id="{133997BB-CDAB-411D-A042-D151BA61DA54}"/>
            </a:ext>
          </a:extLst>
        </xdr:cNvPr>
        <xdr:cNvCxnSpPr/>
      </xdr:nvCxnSpPr>
      <xdr:spPr>
        <a:xfrm>
          <a:off x="3797300" y="673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a:extLst>
            <a:ext uri="{FF2B5EF4-FFF2-40B4-BE49-F238E27FC236}">
              <a16:creationId xmlns:a16="http://schemas.microsoft.com/office/drawing/2014/main" id="{9C9DA34C-82AB-4855-94FA-F8CC4C4CCB6F}"/>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F412F202-559F-41D8-8CC9-ABEDA1ECE1D7}"/>
            </a:ext>
          </a:extLst>
        </xdr:cNvPr>
        <xdr:cNvCxnSpPr/>
      </xdr:nvCxnSpPr>
      <xdr:spPr>
        <a:xfrm>
          <a:off x="2908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F486B864-C314-41C5-A68B-67D9C0EB98B4}"/>
            </a:ext>
          </a:extLst>
        </xdr:cNvPr>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19050</xdr:rowOff>
    </xdr:to>
    <xdr:cxnSp macro="">
      <xdr:nvCxnSpPr>
        <xdr:cNvPr id="81" name="直線コネクタ 80">
          <a:extLst>
            <a:ext uri="{FF2B5EF4-FFF2-40B4-BE49-F238E27FC236}">
              <a16:creationId xmlns:a16="http://schemas.microsoft.com/office/drawing/2014/main" id="{5C17BF1A-964E-4A64-879C-93064992EAAE}"/>
            </a:ext>
          </a:extLst>
        </xdr:cNvPr>
        <xdr:cNvCxnSpPr/>
      </xdr:nvCxnSpPr>
      <xdr:spPr>
        <a:xfrm>
          <a:off x="2019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a16="http://schemas.microsoft.com/office/drawing/2014/main" id="{3E6C23B3-1D82-47B6-9BF0-DE135467A672}"/>
            </a:ext>
          </a:extLst>
        </xdr:cNvPr>
        <xdr:cNvSpPr/>
      </xdr:nvSpPr>
      <xdr:spPr>
        <a:xfrm>
          <a:off x="1079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157843</xdr:rowOff>
    </xdr:to>
    <xdr:cxnSp macro="">
      <xdr:nvCxnSpPr>
        <xdr:cNvPr id="83" name="直線コネクタ 82">
          <a:extLst>
            <a:ext uri="{FF2B5EF4-FFF2-40B4-BE49-F238E27FC236}">
              <a16:creationId xmlns:a16="http://schemas.microsoft.com/office/drawing/2014/main" id="{2B4E8DF9-484B-440F-B27B-B2102F5832CA}"/>
            </a:ext>
          </a:extLst>
        </xdr:cNvPr>
        <xdr:cNvCxnSpPr/>
      </xdr:nvCxnSpPr>
      <xdr:spPr>
        <a:xfrm>
          <a:off x="1130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a:extLst>
            <a:ext uri="{FF2B5EF4-FFF2-40B4-BE49-F238E27FC236}">
              <a16:creationId xmlns:a16="http://schemas.microsoft.com/office/drawing/2014/main" id="{C914521B-86BD-48F9-A1E1-25A72374B95F}"/>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a:extLst>
            <a:ext uri="{FF2B5EF4-FFF2-40B4-BE49-F238E27FC236}">
              <a16:creationId xmlns:a16="http://schemas.microsoft.com/office/drawing/2014/main" id="{18378BE2-A9D5-46BE-8D56-5E237988B1CD}"/>
            </a:ext>
          </a:extLst>
        </xdr:cNvPr>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a:extLst>
            <a:ext uri="{FF2B5EF4-FFF2-40B4-BE49-F238E27FC236}">
              <a16:creationId xmlns:a16="http://schemas.microsoft.com/office/drawing/2014/main" id="{7CCA6D5C-9AEA-4FA7-97DF-8C87A45A1E42}"/>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id="{4C3A5784-0CBD-4C64-91E1-B80FC3C9C1A1}"/>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D16EBF8B-7F58-4F56-863E-AAC80D149ED1}"/>
            </a:ext>
          </a:extLst>
        </xdr:cNvPr>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9" name="n_2mainValue【図書館】&#10;有形固定資産減価償却率">
          <a:extLst>
            <a:ext uri="{FF2B5EF4-FFF2-40B4-BE49-F238E27FC236}">
              <a16:creationId xmlns:a16="http://schemas.microsoft.com/office/drawing/2014/main" id="{C2C466EC-6D41-440F-B477-7EDBE4E7C107}"/>
            </a:ext>
          </a:extLst>
        </xdr:cNvPr>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A35564A3-A03E-45AF-96E1-B8A1B791B695}"/>
            </a:ext>
          </a:extLst>
        </xdr:cNvPr>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13E26BF7-BEA7-47BF-A765-ADD0DFDA6977}"/>
            </a:ext>
          </a:extLst>
        </xdr:cNvPr>
        <xdr:cNvSpPr txBox="1"/>
      </xdr:nvSpPr>
      <xdr:spPr>
        <a:xfrm>
          <a:off x="927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A06511A-3541-4E13-8832-C3470CF637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4787637-9621-4C4E-97C5-40DD388BDD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73500D0-AD33-4940-B4B6-1D59433483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6B07045-ADB8-4F42-A215-E9540505F0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EBE3C12-EB51-48AF-AC42-9A17DA6C86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B84A48A-1B0B-45BE-91D4-833B792713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B2046F-B5A1-483C-B755-41CBA5BBC0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010906-6915-4215-ABCF-B9F3581DF6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7544FAF-3252-466A-9C49-AD108823550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E65C40A-341A-464E-B6E8-F9FE5F7EE6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6EB6BF2-A9C5-49A0-BBC0-2419380886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0F747D2-1DC2-4824-B524-905BBCB5B7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F987BE0-E931-45B7-B9AF-F1462C1756E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2089EB4-CAB3-4A81-9447-19A1CF55201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75EB6EE-BDCC-400C-8692-1FED80B9EF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2A4BFA2-4391-456C-A9F6-78921A7FCC2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A73CD3C-0F16-410A-8B6D-09D899ED5EC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BB79E5E-355A-4D37-A091-C291D90C953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855B600-7695-4E97-BA13-EDCC36A534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398C87E-5942-4310-9AD8-24B3D6764C8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141BF1D-577B-42C8-BA3F-7433D8EDBC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3B194A3-D744-4AED-89B2-A15D5A4C71A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729FFD9-D885-4ADF-AC04-616EF6B144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DA8ACB78-2561-4177-9C69-57BC14ED2A05}"/>
            </a:ext>
          </a:extLst>
        </xdr:cNvPr>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56713FF4-7C04-499E-A2ED-7100745F9F2C}"/>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BB078DB-CB7A-44F5-891E-3D6072BFD23A}"/>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a:extLst>
            <a:ext uri="{FF2B5EF4-FFF2-40B4-BE49-F238E27FC236}">
              <a16:creationId xmlns:a16="http://schemas.microsoft.com/office/drawing/2014/main" id="{5D5E24B2-7EE4-447F-A6A2-9B7DA76A86A4}"/>
            </a:ext>
          </a:extLst>
        </xdr:cNvPr>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a:extLst>
            <a:ext uri="{FF2B5EF4-FFF2-40B4-BE49-F238E27FC236}">
              <a16:creationId xmlns:a16="http://schemas.microsoft.com/office/drawing/2014/main" id="{E072A001-5472-400D-952E-34D61E1BF2E2}"/>
            </a:ext>
          </a:extLst>
        </xdr:cNvPr>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id="{188129DD-B94F-4208-9378-F6A0B6D4C9F7}"/>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a:extLst>
            <a:ext uri="{FF2B5EF4-FFF2-40B4-BE49-F238E27FC236}">
              <a16:creationId xmlns:a16="http://schemas.microsoft.com/office/drawing/2014/main" id="{C19B8BA4-6FBF-488D-837B-0A5FB91AEEF7}"/>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22" name="フローチャート: 判断 121">
          <a:extLst>
            <a:ext uri="{FF2B5EF4-FFF2-40B4-BE49-F238E27FC236}">
              <a16:creationId xmlns:a16="http://schemas.microsoft.com/office/drawing/2014/main" id="{8137D696-DBDA-49EA-A057-75BC47FE79F1}"/>
            </a:ext>
          </a:extLst>
        </xdr:cNvPr>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23" name="フローチャート: 判断 122">
          <a:extLst>
            <a:ext uri="{FF2B5EF4-FFF2-40B4-BE49-F238E27FC236}">
              <a16:creationId xmlns:a16="http://schemas.microsoft.com/office/drawing/2014/main" id="{AA591C57-E19A-440F-8DD8-81ABCDAFD9D4}"/>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107950</xdr:rowOff>
    </xdr:from>
    <xdr:to>
      <xdr:col>41</xdr:col>
      <xdr:colOff>101600</xdr:colOff>
      <xdr:row>38</xdr:row>
      <xdr:rowOff>38100</xdr:rowOff>
    </xdr:to>
    <xdr:sp macro="" textlink="">
      <xdr:nvSpPr>
        <xdr:cNvPr id="124" name="フローチャート: 判断 123">
          <a:extLst>
            <a:ext uri="{FF2B5EF4-FFF2-40B4-BE49-F238E27FC236}">
              <a16:creationId xmlns:a16="http://schemas.microsoft.com/office/drawing/2014/main" id="{B4A1F239-0E6A-40DD-B35B-EE8DA64CD8BA}"/>
            </a:ext>
          </a:extLst>
        </xdr:cNvPr>
        <xdr:cNvSpPr/>
      </xdr:nvSpPr>
      <xdr:spPr>
        <a:xfrm>
          <a:off x="7810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133350</xdr:rowOff>
    </xdr:from>
    <xdr:to>
      <xdr:col>36</xdr:col>
      <xdr:colOff>165100</xdr:colOff>
      <xdr:row>38</xdr:row>
      <xdr:rowOff>63500</xdr:rowOff>
    </xdr:to>
    <xdr:sp macro="" textlink="">
      <xdr:nvSpPr>
        <xdr:cNvPr id="125" name="フローチャート: 判断 124">
          <a:extLst>
            <a:ext uri="{FF2B5EF4-FFF2-40B4-BE49-F238E27FC236}">
              <a16:creationId xmlns:a16="http://schemas.microsoft.com/office/drawing/2014/main" id="{030F52A4-9849-43C6-9601-643827042F44}"/>
            </a:ext>
          </a:extLst>
        </xdr:cNvPr>
        <xdr:cNvSpPr/>
      </xdr:nvSpPr>
      <xdr:spPr>
        <a:xfrm>
          <a:off x="6921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189BC4-2CE1-435C-B2A2-C31E840BBC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9B6C7B-3482-4E81-AD7F-F2F6B02FA8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F5B513-DF93-42CA-A265-B5F5271895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53EAB5-F9F2-400E-80CC-03B1FA0A5AD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568E537-D749-4D85-A2B2-F763497FBA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31" name="楕円 130">
          <a:extLst>
            <a:ext uri="{FF2B5EF4-FFF2-40B4-BE49-F238E27FC236}">
              <a16:creationId xmlns:a16="http://schemas.microsoft.com/office/drawing/2014/main" id="{CB47A2F1-11D2-45E7-B4B0-40B3927D8DE7}"/>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32" name="【図書館】&#10;一人当たり面積該当値テキスト">
          <a:extLst>
            <a:ext uri="{FF2B5EF4-FFF2-40B4-BE49-F238E27FC236}">
              <a16:creationId xmlns:a16="http://schemas.microsoft.com/office/drawing/2014/main" id="{108818FF-5C89-4D7C-B3DD-3B7E7DA52EBF}"/>
            </a:ext>
          </a:extLst>
        </xdr:cNvPr>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33" name="楕円 132">
          <a:extLst>
            <a:ext uri="{FF2B5EF4-FFF2-40B4-BE49-F238E27FC236}">
              <a16:creationId xmlns:a16="http://schemas.microsoft.com/office/drawing/2014/main" id="{818AC4F2-1E52-4F23-9B4E-1421A98A1C74}"/>
            </a:ext>
          </a:extLst>
        </xdr:cNvPr>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34" name="直線コネクタ 133">
          <a:extLst>
            <a:ext uri="{FF2B5EF4-FFF2-40B4-BE49-F238E27FC236}">
              <a16:creationId xmlns:a16="http://schemas.microsoft.com/office/drawing/2014/main" id="{2A84DB4F-4905-49C5-AA5D-4DC38124BC9A}"/>
            </a:ext>
          </a:extLst>
        </xdr:cNvPr>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a:extLst>
            <a:ext uri="{FF2B5EF4-FFF2-40B4-BE49-F238E27FC236}">
              <a16:creationId xmlns:a16="http://schemas.microsoft.com/office/drawing/2014/main" id="{1DE36F30-21E7-490E-A9BD-E79ECD0BBF39}"/>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38</xdr:row>
      <xdr:rowOff>76200</xdr:rowOff>
    </xdr:to>
    <xdr:cxnSp macro="">
      <xdr:nvCxnSpPr>
        <xdr:cNvPr id="136" name="直線コネクタ 135">
          <a:extLst>
            <a:ext uri="{FF2B5EF4-FFF2-40B4-BE49-F238E27FC236}">
              <a16:creationId xmlns:a16="http://schemas.microsoft.com/office/drawing/2014/main" id="{0A38412D-44C4-45E5-BE65-BF581BD4863C}"/>
            </a:ext>
          </a:extLst>
        </xdr:cNvPr>
        <xdr:cNvCxnSpPr/>
      </xdr:nvCxnSpPr>
      <xdr:spPr>
        <a:xfrm flipV="1">
          <a:off x="8750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38100</xdr:rowOff>
    </xdr:from>
    <xdr:to>
      <xdr:col>41</xdr:col>
      <xdr:colOff>101600</xdr:colOff>
      <xdr:row>38</xdr:row>
      <xdr:rowOff>139700</xdr:rowOff>
    </xdr:to>
    <xdr:sp macro="" textlink="">
      <xdr:nvSpPr>
        <xdr:cNvPr id="137" name="楕円 136">
          <a:extLst>
            <a:ext uri="{FF2B5EF4-FFF2-40B4-BE49-F238E27FC236}">
              <a16:creationId xmlns:a16="http://schemas.microsoft.com/office/drawing/2014/main" id="{07D19749-66CF-47B8-897F-7C2ECE1DCC7E}"/>
            </a:ext>
          </a:extLst>
        </xdr:cNvPr>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88900</xdr:rowOff>
    </xdr:to>
    <xdr:cxnSp macro="">
      <xdr:nvCxnSpPr>
        <xdr:cNvPr id="138" name="直線コネクタ 137">
          <a:extLst>
            <a:ext uri="{FF2B5EF4-FFF2-40B4-BE49-F238E27FC236}">
              <a16:creationId xmlns:a16="http://schemas.microsoft.com/office/drawing/2014/main" id="{A67BEAF2-B3E9-4A47-B68A-B523A9DBA23C}"/>
            </a:ext>
          </a:extLst>
        </xdr:cNvPr>
        <xdr:cNvCxnSpPr/>
      </xdr:nvCxnSpPr>
      <xdr:spPr>
        <a:xfrm flipV="1">
          <a:off x="78613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38100</xdr:rowOff>
    </xdr:from>
    <xdr:to>
      <xdr:col>36</xdr:col>
      <xdr:colOff>165100</xdr:colOff>
      <xdr:row>38</xdr:row>
      <xdr:rowOff>139700</xdr:rowOff>
    </xdr:to>
    <xdr:sp macro="" textlink="">
      <xdr:nvSpPr>
        <xdr:cNvPr id="139" name="楕円 138">
          <a:extLst>
            <a:ext uri="{FF2B5EF4-FFF2-40B4-BE49-F238E27FC236}">
              <a16:creationId xmlns:a16="http://schemas.microsoft.com/office/drawing/2014/main" id="{258F78FE-C412-4C6F-A426-77FF00C3821E}"/>
            </a:ext>
          </a:extLst>
        </xdr:cNvPr>
        <xdr:cNvSpPr/>
      </xdr:nvSpPr>
      <xdr:spPr>
        <a:xfrm>
          <a:off x="6921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88900</xdr:rowOff>
    </xdr:from>
    <xdr:to>
      <xdr:col>41</xdr:col>
      <xdr:colOff>50800</xdr:colOff>
      <xdr:row>38</xdr:row>
      <xdr:rowOff>88900</xdr:rowOff>
    </xdr:to>
    <xdr:cxnSp macro="">
      <xdr:nvCxnSpPr>
        <xdr:cNvPr id="140" name="直線コネクタ 139">
          <a:extLst>
            <a:ext uri="{FF2B5EF4-FFF2-40B4-BE49-F238E27FC236}">
              <a16:creationId xmlns:a16="http://schemas.microsoft.com/office/drawing/2014/main" id="{93EA58E9-EA79-4F5A-AE28-A1389F7A9DD5}"/>
            </a:ext>
          </a:extLst>
        </xdr:cNvPr>
        <xdr:cNvCxnSpPr/>
      </xdr:nvCxnSpPr>
      <xdr:spPr>
        <a:xfrm>
          <a:off x="6972300" y="660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41" name="n_1aveValue【図書館】&#10;一人当たり面積">
          <a:extLst>
            <a:ext uri="{FF2B5EF4-FFF2-40B4-BE49-F238E27FC236}">
              <a16:creationId xmlns:a16="http://schemas.microsoft.com/office/drawing/2014/main" id="{9E4365D1-DA58-4F5E-AC52-A9F1F8E8B925}"/>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2" name="n_2aveValue【図書館】&#10;一人当たり面積">
          <a:extLst>
            <a:ext uri="{FF2B5EF4-FFF2-40B4-BE49-F238E27FC236}">
              <a16:creationId xmlns:a16="http://schemas.microsoft.com/office/drawing/2014/main" id="{77183948-A101-4629-8757-183696344C03}"/>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54627</xdr:rowOff>
    </xdr:from>
    <xdr:ext cx="469744" cy="259045"/>
    <xdr:sp macro="" textlink="">
      <xdr:nvSpPr>
        <xdr:cNvPr id="143" name="n_3aveValue【図書館】&#10;一人当たり面積">
          <a:extLst>
            <a:ext uri="{FF2B5EF4-FFF2-40B4-BE49-F238E27FC236}">
              <a16:creationId xmlns:a16="http://schemas.microsoft.com/office/drawing/2014/main" id="{B3EEAA9C-C1E1-4AEF-8DAD-5582E8A0ECD2}"/>
            </a:ext>
          </a:extLst>
        </xdr:cNvPr>
        <xdr:cNvSpPr txBox="1"/>
      </xdr:nvSpPr>
      <xdr:spPr>
        <a:xfrm>
          <a:off x="7626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80027</xdr:rowOff>
    </xdr:from>
    <xdr:ext cx="469744" cy="259045"/>
    <xdr:sp macro="" textlink="">
      <xdr:nvSpPr>
        <xdr:cNvPr id="144" name="n_4aveValue【図書館】&#10;一人当たり面積">
          <a:extLst>
            <a:ext uri="{FF2B5EF4-FFF2-40B4-BE49-F238E27FC236}">
              <a16:creationId xmlns:a16="http://schemas.microsoft.com/office/drawing/2014/main" id="{821EB379-058B-48B2-8A82-9EA22F507913}"/>
            </a:ext>
          </a:extLst>
        </xdr:cNvPr>
        <xdr:cNvSpPr txBox="1"/>
      </xdr:nvSpPr>
      <xdr:spPr>
        <a:xfrm>
          <a:off x="6737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105427</xdr:rowOff>
    </xdr:from>
    <xdr:ext cx="469744" cy="259045"/>
    <xdr:sp macro="" textlink="">
      <xdr:nvSpPr>
        <xdr:cNvPr id="145" name="n_1mainValue【図書館】&#10;一人当たり面積">
          <a:extLst>
            <a:ext uri="{FF2B5EF4-FFF2-40B4-BE49-F238E27FC236}">
              <a16:creationId xmlns:a16="http://schemas.microsoft.com/office/drawing/2014/main" id="{3591BE75-2FAA-419D-A920-80BD78C8F745}"/>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6" name="n_2mainValue【図書館】&#10;一人当たり面積">
          <a:extLst>
            <a:ext uri="{FF2B5EF4-FFF2-40B4-BE49-F238E27FC236}">
              <a16:creationId xmlns:a16="http://schemas.microsoft.com/office/drawing/2014/main" id="{C2BA5089-093D-4282-BF81-5B1A7FE7500E}"/>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130827</xdr:rowOff>
    </xdr:from>
    <xdr:ext cx="469744" cy="259045"/>
    <xdr:sp macro="" textlink="">
      <xdr:nvSpPr>
        <xdr:cNvPr id="147" name="n_3mainValue【図書館】&#10;一人当たり面積">
          <a:extLst>
            <a:ext uri="{FF2B5EF4-FFF2-40B4-BE49-F238E27FC236}">
              <a16:creationId xmlns:a16="http://schemas.microsoft.com/office/drawing/2014/main" id="{C7918C72-4AE4-49EF-8596-C1CC975E3A61}"/>
            </a:ext>
          </a:extLst>
        </xdr:cNvPr>
        <xdr:cNvSpPr txBox="1"/>
      </xdr:nvSpPr>
      <xdr:spPr>
        <a:xfrm>
          <a:off x="7626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130827</xdr:rowOff>
    </xdr:from>
    <xdr:ext cx="469744" cy="259045"/>
    <xdr:sp macro="" textlink="">
      <xdr:nvSpPr>
        <xdr:cNvPr id="148" name="n_4mainValue【図書館】&#10;一人当たり面積">
          <a:extLst>
            <a:ext uri="{FF2B5EF4-FFF2-40B4-BE49-F238E27FC236}">
              <a16:creationId xmlns:a16="http://schemas.microsoft.com/office/drawing/2014/main" id="{432DD07F-7702-4790-87E0-BB112916D08E}"/>
            </a:ext>
          </a:extLst>
        </xdr:cNvPr>
        <xdr:cNvSpPr txBox="1"/>
      </xdr:nvSpPr>
      <xdr:spPr>
        <a:xfrm>
          <a:off x="6737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9C61F72-FF5F-4E23-86B1-64651FCC47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AC87E68-4DF5-4F16-94CF-CB741A9693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22CEBB7-C8A8-4C01-B954-22272A578B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4D87B18-CE43-45B0-A6B5-1941004F53D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7208519-8639-4E07-B8C9-CBC4FB797B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70841EB-39DC-42E1-8B73-77724EB9D1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B5F0F06-1101-4A97-84C1-7B81F7EE60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F422221-5C6E-4239-B85A-A658A6529D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42037F3-8C9F-41AD-A189-780A41E032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9CB1F47-2194-4B07-949A-145E4854C5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A1B060B-80A1-4FBE-B439-ED6E9EF268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33828E5-D7BF-4A35-897F-53277516419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7F0C56C-4485-4B60-9671-66828A8D027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86D5A02-110F-487C-BBCA-6120AC9CDF3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445583B-6814-4352-8AE5-BADBE9D4E61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F874589-70AC-456C-8C11-E509275B6C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D458A7E-52B7-430B-A5AC-3A2415F5672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CBE9FDD1-27E6-4F91-92A5-F56122153A4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CBF336B-F23E-4B3E-9053-C5322543F0A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BEA9D24-3422-4165-BB3A-F834A14B245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14AC215-8DDC-44D9-AC44-2F169AB5FBC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6EB337B-4B63-4E11-AE55-0D408D85AC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86FCB08-90F5-41C1-B434-0D8E72B129E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B8C2D55-642C-4A8E-B6A0-95BF7E8686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23C43B5-66AD-410B-973E-4187F77C1276}"/>
            </a:ext>
          </a:extLst>
        </xdr:cNvPr>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5EC97C89-1FB5-434A-9357-D097FCD87A7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1A17BEAB-5D93-4FE7-92AB-416F62DA599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9F67866C-2B80-44F2-8BD1-98AC10158241}"/>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a:extLst>
            <a:ext uri="{FF2B5EF4-FFF2-40B4-BE49-F238E27FC236}">
              <a16:creationId xmlns:a16="http://schemas.microsoft.com/office/drawing/2014/main" id="{810E63D2-787C-4856-A8D5-00F3B7E2681D}"/>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279DEE4F-8075-45AD-96D8-17AB7AC9D872}"/>
            </a:ext>
          </a:extLst>
        </xdr:cNvPr>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a:extLst>
            <a:ext uri="{FF2B5EF4-FFF2-40B4-BE49-F238E27FC236}">
              <a16:creationId xmlns:a16="http://schemas.microsoft.com/office/drawing/2014/main" id="{8D8FB34A-7066-442D-836C-3C235C365771}"/>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a:extLst>
            <a:ext uri="{FF2B5EF4-FFF2-40B4-BE49-F238E27FC236}">
              <a16:creationId xmlns:a16="http://schemas.microsoft.com/office/drawing/2014/main" id="{64F3F02C-97AE-42C8-8D80-EA5187A3DA41}"/>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a:extLst>
            <a:ext uri="{FF2B5EF4-FFF2-40B4-BE49-F238E27FC236}">
              <a16:creationId xmlns:a16="http://schemas.microsoft.com/office/drawing/2014/main" id="{A5A1F78D-F46A-4F91-BF7A-AF63EDE62016}"/>
            </a:ext>
          </a:extLst>
        </xdr:cNvPr>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CD359D1F-147B-418D-88AC-ACF8A8F086C8}"/>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a:extLst>
            <a:ext uri="{FF2B5EF4-FFF2-40B4-BE49-F238E27FC236}">
              <a16:creationId xmlns:a16="http://schemas.microsoft.com/office/drawing/2014/main" id="{C5AFBA11-AF25-40BC-89AD-F9497E908C6D}"/>
            </a:ext>
          </a:extLst>
        </xdr:cNvPr>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FD30DC-0A52-4F69-BA26-DADFB62586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07A022-9136-4BE4-BEE1-08A9F1B8DE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9E37EA-915B-4B23-B08B-AE4B4B7B38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2222829-CD8B-40BC-983C-A797850395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E25C0C-3115-4ACF-B5F1-6A307EBB00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21590</xdr:rowOff>
    </xdr:from>
    <xdr:to>
      <xdr:col>24</xdr:col>
      <xdr:colOff>114300</xdr:colOff>
      <xdr:row>62</xdr:row>
      <xdr:rowOff>123190</xdr:rowOff>
    </xdr:to>
    <xdr:sp macro="" textlink="">
      <xdr:nvSpPr>
        <xdr:cNvPr id="189" name="楕円 188">
          <a:extLst>
            <a:ext uri="{FF2B5EF4-FFF2-40B4-BE49-F238E27FC236}">
              <a16:creationId xmlns:a16="http://schemas.microsoft.com/office/drawing/2014/main" id="{60872DCD-76BE-42BA-8F71-6D05B6A55D3B}"/>
            </a:ext>
          </a:extLst>
        </xdr:cNvPr>
        <xdr:cNvSpPr/>
      </xdr:nvSpPr>
      <xdr:spPr>
        <a:xfrm>
          <a:off x="4584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839255E-0547-46FE-93E5-240C8B51B7F1}"/>
            </a:ext>
          </a:extLst>
        </xdr:cNvPr>
        <xdr:cNvSpPr txBox="1"/>
      </xdr:nvSpPr>
      <xdr:spPr>
        <a:xfrm>
          <a:off x="46736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170180</xdr:rowOff>
    </xdr:from>
    <xdr:to>
      <xdr:col>20</xdr:col>
      <xdr:colOff>38100</xdr:colOff>
      <xdr:row>62</xdr:row>
      <xdr:rowOff>100330</xdr:rowOff>
    </xdr:to>
    <xdr:sp macro="" textlink="">
      <xdr:nvSpPr>
        <xdr:cNvPr id="191" name="楕円 190">
          <a:extLst>
            <a:ext uri="{FF2B5EF4-FFF2-40B4-BE49-F238E27FC236}">
              <a16:creationId xmlns:a16="http://schemas.microsoft.com/office/drawing/2014/main" id="{9A664DC8-1480-44BF-AFD5-A4611B35F565}"/>
            </a:ext>
          </a:extLst>
        </xdr:cNvPr>
        <xdr:cNvSpPr/>
      </xdr:nvSpPr>
      <xdr:spPr>
        <a:xfrm>
          <a:off x="3746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49530</xdr:rowOff>
    </xdr:from>
    <xdr:to>
      <xdr:col>24</xdr:col>
      <xdr:colOff>63500</xdr:colOff>
      <xdr:row>62</xdr:row>
      <xdr:rowOff>72390</xdr:rowOff>
    </xdr:to>
    <xdr:cxnSp macro="">
      <xdr:nvCxnSpPr>
        <xdr:cNvPr id="192" name="直線コネクタ 191">
          <a:extLst>
            <a:ext uri="{FF2B5EF4-FFF2-40B4-BE49-F238E27FC236}">
              <a16:creationId xmlns:a16="http://schemas.microsoft.com/office/drawing/2014/main" id="{0D17F7B7-F605-4D49-AB14-19FBE412CBB7}"/>
            </a:ext>
          </a:extLst>
        </xdr:cNvPr>
        <xdr:cNvCxnSpPr/>
      </xdr:nvCxnSpPr>
      <xdr:spPr>
        <a:xfrm>
          <a:off x="3797300" y="106794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164465</xdr:rowOff>
    </xdr:from>
    <xdr:to>
      <xdr:col>15</xdr:col>
      <xdr:colOff>101600</xdr:colOff>
      <xdr:row>62</xdr:row>
      <xdr:rowOff>94615</xdr:rowOff>
    </xdr:to>
    <xdr:sp macro="" textlink="">
      <xdr:nvSpPr>
        <xdr:cNvPr id="193" name="楕円 192">
          <a:extLst>
            <a:ext uri="{FF2B5EF4-FFF2-40B4-BE49-F238E27FC236}">
              <a16:creationId xmlns:a16="http://schemas.microsoft.com/office/drawing/2014/main" id="{460FBFD9-AF71-4D8A-ABD3-3D173D7D30C5}"/>
            </a:ext>
          </a:extLst>
        </xdr:cNvPr>
        <xdr:cNvSpPr/>
      </xdr:nvSpPr>
      <xdr:spPr>
        <a:xfrm>
          <a:off x="2857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43815</xdr:rowOff>
    </xdr:from>
    <xdr:to>
      <xdr:col>19</xdr:col>
      <xdr:colOff>177800</xdr:colOff>
      <xdr:row>62</xdr:row>
      <xdr:rowOff>49530</xdr:rowOff>
    </xdr:to>
    <xdr:cxnSp macro="">
      <xdr:nvCxnSpPr>
        <xdr:cNvPr id="194" name="直線コネクタ 193">
          <a:extLst>
            <a:ext uri="{FF2B5EF4-FFF2-40B4-BE49-F238E27FC236}">
              <a16:creationId xmlns:a16="http://schemas.microsoft.com/office/drawing/2014/main" id="{181A1BF2-6D52-4E15-B130-5847EBDD3D0F}"/>
            </a:ext>
          </a:extLst>
        </xdr:cNvPr>
        <xdr:cNvCxnSpPr/>
      </xdr:nvCxnSpPr>
      <xdr:spPr>
        <a:xfrm>
          <a:off x="2908300" y="106737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145415</xdr:rowOff>
    </xdr:from>
    <xdr:to>
      <xdr:col>10</xdr:col>
      <xdr:colOff>165100</xdr:colOff>
      <xdr:row>62</xdr:row>
      <xdr:rowOff>75565</xdr:rowOff>
    </xdr:to>
    <xdr:sp macro="" textlink="">
      <xdr:nvSpPr>
        <xdr:cNvPr id="195" name="楕円 194">
          <a:extLst>
            <a:ext uri="{FF2B5EF4-FFF2-40B4-BE49-F238E27FC236}">
              <a16:creationId xmlns:a16="http://schemas.microsoft.com/office/drawing/2014/main" id="{E836137B-87A1-4EC9-98B6-78AAA5A7C0FE}"/>
            </a:ext>
          </a:extLst>
        </xdr:cNvPr>
        <xdr:cNvSpPr/>
      </xdr:nvSpPr>
      <xdr:spPr>
        <a:xfrm>
          <a:off x="1968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24765</xdr:rowOff>
    </xdr:from>
    <xdr:to>
      <xdr:col>15</xdr:col>
      <xdr:colOff>50800</xdr:colOff>
      <xdr:row>62</xdr:row>
      <xdr:rowOff>43815</xdr:rowOff>
    </xdr:to>
    <xdr:cxnSp macro="">
      <xdr:nvCxnSpPr>
        <xdr:cNvPr id="196" name="直線コネクタ 195">
          <a:extLst>
            <a:ext uri="{FF2B5EF4-FFF2-40B4-BE49-F238E27FC236}">
              <a16:creationId xmlns:a16="http://schemas.microsoft.com/office/drawing/2014/main" id="{AF693870-BBBE-44F8-AC2C-BA77D6B7FD29}"/>
            </a:ext>
          </a:extLst>
        </xdr:cNvPr>
        <xdr:cNvCxnSpPr/>
      </xdr:nvCxnSpPr>
      <xdr:spPr>
        <a:xfrm>
          <a:off x="2019300" y="106546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7" name="楕円 196">
          <a:extLst>
            <a:ext uri="{FF2B5EF4-FFF2-40B4-BE49-F238E27FC236}">
              <a16:creationId xmlns:a16="http://schemas.microsoft.com/office/drawing/2014/main" id="{75934B76-D1AE-4EB2-8A52-5FD6524E739A}"/>
            </a:ext>
          </a:extLst>
        </xdr:cNvPr>
        <xdr:cNvSpPr/>
      </xdr:nvSpPr>
      <xdr:spPr>
        <a:xfrm>
          <a:off x="1079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24765</xdr:rowOff>
    </xdr:to>
    <xdr:cxnSp macro="">
      <xdr:nvCxnSpPr>
        <xdr:cNvPr id="198" name="直線コネクタ 197">
          <a:extLst>
            <a:ext uri="{FF2B5EF4-FFF2-40B4-BE49-F238E27FC236}">
              <a16:creationId xmlns:a16="http://schemas.microsoft.com/office/drawing/2014/main" id="{8CCD4D8D-24D9-4FF9-BAD4-D94D8EB52360}"/>
            </a:ext>
          </a:extLst>
        </xdr:cNvPr>
        <xdr:cNvCxnSpPr/>
      </xdr:nvCxnSpPr>
      <xdr:spPr>
        <a:xfrm>
          <a:off x="1130300" y="106432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a:extLst>
            <a:ext uri="{FF2B5EF4-FFF2-40B4-BE49-F238E27FC236}">
              <a16:creationId xmlns:a16="http://schemas.microsoft.com/office/drawing/2014/main" id="{91250F86-067F-4E26-B72C-5A2AB58AD683}"/>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a:extLst>
            <a:ext uri="{FF2B5EF4-FFF2-40B4-BE49-F238E27FC236}">
              <a16:creationId xmlns:a16="http://schemas.microsoft.com/office/drawing/2014/main" id="{3E5E8FF6-3094-4F2F-B02F-D47D04E45E4B}"/>
            </a:ext>
          </a:extLst>
        </xdr:cNvPr>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id="{4F714EF5-0D5D-4031-ABA6-CAE2C7F12718}"/>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a:extLst>
            <a:ext uri="{FF2B5EF4-FFF2-40B4-BE49-F238E27FC236}">
              <a16:creationId xmlns:a16="http://schemas.microsoft.com/office/drawing/2014/main" id="{BDA9D244-6C61-4E27-B19A-637A55A060BC}"/>
            </a:ext>
          </a:extLst>
        </xdr:cNvPr>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91457</xdr:rowOff>
    </xdr:from>
    <xdr:ext cx="405111" cy="259045"/>
    <xdr:sp macro="" textlink="">
      <xdr:nvSpPr>
        <xdr:cNvPr id="203" name="n_1mainValue【体育館・プール】&#10;有形固定資産減価償却率">
          <a:extLst>
            <a:ext uri="{FF2B5EF4-FFF2-40B4-BE49-F238E27FC236}">
              <a16:creationId xmlns:a16="http://schemas.microsoft.com/office/drawing/2014/main" id="{FB950733-9C1D-470E-8577-3159E1D23A2E}"/>
            </a:ext>
          </a:extLst>
        </xdr:cNvPr>
        <xdr:cNvSpPr txBox="1"/>
      </xdr:nvSpPr>
      <xdr:spPr>
        <a:xfrm>
          <a:off x="35820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85742</xdr:rowOff>
    </xdr:from>
    <xdr:ext cx="405111" cy="259045"/>
    <xdr:sp macro="" textlink="">
      <xdr:nvSpPr>
        <xdr:cNvPr id="204" name="n_2mainValue【体育館・プール】&#10;有形固定資産減価償却率">
          <a:extLst>
            <a:ext uri="{FF2B5EF4-FFF2-40B4-BE49-F238E27FC236}">
              <a16:creationId xmlns:a16="http://schemas.microsoft.com/office/drawing/2014/main" id="{37A41514-D337-44FC-9B30-746B0E892432}"/>
            </a:ext>
          </a:extLst>
        </xdr:cNvPr>
        <xdr:cNvSpPr txBox="1"/>
      </xdr:nvSpPr>
      <xdr:spPr>
        <a:xfrm>
          <a:off x="2705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66692</xdr:rowOff>
    </xdr:from>
    <xdr:ext cx="405111" cy="259045"/>
    <xdr:sp macro="" textlink="">
      <xdr:nvSpPr>
        <xdr:cNvPr id="205" name="n_3mainValue【体育館・プール】&#10;有形固定資産減価償却率">
          <a:extLst>
            <a:ext uri="{FF2B5EF4-FFF2-40B4-BE49-F238E27FC236}">
              <a16:creationId xmlns:a16="http://schemas.microsoft.com/office/drawing/2014/main" id="{64FE33FE-C083-4872-8396-AFF231B94325}"/>
            </a:ext>
          </a:extLst>
        </xdr:cNvPr>
        <xdr:cNvSpPr txBox="1"/>
      </xdr:nvSpPr>
      <xdr:spPr>
        <a:xfrm>
          <a:off x="1816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6" name="n_4mainValue【体育館・プール】&#10;有形固定資産減価償却率">
          <a:extLst>
            <a:ext uri="{FF2B5EF4-FFF2-40B4-BE49-F238E27FC236}">
              <a16:creationId xmlns:a16="http://schemas.microsoft.com/office/drawing/2014/main" id="{16102BAE-2D37-479A-9BCE-C822023BE67E}"/>
            </a:ext>
          </a:extLst>
        </xdr:cNvPr>
        <xdr:cNvSpPr txBox="1"/>
      </xdr:nvSpPr>
      <xdr:spPr>
        <a:xfrm>
          <a:off x="927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B681A25-FE14-442B-90F6-979BA54604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8DA7C4-0072-4868-AFA0-FCB1727DFD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B66BF54-796A-4A12-8739-AB2366BE4E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31B82D5-A530-41A8-978B-0EF8CB1ACB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D54600-72A6-4810-8538-5C9E23F2C4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2DFAA85-0083-4D85-8197-A081B8AD10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C2EB612-43A1-49DB-948D-8877951973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6869480-D580-4EC3-B39E-F092DAA090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77C4857-0E1D-4F79-AC45-D8E01CB71D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2910682-497F-4994-93CE-F179EE2649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AE91352-49BE-46B9-B360-72E067D6924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A00BDCE7-0964-4ABD-9236-95D6F96AE73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23DFBA4-C1C0-4DD6-BCD7-1F220E7F66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5A688C00-FB91-42F0-8F33-04840FAFC0A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8515D4C-DAED-4EFE-A80B-A218BB2720D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D869C555-E148-40C0-9448-3529BB26A7C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24C8E5E-FBFD-4188-BA2A-628AE5699A7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6858AB98-BDFC-4FBA-9D69-3CC04394EB2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F11A69D-0F69-4509-B120-FEA1A3F9D9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C57B833-FB38-4302-9537-E6F1F6015B1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AF0B7DD-7C5E-4B8B-94C2-28B5C57ABE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4EDB344-A600-4E6E-8D19-6A31CD963B8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DC1E3BF-0CD3-4B8D-8541-B7CF87318C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73C36712-4CF0-43CA-99E6-0379701A056E}"/>
            </a:ext>
          </a:extLst>
        </xdr:cNvPr>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D4FC63BB-9151-4999-B0E4-EEEBD0A8A7AA}"/>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30FDD922-0A58-4678-BE1A-333EE41489A2}"/>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a:extLst>
            <a:ext uri="{FF2B5EF4-FFF2-40B4-BE49-F238E27FC236}">
              <a16:creationId xmlns:a16="http://schemas.microsoft.com/office/drawing/2014/main" id="{07088B74-1A34-43BB-9C2F-CCD7E1A5E914}"/>
            </a:ext>
          </a:extLst>
        </xdr:cNvPr>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a:extLst>
            <a:ext uri="{FF2B5EF4-FFF2-40B4-BE49-F238E27FC236}">
              <a16:creationId xmlns:a16="http://schemas.microsoft.com/office/drawing/2014/main" id="{5A3F61CA-9399-4CB7-B0E2-EEE23EF2C8C0}"/>
            </a:ext>
          </a:extLst>
        </xdr:cNvPr>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36847</xdr:rowOff>
    </xdr:from>
    <xdr:ext cx="469744" cy="259045"/>
    <xdr:sp macro="" textlink="">
      <xdr:nvSpPr>
        <xdr:cNvPr id="235" name="【体育館・プール】&#10;一人当たり面積平均値テキスト">
          <a:extLst>
            <a:ext uri="{FF2B5EF4-FFF2-40B4-BE49-F238E27FC236}">
              <a16:creationId xmlns:a16="http://schemas.microsoft.com/office/drawing/2014/main" id="{F8C1170A-C173-40EA-B252-01463C3BD299}"/>
            </a:ext>
          </a:extLst>
        </xdr:cNvPr>
        <xdr:cNvSpPr txBox="1"/>
      </xdr:nvSpPr>
      <xdr:spPr>
        <a:xfrm>
          <a:off x="10515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a:extLst>
            <a:ext uri="{FF2B5EF4-FFF2-40B4-BE49-F238E27FC236}">
              <a16:creationId xmlns:a16="http://schemas.microsoft.com/office/drawing/2014/main" id="{9036ACFE-6D8C-45BA-932D-9FB4BFE2E49D}"/>
            </a:ext>
          </a:extLst>
        </xdr:cNvPr>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7" name="フローチャート: 判断 236">
          <a:extLst>
            <a:ext uri="{FF2B5EF4-FFF2-40B4-BE49-F238E27FC236}">
              <a16:creationId xmlns:a16="http://schemas.microsoft.com/office/drawing/2014/main" id="{1730AA35-947A-4D7E-A28E-D17680C8EDFF}"/>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0</xdr:rowOff>
    </xdr:from>
    <xdr:to>
      <xdr:col>46</xdr:col>
      <xdr:colOff>38100</xdr:colOff>
      <xdr:row>62</xdr:row>
      <xdr:rowOff>101600</xdr:rowOff>
    </xdr:to>
    <xdr:sp macro="" textlink="">
      <xdr:nvSpPr>
        <xdr:cNvPr id="238" name="フローチャート: 判断 237">
          <a:extLst>
            <a:ext uri="{FF2B5EF4-FFF2-40B4-BE49-F238E27FC236}">
              <a16:creationId xmlns:a16="http://schemas.microsoft.com/office/drawing/2014/main" id="{8ED78808-B896-422C-8197-96E4A9BCE051}"/>
            </a:ext>
          </a:extLst>
        </xdr:cNvPr>
        <xdr:cNvSpPr/>
      </xdr:nvSpPr>
      <xdr:spPr>
        <a:xfrm>
          <a:off x="8699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11430</xdr:rowOff>
    </xdr:from>
    <xdr:to>
      <xdr:col>41</xdr:col>
      <xdr:colOff>101600</xdr:colOff>
      <xdr:row>62</xdr:row>
      <xdr:rowOff>113030</xdr:rowOff>
    </xdr:to>
    <xdr:sp macro="" textlink="">
      <xdr:nvSpPr>
        <xdr:cNvPr id="239" name="フローチャート: 判断 238">
          <a:extLst>
            <a:ext uri="{FF2B5EF4-FFF2-40B4-BE49-F238E27FC236}">
              <a16:creationId xmlns:a16="http://schemas.microsoft.com/office/drawing/2014/main" id="{E7A8D93C-8C19-4204-8E52-E5B0387B963D}"/>
            </a:ext>
          </a:extLst>
        </xdr:cNvPr>
        <xdr:cNvSpPr/>
      </xdr:nvSpPr>
      <xdr:spPr>
        <a:xfrm>
          <a:off x="7810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40" name="フローチャート: 判断 239">
          <a:extLst>
            <a:ext uri="{FF2B5EF4-FFF2-40B4-BE49-F238E27FC236}">
              <a16:creationId xmlns:a16="http://schemas.microsoft.com/office/drawing/2014/main" id="{003DFB69-FCE3-4018-9D7D-16DEC04D77E5}"/>
            </a:ext>
          </a:extLst>
        </xdr:cNvPr>
        <xdr:cNvSpPr/>
      </xdr:nvSpPr>
      <xdr:spPr>
        <a:xfrm>
          <a:off x="6921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AFC2D71-9ACD-4601-89D2-2FAF81F7C1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D6CD4C-D860-42AA-8FA4-B79AC3B1D0C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F70CC0-2E9C-41A0-A5A6-BC3C9815EA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B93CEC-08C3-45A7-8D1B-9B7C058AEAB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80CCFA-B2A7-4F81-9E46-C92658543E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27940</xdr:rowOff>
    </xdr:from>
    <xdr:to>
      <xdr:col>55</xdr:col>
      <xdr:colOff>50800</xdr:colOff>
      <xdr:row>62</xdr:row>
      <xdr:rowOff>129540</xdr:rowOff>
    </xdr:to>
    <xdr:sp macro="" textlink="">
      <xdr:nvSpPr>
        <xdr:cNvPr id="246" name="楕円 245">
          <a:extLst>
            <a:ext uri="{FF2B5EF4-FFF2-40B4-BE49-F238E27FC236}">
              <a16:creationId xmlns:a16="http://schemas.microsoft.com/office/drawing/2014/main" id="{6EFD99EA-6062-41A8-B9C6-58DA81B7C21C}"/>
            </a:ext>
          </a:extLst>
        </xdr:cNvPr>
        <xdr:cNvSpPr/>
      </xdr:nvSpPr>
      <xdr:spPr>
        <a:xfrm>
          <a:off x="104267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6367</xdr:rowOff>
    </xdr:from>
    <xdr:ext cx="469744" cy="259045"/>
    <xdr:sp macro="" textlink="">
      <xdr:nvSpPr>
        <xdr:cNvPr id="247" name="【体育館・プール】&#10;一人当たり面積該当値テキスト">
          <a:extLst>
            <a:ext uri="{FF2B5EF4-FFF2-40B4-BE49-F238E27FC236}">
              <a16:creationId xmlns:a16="http://schemas.microsoft.com/office/drawing/2014/main" id="{B781C5F1-8827-4CB5-9009-26C370BAC86D}"/>
            </a:ext>
          </a:extLst>
        </xdr:cNvPr>
        <xdr:cNvSpPr txBox="1"/>
      </xdr:nvSpPr>
      <xdr:spPr>
        <a:xfrm>
          <a:off x="10515600"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31750</xdr:rowOff>
    </xdr:from>
    <xdr:to>
      <xdr:col>50</xdr:col>
      <xdr:colOff>165100</xdr:colOff>
      <xdr:row>62</xdr:row>
      <xdr:rowOff>133350</xdr:rowOff>
    </xdr:to>
    <xdr:sp macro="" textlink="">
      <xdr:nvSpPr>
        <xdr:cNvPr id="248" name="楕円 247">
          <a:extLst>
            <a:ext uri="{FF2B5EF4-FFF2-40B4-BE49-F238E27FC236}">
              <a16:creationId xmlns:a16="http://schemas.microsoft.com/office/drawing/2014/main" id="{17241F91-0EFF-491D-ABB0-FBAA425A6E67}"/>
            </a:ext>
          </a:extLst>
        </xdr:cNvPr>
        <xdr:cNvSpPr/>
      </xdr:nvSpPr>
      <xdr:spPr>
        <a:xfrm>
          <a:off x="9588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78740</xdr:rowOff>
    </xdr:from>
    <xdr:to>
      <xdr:col>55</xdr:col>
      <xdr:colOff>0</xdr:colOff>
      <xdr:row>62</xdr:row>
      <xdr:rowOff>82550</xdr:rowOff>
    </xdr:to>
    <xdr:cxnSp macro="">
      <xdr:nvCxnSpPr>
        <xdr:cNvPr id="249" name="直線コネクタ 248">
          <a:extLst>
            <a:ext uri="{FF2B5EF4-FFF2-40B4-BE49-F238E27FC236}">
              <a16:creationId xmlns:a16="http://schemas.microsoft.com/office/drawing/2014/main" id="{60A32F16-B9C3-40E9-852F-8D158A6B913C}"/>
            </a:ext>
          </a:extLst>
        </xdr:cNvPr>
        <xdr:cNvCxnSpPr/>
      </xdr:nvCxnSpPr>
      <xdr:spPr>
        <a:xfrm flipV="1">
          <a:off x="9639300" y="10708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50" name="楕円 249">
          <a:extLst>
            <a:ext uri="{FF2B5EF4-FFF2-40B4-BE49-F238E27FC236}">
              <a16:creationId xmlns:a16="http://schemas.microsoft.com/office/drawing/2014/main" id="{1BE54272-A75F-449C-A189-65C99657F6CB}"/>
            </a:ext>
          </a:extLst>
        </xdr:cNvPr>
        <xdr:cNvSpPr/>
      </xdr:nvSpPr>
      <xdr:spPr>
        <a:xfrm>
          <a:off x="8699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82550</xdr:rowOff>
    </xdr:from>
    <xdr:to>
      <xdr:col>50</xdr:col>
      <xdr:colOff>114300</xdr:colOff>
      <xdr:row>62</xdr:row>
      <xdr:rowOff>86360</xdr:rowOff>
    </xdr:to>
    <xdr:cxnSp macro="">
      <xdr:nvCxnSpPr>
        <xdr:cNvPr id="251" name="直線コネクタ 250">
          <a:extLst>
            <a:ext uri="{FF2B5EF4-FFF2-40B4-BE49-F238E27FC236}">
              <a16:creationId xmlns:a16="http://schemas.microsoft.com/office/drawing/2014/main" id="{75A0206E-207C-40B0-A7A5-D838BA5A8667}"/>
            </a:ext>
          </a:extLst>
        </xdr:cNvPr>
        <xdr:cNvCxnSpPr/>
      </xdr:nvCxnSpPr>
      <xdr:spPr>
        <a:xfrm flipV="1">
          <a:off x="8750300" y="10712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39370</xdr:rowOff>
    </xdr:from>
    <xdr:to>
      <xdr:col>41</xdr:col>
      <xdr:colOff>101600</xdr:colOff>
      <xdr:row>62</xdr:row>
      <xdr:rowOff>140970</xdr:rowOff>
    </xdr:to>
    <xdr:sp macro="" textlink="">
      <xdr:nvSpPr>
        <xdr:cNvPr id="252" name="楕円 251">
          <a:extLst>
            <a:ext uri="{FF2B5EF4-FFF2-40B4-BE49-F238E27FC236}">
              <a16:creationId xmlns:a16="http://schemas.microsoft.com/office/drawing/2014/main" id="{B0436E88-C50F-4258-AA20-4265D9ABA9FB}"/>
            </a:ext>
          </a:extLst>
        </xdr:cNvPr>
        <xdr:cNvSpPr/>
      </xdr:nvSpPr>
      <xdr:spPr>
        <a:xfrm>
          <a:off x="7810500" y="106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86360</xdr:rowOff>
    </xdr:from>
    <xdr:to>
      <xdr:col>45</xdr:col>
      <xdr:colOff>177800</xdr:colOff>
      <xdr:row>62</xdr:row>
      <xdr:rowOff>90170</xdr:rowOff>
    </xdr:to>
    <xdr:cxnSp macro="">
      <xdr:nvCxnSpPr>
        <xdr:cNvPr id="253" name="直線コネクタ 252">
          <a:extLst>
            <a:ext uri="{FF2B5EF4-FFF2-40B4-BE49-F238E27FC236}">
              <a16:creationId xmlns:a16="http://schemas.microsoft.com/office/drawing/2014/main" id="{C0EF0681-48FF-42FB-94D7-4CFC21E331CD}"/>
            </a:ext>
          </a:extLst>
        </xdr:cNvPr>
        <xdr:cNvCxnSpPr/>
      </xdr:nvCxnSpPr>
      <xdr:spPr>
        <a:xfrm flipV="1">
          <a:off x="7861300" y="10716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43180</xdr:rowOff>
    </xdr:from>
    <xdr:to>
      <xdr:col>36</xdr:col>
      <xdr:colOff>165100</xdr:colOff>
      <xdr:row>62</xdr:row>
      <xdr:rowOff>144780</xdr:rowOff>
    </xdr:to>
    <xdr:sp macro="" textlink="">
      <xdr:nvSpPr>
        <xdr:cNvPr id="254" name="楕円 253">
          <a:extLst>
            <a:ext uri="{FF2B5EF4-FFF2-40B4-BE49-F238E27FC236}">
              <a16:creationId xmlns:a16="http://schemas.microsoft.com/office/drawing/2014/main" id="{D5D599E4-226A-42D0-9AC5-1E92C0CEC9F4}"/>
            </a:ext>
          </a:extLst>
        </xdr:cNvPr>
        <xdr:cNvSpPr/>
      </xdr:nvSpPr>
      <xdr:spPr>
        <a:xfrm>
          <a:off x="6921500" y="10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90170</xdr:rowOff>
    </xdr:from>
    <xdr:to>
      <xdr:col>41</xdr:col>
      <xdr:colOff>50800</xdr:colOff>
      <xdr:row>62</xdr:row>
      <xdr:rowOff>93980</xdr:rowOff>
    </xdr:to>
    <xdr:cxnSp macro="">
      <xdr:nvCxnSpPr>
        <xdr:cNvPr id="255" name="直線コネクタ 254">
          <a:extLst>
            <a:ext uri="{FF2B5EF4-FFF2-40B4-BE49-F238E27FC236}">
              <a16:creationId xmlns:a16="http://schemas.microsoft.com/office/drawing/2014/main" id="{10000CD2-3653-4FEE-B825-7EE0BD078A68}"/>
            </a:ext>
          </a:extLst>
        </xdr:cNvPr>
        <xdr:cNvCxnSpPr/>
      </xdr:nvCxnSpPr>
      <xdr:spPr>
        <a:xfrm flipV="1">
          <a:off x="6972300" y="10720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6" name="n_1aveValue【体育館・プール】&#10;一人当たり面積">
          <a:extLst>
            <a:ext uri="{FF2B5EF4-FFF2-40B4-BE49-F238E27FC236}">
              <a16:creationId xmlns:a16="http://schemas.microsoft.com/office/drawing/2014/main" id="{B668651D-982B-4729-8F2A-AA731E3E9D96}"/>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118127</xdr:rowOff>
    </xdr:from>
    <xdr:ext cx="469744" cy="259045"/>
    <xdr:sp macro="" textlink="">
      <xdr:nvSpPr>
        <xdr:cNvPr id="257" name="n_2aveValue【体育館・プール】&#10;一人当たり面積">
          <a:extLst>
            <a:ext uri="{FF2B5EF4-FFF2-40B4-BE49-F238E27FC236}">
              <a16:creationId xmlns:a16="http://schemas.microsoft.com/office/drawing/2014/main" id="{1DE10D0E-2AAA-4A1E-9382-FD896AAEF1C8}"/>
            </a:ext>
          </a:extLst>
        </xdr:cNvPr>
        <xdr:cNvSpPr txBox="1"/>
      </xdr:nvSpPr>
      <xdr:spPr>
        <a:xfrm>
          <a:off x="8515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129557</xdr:rowOff>
    </xdr:from>
    <xdr:ext cx="469744" cy="259045"/>
    <xdr:sp macro="" textlink="">
      <xdr:nvSpPr>
        <xdr:cNvPr id="258" name="n_3aveValue【体育館・プール】&#10;一人当たり面積">
          <a:extLst>
            <a:ext uri="{FF2B5EF4-FFF2-40B4-BE49-F238E27FC236}">
              <a16:creationId xmlns:a16="http://schemas.microsoft.com/office/drawing/2014/main" id="{DA9B9916-12B1-4DFB-8726-8080235AD1E3}"/>
            </a:ext>
          </a:extLst>
        </xdr:cNvPr>
        <xdr:cNvSpPr txBox="1"/>
      </xdr:nvSpPr>
      <xdr:spPr>
        <a:xfrm>
          <a:off x="76264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128287</xdr:rowOff>
    </xdr:from>
    <xdr:ext cx="469744" cy="259045"/>
    <xdr:sp macro="" textlink="">
      <xdr:nvSpPr>
        <xdr:cNvPr id="259" name="n_4aveValue【体育館・プール】&#10;一人当たり面積">
          <a:extLst>
            <a:ext uri="{FF2B5EF4-FFF2-40B4-BE49-F238E27FC236}">
              <a16:creationId xmlns:a16="http://schemas.microsoft.com/office/drawing/2014/main" id="{96E898B4-BB96-43CD-9102-A8A6B248FE9D}"/>
            </a:ext>
          </a:extLst>
        </xdr:cNvPr>
        <xdr:cNvSpPr txBox="1"/>
      </xdr:nvSpPr>
      <xdr:spPr>
        <a:xfrm>
          <a:off x="6737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124477</xdr:rowOff>
    </xdr:from>
    <xdr:ext cx="469744" cy="259045"/>
    <xdr:sp macro="" textlink="">
      <xdr:nvSpPr>
        <xdr:cNvPr id="260" name="n_1mainValue【体育館・プール】&#10;一人当たり面積">
          <a:extLst>
            <a:ext uri="{FF2B5EF4-FFF2-40B4-BE49-F238E27FC236}">
              <a16:creationId xmlns:a16="http://schemas.microsoft.com/office/drawing/2014/main" id="{B20CF70E-F34E-4738-8CA2-944BC6E70E0B}"/>
            </a:ext>
          </a:extLst>
        </xdr:cNvPr>
        <xdr:cNvSpPr txBox="1"/>
      </xdr:nvSpPr>
      <xdr:spPr>
        <a:xfrm>
          <a:off x="9391727"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261" name="n_2mainValue【体育館・プール】&#10;一人当たり面積">
          <a:extLst>
            <a:ext uri="{FF2B5EF4-FFF2-40B4-BE49-F238E27FC236}">
              <a16:creationId xmlns:a16="http://schemas.microsoft.com/office/drawing/2014/main" id="{10583DBE-A950-4849-ABC5-719CF5722584}"/>
            </a:ext>
          </a:extLst>
        </xdr:cNvPr>
        <xdr:cNvSpPr txBox="1"/>
      </xdr:nvSpPr>
      <xdr:spPr>
        <a:xfrm>
          <a:off x="8515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132097</xdr:rowOff>
    </xdr:from>
    <xdr:ext cx="469744" cy="259045"/>
    <xdr:sp macro="" textlink="">
      <xdr:nvSpPr>
        <xdr:cNvPr id="262" name="n_3mainValue【体育館・プール】&#10;一人当たり面積">
          <a:extLst>
            <a:ext uri="{FF2B5EF4-FFF2-40B4-BE49-F238E27FC236}">
              <a16:creationId xmlns:a16="http://schemas.microsoft.com/office/drawing/2014/main" id="{90F88D3A-EC83-4D12-A3AC-DA29490FBE0B}"/>
            </a:ext>
          </a:extLst>
        </xdr:cNvPr>
        <xdr:cNvSpPr txBox="1"/>
      </xdr:nvSpPr>
      <xdr:spPr>
        <a:xfrm>
          <a:off x="7626427"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135907</xdr:rowOff>
    </xdr:from>
    <xdr:ext cx="469744" cy="259045"/>
    <xdr:sp macro="" textlink="">
      <xdr:nvSpPr>
        <xdr:cNvPr id="263" name="n_4mainValue【体育館・プール】&#10;一人当たり面積">
          <a:extLst>
            <a:ext uri="{FF2B5EF4-FFF2-40B4-BE49-F238E27FC236}">
              <a16:creationId xmlns:a16="http://schemas.microsoft.com/office/drawing/2014/main" id="{5699ACDC-7594-490A-BC85-CD0709F5AF72}"/>
            </a:ext>
          </a:extLst>
        </xdr:cNvPr>
        <xdr:cNvSpPr txBox="1"/>
      </xdr:nvSpPr>
      <xdr:spPr>
        <a:xfrm>
          <a:off x="6737427"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BC82875-9803-4163-8F60-B3E329491D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705246D-A334-47EA-BA8B-7E9BAEF4A6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22B72CA-B518-4AA8-BC21-3BE80814A1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C8A0E7F-DFD7-4CB6-AB9B-AAFE91E86D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5B3BE95-C6C5-4A11-AA56-3F12C5D085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6FF8E05-0F8E-4110-8095-8B6536E0B8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D4A2220-3C04-4565-B344-21709885E8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25E0948-F9A8-4BF9-8250-56BBB92D31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C5F6915-8E85-452F-B882-330AD750DA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B3F78E-3761-4D87-A6DB-89327C5154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F5D463B-9014-49C4-BF7A-E8BA5BB851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C53A720-E879-4257-8FB2-6F8F9E784DA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486EA2A-80D5-40A0-8AC4-397C6803738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FC8184A-6E6C-4735-B03E-CCB4F09576C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70FF9E4-ABCE-4723-9B4D-E143562D199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CD91FDA-D342-450D-A9BF-DB3D437DD9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7E71521-B4F6-42F3-8CAD-681B83BEA9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14D6237-C235-408F-ABFD-6457545841F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6AF0B5C-5FFC-4F51-BC11-3AB21F40E3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67B8121-5849-4EA9-BFE9-E580944C154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46F078B-CE0E-4E86-9E93-75EFAA2684E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2FDC3E3-61F4-4137-BAAE-90D7DFFF1F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1CEA1B3-2BFD-4835-831C-4626FD5B030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B3874ADA-203B-4798-AC15-E4FE99CC92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a:extLst>
            <a:ext uri="{FF2B5EF4-FFF2-40B4-BE49-F238E27FC236}">
              <a16:creationId xmlns:a16="http://schemas.microsoft.com/office/drawing/2014/main" id="{9B4CF616-416E-43BB-890B-E846DE33BB02}"/>
            </a:ext>
          </a:extLst>
        </xdr:cNvPr>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D94D27D-9932-4C03-A3A9-ED08BA4A7DDB}"/>
            </a:ext>
          </a:extLst>
        </xdr:cNvPr>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a:extLst>
            <a:ext uri="{FF2B5EF4-FFF2-40B4-BE49-F238E27FC236}">
              <a16:creationId xmlns:a16="http://schemas.microsoft.com/office/drawing/2014/main" id="{0C110755-949C-4B15-A88F-F083DDB16002}"/>
            </a:ext>
          </a:extLst>
        </xdr:cNvPr>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FB38877-E3E5-41B0-BD00-1B990910C10A}"/>
            </a:ext>
          </a:extLst>
        </xdr:cNvPr>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a:extLst>
            <a:ext uri="{FF2B5EF4-FFF2-40B4-BE49-F238E27FC236}">
              <a16:creationId xmlns:a16="http://schemas.microsoft.com/office/drawing/2014/main" id="{AC6E8FB6-D31E-441D-A578-F21A6F04C8BE}"/>
            </a:ext>
          </a:extLst>
        </xdr:cNvPr>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B1CC750-8636-45B9-82BB-68B0F5C1DB4D}"/>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id="{0CA04347-6CD8-4CA3-93E5-A81E69C8138F}"/>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5" name="フローチャート: 判断 294">
          <a:extLst>
            <a:ext uri="{FF2B5EF4-FFF2-40B4-BE49-F238E27FC236}">
              <a16:creationId xmlns:a16="http://schemas.microsoft.com/office/drawing/2014/main" id="{91D5C0A7-3B01-47F0-BC66-F29EAAAF2AB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6" name="フローチャート: 判断 295">
          <a:extLst>
            <a:ext uri="{FF2B5EF4-FFF2-40B4-BE49-F238E27FC236}">
              <a16:creationId xmlns:a16="http://schemas.microsoft.com/office/drawing/2014/main" id="{7D1B9555-3655-422B-87B2-28E5F1EB0023}"/>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7" name="フローチャート: 判断 296">
          <a:extLst>
            <a:ext uri="{FF2B5EF4-FFF2-40B4-BE49-F238E27FC236}">
              <a16:creationId xmlns:a16="http://schemas.microsoft.com/office/drawing/2014/main" id="{D0ABB3DA-63CB-4448-BBD1-DC7F4D8DA63B}"/>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298" name="フローチャート: 判断 297">
          <a:extLst>
            <a:ext uri="{FF2B5EF4-FFF2-40B4-BE49-F238E27FC236}">
              <a16:creationId xmlns:a16="http://schemas.microsoft.com/office/drawing/2014/main" id="{8AE668EB-AF84-41E7-9AA3-4167BC9BFE7F}"/>
            </a:ext>
          </a:extLst>
        </xdr:cNvPr>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AD5368-FFFC-4E77-8C36-E8B9937347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C21251-B286-4362-BA33-516E7A8DCDF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1F8361-9720-482D-B04F-8910229376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B2417C2-1016-4775-8030-1602F93B7A4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4438067-80F0-42AA-AAA2-0D9D0C07C1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4" name="楕円 303">
          <a:extLst>
            <a:ext uri="{FF2B5EF4-FFF2-40B4-BE49-F238E27FC236}">
              <a16:creationId xmlns:a16="http://schemas.microsoft.com/office/drawing/2014/main" id="{19E7632C-5743-48D4-BA97-003B4D08FFF3}"/>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5F960E36-49BA-4CEC-868B-819D33B31AEA}"/>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6" name="楕円 305">
          <a:extLst>
            <a:ext uri="{FF2B5EF4-FFF2-40B4-BE49-F238E27FC236}">
              <a16:creationId xmlns:a16="http://schemas.microsoft.com/office/drawing/2014/main" id="{10642A58-C890-49CD-A3F2-E17990C86F0B}"/>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83820</xdr:rowOff>
    </xdr:to>
    <xdr:cxnSp macro="">
      <xdr:nvCxnSpPr>
        <xdr:cNvPr id="307" name="直線コネクタ 306">
          <a:extLst>
            <a:ext uri="{FF2B5EF4-FFF2-40B4-BE49-F238E27FC236}">
              <a16:creationId xmlns:a16="http://schemas.microsoft.com/office/drawing/2014/main" id="{9A69A18F-2BDD-4692-82D4-A13109ED085D}"/>
            </a:ext>
          </a:extLst>
        </xdr:cNvPr>
        <xdr:cNvCxnSpPr/>
      </xdr:nvCxnSpPr>
      <xdr:spPr>
        <a:xfrm>
          <a:off x="3797300" y="14104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08" name="楕円 307">
          <a:extLst>
            <a:ext uri="{FF2B5EF4-FFF2-40B4-BE49-F238E27FC236}">
              <a16:creationId xmlns:a16="http://schemas.microsoft.com/office/drawing/2014/main" id="{9F618CE7-47F6-4382-A6E1-3C3152F36AD0}"/>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45720</xdr:rowOff>
    </xdr:to>
    <xdr:cxnSp macro="">
      <xdr:nvCxnSpPr>
        <xdr:cNvPr id="309" name="直線コネクタ 308">
          <a:extLst>
            <a:ext uri="{FF2B5EF4-FFF2-40B4-BE49-F238E27FC236}">
              <a16:creationId xmlns:a16="http://schemas.microsoft.com/office/drawing/2014/main" id="{B14E9B49-EC1B-4481-A9AE-97DF5A9500AD}"/>
            </a:ext>
          </a:extLst>
        </xdr:cNvPr>
        <xdr:cNvCxnSpPr/>
      </xdr:nvCxnSpPr>
      <xdr:spPr>
        <a:xfrm>
          <a:off x="2908300" y="1406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10" name="楕円 309">
          <a:extLst>
            <a:ext uri="{FF2B5EF4-FFF2-40B4-BE49-F238E27FC236}">
              <a16:creationId xmlns:a16="http://schemas.microsoft.com/office/drawing/2014/main" id="{029D5063-0D1B-42B9-828A-B60C673C6F59}"/>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7620</xdr:rowOff>
    </xdr:to>
    <xdr:cxnSp macro="">
      <xdr:nvCxnSpPr>
        <xdr:cNvPr id="311" name="直線コネクタ 310">
          <a:extLst>
            <a:ext uri="{FF2B5EF4-FFF2-40B4-BE49-F238E27FC236}">
              <a16:creationId xmlns:a16="http://schemas.microsoft.com/office/drawing/2014/main" id="{78A5369F-90ED-49A6-98E4-256BE793A5E1}"/>
            </a:ext>
          </a:extLst>
        </xdr:cNvPr>
        <xdr:cNvCxnSpPr/>
      </xdr:nvCxnSpPr>
      <xdr:spPr>
        <a:xfrm>
          <a:off x="2019300" y="1402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2" name="楕円 311">
          <a:extLst>
            <a:ext uri="{FF2B5EF4-FFF2-40B4-BE49-F238E27FC236}">
              <a16:creationId xmlns:a16="http://schemas.microsoft.com/office/drawing/2014/main" id="{65EC5B4A-348F-4E14-842F-118A8E74B7C6}"/>
            </a:ext>
          </a:extLst>
        </xdr:cNvPr>
        <xdr:cNvSpPr/>
      </xdr:nvSpPr>
      <xdr:spPr>
        <a:xfrm>
          <a:off x="107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140970</xdr:rowOff>
    </xdr:to>
    <xdr:cxnSp macro="">
      <xdr:nvCxnSpPr>
        <xdr:cNvPr id="313" name="直線コネクタ 312">
          <a:extLst>
            <a:ext uri="{FF2B5EF4-FFF2-40B4-BE49-F238E27FC236}">
              <a16:creationId xmlns:a16="http://schemas.microsoft.com/office/drawing/2014/main" id="{4F98A5E8-EE72-46F2-A585-6C8553A0217E}"/>
            </a:ext>
          </a:extLst>
        </xdr:cNvPr>
        <xdr:cNvCxnSpPr/>
      </xdr:nvCxnSpPr>
      <xdr:spPr>
        <a:xfrm>
          <a:off x="1130300" y="1399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4" name="n_1aveValue【福祉施設】&#10;有形固定資産減価償却率">
          <a:extLst>
            <a:ext uri="{FF2B5EF4-FFF2-40B4-BE49-F238E27FC236}">
              <a16:creationId xmlns:a16="http://schemas.microsoft.com/office/drawing/2014/main" id="{70E0E375-FDC5-4576-A785-9ABB836A8AD3}"/>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5" name="n_2aveValue【福祉施設】&#10;有形固定資産減価償却率">
          <a:extLst>
            <a:ext uri="{FF2B5EF4-FFF2-40B4-BE49-F238E27FC236}">
              <a16:creationId xmlns:a16="http://schemas.microsoft.com/office/drawing/2014/main" id="{13B4372E-DA74-4F84-A2B7-9FE6503DEE41}"/>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6" name="n_3aveValue【福祉施設】&#10;有形固定資産減価償却率">
          <a:extLst>
            <a:ext uri="{FF2B5EF4-FFF2-40B4-BE49-F238E27FC236}">
              <a16:creationId xmlns:a16="http://schemas.microsoft.com/office/drawing/2014/main" id="{67FC8104-6AD0-4E83-A8AB-54EF79686363}"/>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7" name="n_4aveValue【福祉施設】&#10;有形固定資産減価償却率">
          <a:extLst>
            <a:ext uri="{FF2B5EF4-FFF2-40B4-BE49-F238E27FC236}">
              <a16:creationId xmlns:a16="http://schemas.microsoft.com/office/drawing/2014/main" id="{8338C077-52E2-4DC5-A34B-C088A9F3EE7B}"/>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8" name="n_1mainValue【福祉施設】&#10;有形固定資産減価償却率">
          <a:extLst>
            <a:ext uri="{FF2B5EF4-FFF2-40B4-BE49-F238E27FC236}">
              <a16:creationId xmlns:a16="http://schemas.microsoft.com/office/drawing/2014/main" id="{A01E5413-E781-430E-B980-84F3AB624D4C}"/>
            </a:ext>
          </a:extLst>
        </xdr:cNvPr>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319" name="n_2mainValue【福祉施設】&#10;有形固定資産減価償却率">
          <a:extLst>
            <a:ext uri="{FF2B5EF4-FFF2-40B4-BE49-F238E27FC236}">
              <a16:creationId xmlns:a16="http://schemas.microsoft.com/office/drawing/2014/main" id="{B016950E-C814-4DC2-9A28-5D9EF2565BA5}"/>
            </a:ext>
          </a:extLst>
        </xdr:cNvPr>
        <xdr:cNvSpPr txBox="1"/>
      </xdr:nvSpPr>
      <xdr:spPr>
        <a:xfrm>
          <a:off x="2705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20" name="n_3mainValue【福祉施設】&#10;有形固定資産減価償却率">
          <a:extLst>
            <a:ext uri="{FF2B5EF4-FFF2-40B4-BE49-F238E27FC236}">
              <a16:creationId xmlns:a16="http://schemas.microsoft.com/office/drawing/2014/main" id="{F91004BE-F487-40D9-B9FB-A07FD1AA833E}"/>
            </a:ext>
          </a:extLst>
        </xdr:cNvPr>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21" name="n_4mainValue【福祉施設】&#10;有形固定資産減価償却率">
          <a:extLst>
            <a:ext uri="{FF2B5EF4-FFF2-40B4-BE49-F238E27FC236}">
              <a16:creationId xmlns:a16="http://schemas.microsoft.com/office/drawing/2014/main" id="{E93DD664-BC91-436B-93A3-9DEBCF92256E}"/>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E5B276E-D85C-4DDE-995D-1F4625BFA0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0F9B163-7C5A-4AB2-9437-0C7745BB9B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9331C63-498F-40B9-909D-25B92B2D31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FE23F44-CA1D-4D6E-AA55-6A4BBB9D90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10263A8-38AA-445D-9789-282E7EECBA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A056BE8-1801-4611-AFAD-1A69FECE79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DE3FCCB-1269-44D9-9B18-5EFA5275B61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42ED98B-DBA1-4D3B-8DB0-15DB9392A2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B87C019-E298-4CDF-BEB0-7B1DD1A718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C88CD9A-F573-4102-9266-DA2D32BB0A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CDB5A6D-3D74-4169-8A92-17F0E5FA3B5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9506D98-90EE-45AB-BA99-71B8105005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6D4B461-4A2A-4750-BA6F-5C09F97682D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4FC2EB4-5BAD-4BD6-BE37-0B131D64790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D22081A-13B6-4F85-9635-2C8A10275CE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8E17939-CCD6-4735-AF30-A12516AEC23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563C51B-3D0D-4474-B1BD-34902489C32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E221723-5343-4873-8206-98F71B9CA94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36726CB-FF75-4DF7-BDDB-22A9AB9EF03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FAA68C6F-58A6-45EB-AF2C-7217F21211E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95BE24A-F96E-4AD0-AB58-BA4BC0A1A2D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ADE71F64-DE94-49AC-A8D7-F5702CD6FB7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9F1B526-9342-4E5B-B7A7-C69B34E205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070D1DE-2C10-4817-92BE-F54069A072B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152E643C-F40D-43ED-9FCD-1C9F780514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a:extLst>
            <a:ext uri="{FF2B5EF4-FFF2-40B4-BE49-F238E27FC236}">
              <a16:creationId xmlns:a16="http://schemas.microsoft.com/office/drawing/2014/main" id="{EE9AD260-8C4D-4B46-9C63-1335FF55B37F}"/>
            </a:ext>
          </a:extLst>
        </xdr:cNvPr>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a:extLst>
            <a:ext uri="{FF2B5EF4-FFF2-40B4-BE49-F238E27FC236}">
              <a16:creationId xmlns:a16="http://schemas.microsoft.com/office/drawing/2014/main" id="{3276AA41-EF39-4533-96E6-EB940BC68D3B}"/>
            </a:ext>
          </a:extLst>
        </xdr:cNvPr>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a:extLst>
            <a:ext uri="{FF2B5EF4-FFF2-40B4-BE49-F238E27FC236}">
              <a16:creationId xmlns:a16="http://schemas.microsoft.com/office/drawing/2014/main" id="{59FFF448-1B5F-40AA-8EFB-76761ECA6D79}"/>
            </a:ext>
          </a:extLst>
        </xdr:cNvPr>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a:extLst>
            <a:ext uri="{FF2B5EF4-FFF2-40B4-BE49-F238E27FC236}">
              <a16:creationId xmlns:a16="http://schemas.microsoft.com/office/drawing/2014/main" id="{F2A2ED28-C4D0-43A6-848E-797FE5DA4DEC}"/>
            </a:ext>
          </a:extLst>
        </xdr:cNvPr>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a:extLst>
            <a:ext uri="{FF2B5EF4-FFF2-40B4-BE49-F238E27FC236}">
              <a16:creationId xmlns:a16="http://schemas.microsoft.com/office/drawing/2014/main" id="{A7274B78-0135-436A-B262-9D96FEA445BC}"/>
            </a:ext>
          </a:extLst>
        </xdr:cNvPr>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a:extLst>
            <a:ext uri="{FF2B5EF4-FFF2-40B4-BE49-F238E27FC236}">
              <a16:creationId xmlns:a16="http://schemas.microsoft.com/office/drawing/2014/main" id="{B73C8896-3EEE-4BC1-AFC7-527CAD6CE243}"/>
            </a:ext>
          </a:extLst>
        </xdr:cNvPr>
        <xdr:cNvSpPr txBox="1"/>
      </xdr:nvSpPr>
      <xdr:spPr>
        <a:xfrm>
          <a:off x="10515600" y="14556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a:extLst>
            <a:ext uri="{FF2B5EF4-FFF2-40B4-BE49-F238E27FC236}">
              <a16:creationId xmlns:a16="http://schemas.microsoft.com/office/drawing/2014/main" id="{93B2C996-D866-47DC-AAF1-E5729168A32A}"/>
            </a:ext>
          </a:extLst>
        </xdr:cNvPr>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117384</xdr:rowOff>
    </xdr:from>
    <xdr:to>
      <xdr:col>50</xdr:col>
      <xdr:colOff>165100</xdr:colOff>
      <xdr:row>86</xdr:row>
      <xdr:rowOff>47534</xdr:rowOff>
    </xdr:to>
    <xdr:sp macro="" textlink="">
      <xdr:nvSpPr>
        <xdr:cNvPr id="354" name="フローチャート: 判断 353">
          <a:extLst>
            <a:ext uri="{FF2B5EF4-FFF2-40B4-BE49-F238E27FC236}">
              <a16:creationId xmlns:a16="http://schemas.microsoft.com/office/drawing/2014/main" id="{F309E494-FE66-4CEE-9F5C-480142F6319A}"/>
            </a:ext>
          </a:extLst>
        </xdr:cNvPr>
        <xdr:cNvSpPr/>
      </xdr:nvSpPr>
      <xdr:spPr>
        <a:xfrm>
          <a:off x="9588500" y="1469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55" name="フローチャート: 判断 354">
          <a:extLst>
            <a:ext uri="{FF2B5EF4-FFF2-40B4-BE49-F238E27FC236}">
              <a16:creationId xmlns:a16="http://schemas.microsoft.com/office/drawing/2014/main" id="{E4420822-2648-41D3-BFF5-09B0ADD8FBCD}"/>
            </a:ext>
          </a:extLst>
        </xdr:cNvPr>
        <xdr:cNvSpPr/>
      </xdr:nvSpPr>
      <xdr:spPr>
        <a:xfrm>
          <a:off x="86995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146776</xdr:rowOff>
    </xdr:from>
    <xdr:to>
      <xdr:col>41</xdr:col>
      <xdr:colOff>101600</xdr:colOff>
      <xdr:row>86</xdr:row>
      <xdr:rowOff>76926</xdr:rowOff>
    </xdr:to>
    <xdr:sp macro="" textlink="">
      <xdr:nvSpPr>
        <xdr:cNvPr id="356" name="フローチャート: 判断 355">
          <a:extLst>
            <a:ext uri="{FF2B5EF4-FFF2-40B4-BE49-F238E27FC236}">
              <a16:creationId xmlns:a16="http://schemas.microsoft.com/office/drawing/2014/main" id="{FA909F91-34A8-45DE-8B7D-1255C3502220}"/>
            </a:ext>
          </a:extLst>
        </xdr:cNvPr>
        <xdr:cNvSpPr/>
      </xdr:nvSpPr>
      <xdr:spPr>
        <a:xfrm>
          <a:off x="7810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141332</xdr:rowOff>
    </xdr:from>
    <xdr:to>
      <xdr:col>36</xdr:col>
      <xdr:colOff>165100</xdr:colOff>
      <xdr:row>86</xdr:row>
      <xdr:rowOff>71482</xdr:rowOff>
    </xdr:to>
    <xdr:sp macro="" textlink="">
      <xdr:nvSpPr>
        <xdr:cNvPr id="357" name="フローチャート: 判断 356">
          <a:extLst>
            <a:ext uri="{FF2B5EF4-FFF2-40B4-BE49-F238E27FC236}">
              <a16:creationId xmlns:a16="http://schemas.microsoft.com/office/drawing/2014/main" id="{9094E7CF-1EDC-4115-9857-BBF4F05DD7C9}"/>
            </a:ext>
          </a:extLst>
        </xdr:cNvPr>
        <xdr:cNvSpPr/>
      </xdr:nvSpPr>
      <xdr:spPr>
        <a:xfrm>
          <a:off x="6921500" y="1471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9B557C8-2751-4785-85CC-CCCF572651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D8BF328-0AB9-4278-9A65-9021AF6EB4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095A376-14EE-4B0E-89E1-FE71D63556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C13F432-B171-4D27-AC7C-685DDCCD71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F213695-F36E-404A-A92E-521D0EB9B1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44994</xdr:rowOff>
    </xdr:from>
    <xdr:to>
      <xdr:col>55</xdr:col>
      <xdr:colOff>50800</xdr:colOff>
      <xdr:row>86</xdr:row>
      <xdr:rowOff>146594</xdr:rowOff>
    </xdr:to>
    <xdr:sp macro="" textlink="">
      <xdr:nvSpPr>
        <xdr:cNvPr id="363" name="楕円 362">
          <a:extLst>
            <a:ext uri="{FF2B5EF4-FFF2-40B4-BE49-F238E27FC236}">
              <a16:creationId xmlns:a16="http://schemas.microsoft.com/office/drawing/2014/main" id="{0002DA3E-571E-49FD-8955-63304ED42DA7}"/>
            </a:ext>
          </a:extLst>
        </xdr:cNvPr>
        <xdr:cNvSpPr/>
      </xdr:nvSpPr>
      <xdr:spPr>
        <a:xfrm>
          <a:off x="104267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131371</xdr:rowOff>
    </xdr:from>
    <xdr:ext cx="469744" cy="259045"/>
    <xdr:sp macro="" textlink="">
      <xdr:nvSpPr>
        <xdr:cNvPr id="364" name="【福祉施設】&#10;一人当たり面積該当値テキスト">
          <a:extLst>
            <a:ext uri="{FF2B5EF4-FFF2-40B4-BE49-F238E27FC236}">
              <a16:creationId xmlns:a16="http://schemas.microsoft.com/office/drawing/2014/main" id="{49FB68FE-A7DF-459B-A496-7E109D72A8CC}"/>
            </a:ext>
          </a:extLst>
        </xdr:cNvPr>
        <xdr:cNvSpPr txBox="1"/>
      </xdr:nvSpPr>
      <xdr:spPr>
        <a:xfrm>
          <a:off x="10515600" y="1470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44994</xdr:rowOff>
    </xdr:from>
    <xdr:to>
      <xdr:col>50</xdr:col>
      <xdr:colOff>165100</xdr:colOff>
      <xdr:row>86</xdr:row>
      <xdr:rowOff>146594</xdr:rowOff>
    </xdr:to>
    <xdr:sp macro="" textlink="">
      <xdr:nvSpPr>
        <xdr:cNvPr id="365" name="楕円 364">
          <a:extLst>
            <a:ext uri="{FF2B5EF4-FFF2-40B4-BE49-F238E27FC236}">
              <a16:creationId xmlns:a16="http://schemas.microsoft.com/office/drawing/2014/main" id="{41E05843-6B3E-4B9A-A862-AF56465D2A12}"/>
            </a:ext>
          </a:extLst>
        </xdr:cNvPr>
        <xdr:cNvSpPr/>
      </xdr:nvSpPr>
      <xdr:spPr>
        <a:xfrm>
          <a:off x="9588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95794</xdr:rowOff>
    </xdr:from>
    <xdr:to>
      <xdr:col>55</xdr:col>
      <xdr:colOff>0</xdr:colOff>
      <xdr:row>86</xdr:row>
      <xdr:rowOff>95794</xdr:rowOff>
    </xdr:to>
    <xdr:cxnSp macro="">
      <xdr:nvCxnSpPr>
        <xdr:cNvPr id="366" name="直線コネクタ 365">
          <a:extLst>
            <a:ext uri="{FF2B5EF4-FFF2-40B4-BE49-F238E27FC236}">
              <a16:creationId xmlns:a16="http://schemas.microsoft.com/office/drawing/2014/main" id="{76B5637F-3F33-479A-8C95-3E939B2663A0}"/>
            </a:ext>
          </a:extLst>
        </xdr:cNvPr>
        <xdr:cNvCxnSpPr/>
      </xdr:nvCxnSpPr>
      <xdr:spPr>
        <a:xfrm>
          <a:off x="9639300" y="14840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46082</xdr:rowOff>
    </xdr:from>
    <xdr:to>
      <xdr:col>46</xdr:col>
      <xdr:colOff>38100</xdr:colOff>
      <xdr:row>86</xdr:row>
      <xdr:rowOff>147682</xdr:rowOff>
    </xdr:to>
    <xdr:sp macro="" textlink="">
      <xdr:nvSpPr>
        <xdr:cNvPr id="367" name="楕円 366">
          <a:extLst>
            <a:ext uri="{FF2B5EF4-FFF2-40B4-BE49-F238E27FC236}">
              <a16:creationId xmlns:a16="http://schemas.microsoft.com/office/drawing/2014/main" id="{221C2A8C-0E78-4C15-8B5E-BA97373793A0}"/>
            </a:ext>
          </a:extLst>
        </xdr:cNvPr>
        <xdr:cNvSpPr/>
      </xdr:nvSpPr>
      <xdr:spPr>
        <a:xfrm>
          <a:off x="8699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95794</xdr:rowOff>
    </xdr:from>
    <xdr:to>
      <xdr:col>50</xdr:col>
      <xdr:colOff>114300</xdr:colOff>
      <xdr:row>86</xdr:row>
      <xdr:rowOff>96882</xdr:rowOff>
    </xdr:to>
    <xdr:cxnSp macro="">
      <xdr:nvCxnSpPr>
        <xdr:cNvPr id="368" name="直線コネクタ 367">
          <a:extLst>
            <a:ext uri="{FF2B5EF4-FFF2-40B4-BE49-F238E27FC236}">
              <a16:creationId xmlns:a16="http://schemas.microsoft.com/office/drawing/2014/main" id="{DAAAB1F0-7C9C-4B60-9DE4-7831966E5DEC}"/>
            </a:ext>
          </a:extLst>
        </xdr:cNvPr>
        <xdr:cNvCxnSpPr/>
      </xdr:nvCxnSpPr>
      <xdr:spPr>
        <a:xfrm flipV="1">
          <a:off x="8750300" y="148404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47171</xdr:rowOff>
    </xdr:from>
    <xdr:to>
      <xdr:col>41</xdr:col>
      <xdr:colOff>101600</xdr:colOff>
      <xdr:row>86</xdr:row>
      <xdr:rowOff>148771</xdr:rowOff>
    </xdr:to>
    <xdr:sp macro="" textlink="">
      <xdr:nvSpPr>
        <xdr:cNvPr id="369" name="楕円 368">
          <a:extLst>
            <a:ext uri="{FF2B5EF4-FFF2-40B4-BE49-F238E27FC236}">
              <a16:creationId xmlns:a16="http://schemas.microsoft.com/office/drawing/2014/main" id="{6667E967-268C-46B3-B065-CBE113FAB786}"/>
            </a:ext>
          </a:extLst>
        </xdr:cNvPr>
        <xdr:cNvSpPr/>
      </xdr:nvSpPr>
      <xdr:spPr>
        <a:xfrm>
          <a:off x="7810500" y="147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96882</xdr:rowOff>
    </xdr:from>
    <xdr:to>
      <xdr:col>45</xdr:col>
      <xdr:colOff>177800</xdr:colOff>
      <xdr:row>86</xdr:row>
      <xdr:rowOff>97971</xdr:rowOff>
    </xdr:to>
    <xdr:cxnSp macro="">
      <xdr:nvCxnSpPr>
        <xdr:cNvPr id="370" name="直線コネクタ 369">
          <a:extLst>
            <a:ext uri="{FF2B5EF4-FFF2-40B4-BE49-F238E27FC236}">
              <a16:creationId xmlns:a16="http://schemas.microsoft.com/office/drawing/2014/main" id="{4C30BE43-73A8-4558-BBFD-B8E6D1128EB8}"/>
            </a:ext>
          </a:extLst>
        </xdr:cNvPr>
        <xdr:cNvCxnSpPr/>
      </xdr:nvCxnSpPr>
      <xdr:spPr>
        <a:xfrm flipV="1">
          <a:off x="7861300" y="148415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48261</xdr:rowOff>
    </xdr:from>
    <xdr:to>
      <xdr:col>36</xdr:col>
      <xdr:colOff>165100</xdr:colOff>
      <xdr:row>86</xdr:row>
      <xdr:rowOff>149861</xdr:rowOff>
    </xdr:to>
    <xdr:sp macro="" textlink="">
      <xdr:nvSpPr>
        <xdr:cNvPr id="371" name="楕円 370">
          <a:extLst>
            <a:ext uri="{FF2B5EF4-FFF2-40B4-BE49-F238E27FC236}">
              <a16:creationId xmlns:a16="http://schemas.microsoft.com/office/drawing/2014/main" id="{5C7D268E-524F-4563-B0BC-DE4019CA1F77}"/>
            </a:ext>
          </a:extLst>
        </xdr:cNvPr>
        <xdr:cNvSpPr/>
      </xdr:nvSpPr>
      <xdr:spPr>
        <a:xfrm>
          <a:off x="6921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97971</xdr:rowOff>
    </xdr:from>
    <xdr:to>
      <xdr:col>41</xdr:col>
      <xdr:colOff>50800</xdr:colOff>
      <xdr:row>86</xdr:row>
      <xdr:rowOff>99061</xdr:rowOff>
    </xdr:to>
    <xdr:cxnSp macro="">
      <xdr:nvCxnSpPr>
        <xdr:cNvPr id="372" name="直線コネクタ 371">
          <a:extLst>
            <a:ext uri="{FF2B5EF4-FFF2-40B4-BE49-F238E27FC236}">
              <a16:creationId xmlns:a16="http://schemas.microsoft.com/office/drawing/2014/main" id="{62BC8E9F-6685-4A08-900B-53278BF1D7B2}"/>
            </a:ext>
          </a:extLst>
        </xdr:cNvPr>
        <xdr:cNvCxnSpPr/>
      </xdr:nvCxnSpPr>
      <xdr:spPr>
        <a:xfrm flipV="1">
          <a:off x="6972300" y="148426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64061</xdr:rowOff>
    </xdr:from>
    <xdr:ext cx="469744" cy="259045"/>
    <xdr:sp macro="" textlink="">
      <xdr:nvSpPr>
        <xdr:cNvPr id="373" name="n_1aveValue【福祉施設】&#10;一人当たり面積">
          <a:extLst>
            <a:ext uri="{FF2B5EF4-FFF2-40B4-BE49-F238E27FC236}">
              <a16:creationId xmlns:a16="http://schemas.microsoft.com/office/drawing/2014/main" id="{C65F7B62-4C4F-4664-9A82-17C24F005D65}"/>
            </a:ext>
          </a:extLst>
        </xdr:cNvPr>
        <xdr:cNvSpPr txBox="1"/>
      </xdr:nvSpPr>
      <xdr:spPr>
        <a:xfrm>
          <a:off x="9391727" y="1446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72770</xdr:rowOff>
    </xdr:from>
    <xdr:ext cx="469744" cy="259045"/>
    <xdr:sp macro="" textlink="">
      <xdr:nvSpPr>
        <xdr:cNvPr id="374" name="n_2aveValue【福祉施設】&#10;一人当たり面積">
          <a:extLst>
            <a:ext uri="{FF2B5EF4-FFF2-40B4-BE49-F238E27FC236}">
              <a16:creationId xmlns:a16="http://schemas.microsoft.com/office/drawing/2014/main" id="{B0D47462-5C00-40DE-8C5C-FB20755AEF5E}"/>
            </a:ext>
          </a:extLst>
        </xdr:cNvPr>
        <xdr:cNvSpPr txBox="1"/>
      </xdr:nvSpPr>
      <xdr:spPr>
        <a:xfrm>
          <a:off x="8515427" y="1447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93453</xdr:rowOff>
    </xdr:from>
    <xdr:ext cx="469744" cy="259045"/>
    <xdr:sp macro="" textlink="">
      <xdr:nvSpPr>
        <xdr:cNvPr id="375" name="n_3aveValue【福祉施設】&#10;一人当たり面積">
          <a:extLst>
            <a:ext uri="{FF2B5EF4-FFF2-40B4-BE49-F238E27FC236}">
              <a16:creationId xmlns:a16="http://schemas.microsoft.com/office/drawing/2014/main" id="{09B2F4D4-74AC-4664-845A-554E77570570}"/>
            </a:ext>
          </a:extLst>
        </xdr:cNvPr>
        <xdr:cNvSpPr txBox="1"/>
      </xdr:nvSpPr>
      <xdr:spPr>
        <a:xfrm>
          <a:off x="76264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88009</xdr:rowOff>
    </xdr:from>
    <xdr:ext cx="469744" cy="259045"/>
    <xdr:sp macro="" textlink="">
      <xdr:nvSpPr>
        <xdr:cNvPr id="376" name="n_4aveValue【福祉施設】&#10;一人当たり面積">
          <a:extLst>
            <a:ext uri="{FF2B5EF4-FFF2-40B4-BE49-F238E27FC236}">
              <a16:creationId xmlns:a16="http://schemas.microsoft.com/office/drawing/2014/main" id="{60A37398-342B-4C4A-ABBB-3A6C1B3ED07A}"/>
            </a:ext>
          </a:extLst>
        </xdr:cNvPr>
        <xdr:cNvSpPr txBox="1"/>
      </xdr:nvSpPr>
      <xdr:spPr>
        <a:xfrm>
          <a:off x="6737427" y="1448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137721</xdr:rowOff>
    </xdr:from>
    <xdr:ext cx="469744" cy="259045"/>
    <xdr:sp macro="" textlink="">
      <xdr:nvSpPr>
        <xdr:cNvPr id="377" name="n_1mainValue【福祉施設】&#10;一人当たり面積">
          <a:extLst>
            <a:ext uri="{FF2B5EF4-FFF2-40B4-BE49-F238E27FC236}">
              <a16:creationId xmlns:a16="http://schemas.microsoft.com/office/drawing/2014/main" id="{6C6D5C87-CF92-4D53-A7FA-7211AA81DC30}"/>
            </a:ext>
          </a:extLst>
        </xdr:cNvPr>
        <xdr:cNvSpPr txBox="1"/>
      </xdr:nvSpPr>
      <xdr:spPr>
        <a:xfrm>
          <a:off x="93917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138809</xdr:rowOff>
    </xdr:from>
    <xdr:ext cx="469744" cy="259045"/>
    <xdr:sp macro="" textlink="">
      <xdr:nvSpPr>
        <xdr:cNvPr id="378" name="n_2mainValue【福祉施設】&#10;一人当たり面積">
          <a:extLst>
            <a:ext uri="{FF2B5EF4-FFF2-40B4-BE49-F238E27FC236}">
              <a16:creationId xmlns:a16="http://schemas.microsoft.com/office/drawing/2014/main" id="{D6194421-5815-4DDC-AB51-AE3C4F12A983}"/>
            </a:ext>
          </a:extLst>
        </xdr:cNvPr>
        <xdr:cNvSpPr txBox="1"/>
      </xdr:nvSpPr>
      <xdr:spPr>
        <a:xfrm>
          <a:off x="85154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139898</xdr:rowOff>
    </xdr:from>
    <xdr:ext cx="469744" cy="259045"/>
    <xdr:sp macro="" textlink="">
      <xdr:nvSpPr>
        <xdr:cNvPr id="379" name="n_3mainValue【福祉施設】&#10;一人当たり面積">
          <a:extLst>
            <a:ext uri="{FF2B5EF4-FFF2-40B4-BE49-F238E27FC236}">
              <a16:creationId xmlns:a16="http://schemas.microsoft.com/office/drawing/2014/main" id="{1B0F22C4-931B-405D-A926-F68AFCA56ACF}"/>
            </a:ext>
          </a:extLst>
        </xdr:cNvPr>
        <xdr:cNvSpPr txBox="1"/>
      </xdr:nvSpPr>
      <xdr:spPr>
        <a:xfrm>
          <a:off x="7626427"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140988</xdr:rowOff>
    </xdr:from>
    <xdr:ext cx="469744" cy="259045"/>
    <xdr:sp macro="" textlink="">
      <xdr:nvSpPr>
        <xdr:cNvPr id="380" name="n_4mainValue【福祉施設】&#10;一人当たり面積">
          <a:extLst>
            <a:ext uri="{FF2B5EF4-FFF2-40B4-BE49-F238E27FC236}">
              <a16:creationId xmlns:a16="http://schemas.microsoft.com/office/drawing/2014/main" id="{78C0E204-91AE-4564-B354-96856AC719E3}"/>
            </a:ext>
          </a:extLst>
        </xdr:cNvPr>
        <xdr:cNvSpPr txBox="1"/>
      </xdr:nvSpPr>
      <xdr:spPr>
        <a:xfrm>
          <a:off x="6737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5BF396A-1588-4FB2-AEC4-B04C40505A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FF54EFE-0283-41AC-8ECB-FD37BC0311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5B8B618-5756-4F5A-9599-8BBAD7B645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AB69477-240F-4AD9-9393-8AD0B4C5BE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4952600-1791-4142-9E05-941466738C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9D2E454-FB4A-4590-BD1A-DE10B9EED2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9FE9A8B-997A-4469-B0D6-E90414B04F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46181E6-1A06-4F51-9F3B-70A9DF7E858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1786AC6-D6BE-486D-B901-61DC558034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D60D4FC3-6DBC-43FE-9E4D-8EC9EAAAD3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6939E9-218D-4FCE-A3CF-9184CB5E755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20629901-D224-4784-8F33-48F9F66BC7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EB3B9127-4E59-46E5-9C0E-60BF5EA452C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72F81C0-916F-44ED-967E-FCA0689EAB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7A897CD4-A1D4-4C94-AE79-6AB3BD7074F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F6DCA29F-E737-4844-BD89-0D8F0C135FB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6A91F91D-4BC1-42FF-AF31-844D164B740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6781D211-D4B8-4D8C-9534-E9ED88EB264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9D44F07D-E09E-4E98-B512-2CA76C96275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136BB15A-799A-4104-82C6-4CE6ABCF072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F76DAD2-6AD9-4735-90D7-9B4FE01F57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A0C1FDAA-25DC-45B6-B8D5-12A5195AF76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63DDC882-81B1-492D-B224-8AA72467D05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77C8503C-D6D9-4454-8419-D0564A7695B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F087392F-35EC-4F51-981C-9A57DAD0C46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a:extLst>
            <a:ext uri="{FF2B5EF4-FFF2-40B4-BE49-F238E27FC236}">
              <a16:creationId xmlns:a16="http://schemas.microsoft.com/office/drawing/2014/main" id="{661E937B-CC34-48F9-B748-C566DEA3AC06}"/>
            </a:ext>
          </a:extLst>
        </xdr:cNvPr>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96C71F3C-0CA2-49FE-B591-29D2BE30011E}"/>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a:extLst>
            <a:ext uri="{FF2B5EF4-FFF2-40B4-BE49-F238E27FC236}">
              <a16:creationId xmlns:a16="http://schemas.microsoft.com/office/drawing/2014/main" id="{2B56C2B4-D66A-49DD-9BBB-06CA63C6842E}"/>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FDA658DD-2870-4DE9-9B01-B3677DC51746}"/>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a:extLst>
            <a:ext uri="{FF2B5EF4-FFF2-40B4-BE49-F238E27FC236}">
              <a16:creationId xmlns:a16="http://schemas.microsoft.com/office/drawing/2014/main" id="{12033C19-FD8C-4002-988A-3D1B3341ABC9}"/>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9D64BB64-B96E-49FB-85B5-4C06799CD7BA}"/>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a:extLst>
            <a:ext uri="{FF2B5EF4-FFF2-40B4-BE49-F238E27FC236}">
              <a16:creationId xmlns:a16="http://schemas.microsoft.com/office/drawing/2014/main" id="{6396D946-5378-4321-B8D6-E62D85A3F2DA}"/>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3" name="フローチャート: 判断 412">
          <a:extLst>
            <a:ext uri="{FF2B5EF4-FFF2-40B4-BE49-F238E27FC236}">
              <a16:creationId xmlns:a16="http://schemas.microsoft.com/office/drawing/2014/main" id="{1E565D7E-80AC-4605-94AC-68EB651EF609}"/>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4" name="フローチャート: 判断 413">
          <a:extLst>
            <a:ext uri="{FF2B5EF4-FFF2-40B4-BE49-F238E27FC236}">
              <a16:creationId xmlns:a16="http://schemas.microsoft.com/office/drawing/2014/main" id="{F7F593C5-0C50-4861-8C9B-526F47BC10E7}"/>
            </a:ext>
          </a:extLst>
        </xdr:cNvPr>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5" name="フローチャート: 判断 414">
          <a:extLst>
            <a:ext uri="{FF2B5EF4-FFF2-40B4-BE49-F238E27FC236}">
              <a16:creationId xmlns:a16="http://schemas.microsoft.com/office/drawing/2014/main" id="{66F6DBF5-B2B1-4A26-B3FF-A44B0F57F98F}"/>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6" name="フローチャート: 判断 415">
          <a:extLst>
            <a:ext uri="{FF2B5EF4-FFF2-40B4-BE49-F238E27FC236}">
              <a16:creationId xmlns:a16="http://schemas.microsoft.com/office/drawing/2014/main" id="{FF9D4D38-3CFD-4036-9231-493BFD0CFAB1}"/>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3EAECA3-09A6-41FF-9AC8-E65D62FA8B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F404210-8A52-4DA6-8E8D-DAE8B53836C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2404AA3-7DED-45C5-AC4F-D918D356430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F38AA33-006D-4017-931D-3C22EFEA5E4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438CCB6-BC8D-4F89-9C32-3DE0FFD2E8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422" name="楕円 421">
          <a:extLst>
            <a:ext uri="{FF2B5EF4-FFF2-40B4-BE49-F238E27FC236}">
              <a16:creationId xmlns:a16="http://schemas.microsoft.com/office/drawing/2014/main" id="{1A1BFEB7-C6A0-4D88-9182-EA9612E0BB73}"/>
            </a:ext>
          </a:extLst>
        </xdr:cNvPr>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536073E-7C76-4213-8533-C86B9CC5BF8B}"/>
            </a:ext>
          </a:extLst>
        </xdr:cNvPr>
        <xdr:cNvSpPr txBox="1"/>
      </xdr:nvSpPr>
      <xdr:spPr>
        <a:xfrm>
          <a:off x="4673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24" name="楕円 423">
          <a:extLst>
            <a:ext uri="{FF2B5EF4-FFF2-40B4-BE49-F238E27FC236}">
              <a16:creationId xmlns:a16="http://schemas.microsoft.com/office/drawing/2014/main" id="{1E60C999-03CD-453B-A68F-703517F284C6}"/>
            </a:ext>
          </a:extLst>
        </xdr:cNvPr>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105</xdr:row>
      <xdr:rowOff>68036</xdr:rowOff>
    </xdr:to>
    <xdr:cxnSp macro="">
      <xdr:nvCxnSpPr>
        <xdr:cNvPr id="425" name="直線コネクタ 424">
          <a:extLst>
            <a:ext uri="{FF2B5EF4-FFF2-40B4-BE49-F238E27FC236}">
              <a16:creationId xmlns:a16="http://schemas.microsoft.com/office/drawing/2014/main" id="{99D54482-8714-4B88-BF60-B46183615444}"/>
            </a:ext>
          </a:extLst>
        </xdr:cNvPr>
        <xdr:cNvCxnSpPr/>
      </xdr:nvCxnSpPr>
      <xdr:spPr>
        <a:xfrm>
          <a:off x="3797300" y="1803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6" name="楕円 425">
          <a:extLst>
            <a:ext uri="{FF2B5EF4-FFF2-40B4-BE49-F238E27FC236}">
              <a16:creationId xmlns:a16="http://schemas.microsoft.com/office/drawing/2014/main" id="{5D082059-AC45-4348-914C-24D6E832F9C9}"/>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35379</xdr:rowOff>
    </xdr:to>
    <xdr:cxnSp macro="">
      <xdr:nvCxnSpPr>
        <xdr:cNvPr id="427" name="直線コネクタ 426">
          <a:extLst>
            <a:ext uri="{FF2B5EF4-FFF2-40B4-BE49-F238E27FC236}">
              <a16:creationId xmlns:a16="http://schemas.microsoft.com/office/drawing/2014/main" id="{F8B6E4FE-C74A-4A9C-8FFB-2F0D173A5B30}"/>
            </a:ext>
          </a:extLst>
        </xdr:cNvPr>
        <xdr:cNvCxnSpPr/>
      </xdr:nvCxnSpPr>
      <xdr:spPr>
        <a:xfrm>
          <a:off x="2908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28" name="楕円 427">
          <a:extLst>
            <a:ext uri="{FF2B5EF4-FFF2-40B4-BE49-F238E27FC236}">
              <a16:creationId xmlns:a16="http://schemas.microsoft.com/office/drawing/2014/main" id="{54190DA2-65BF-48CE-8D89-875B2BB443A8}"/>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429" name="直線コネクタ 428">
          <a:extLst>
            <a:ext uri="{FF2B5EF4-FFF2-40B4-BE49-F238E27FC236}">
              <a16:creationId xmlns:a16="http://schemas.microsoft.com/office/drawing/2014/main" id="{FE609340-DACB-4DBE-AD22-4C95F4E439F8}"/>
            </a:ext>
          </a:extLst>
        </xdr:cNvPr>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30" name="楕円 429">
          <a:extLst>
            <a:ext uri="{FF2B5EF4-FFF2-40B4-BE49-F238E27FC236}">
              <a16:creationId xmlns:a16="http://schemas.microsoft.com/office/drawing/2014/main" id="{E63995BB-032B-4BFE-AD16-02DF03EC3CFF}"/>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104</xdr:row>
      <xdr:rowOff>141514</xdr:rowOff>
    </xdr:to>
    <xdr:cxnSp macro="">
      <xdr:nvCxnSpPr>
        <xdr:cNvPr id="431" name="直線コネクタ 430">
          <a:extLst>
            <a:ext uri="{FF2B5EF4-FFF2-40B4-BE49-F238E27FC236}">
              <a16:creationId xmlns:a16="http://schemas.microsoft.com/office/drawing/2014/main" id="{0B3CBA39-783D-41A3-853F-4035542FC54F}"/>
            </a:ext>
          </a:extLst>
        </xdr:cNvPr>
        <xdr:cNvCxnSpPr/>
      </xdr:nvCxnSpPr>
      <xdr:spPr>
        <a:xfrm>
          <a:off x="1130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2" name="n_1aveValue【市民会館】&#10;有形固定資産減価償却率">
          <a:extLst>
            <a:ext uri="{FF2B5EF4-FFF2-40B4-BE49-F238E27FC236}">
              <a16:creationId xmlns:a16="http://schemas.microsoft.com/office/drawing/2014/main" id="{6099DFFA-0ED6-48A9-B626-E3AC46DDC960}"/>
            </a:ext>
          </a:extLst>
        </xdr:cNvPr>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3" name="n_2aveValue【市民会館】&#10;有形固定資産減価償却率">
          <a:extLst>
            <a:ext uri="{FF2B5EF4-FFF2-40B4-BE49-F238E27FC236}">
              <a16:creationId xmlns:a16="http://schemas.microsoft.com/office/drawing/2014/main" id="{D408A91B-99FD-4043-B54D-B13F234BB735}"/>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4" name="n_3aveValue【市民会館】&#10;有形固定資産減価償却率">
          <a:extLst>
            <a:ext uri="{FF2B5EF4-FFF2-40B4-BE49-F238E27FC236}">
              <a16:creationId xmlns:a16="http://schemas.microsoft.com/office/drawing/2014/main" id="{E12581E7-E1D2-40D2-B106-DD584DA5D11C}"/>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435" name="n_4aveValue【市民会館】&#10;有形固定資産減価償却率">
          <a:extLst>
            <a:ext uri="{FF2B5EF4-FFF2-40B4-BE49-F238E27FC236}">
              <a16:creationId xmlns:a16="http://schemas.microsoft.com/office/drawing/2014/main" id="{84348CDA-F4F5-48BF-AADD-1D83101EC25C}"/>
            </a:ext>
          </a:extLst>
        </xdr:cNvPr>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77306</xdr:rowOff>
    </xdr:from>
    <xdr:ext cx="405111" cy="259045"/>
    <xdr:sp macro="" textlink="">
      <xdr:nvSpPr>
        <xdr:cNvPr id="436" name="n_1mainValue【市民会館】&#10;有形固定資産減価償却率">
          <a:extLst>
            <a:ext uri="{FF2B5EF4-FFF2-40B4-BE49-F238E27FC236}">
              <a16:creationId xmlns:a16="http://schemas.microsoft.com/office/drawing/2014/main" id="{449A7170-6DF8-4433-A4F2-732178328971}"/>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437" name="n_2mainValue【市民会館】&#10;有形固定資産減価償却率">
          <a:extLst>
            <a:ext uri="{FF2B5EF4-FFF2-40B4-BE49-F238E27FC236}">
              <a16:creationId xmlns:a16="http://schemas.microsoft.com/office/drawing/2014/main" id="{CA2AA7A3-B6B9-45F2-8D0C-B765AF31A137}"/>
            </a:ext>
          </a:extLst>
        </xdr:cNvPr>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38" name="n_3mainValue【市民会館】&#10;有形固定資産減価償却率">
          <a:extLst>
            <a:ext uri="{FF2B5EF4-FFF2-40B4-BE49-F238E27FC236}">
              <a16:creationId xmlns:a16="http://schemas.microsoft.com/office/drawing/2014/main" id="{106663DA-D68F-4A5F-8824-B8DA49EABBD8}"/>
            </a:ext>
          </a:extLst>
        </xdr:cNvPr>
        <xdr:cNvSpPr txBox="1"/>
      </xdr:nvSpPr>
      <xdr:spPr>
        <a:xfrm>
          <a:off x="1816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9" name="n_4mainValue【市民会館】&#10;有形固定資産減価償却率">
          <a:extLst>
            <a:ext uri="{FF2B5EF4-FFF2-40B4-BE49-F238E27FC236}">
              <a16:creationId xmlns:a16="http://schemas.microsoft.com/office/drawing/2014/main" id="{17D3623D-DCC2-40A9-9E5E-BE324AFD07BA}"/>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45074A9-10FC-4FEA-8D4C-FA193700B5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8256E994-E6B0-4D9D-8EB7-6FBF4F31C2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2BE81DB-0BCF-4BBB-9F6A-597006E5B9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26523C32-1877-4E07-922B-7C873B7230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141A9928-8BF9-4E6D-B3DD-0859A3A113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A09A7291-60AA-442D-965E-975B7F4578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68D46B06-0E85-40E3-AC7D-CC4DAB7646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13BEB47F-221F-46A8-AD59-01F4232F01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BE475C08-B260-48BC-B3DA-463E0C208A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1E2CCD2B-77A0-44E8-8468-463382D4DF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9DD34057-F9C9-43F7-AAC7-ED1F5B1F481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283DF17B-8E91-4D46-8AE9-2852F44FEF3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651EA6F6-605F-4C23-BF0E-C1783C79141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CA510870-2B30-4A1E-9AAC-88B6A9D2130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BF2A0F81-2030-4CAC-9425-BB380B4C416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46652367-0870-4ACD-9C7E-99739DC70AA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C93876C-19CE-4D8E-A6C4-38B8822FDE6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67E8632E-01E6-444C-A079-F928681EEDE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686180D3-1A3B-4B96-BDDA-E29E13DE741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7CA7A0DF-D020-4FD0-B2CE-10BE5BD8591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7A6DAA2E-EAB8-462C-BF8B-5EE0415124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6AA915AC-0CB9-4958-AACD-099BA104652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FB6E4A06-A4F5-433C-8EB6-C2C8585C92F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a:extLst>
            <a:ext uri="{FF2B5EF4-FFF2-40B4-BE49-F238E27FC236}">
              <a16:creationId xmlns:a16="http://schemas.microsoft.com/office/drawing/2014/main" id="{3605AEEB-317C-4C65-A933-F7CFCD5D6EC9}"/>
            </a:ext>
          </a:extLst>
        </xdr:cNvPr>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a:extLst>
            <a:ext uri="{FF2B5EF4-FFF2-40B4-BE49-F238E27FC236}">
              <a16:creationId xmlns:a16="http://schemas.microsoft.com/office/drawing/2014/main" id="{E7A334F7-B9C4-4853-A7A6-4B5F1D055ACD}"/>
            </a:ext>
          </a:extLst>
        </xdr:cNvPr>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a:extLst>
            <a:ext uri="{FF2B5EF4-FFF2-40B4-BE49-F238E27FC236}">
              <a16:creationId xmlns:a16="http://schemas.microsoft.com/office/drawing/2014/main" id="{13687A2F-8249-46AF-93E6-225C81803096}"/>
            </a:ext>
          </a:extLst>
        </xdr:cNvPr>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a:extLst>
            <a:ext uri="{FF2B5EF4-FFF2-40B4-BE49-F238E27FC236}">
              <a16:creationId xmlns:a16="http://schemas.microsoft.com/office/drawing/2014/main" id="{FC73C276-719D-4304-9458-24C23E47C958}"/>
            </a:ext>
          </a:extLst>
        </xdr:cNvPr>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a:extLst>
            <a:ext uri="{FF2B5EF4-FFF2-40B4-BE49-F238E27FC236}">
              <a16:creationId xmlns:a16="http://schemas.microsoft.com/office/drawing/2014/main" id="{D0391FC4-DAF0-4515-BDEC-152BA6686504}"/>
            </a:ext>
          </a:extLst>
        </xdr:cNvPr>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468" name="【市民会館】&#10;一人当たり面積平均値テキスト">
          <a:extLst>
            <a:ext uri="{FF2B5EF4-FFF2-40B4-BE49-F238E27FC236}">
              <a16:creationId xmlns:a16="http://schemas.microsoft.com/office/drawing/2014/main" id="{0C72692B-32B9-42BA-8B7C-92BFF9D52C98}"/>
            </a:ext>
          </a:extLst>
        </xdr:cNvPr>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a:extLst>
            <a:ext uri="{FF2B5EF4-FFF2-40B4-BE49-F238E27FC236}">
              <a16:creationId xmlns:a16="http://schemas.microsoft.com/office/drawing/2014/main" id="{946A6EBB-C02F-4BE5-8C9D-08696D66F705}"/>
            </a:ext>
          </a:extLst>
        </xdr:cNvPr>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33020</xdr:rowOff>
    </xdr:from>
    <xdr:to>
      <xdr:col>50</xdr:col>
      <xdr:colOff>165100</xdr:colOff>
      <xdr:row>107</xdr:row>
      <xdr:rowOff>134620</xdr:rowOff>
    </xdr:to>
    <xdr:sp macro="" textlink="">
      <xdr:nvSpPr>
        <xdr:cNvPr id="470" name="フローチャート: 判断 469">
          <a:extLst>
            <a:ext uri="{FF2B5EF4-FFF2-40B4-BE49-F238E27FC236}">
              <a16:creationId xmlns:a16="http://schemas.microsoft.com/office/drawing/2014/main" id="{E9012265-97C6-4232-BBFE-D903DC75BA0C}"/>
            </a:ext>
          </a:extLst>
        </xdr:cNvPr>
        <xdr:cNvSpPr/>
      </xdr:nvSpPr>
      <xdr:spPr>
        <a:xfrm>
          <a:off x="9588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71" name="フローチャート: 判断 470">
          <a:extLst>
            <a:ext uri="{FF2B5EF4-FFF2-40B4-BE49-F238E27FC236}">
              <a16:creationId xmlns:a16="http://schemas.microsoft.com/office/drawing/2014/main" id="{94B2EFD7-C125-4B6B-815F-15E566B1B4AB}"/>
            </a:ext>
          </a:extLst>
        </xdr:cNvPr>
        <xdr:cNvSpPr/>
      </xdr:nvSpPr>
      <xdr:spPr>
        <a:xfrm>
          <a:off x="8699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472" name="フローチャート: 判断 471">
          <a:extLst>
            <a:ext uri="{FF2B5EF4-FFF2-40B4-BE49-F238E27FC236}">
              <a16:creationId xmlns:a16="http://schemas.microsoft.com/office/drawing/2014/main" id="{550F4A6A-EA44-4232-A6DC-9146863509C3}"/>
            </a:ext>
          </a:extLst>
        </xdr:cNvPr>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38100</xdr:rowOff>
    </xdr:from>
    <xdr:to>
      <xdr:col>36</xdr:col>
      <xdr:colOff>165100</xdr:colOff>
      <xdr:row>107</xdr:row>
      <xdr:rowOff>139700</xdr:rowOff>
    </xdr:to>
    <xdr:sp macro="" textlink="">
      <xdr:nvSpPr>
        <xdr:cNvPr id="473" name="フローチャート: 判断 472">
          <a:extLst>
            <a:ext uri="{FF2B5EF4-FFF2-40B4-BE49-F238E27FC236}">
              <a16:creationId xmlns:a16="http://schemas.microsoft.com/office/drawing/2014/main" id="{E59CD70E-AD7E-422F-A67F-EB49A24EFC2C}"/>
            </a:ext>
          </a:extLst>
        </xdr:cNvPr>
        <xdr:cNvSpPr/>
      </xdr:nvSpPr>
      <xdr:spPr>
        <a:xfrm>
          <a:off x="6921500" y="1838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497DCBC-A9AD-4531-A724-F867CA982A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2669551-50CC-479D-BAF3-84DA1706142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F747CE2-8F4E-4694-9054-F94DA9CE1EE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76DC6AC-353D-4F2F-BB2C-6614AA7FAE6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C8B43FF-1CAF-4070-8A6C-E87FC0A838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20320</xdr:rowOff>
    </xdr:from>
    <xdr:to>
      <xdr:col>55</xdr:col>
      <xdr:colOff>50800</xdr:colOff>
      <xdr:row>107</xdr:row>
      <xdr:rowOff>121920</xdr:rowOff>
    </xdr:to>
    <xdr:sp macro="" textlink="">
      <xdr:nvSpPr>
        <xdr:cNvPr id="479" name="楕円 478">
          <a:extLst>
            <a:ext uri="{FF2B5EF4-FFF2-40B4-BE49-F238E27FC236}">
              <a16:creationId xmlns:a16="http://schemas.microsoft.com/office/drawing/2014/main" id="{A3AD5470-7FEE-4057-BA10-2C4F4A5283F8}"/>
            </a:ext>
          </a:extLst>
        </xdr:cNvPr>
        <xdr:cNvSpPr/>
      </xdr:nvSpPr>
      <xdr:spPr>
        <a:xfrm>
          <a:off x="104267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43197</xdr:rowOff>
    </xdr:from>
    <xdr:ext cx="469744" cy="259045"/>
    <xdr:sp macro="" textlink="">
      <xdr:nvSpPr>
        <xdr:cNvPr id="480" name="【市民会館】&#10;一人当たり面積該当値テキスト">
          <a:extLst>
            <a:ext uri="{FF2B5EF4-FFF2-40B4-BE49-F238E27FC236}">
              <a16:creationId xmlns:a16="http://schemas.microsoft.com/office/drawing/2014/main" id="{60E2459A-4266-4144-A3A6-7D32D447938B}"/>
            </a:ext>
          </a:extLst>
        </xdr:cNvPr>
        <xdr:cNvSpPr txBox="1"/>
      </xdr:nvSpPr>
      <xdr:spPr>
        <a:xfrm>
          <a:off x="10515600" y="182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22861</xdr:rowOff>
    </xdr:from>
    <xdr:to>
      <xdr:col>50</xdr:col>
      <xdr:colOff>165100</xdr:colOff>
      <xdr:row>107</xdr:row>
      <xdr:rowOff>124461</xdr:rowOff>
    </xdr:to>
    <xdr:sp macro="" textlink="">
      <xdr:nvSpPr>
        <xdr:cNvPr id="481" name="楕円 480">
          <a:extLst>
            <a:ext uri="{FF2B5EF4-FFF2-40B4-BE49-F238E27FC236}">
              <a16:creationId xmlns:a16="http://schemas.microsoft.com/office/drawing/2014/main" id="{E5D181DC-9E14-4DC6-9DB2-8293033AD00E}"/>
            </a:ext>
          </a:extLst>
        </xdr:cNvPr>
        <xdr:cNvSpPr/>
      </xdr:nvSpPr>
      <xdr:spPr>
        <a:xfrm>
          <a:off x="9588500" y="183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71120</xdr:rowOff>
    </xdr:from>
    <xdr:to>
      <xdr:col>55</xdr:col>
      <xdr:colOff>0</xdr:colOff>
      <xdr:row>107</xdr:row>
      <xdr:rowOff>73661</xdr:rowOff>
    </xdr:to>
    <xdr:cxnSp macro="">
      <xdr:nvCxnSpPr>
        <xdr:cNvPr id="482" name="直線コネクタ 481">
          <a:extLst>
            <a:ext uri="{FF2B5EF4-FFF2-40B4-BE49-F238E27FC236}">
              <a16:creationId xmlns:a16="http://schemas.microsoft.com/office/drawing/2014/main" id="{4E8EE889-B639-4B2B-AABD-FD8BE1C29CA2}"/>
            </a:ext>
          </a:extLst>
        </xdr:cNvPr>
        <xdr:cNvCxnSpPr/>
      </xdr:nvCxnSpPr>
      <xdr:spPr>
        <a:xfrm flipV="1">
          <a:off x="9639300" y="184162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83" name="楕円 482">
          <a:extLst>
            <a:ext uri="{FF2B5EF4-FFF2-40B4-BE49-F238E27FC236}">
              <a16:creationId xmlns:a16="http://schemas.microsoft.com/office/drawing/2014/main" id="{5CEF46EB-7C7F-4234-AB16-E8DE0A3E733A}"/>
            </a:ext>
          </a:extLst>
        </xdr:cNvPr>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73661</xdr:rowOff>
    </xdr:from>
    <xdr:to>
      <xdr:col>50</xdr:col>
      <xdr:colOff>114300</xdr:colOff>
      <xdr:row>107</xdr:row>
      <xdr:rowOff>76200</xdr:rowOff>
    </xdr:to>
    <xdr:cxnSp macro="">
      <xdr:nvCxnSpPr>
        <xdr:cNvPr id="484" name="直線コネクタ 483">
          <a:extLst>
            <a:ext uri="{FF2B5EF4-FFF2-40B4-BE49-F238E27FC236}">
              <a16:creationId xmlns:a16="http://schemas.microsoft.com/office/drawing/2014/main" id="{CE52D58E-CBC0-47C2-86BD-B4D8C93EE147}"/>
            </a:ext>
          </a:extLst>
        </xdr:cNvPr>
        <xdr:cNvCxnSpPr/>
      </xdr:nvCxnSpPr>
      <xdr:spPr>
        <a:xfrm flipV="1">
          <a:off x="8750300" y="184188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485" name="楕円 484">
          <a:extLst>
            <a:ext uri="{FF2B5EF4-FFF2-40B4-BE49-F238E27FC236}">
              <a16:creationId xmlns:a16="http://schemas.microsoft.com/office/drawing/2014/main" id="{7E320EBD-DD32-4BEE-9ED5-2FC843FBFC82}"/>
            </a:ext>
          </a:extLst>
        </xdr:cNvPr>
        <xdr:cNvSpPr/>
      </xdr:nvSpPr>
      <xdr:spPr>
        <a:xfrm>
          <a:off x="781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80011</xdr:rowOff>
    </xdr:to>
    <xdr:cxnSp macro="">
      <xdr:nvCxnSpPr>
        <xdr:cNvPr id="486" name="直線コネクタ 485">
          <a:extLst>
            <a:ext uri="{FF2B5EF4-FFF2-40B4-BE49-F238E27FC236}">
              <a16:creationId xmlns:a16="http://schemas.microsoft.com/office/drawing/2014/main" id="{5538EACA-F427-4BA2-B465-03C12AE82F2A}"/>
            </a:ext>
          </a:extLst>
        </xdr:cNvPr>
        <xdr:cNvCxnSpPr/>
      </xdr:nvCxnSpPr>
      <xdr:spPr>
        <a:xfrm flipV="1">
          <a:off x="7861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31750</xdr:rowOff>
    </xdr:from>
    <xdr:to>
      <xdr:col>36</xdr:col>
      <xdr:colOff>165100</xdr:colOff>
      <xdr:row>107</xdr:row>
      <xdr:rowOff>133350</xdr:rowOff>
    </xdr:to>
    <xdr:sp macro="" textlink="">
      <xdr:nvSpPr>
        <xdr:cNvPr id="487" name="楕円 486">
          <a:extLst>
            <a:ext uri="{FF2B5EF4-FFF2-40B4-BE49-F238E27FC236}">
              <a16:creationId xmlns:a16="http://schemas.microsoft.com/office/drawing/2014/main" id="{CEDF5181-E701-46E8-B167-70260E11E86C}"/>
            </a:ext>
          </a:extLst>
        </xdr:cNvPr>
        <xdr:cNvSpPr/>
      </xdr:nvSpPr>
      <xdr:spPr>
        <a:xfrm>
          <a:off x="6921500" y="18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82550</xdr:rowOff>
    </xdr:to>
    <xdr:cxnSp macro="">
      <xdr:nvCxnSpPr>
        <xdr:cNvPr id="488" name="直線コネクタ 487">
          <a:extLst>
            <a:ext uri="{FF2B5EF4-FFF2-40B4-BE49-F238E27FC236}">
              <a16:creationId xmlns:a16="http://schemas.microsoft.com/office/drawing/2014/main" id="{19A611C1-D031-4379-8333-B18E11F125A9}"/>
            </a:ext>
          </a:extLst>
        </xdr:cNvPr>
        <xdr:cNvCxnSpPr/>
      </xdr:nvCxnSpPr>
      <xdr:spPr>
        <a:xfrm flipV="1">
          <a:off x="6972300" y="184251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125747</xdr:rowOff>
    </xdr:from>
    <xdr:ext cx="469744" cy="259045"/>
    <xdr:sp macro="" textlink="">
      <xdr:nvSpPr>
        <xdr:cNvPr id="489" name="n_1aveValue【市民会館】&#10;一人当たり面積">
          <a:extLst>
            <a:ext uri="{FF2B5EF4-FFF2-40B4-BE49-F238E27FC236}">
              <a16:creationId xmlns:a16="http://schemas.microsoft.com/office/drawing/2014/main" id="{FDD1F384-A69D-49B0-9418-558FBDFBB71C}"/>
            </a:ext>
          </a:extLst>
        </xdr:cNvPr>
        <xdr:cNvSpPr txBox="1"/>
      </xdr:nvSpPr>
      <xdr:spPr>
        <a:xfrm>
          <a:off x="9391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90" name="n_2aveValue【市民会館】&#10;一人当たり面積">
          <a:extLst>
            <a:ext uri="{FF2B5EF4-FFF2-40B4-BE49-F238E27FC236}">
              <a16:creationId xmlns:a16="http://schemas.microsoft.com/office/drawing/2014/main" id="{32208599-81C3-41DF-BBBB-5F781A9BB0CE}"/>
            </a:ext>
          </a:extLst>
        </xdr:cNvPr>
        <xdr:cNvSpPr txBox="1"/>
      </xdr:nvSpPr>
      <xdr:spPr>
        <a:xfrm>
          <a:off x="8515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1" name="n_3aveValue【市民会館】&#10;一人当たり面積">
          <a:extLst>
            <a:ext uri="{FF2B5EF4-FFF2-40B4-BE49-F238E27FC236}">
              <a16:creationId xmlns:a16="http://schemas.microsoft.com/office/drawing/2014/main" id="{DF0ADD99-38F3-4D3E-852C-5068D646A05F}"/>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130827</xdr:rowOff>
    </xdr:from>
    <xdr:ext cx="469744" cy="259045"/>
    <xdr:sp macro="" textlink="">
      <xdr:nvSpPr>
        <xdr:cNvPr id="492" name="n_4aveValue【市民会館】&#10;一人当たり面積">
          <a:extLst>
            <a:ext uri="{FF2B5EF4-FFF2-40B4-BE49-F238E27FC236}">
              <a16:creationId xmlns:a16="http://schemas.microsoft.com/office/drawing/2014/main" id="{47E81339-5DD5-4C05-8F8E-1FC68D2A807E}"/>
            </a:ext>
          </a:extLst>
        </xdr:cNvPr>
        <xdr:cNvSpPr txBox="1"/>
      </xdr:nvSpPr>
      <xdr:spPr>
        <a:xfrm>
          <a:off x="6737427" y="184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140988</xdr:rowOff>
    </xdr:from>
    <xdr:ext cx="469744" cy="259045"/>
    <xdr:sp macro="" textlink="">
      <xdr:nvSpPr>
        <xdr:cNvPr id="493" name="n_1mainValue【市民会館】&#10;一人当たり面積">
          <a:extLst>
            <a:ext uri="{FF2B5EF4-FFF2-40B4-BE49-F238E27FC236}">
              <a16:creationId xmlns:a16="http://schemas.microsoft.com/office/drawing/2014/main" id="{864FCABD-5CF2-492C-BCE2-1F810C65268C}"/>
            </a:ext>
          </a:extLst>
        </xdr:cNvPr>
        <xdr:cNvSpPr txBox="1"/>
      </xdr:nvSpPr>
      <xdr:spPr>
        <a:xfrm>
          <a:off x="93917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94" name="n_2mainValue【市民会館】&#10;一人当たり面積">
          <a:extLst>
            <a:ext uri="{FF2B5EF4-FFF2-40B4-BE49-F238E27FC236}">
              <a16:creationId xmlns:a16="http://schemas.microsoft.com/office/drawing/2014/main" id="{EEF3F23D-1B59-4C10-B9BE-6475222A73BF}"/>
            </a:ext>
          </a:extLst>
        </xdr:cNvPr>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147338</xdr:rowOff>
    </xdr:from>
    <xdr:ext cx="469744" cy="259045"/>
    <xdr:sp macro="" textlink="">
      <xdr:nvSpPr>
        <xdr:cNvPr id="495" name="n_3mainValue【市民会館】&#10;一人当たり面積">
          <a:extLst>
            <a:ext uri="{FF2B5EF4-FFF2-40B4-BE49-F238E27FC236}">
              <a16:creationId xmlns:a16="http://schemas.microsoft.com/office/drawing/2014/main" id="{44BCF919-5472-48C6-A32D-6E0F23DB15C3}"/>
            </a:ext>
          </a:extLst>
        </xdr:cNvPr>
        <xdr:cNvSpPr txBox="1"/>
      </xdr:nvSpPr>
      <xdr:spPr>
        <a:xfrm>
          <a:off x="7626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149877</xdr:rowOff>
    </xdr:from>
    <xdr:ext cx="469744" cy="259045"/>
    <xdr:sp macro="" textlink="">
      <xdr:nvSpPr>
        <xdr:cNvPr id="496" name="n_4mainValue【市民会館】&#10;一人当たり面積">
          <a:extLst>
            <a:ext uri="{FF2B5EF4-FFF2-40B4-BE49-F238E27FC236}">
              <a16:creationId xmlns:a16="http://schemas.microsoft.com/office/drawing/2014/main" id="{27592239-8CCC-4E7C-99ED-B86872D222CC}"/>
            </a:ext>
          </a:extLst>
        </xdr:cNvPr>
        <xdr:cNvSpPr txBox="1"/>
      </xdr:nvSpPr>
      <xdr:spPr>
        <a:xfrm>
          <a:off x="6737427"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B98D5EE-39DF-4188-B28D-40C7E69A61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3CAE93F-F24D-45A4-9CA1-9844E6C49C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598F5B3E-3AC5-4663-B97F-DAF1F4607B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D711031F-D8EB-46A6-955F-9A7CA93C61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12094625-E229-4B8B-8F33-4D6DAC370B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1CBCB63B-700D-4694-BCAF-D1A489C4D1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F08D657F-8065-44CA-A9D1-B6FC7843F4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6B69B48-6E4E-471E-8275-86E249DA4D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8425CEE-7EEF-46F9-BDFD-8336CC89AD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545681F0-CCDD-447C-A37D-FD8AE0DA0B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1887A302-466B-48A7-8FC6-66A234107C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E8919414-CB0D-4A02-8EAD-37B4F5D57D6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54826B3A-18B3-459B-BED6-928A3D03D87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C343E9C1-088A-4216-9F3C-C0B921F3A82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1EBED175-E1D8-403A-BD5C-1CD52E5E03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D0731ACC-3C36-42F1-9B87-DEC534ED823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01DB0BD7-34BC-4892-9F47-C865B2CC9E3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12F427BA-1BFA-4FDB-A894-C495F105A4A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E4BB5E9A-D82A-4F0D-A58A-6BB2CCAEB21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DAF3F2D9-E9AD-42B8-833B-AB5EDD28D4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DA2BEA74-64E2-47FC-9AD6-7CF0DB9BA19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C6DA1AD8-1A92-4311-9FBC-AF749AAAD70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2457DA40-E727-4428-A62F-94926179CC2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2AFDBAA8-4833-4C35-A4CE-C43EA6CCBE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A9CEA826-0899-4A49-B626-3F4C7D4F53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AD606501-D009-4258-ADA6-E13DA9778F4F}"/>
            </a:ext>
          </a:extLst>
        </xdr:cNvPr>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id="{7E7DEBF7-A63E-4464-88FC-4A637F2BF2B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9A32CDB9-10A2-402C-8FE1-4D3BD6B37C1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id="{3C1DCB29-790F-4E6C-8B98-8D53FF7F870E}"/>
            </a:ext>
          </a:extLst>
        </xdr:cNvPr>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a:extLst>
            <a:ext uri="{FF2B5EF4-FFF2-40B4-BE49-F238E27FC236}">
              <a16:creationId xmlns:a16="http://schemas.microsoft.com/office/drawing/2014/main" id="{6F87B7D2-01A6-40F7-B42C-69962C3611F3}"/>
            </a:ext>
          </a:extLst>
        </xdr:cNvPr>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B092BC4D-535C-44D5-99D9-524C599B0A41}"/>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a:extLst>
            <a:ext uri="{FF2B5EF4-FFF2-40B4-BE49-F238E27FC236}">
              <a16:creationId xmlns:a16="http://schemas.microsoft.com/office/drawing/2014/main" id="{FEE0369E-6B91-4955-8B56-96648537FD4F}"/>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29" name="フローチャート: 判断 528">
          <a:extLst>
            <a:ext uri="{FF2B5EF4-FFF2-40B4-BE49-F238E27FC236}">
              <a16:creationId xmlns:a16="http://schemas.microsoft.com/office/drawing/2014/main" id="{F8E460E7-8C9D-4EBE-86C2-E06F04D71BD0}"/>
            </a:ext>
          </a:extLst>
        </xdr:cNvPr>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30" name="フローチャート: 判断 529">
          <a:extLst>
            <a:ext uri="{FF2B5EF4-FFF2-40B4-BE49-F238E27FC236}">
              <a16:creationId xmlns:a16="http://schemas.microsoft.com/office/drawing/2014/main" id="{23E0F484-B408-422D-AF01-742EF378862A}"/>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1" name="フローチャート: 判断 530">
          <a:extLst>
            <a:ext uri="{FF2B5EF4-FFF2-40B4-BE49-F238E27FC236}">
              <a16:creationId xmlns:a16="http://schemas.microsoft.com/office/drawing/2014/main" id="{9E737042-6AD3-4E47-B899-5D591DC20D4F}"/>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2" name="フローチャート: 判断 531">
          <a:extLst>
            <a:ext uri="{FF2B5EF4-FFF2-40B4-BE49-F238E27FC236}">
              <a16:creationId xmlns:a16="http://schemas.microsoft.com/office/drawing/2014/main" id="{45B33124-B39E-4FED-B453-71499AF59E8E}"/>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A8FBAA7-D3DA-480F-A8AE-49F621C297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944BE0E-580C-4331-8650-A6F993099B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7606AF7-5072-47DC-8641-909D8E43BE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4FF0004-484A-4890-BC7E-6081B01F35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30A41AA-7C20-402B-934F-D60CF83DAC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46627</xdr:rowOff>
    </xdr:from>
    <xdr:to>
      <xdr:col>85</xdr:col>
      <xdr:colOff>177800</xdr:colOff>
      <xdr:row>38</xdr:row>
      <xdr:rowOff>148227</xdr:rowOff>
    </xdr:to>
    <xdr:sp macro="" textlink="">
      <xdr:nvSpPr>
        <xdr:cNvPr id="538" name="楕円 537">
          <a:extLst>
            <a:ext uri="{FF2B5EF4-FFF2-40B4-BE49-F238E27FC236}">
              <a16:creationId xmlns:a16="http://schemas.microsoft.com/office/drawing/2014/main" id="{63A70768-FDA6-4A2A-AEFD-EFD614FE107E}"/>
            </a:ext>
          </a:extLst>
        </xdr:cNvPr>
        <xdr:cNvSpPr/>
      </xdr:nvSpPr>
      <xdr:spPr>
        <a:xfrm>
          <a:off x="16268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69504</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D8A11154-5345-463F-924F-07D2A1F98543}"/>
            </a:ext>
          </a:extLst>
        </xdr:cNvPr>
        <xdr:cNvSpPr txBox="1"/>
      </xdr:nvSpPr>
      <xdr:spPr>
        <a:xfrm>
          <a:off x="16357600"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9072</xdr:rowOff>
    </xdr:from>
    <xdr:to>
      <xdr:col>81</xdr:col>
      <xdr:colOff>101600</xdr:colOff>
      <xdr:row>38</xdr:row>
      <xdr:rowOff>110672</xdr:rowOff>
    </xdr:to>
    <xdr:sp macro="" textlink="">
      <xdr:nvSpPr>
        <xdr:cNvPr id="540" name="楕円 539">
          <a:extLst>
            <a:ext uri="{FF2B5EF4-FFF2-40B4-BE49-F238E27FC236}">
              <a16:creationId xmlns:a16="http://schemas.microsoft.com/office/drawing/2014/main" id="{D75A37C8-F2C7-4187-8AEB-47935D2475D1}"/>
            </a:ext>
          </a:extLst>
        </xdr:cNvPr>
        <xdr:cNvSpPr/>
      </xdr:nvSpPr>
      <xdr:spPr>
        <a:xfrm>
          <a:off x="15430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59872</xdr:rowOff>
    </xdr:from>
    <xdr:to>
      <xdr:col>85</xdr:col>
      <xdr:colOff>127000</xdr:colOff>
      <xdr:row>38</xdr:row>
      <xdr:rowOff>97427</xdr:rowOff>
    </xdr:to>
    <xdr:cxnSp macro="">
      <xdr:nvCxnSpPr>
        <xdr:cNvPr id="541" name="直線コネクタ 540">
          <a:extLst>
            <a:ext uri="{FF2B5EF4-FFF2-40B4-BE49-F238E27FC236}">
              <a16:creationId xmlns:a16="http://schemas.microsoft.com/office/drawing/2014/main" id="{D9D24072-B66A-4DE5-9E9E-E9A065B7678E}"/>
            </a:ext>
          </a:extLst>
        </xdr:cNvPr>
        <xdr:cNvCxnSpPr/>
      </xdr:nvCxnSpPr>
      <xdr:spPr>
        <a:xfrm>
          <a:off x="15481300" y="657497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42" name="楕円 541">
          <a:extLst>
            <a:ext uri="{FF2B5EF4-FFF2-40B4-BE49-F238E27FC236}">
              <a16:creationId xmlns:a16="http://schemas.microsoft.com/office/drawing/2014/main" id="{83656248-EC47-43A1-A122-F2FB77993013}"/>
            </a:ext>
          </a:extLst>
        </xdr:cNvPr>
        <xdr:cNvSpPr/>
      </xdr:nvSpPr>
      <xdr:spPr>
        <a:xfrm>
          <a:off x="14541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22316</xdr:rowOff>
    </xdr:from>
    <xdr:to>
      <xdr:col>81</xdr:col>
      <xdr:colOff>50800</xdr:colOff>
      <xdr:row>38</xdr:row>
      <xdr:rowOff>59872</xdr:rowOff>
    </xdr:to>
    <xdr:cxnSp macro="">
      <xdr:nvCxnSpPr>
        <xdr:cNvPr id="543" name="直線コネクタ 542">
          <a:extLst>
            <a:ext uri="{FF2B5EF4-FFF2-40B4-BE49-F238E27FC236}">
              <a16:creationId xmlns:a16="http://schemas.microsoft.com/office/drawing/2014/main" id="{A0CB4B41-11AA-43EB-B9D5-5F65801E0CD0}"/>
            </a:ext>
          </a:extLst>
        </xdr:cNvPr>
        <xdr:cNvCxnSpPr/>
      </xdr:nvCxnSpPr>
      <xdr:spPr>
        <a:xfrm>
          <a:off x="14592300" y="65374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102144</xdr:rowOff>
    </xdr:from>
    <xdr:to>
      <xdr:col>72</xdr:col>
      <xdr:colOff>38100</xdr:colOff>
      <xdr:row>38</xdr:row>
      <xdr:rowOff>32294</xdr:rowOff>
    </xdr:to>
    <xdr:sp macro="" textlink="">
      <xdr:nvSpPr>
        <xdr:cNvPr id="544" name="楕円 543">
          <a:extLst>
            <a:ext uri="{FF2B5EF4-FFF2-40B4-BE49-F238E27FC236}">
              <a16:creationId xmlns:a16="http://schemas.microsoft.com/office/drawing/2014/main" id="{BBE75B7C-6061-47D4-979E-5E35D421D581}"/>
            </a:ext>
          </a:extLst>
        </xdr:cNvPr>
        <xdr:cNvSpPr/>
      </xdr:nvSpPr>
      <xdr:spPr>
        <a:xfrm>
          <a:off x="13652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152944</xdr:rowOff>
    </xdr:from>
    <xdr:to>
      <xdr:col>76</xdr:col>
      <xdr:colOff>114300</xdr:colOff>
      <xdr:row>38</xdr:row>
      <xdr:rowOff>22316</xdr:rowOff>
    </xdr:to>
    <xdr:cxnSp macro="">
      <xdr:nvCxnSpPr>
        <xdr:cNvPr id="545" name="直線コネクタ 544">
          <a:extLst>
            <a:ext uri="{FF2B5EF4-FFF2-40B4-BE49-F238E27FC236}">
              <a16:creationId xmlns:a16="http://schemas.microsoft.com/office/drawing/2014/main" id="{CA874A81-7722-4EE9-A739-3168E0D40406}"/>
            </a:ext>
          </a:extLst>
        </xdr:cNvPr>
        <xdr:cNvCxnSpPr/>
      </xdr:nvCxnSpPr>
      <xdr:spPr>
        <a:xfrm>
          <a:off x="13703300" y="64965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61323</xdr:rowOff>
    </xdr:from>
    <xdr:to>
      <xdr:col>67</xdr:col>
      <xdr:colOff>101600</xdr:colOff>
      <xdr:row>37</xdr:row>
      <xdr:rowOff>162923</xdr:rowOff>
    </xdr:to>
    <xdr:sp macro="" textlink="">
      <xdr:nvSpPr>
        <xdr:cNvPr id="546" name="楕円 545">
          <a:extLst>
            <a:ext uri="{FF2B5EF4-FFF2-40B4-BE49-F238E27FC236}">
              <a16:creationId xmlns:a16="http://schemas.microsoft.com/office/drawing/2014/main" id="{79A2AB1B-4BAC-4ABB-9269-C73198856467}"/>
            </a:ext>
          </a:extLst>
        </xdr:cNvPr>
        <xdr:cNvSpPr/>
      </xdr:nvSpPr>
      <xdr:spPr>
        <a:xfrm>
          <a:off x="12763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112123</xdr:rowOff>
    </xdr:from>
    <xdr:to>
      <xdr:col>71</xdr:col>
      <xdr:colOff>177800</xdr:colOff>
      <xdr:row>37</xdr:row>
      <xdr:rowOff>152944</xdr:rowOff>
    </xdr:to>
    <xdr:cxnSp macro="">
      <xdr:nvCxnSpPr>
        <xdr:cNvPr id="547" name="直線コネクタ 546">
          <a:extLst>
            <a:ext uri="{FF2B5EF4-FFF2-40B4-BE49-F238E27FC236}">
              <a16:creationId xmlns:a16="http://schemas.microsoft.com/office/drawing/2014/main" id="{AAD3488C-D512-4643-922A-232F8FB42B99}"/>
            </a:ext>
          </a:extLst>
        </xdr:cNvPr>
        <xdr:cNvCxnSpPr/>
      </xdr:nvCxnSpPr>
      <xdr:spPr>
        <a:xfrm>
          <a:off x="12814300" y="645577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13624</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B56D6030-F121-4651-802B-EBAF5AB15D5E}"/>
            </a:ext>
          </a:extLst>
        </xdr:cNvPr>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F5377230-3471-43A3-ADD4-5F5FD4B9188F}"/>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1CBC6AA3-C615-4377-8C17-93E6974B011D}"/>
            </a:ext>
          </a:extLst>
        </xdr:cNvPr>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1E29266F-3A18-498A-889F-3157E2CC109E}"/>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127199</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DB977EDC-3F46-4EE1-9705-29AA9DB25757}"/>
            </a:ext>
          </a:extLst>
        </xdr:cNvPr>
        <xdr:cNvSpPr txBox="1"/>
      </xdr:nvSpPr>
      <xdr:spPr>
        <a:xfrm>
          <a:off x="15266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42BEEDBC-497B-4C59-9369-EF3CE48AAC15}"/>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102DD91D-B330-475F-A0AE-F87DB99FBA8B}"/>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FB3F1240-5FFA-4583-8411-8B1F2CA4B129}"/>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397F0043-1670-464B-96B3-FE01F47687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C8DF82E9-934D-4B18-A9A2-6FCBE32CD0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22A0A8B0-4697-43E4-AE55-CD3FF10747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D3D6DE3E-00ED-4AA5-9786-2BDFFC62536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964AF98D-6286-4ADD-8395-3FADA2FBA4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E31B4DB6-BF9B-4F38-99E5-FE5F5360B5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6E3C1B19-FA95-4D0D-9C53-5D0D7FB618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999C6DE7-643F-40FA-8122-F5A77457F6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717A8803-D17F-4BAD-ABA8-5758085B9D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DECFA69A-4809-4FE1-A1C6-3311AB6385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2ABC21C4-9A2F-4434-8979-B889A6FF944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a:extLst>
            <a:ext uri="{FF2B5EF4-FFF2-40B4-BE49-F238E27FC236}">
              <a16:creationId xmlns:a16="http://schemas.microsoft.com/office/drawing/2014/main" id="{943A0EC7-E343-40B1-8191-DFAEDA41B75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196FDE21-AA3F-43A9-B048-6D456335D5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a:extLst>
            <a:ext uri="{FF2B5EF4-FFF2-40B4-BE49-F238E27FC236}">
              <a16:creationId xmlns:a16="http://schemas.microsoft.com/office/drawing/2014/main" id="{3E6676DF-2DB7-424D-97B5-C0BABEDBC09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6CC33CCA-5655-4574-9CBE-DF9B8CD05E4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a:extLst>
            <a:ext uri="{FF2B5EF4-FFF2-40B4-BE49-F238E27FC236}">
              <a16:creationId xmlns:a16="http://schemas.microsoft.com/office/drawing/2014/main" id="{6761E327-7FB3-4C27-BC4B-8717546797A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EA620FCD-DF4C-4029-BE61-E081A9A5BF8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a:extLst>
            <a:ext uri="{FF2B5EF4-FFF2-40B4-BE49-F238E27FC236}">
              <a16:creationId xmlns:a16="http://schemas.microsoft.com/office/drawing/2014/main" id="{9C344864-2619-4FFE-96F8-B7B9B2E7741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E87DA376-DC38-4AB6-A3A0-0AF47DE8057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6238BF8-5203-4777-9ADC-ED6C71D0186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CCE1AB9E-29CF-44F6-8474-44A41A4DD2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a:extLst>
            <a:ext uri="{FF2B5EF4-FFF2-40B4-BE49-F238E27FC236}">
              <a16:creationId xmlns:a16="http://schemas.microsoft.com/office/drawing/2014/main" id="{B899EA95-E6DD-45B0-8EEA-145A96E89451}"/>
            </a:ext>
          </a:extLst>
        </xdr:cNvPr>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43C18591-EB6A-4FEC-AB30-6D9F4CCEDAFF}"/>
            </a:ext>
          </a:extLst>
        </xdr:cNvPr>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a:extLst>
            <a:ext uri="{FF2B5EF4-FFF2-40B4-BE49-F238E27FC236}">
              <a16:creationId xmlns:a16="http://schemas.microsoft.com/office/drawing/2014/main" id="{B9D30552-8FCF-45B9-8787-883AD4992749}"/>
            </a:ext>
          </a:extLst>
        </xdr:cNvPr>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F9CD3FF-EA9D-466A-A3A9-5EEA12DC5B98}"/>
            </a:ext>
          </a:extLst>
        </xdr:cNvPr>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a:extLst>
            <a:ext uri="{FF2B5EF4-FFF2-40B4-BE49-F238E27FC236}">
              <a16:creationId xmlns:a16="http://schemas.microsoft.com/office/drawing/2014/main" id="{FBC908A8-5504-4975-A222-368CEBCF9072}"/>
            </a:ext>
          </a:extLst>
        </xdr:cNvPr>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B401DF14-E367-4F4E-A138-BB1B14C46ECA}"/>
            </a:ext>
          </a:extLst>
        </xdr:cNvPr>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a:extLst>
            <a:ext uri="{FF2B5EF4-FFF2-40B4-BE49-F238E27FC236}">
              <a16:creationId xmlns:a16="http://schemas.microsoft.com/office/drawing/2014/main" id="{FC052840-E683-49D4-85F3-235BDD8EE1F1}"/>
            </a:ext>
          </a:extLst>
        </xdr:cNvPr>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28104</xdr:rowOff>
    </xdr:from>
    <xdr:to>
      <xdr:col>112</xdr:col>
      <xdr:colOff>38100</xdr:colOff>
      <xdr:row>40</xdr:row>
      <xdr:rowOff>129704</xdr:rowOff>
    </xdr:to>
    <xdr:sp macro="" textlink="">
      <xdr:nvSpPr>
        <xdr:cNvPr id="584" name="フローチャート: 判断 583">
          <a:extLst>
            <a:ext uri="{FF2B5EF4-FFF2-40B4-BE49-F238E27FC236}">
              <a16:creationId xmlns:a16="http://schemas.microsoft.com/office/drawing/2014/main" id="{91F09570-D91C-4686-9C8A-6350A832FD72}"/>
            </a:ext>
          </a:extLst>
        </xdr:cNvPr>
        <xdr:cNvSpPr/>
      </xdr:nvSpPr>
      <xdr:spPr>
        <a:xfrm>
          <a:off x="21272500" y="6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49019</xdr:rowOff>
    </xdr:from>
    <xdr:to>
      <xdr:col>107</xdr:col>
      <xdr:colOff>101600</xdr:colOff>
      <xdr:row>40</xdr:row>
      <xdr:rowOff>150619</xdr:rowOff>
    </xdr:to>
    <xdr:sp macro="" textlink="">
      <xdr:nvSpPr>
        <xdr:cNvPr id="585" name="フローチャート: 判断 584">
          <a:extLst>
            <a:ext uri="{FF2B5EF4-FFF2-40B4-BE49-F238E27FC236}">
              <a16:creationId xmlns:a16="http://schemas.microsoft.com/office/drawing/2014/main" id="{D945035B-46B5-4BB3-86FA-44CF8FAC491E}"/>
            </a:ext>
          </a:extLst>
        </xdr:cNvPr>
        <xdr:cNvSpPr/>
      </xdr:nvSpPr>
      <xdr:spPr>
        <a:xfrm>
          <a:off x="20383500" y="690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71545</xdr:rowOff>
    </xdr:from>
    <xdr:to>
      <xdr:col>102</xdr:col>
      <xdr:colOff>165100</xdr:colOff>
      <xdr:row>41</xdr:row>
      <xdr:rowOff>1695</xdr:rowOff>
    </xdr:to>
    <xdr:sp macro="" textlink="">
      <xdr:nvSpPr>
        <xdr:cNvPr id="586" name="フローチャート: 判断 585">
          <a:extLst>
            <a:ext uri="{FF2B5EF4-FFF2-40B4-BE49-F238E27FC236}">
              <a16:creationId xmlns:a16="http://schemas.microsoft.com/office/drawing/2014/main" id="{30754307-0B09-4739-9550-A4A36CAD7DB8}"/>
            </a:ext>
          </a:extLst>
        </xdr:cNvPr>
        <xdr:cNvSpPr/>
      </xdr:nvSpPr>
      <xdr:spPr>
        <a:xfrm>
          <a:off x="19494500" y="69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82483</xdr:rowOff>
    </xdr:from>
    <xdr:to>
      <xdr:col>98</xdr:col>
      <xdr:colOff>38100</xdr:colOff>
      <xdr:row>41</xdr:row>
      <xdr:rowOff>12633</xdr:rowOff>
    </xdr:to>
    <xdr:sp macro="" textlink="">
      <xdr:nvSpPr>
        <xdr:cNvPr id="587" name="フローチャート: 判断 586">
          <a:extLst>
            <a:ext uri="{FF2B5EF4-FFF2-40B4-BE49-F238E27FC236}">
              <a16:creationId xmlns:a16="http://schemas.microsoft.com/office/drawing/2014/main" id="{2DA33B87-50C7-467D-9766-EC4E5C983E2D}"/>
            </a:ext>
          </a:extLst>
        </xdr:cNvPr>
        <xdr:cNvSpPr/>
      </xdr:nvSpPr>
      <xdr:spPr>
        <a:xfrm>
          <a:off x="18605500" y="694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5532ED0-6903-4815-8513-D5EE877CD1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00E5535-CE29-4889-B783-F53C6F859B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C92C22C-2CB9-45F7-8125-893020F485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4CB108A-FB37-4660-AED4-95A4709F6C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1DDF344-8161-4887-AA61-7E77DF958C3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10715</xdr:rowOff>
    </xdr:from>
    <xdr:to>
      <xdr:col>116</xdr:col>
      <xdr:colOff>114300</xdr:colOff>
      <xdr:row>41</xdr:row>
      <xdr:rowOff>112315</xdr:rowOff>
    </xdr:to>
    <xdr:sp macro="" textlink="">
      <xdr:nvSpPr>
        <xdr:cNvPr id="593" name="楕円 592">
          <a:extLst>
            <a:ext uri="{FF2B5EF4-FFF2-40B4-BE49-F238E27FC236}">
              <a16:creationId xmlns:a16="http://schemas.microsoft.com/office/drawing/2014/main" id="{430545F1-C820-4718-BECB-E1879526BA0E}"/>
            </a:ext>
          </a:extLst>
        </xdr:cNvPr>
        <xdr:cNvSpPr/>
      </xdr:nvSpPr>
      <xdr:spPr>
        <a:xfrm>
          <a:off x="22110700" y="70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97092</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6B4E3329-C8E9-4F2D-86AA-5F96BDF49146}"/>
            </a:ext>
          </a:extLst>
        </xdr:cNvPr>
        <xdr:cNvSpPr txBox="1"/>
      </xdr:nvSpPr>
      <xdr:spPr>
        <a:xfrm>
          <a:off x="22199600" y="695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11399</xdr:rowOff>
    </xdr:from>
    <xdr:to>
      <xdr:col>112</xdr:col>
      <xdr:colOff>38100</xdr:colOff>
      <xdr:row>41</xdr:row>
      <xdr:rowOff>112999</xdr:rowOff>
    </xdr:to>
    <xdr:sp macro="" textlink="">
      <xdr:nvSpPr>
        <xdr:cNvPr id="595" name="楕円 594">
          <a:extLst>
            <a:ext uri="{FF2B5EF4-FFF2-40B4-BE49-F238E27FC236}">
              <a16:creationId xmlns:a16="http://schemas.microsoft.com/office/drawing/2014/main" id="{E21E8C65-6F72-4530-9855-72DE5746881B}"/>
            </a:ext>
          </a:extLst>
        </xdr:cNvPr>
        <xdr:cNvSpPr/>
      </xdr:nvSpPr>
      <xdr:spPr>
        <a:xfrm>
          <a:off x="21272500" y="70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61515</xdr:rowOff>
    </xdr:from>
    <xdr:to>
      <xdr:col>116</xdr:col>
      <xdr:colOff>63500</xdr:colOff>
      <xdr:row>41</xdr:row>
      <xdr:rowOff>62199</xdr:rowOff>
    </xdr:to>
    <xdr:cxnSp macro="">
      <xdr:nvCxnSpPr>
        <xdr:cNvPr id="596" name="直線コネクタ 595">
          <a:extLst>
            <a:ext uri="{FF2B5EF4-FFF2-40B4-BE49-F238E27FC236}">
              <a16:creationId xmlns:a16="http://schemas.microsoft.com/office/drawing/2014/main" id="{4D4092E5-AB50-4DC2-90C4-8E0DB894D24C}"/>
            </a:ext>
          </a:extLst>
        </xdr:cNvPr>
        <xdr:cNvCxnSpPr/>
      </xdr:nvCxnSpPr>
      <xdr:spPr>
        <a:xfrm flipV="1">
          <a:off x="21323300" y="7090965"/>
          <a:ext cx="8382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12317</xdr:rowOff>
    </xdr:from>
    <xdr:to>
      <xdr:col>107</xdr:col>
      <xdr:colOff>101600</xdr:colOff>
      <xdr:row>41</xdr:row>
      <xdr:rowOff>113917</xdr:rowOff>
    </xdr:to>
    <xdr:sp macro="" textlink="">
      <xdr:nvSpPr>
        <xdr:cNvPr id="597" name="楕円 596">
          <a:extLst>
            <a:ext uri="{FF2B5EF4-FFF2-40B4-BE49-F238E27FC236}">
              <a16:creationId xmlns:a16="http://schemas.microsoft.com/office/drawing/2014/main" id="{A45DB8A6-8762-493C-B2B7-07DA453E4669}"/>
            </a:ext>
          </a:extLst>
        </xdr:cNvPr>
        <xdr:cNvSpPr/>
      </xdr:nvSpPr>
      <xdr:spPr>
        <a:xfrm>
          <a:off x="20383500" y="704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62199</xdr:rowOff>
    </xdr:from>
    <xdr:to>
      <xdr:col>111</xdr:col>
      <xdr:colOff>177800</xdr:colOff>
      <xdr:row>41</xdr:row>
      <xdr:rowOff>63117</xdr:rowOff>
    </xdr:to>
    <xdr:cxnSp macro="">
      <xdr:nvCxnSpPr>
        <xdr:cNvPr id="598" name="直線コネクタ 597">
          <a:extLst>
            <a:ext uri="{FF2B5EF4-FFF2-40B4-BE49-F238E27FC236}">
              <a16:creationId xmlns:a16="http://schemas.microsoft.com/office/drawing/2014/main" id="{84486A02-D3D7-4070-8FD0-A44125A5BC4C}"/>
            </a:ext>
          </a:extLst>
        </xdr:cNvPr>
        <xdr:cNvCxnSpPr/>
      </xdr:nvCxnSpPr>
      <xdr:spPr>
        <a:xfrm flipV="1">
          <a:off x="20434300" y="7091649"/>
          <a:ext cx="889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13126</xdr:rowOff>
    </xdr:from>
    <xdr:to>
      <xdr:col>102</xdr:col>
      <xdr:colOff>165100</xdr:colOff>
      <xdr:row>41</xdr:row>
      <xdr:rowOff>114726</xdr:rowOff>
    </xdr:to>
    <xdr:sp macro="" textlink="">
      <xdr:nvSpPr>
        <xdr:cNvPr id="599" name="楕円 598">
          <a:extLst>
            <a:ext uri="{FF2B5EF4-FFF2-40B4-BE49-F238E27FC236}">
              <a16:creationId xmlns:a16="http://schemas.microsoft.com/office/drawing/2014/main" id="{302640BC-248C-42C6-9798-E16EF1D466A1}"/>
            </a:ext>
          </a:extLst>
        </xdr:cNvPr>
        <xdr:cNvSpPr/>
      </xdr:nvSpPr>
      <xdr:spPr>
        <a:xfrm>
          <a:off x="19494500" y="70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63117</xdr:rowOff>
    </xdr:from>
    <xdr:to>
      <xdr:col>107</xdr:col>
      <xdr:colOff>50800</xdr:colOff>
      <xdr:row>41</xdr:row>
      <xdr:rowOff>63926</xdr:rowOff>
    </xdr:to>
    <xdr:cxnSp macro="">
      <xdr:nvCxnSpPr>
        <xdr:cNvPr id="600" name="直線コネクタ 599">
          <a:extLst>
            <a:ext uri="{FF2B5EF4-FFF2-40B4-BE49-F238E27FC236}">
              <a16:creationId xmlns:a16="http://schemas.microsoft.com/office/drawing/2014/main" id="{8D9AB392-6215-4F1C-B6C8-5328AC3F0FF7}"/>
            </a:ext>
          </a:extLst>
        </xdr:cNvPr>
        <xdr:cNvCxnSpPr/>
      </xdr:nvCxnSpPr>
      <xdr:spPr>
        <a:xfrm flipV="1">
          <a:off x="19545300" y="7092567"/>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13832</xdr:rowOff>
    </xdr:from>
    <xdr:to>
      <xdr:col>98</xdr:col>
      <xdr:colOff>38100</xdr:colOff>
      <xdr:row>41</xdr:row>
      <xdr:rowOff>115432</xdr:rowOff>
    </xdr:to>
    <xdr:sp macro="" textlink="">
      <xdr:nvSpPr>
        <xdr:cNvPr id="601" name="楕円 600">
          <a:extLst>
            <a:ext uri="{FF2B5EF4-FFF2-40B4-BE49-F238E27FC236}">
              <a16:creationId xmlns:a16="http://schemas.microsoft.com/office/drawing/2014/main" id="{CFE00361-3D00-4752-A2EA-A9199E49D350}"/>
            </a:ext>
          </a:extLst>
        </xdr:cNvPr>
        <xdr:cNvSpPr/>
      </xdr:nvSpPr>
      <xdr:spPr>
        <a:xfrm>
          <a:off x="18605500" y="70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63926</xdr:rowOff>
    </xdr:from>
    <xdr:to>
      <xdr:col>102</xdr:col>
      <xdr:colOff>114300</xdr:colOff>
      <xdr:row>41</xdr:row>
      <xdr:rowOff>64632</xdr:rowOff>
    </xdr:to>
    <xdr:cxnSp macro="">
      <xdr:nvCxnSpPr>
        <xdr:cNvPr id="602" name="直線コネクタ 601">
          <a:extLst>
            <a:ext uri="{FF2B5EF4-FFF2-40B4-BE49-F238E27FC236}">
              <a16:creationId xmlns:a16="http://schemas.microsoft.com/office/drawing/2014/main" id="{7D1B5388-278A-47AD-9C14-A1F94E149C37}"/>
            </a:ext>
          </a:extLst>
        </xdr:cNvPr>
        <xdr:cNvCxnSpPr/>
      </xdr:nvCxnSpPr>
      <xdr:spPr>
        <a:xfrm flipV="1">
          <a:off x="18656300" y="7093376"/>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146231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42D40564-6230-4FDF-8912-2DDD0F776D6C}"/>
            </a:ext>
          </a:extLst>
        </xdr:cNvPr>
        <xdr:cNvSpPr txBox="1"/>
      </xdr:nvSpPr>
      <xdr:spPr>
        <a:xfrm>
          <a:off x="21043411" y="66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167146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6667D9D7-DCCF-4D40-AFFD-B8607E67A634}"/>
            </a:ext>
          </a:extLst>
        </xdr:cNvPr>
        <xdr:cNvSpPr txBox="1"/>
      </xdr:nvSpPr>
      <xdr:spPr>
        <a:xfrm>
          <a:off x="20167111" y="668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18222</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7B109EB8-36E7-46BA-83E2-CA5B403C6EB8}"/>
            </a:ext>
          </a:extLst>
        </xdr:cNvPr>
        <xdr:cNvSpPr txBox="1"/>
      </xdr:nvSpPr>
      <xdr:spPr>
        <a:xfrm>
          <a:off x="19278111" y="67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29160</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5C919BED-D813-4C87-AF92-E8CEB7DA40FA}"/>
            </a:ext>
          </a:extLst>
        </xdr:cNvPr>
        <xdr:cNvSpPr txBox="1"/>
      </xdr:nvSpPr>
      <xdr:spPr>
        <a:xfrm>
          <a:off x="18389111" y="671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104126</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678A0B04-8F5C-4879-ADB3-16432F6A38F7}"/>
            </a:ext>
          </a:extLst>
        </xdr:cNvPr>
        <xdr:cNvSpPr txBox="1"/>
      </xdr:nvSpPr>
      <xdr:spPr>
        <a:xfrm>
          <a:off x="21043411" y="71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105044</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657FD099-0F2C-4D6A-A7CC-5D42B60C26DD}"/>
            </a:ext>
          </a:extLst>
        </xdr:cNvPr>
        <xdr:cNvSpPr txBox="1"/>
      </xdr:nvSpPr>
      <xdr:spPr>
        <a:xfrm>
          <a:off x="20167111" y="71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105853</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7F389B83-AA9D-4F8F-93B1-CDC54CCAB141}"/>
            </a:ext>
          </a:extLst>
        </xdr:cNvPr>
        <xdr:cNvSpPr txBox="1"/>
      </xdr:nvSpPr>
      <xdr:spPr>
        <a:xfrm>
          <a:off x="19278111" y="71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106559</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6C0DEC1D-08F9-420F-A85B-D0C3133D97EB}"/>
            </a:ext>
          </a:extLst>
        </xdr:cNvPr>
        <xdr:cNvSpPr txBox="1"/>
      </xdr:nvSpPr>
      <xdr:spPr>
        <a:xfrm>
          <a:off x="18389111" y="713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191A914F-84C2-415D-9ECC-6B1F6B507C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DBFBDAF-4CED-41B9-8EC3-21D1E347079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47EA07BD-0F0D-4708-9BF3-D8865746EB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2EDF03C5-F4A9-45D2-9EC6-AE181051CB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7564A987-7325-4AAD-8C18-BF970A71D3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7384F39-D0B5-4D89-BD7E-D03C78FD37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AF57B95-D669-48CE-9FFB-33631CB621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C205E82-FC07-44E4-9899-5023616BF8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6820CB40-C46D-4DDD-A5A8-A35C7F263F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F51D55B-4658-434A-A5BE-6E90D5511A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171990E-BDDF-4CDD-8F54-C939795032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9F8ED183-F167-4731-BFBA-095A8D2586A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1CBAD361-5F83-4436-8B38-55806B3F10F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9D778678-C5BA-48D3-835D-72D6C9EAE2D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4BBB77A0-2B4D-4069-9FEF-67BD0DB701C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DF106FCC-E9FC-4680-A24E-55A9004FAF4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7633D21-30B5-4852-BE6F-0082349C565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D2C84A5F-03B4-4E4F-B62B-932DF0E2BCB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31B4F840-F1AE-4A62-ACB6-D7DD0EC47CC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9EAE68B-25A7-475F-A2E0-B9BEE3000D4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BF01A072-D2DD-4683-836C-D66CC79536C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6406E5C6-9181-420F-BE4C-B64919E756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9CBB6209-03A8-419C-B1A1-87010809F8F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166136ED-DD0F-403F-8628-74D32A63D0E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512B736-15A5-45AA-B1E6-AC2E8B63CD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a:extLst>
            <a:ext uri="{FF2B5EF4-FFF2-40B4-BE49-F238E27FC236}">
              <a16:creationId xmlns:a16="http://schemas.microsoft.com/office/drawing/2014/main" id="{2A8E24E4-283A-49BC-A0A6-09223ACBC1D7}"/>
            </a:ext>
          </a:extLst>
        </xdr:cNvPr>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56139055-61F0-47A4-B982-771A3B72BC7F}"/>
            </a:ext>
          </a:extLst>
        </xdr:cNvPr>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a:extLst>
            <a:ext uri="{FF2B5EF4-FFF2-40B4-BE49-F238E27FC236}">
              <a16:creationId xmlns:a16="http://schemas.microsoft.com/office/drawing/2014/main" id="{79ECDEDA-1B64-440F-B746-5BABD9ED60F9}"/>
            </a:ext>
          </a:extLst>
        </xdr:cNvPr>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8892B2AF-1928-4280-B2D5-D785FDCEF21C}"/>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a:extLst>
            <a:ext uri="{FF2B5EF4-FFF2-40B4-BE49-F238E27FC236}">
              <a16:creationId xmlns:a16="http://schemas.microsoft.com/office/drawing/2014/main" id="{8060A323-1A28-4940-8956-6915E9C00AF6}"/>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107242</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DD850EFD-D75B-4071-872D-6F740233CF50}"/>
            </a:ext>
          </a:extLst>
        </xdr:cNvPr>
        <xdr:cNvSpPr txBox="1"/>
      </xdr:nvSpPr>
      <xdr:spPr>
        <a:xfrm>
          <a:off x="16357600" y="1022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a:extLst>
            <a:ext uri="{FF2B5EF4-FFF2-40B4-BE49-F238E27FC236}">
              <a16:creationId xmlns:a16="http://schemas.microsoft.com/office/drawing/2014/main" id="{D8818558-7A69-4C5C-B82D-7E4B9FC168DF}"/>
            </a:ext>
          </a:extLst>
        </xdr:cNvPr>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3" name="フローチャート: 判断 642">
          <a:extLst>
            <a:ext uri="{FF2B5EF4-FFF2-40B4-BE49-F238E27FC236}">
              <a16:creationId xmlns:a16="http://schemas.microsoft.com/office/drawing/2014/main" id="{4CA82655-21EE-4550-80F2-1FD56A1C1D31}"/>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644" name="フローチャート: 判断 643">
          <a:extLst>
            <a:ext uri="{FF2B5EF4-FFF2-40B4-BE49-F238E27FC236}">
              <a16:creationId xmlns:a16="http://schemas.microsoft.com/office/drawing/2014/main" id="{8C1FA0F5-7CC6-4436-877D-38524B442D9C}"/>
            </a:ext>
          </a:extLst>
        </xdr:cNvPr>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45" name="フローチャート: 判断 644">
          <a:extLst>
            <a:ext uri="{FF2B5EF4-FFF2-40B4-BE49-F238E27FC236}">
              <a16:creationId xmlns:a16="http://schemas.microsoft.com/office/drawing/2014/main" id="{DC5CDAF9-3CD9-4D0D-A201-8F9164F75C31}"/>
            </a:ext>
          </a:extLst>
        </xdr:cNvPr>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646" name="フローチャート: 判断 645">
          <a:extLst>
            <a:ext uri="{FF2B5EF4-FFF2-40B4-BE49-F238E27FC236}">
              <a16:creationId xmlns:a16="http://schemas.microsoft.com/office/drawing/2014/main" id="{E3E62DFC-6BA3-4943-B19D-46B576D86966}"/>
            </a:ext>
          </a:extLst>
        </xdr:cNvPr>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0D449A4-4B77-4B0B-A151-D9485923CF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E176372-C39A-4C23-9AF7-5042419E4A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44B6026-A213-48D4-8E91-05DD970B47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E7B14B1-8F51-4E9D-83CB-7480C40F28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E6EA283-AC15-445B-89D8-D4D15D2DA5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52" name="楕円 651">
          <a:extLst>
            <a:ext uri="{FF2B5EF4-FFF2-40B4-BE49-F238E27FC236}">
              <a16:creationId xmlns:a16="http://schemas.microsoft.com/office/drawing/2014/main" id="{93688EC2-4FC9-4969-9D6E-CF858FD36C97}"/>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A338BFD2-1BF7-49B4-A11D-0E182B8EDEE7}"/>
            </a:ext>
          </a:extLst>
        </xdr:cNvPr>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53703</xdr:rowOff>
    </xdr:from>
    <xdr:to>
      <xdr:col>81</xdr:col>
      <xdr:colOff>101600</xdr:colOff>
      <xdr:row>59</xdr:row>
      <xdr:rowOff>155303</xdr:rowOff>
    </xdr:to>
    <xdr:sp macro="" textlink="">
      <xdr:nvSpPr>
        <xdr:cNvPr id="654" name="楕円 653">
          <a:extLst>
            <a:ext uri="{FF2B5EF4-FFF2-40B4-BE49-F238E27FC236}">
              <a16:creationId xmlns:a16="http://schemas.microsoft.com/office/drawing/2014/main" id="{78DD4002-4FDE-49A3-8FAE-3AA7AC345C87}"/>
            </a:ext>
          </a:extLst>
        </xdr:cNvPr>
        <xdr:cNvSpPr/>
      </xdr:nvSpPr>
      <xdr:spPr>
        <a:xfrm>
          <a:off x="15430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104503</xdr:rowOff>
    </xdr:from>
    <xdr:to>
      <xdr:col>85</xdr:col>
      <xdr:colOff>127000</xdr:colOff>
      <xdr:row>59</xdr:row>
      <xdr:rowOff>137160</xdr:rowOff>
    </xdr:to>
    <xdr:cxnSp macro="">
      <xdr:nvCxnSpPr>
        <xdr:cNvPr id="655" name="直線コネクタ 654">
          <a:extLst>
            <a:ext uri="{FF2B5EF4-FFF2-40B4-BE49-F238E27FC236}">
              <a16:creationId xmlns:a16="http://schemas.microsoft.com/office/drawing/2014/main" id="{06022B5C-FD08-47C6-AAD8-D8BC43B81C06}"/>
            </a:ext>
          </a:extLst>
        </xdr:cNvPr>
        <xdr:cNvCxnSpPr/>
      </xdr:nvCxnSpPr>
      <xdr:spPr>
        <a:xfrm>
          <a:off x="15481300" y="1022005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656" name="楕円 655">
          <a:extLst>
            <a:ext uri="{FF2B5EF4-FFF2-40B4-BE49-F238E27FC236}">
              <a16:creationId xmlns:a16="http://schemas.microsoft.com/office/drawing/2014/main" id="{E8509BB1-21FB-45B2-AB89-A53F6FDAE3A4}"/>
            </a:ext>
          </a:extLst>
        </xdr:cNvPr>
        <xdr:cNvSpPr/>
      </xdr:nvSpPr>
      <xdr:spPr>
        <a:xfrm>
          <a:off x="14541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71846</xdr:rowOff>
    </xdr:from>
    <xdr:to>
      <xdr:col>81</xdr:col>
      <xdr:colOff>50800</xdr:colOff>
      <xdr:row>59</xdr:row>
      <xdr:rowOff>104503</xdr:rowOff>
    </xdr:to>
    <xdr:cxnSp macro="">
      <xdr:nvCxnSpPr>
        <xdr:cNvPr id="657" name="直線コネクタ 656">
          <a:extLst>
            <a:ext uri="{FF2B5EF4-FFF2-40B4-BE49-F238E27FC236}">
              <a16:creationId xmlns:a16="http://schemas.microsoft.com/office/drawing/2014/main" id="{B9900F5A-2342-4DCC-A08E-D46AD8B7AE0B}"/>
            </a:ext>
          </a:extLst>
        </xdr:cNvPr>
        <xdr:cNvCxnSpPr/>
      </xdr:nvCxnSpPr>
      <xdr:spPr>
        <a:xfrm>
          <a:off x="14592300" y="101873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159838</xdr:rowOff>
    </xdr:from>
    <xdr:to>
      <xdr:col>72</xdr:col>
      <xdr:colOff>38100</xdr:colOff>
      <xdr:row>59</xdr:row>
      <xdr:rowOff>89988</xdr:rowOff>
    </xdr:to>
    <xdr:sp macro="" textlink="">
      <xdr:nvSpPr>
        <xdr:cNvPr id="658" name="楕円 657">
          <a:extLst>
            <a:ext uri="{FF2B5EF4-FFF2-40B4-BE49-F238E27FC236}">
              <a16:creationId xmlns:a16="http://schemas.microsoft.com/office/drawing/2014/main" id="{5E75329C-1E39-45B1-AF60-41C884550824}"/>
            </a:ext>
          </a:extLst>
        </xdr:cNvPr>
        <xdr:cNvSpPr/>
      </xdr:nvSpPr>
      <xdr:spPr>
        <a:xfrm>
          <a:off x="13652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39188</xdr:rowOff>
    </xdr:from>
    <xdr:to>
      <xdr:col>76</xdr:col>
      <xdr:colOff>114300</xdr:colOff>
      <xdr:row>59</xdr:row>
      <xdr:rowOff>71846</xdr:rowOff>
    </xdr:to>
    <xdr:cxnSp macro="">
      <xdr:nvCxnSpPr>
        <xdr:cNvPr id="659" name="直線コネクタ 658">
          <a:extLst>
            <a:ext uri="{FF2B5EF4-FFF2-40B4-BE49-F238E27FC236}">
              <a16:creationId xmlns:a16="http://schemas.microsoft.com/office/drawing/2014/main" id="{52036C12-5AC9-474B-B4F3-5DBFBF5AD2BA}"/>
            </a:ext>
          </a:extLst>
        </xdr:cNvPr>
        <xdr:cNvCxnSpPr/>
      </xdr:nvCxnSpPr>
      <xdr:spPr>
        <a:xfrm>
          <a:off x="13703300" y="101547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127181</xdr:rowOff>
    </xdr:from>
    <xdr:to>
      <xdr:col>67</xdr:col>
      <xdr:colOff>101600</xdr:colOff>
      <xdr:row>59</xdr:row>
      <xdr:rowOff>57331</xdr:rowOff>
    </xdr:to>
    <xdr:sp macro="" textlink="">
      <xdr:nvSpPr>
        <xdr:cNvPr id="660" name="楕円 659">
          <a:extLst>
            <a:ext uri="{FF2B5EF4-FFF2-40B4-BE49-F238E27FC236}">
              <a16:creationId xmlns:a16="http://schemas.microsoft.com/office/drawing/2014/main" id="{C57BB862-1CBB-44ED-9F03-75C2491C7CA6}"/>
            </a:ext>
          </a:extLst>
        </xdr:cNvPr>
        <xdr:cNvSpPr/>
      </xdr:nvSpPr>
      <xdr:spPr>
        <a:xfrm>
          <a:off x="12763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6531</xdr:rowOff>
    </xdr:from>
    <xdr:to>
      <xdr:col>71</xdr:col>
      <xdr:colOff>177800</xdr:colOff>
      <xdr:row>59</xdr:row>
      <xdr:rowOff>39188</xdr:rowOff>
    </xdr:to>
    <xdr:cxnSp macro="">
      <xdr:nvCxnSpPr>
        <xdr:cNvPr id="661" name="直線コネクタ 660">
          <a:extLst>
            <a:ext uri="{FF2B5EF4-FFF2-40B4-BE49-F238E27FC236}">
              <a16:creationId xmlns:a16="http://schemas.microsoft.com/office/drawing/2014/main" id="{40A61F04-CC8C-44B1-893B-816A82424E6F}"/>
            </a:ext>
          </a:extLst>
        </xdr:cNvPr>
        <xdr:cNvCxnSpPr/>
      </xdr:nvCxnSpPr>
      <xdr:spPr>
        <a:xfrm>
          <a:off x="12814300" y="101220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DF2D1E4A-C45F-411E-804F-4DEE2B25220D}"/>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87298861-3D61-4580-A60F-35795BE05396}"/>
            </a:ext>
          </a:extLst>
        </xdr:cNvPr>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D8E562DD-69AE-476A-821A-12A0E05D95A7}"/>
            </a:ext>
          </a:extLst>
        </xdr:cNvPr>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166024</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B5A5D406-CBD5-40C7-A977-89AB01FD9CC2}"/>
            </a:ext>
          </a:extLst>
        </xdr:cNvPr>
        <xdr:cNvSpPr txBox="1"/>
      </xdr:nvSpPr>
      <xdr:spPr>
        <a:xfrm>
          <a:off x="12611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380</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474FE4B-0E2A-49C9-81DB-C6CFACCF30ED}"/>
            </a:ext>
          </a:extLst>
        </xdr:cNvPr>
        <xdr:cNvSpPr txBox="1"/>
      </xdr:nvSpPr>
      <xdr:spPr>
        <a:xfrm>
          <a:off x="15266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139173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C82B9726-0B08-4199-8211-2348E974BBEA}"/>
            </a:ext>
          </a:extLst>
        </xdr:cNvPr>
        <xdr:cNvSpPr txBox="1"/>
      </xdr:nvSpPr>
      <xdr:spPr>
        <a:xfrm>
          <a:off x="14389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106515</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A6C11F35-4F7B-4A91-BCA2-8553813D3B1F}"/>
            </a:ext>
          </a:extLst>
        </xdr:cNvPr>
        <xdr:cNvSpPr txBox="1"/>
      </xdr:nvSpPr>
      <xdr:spPr>
        <a:xfrm>
          <a:off x="13500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73858</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493C5F18-0F1E-47D6-8C33-7337D3606E1C}"/>
            </a:ext>
          </a:extLst>
        </xdr:cNvPr>
        <xdr:cNvSpPr txBox="1"/>
      </xdr:nvSpPr>
      <xdr:spPr>
        <a:xfrm>
          <a:off x="12611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E77F4CE7-334E-4496-B7B2-0DE955FFDA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8CCDB268-EEB8-44A6-9862-132CC9E83F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78AAC584-5770-4437-8C0F-2ECDE7679B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4C3BF9D8-F849-457E-99A0-F9264F52CD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B2CA57B2-5201-449B-94AF-B5F2748BB3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8C7C87A4-36D0-4411-9148-70D4D6FCF5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80B3D38B-E3C1-484C-A623-A5CF412014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B37C0EF-E7FD-4040-87A9-CB3C50A5A4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8663A22E-85B6-49B8-8E21-7A717AF5FD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173C6A32-D9C6-4AA7-919A-381A77B830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6F86B0A2-A802-4A8A-8A4A-831063195B9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F635971D-A61F-4002-A1A5-D64E30E10EE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B08C8067-3B39-42FE-9EDF-FAA80BEA2AC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10FAB613-4B18-47F2-9849-A77BDF3ED42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D54EB0FA-692D-4850-B3AF-2AF7EEE6594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733FACC8-FB80-4224-BA66-C1D951D764F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FBAB5542-FB43-4BD3-B51E-854A4803DA6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FE018A4F-B169-4606-A45E-6AD3BD92452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01E4E6C-C074-458B-84DE-6420A4E971B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224EE9E8-5E7F-45A3-B60E-3E920B92FE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45EB4EC-33B4-4D9E-A44A-FE99F93AF04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a:extLst>
            <a:ext uri="{FF2B5EF4-FFF2-40B4-BE49-F238E27FC236}">
              <a16:creationId xmlns:a16="http://schemas.microsoft.com/office/drawing/2014/main" id="{665A1C58-850F-4889-AAC3-39EFA6D30663}"/>
            </a:ext>
          </a:extLst>
        </xdr:cNvPr>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F7700530-F585-418E-BA79-505793C7C433}"/>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a:extLst>
            <a:ext uri="{FF2B5EF4-FFF2-40B4-BE49-F238E27FC236}">
              <a16:creationId xmlns:a16="http://schemas.microsoft.com/office/drawing/2014/main" id="{D12F90A7-0CC4-4C12-ABB4-E6CE50AB013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674ABB51-257D-40F4-B3DE-80F88A87987E}"/>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a:extLst>
            <a:ext uri="{FF2B5EF4-FFF2-40B4-BE49-F238E27FC236}">
              <a16:creationId xmlns:a16="http://schemas.microsoft.com/office/drawing/2014/main" id="{972699AF-6603-47AC-B33A-E59024ACFF3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BDB5DAB3-C275-4E55-BB54-5D7CF742E5E8}"/>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a:extLst>
            <a:ext uri="{FF2B5EF4-FFF2-40B4-BE49-F238E27FC236}">
              <a16:creationId xmlns:a16="http://schemas.microsoft.com/office/drawing/2014/main" id="{624B293B-05CB-4907-A2A0-A54645C56865}"/>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98" name="フローチャート: 判断 697">
          <a:extLst>
            <a:ext uri="{FF2B5EF4-FFF2-40B4-BE49-F238E27FC236}">
              <a16:creationId xmlns:a16="http://schemas.microsoft.com/office/drawing/2014/main" id="{AD072282-0A1E-48A6-A38E-C4ADF40AB2A3}"/>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49784</xdr:rowOff>
    </xdr:from>
    <xdr:to>
      <xdr:col>107</xdr:col>
      <xdr:colOff>101600</xdr:colOff>
      <xdr:row>62</xdr:row>
      <xdr:rowOff>151384</xdr:rowOff>
    </xdr:to>
    <xdr:sp macro="" textlink="">
      <xdr:nvSpPr>
        <xdr:cNvPr id="699" name="フローチャート: 判断 698">
          <a:extLst>
            <a:ext uri="{FF2B5EF4-FFF2-40B4-BE49-F238E27FC236}">
              <a16:creationId xmlns:a16="http://schemas.microsoft.com/office/drawing/2014/main" id="{7952B82E-F9BB-418A-8045-6D55130089EF}"/>
            </a:ext>
          </a:extLst>
        </xdr:cNvPr>
        <xdr:cNvSpPr/>
      </xdr:nvSpPr>
      <xdr:spPr>
        <a:xfrm>
          <a:off x="20383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72644</xdr:rowOff>
    </xdr:from>
    <xdr:to>
      <xdr:col>102</xdr:col>
      <xdr:colOff>165100</xdr:colOff>
      <xdr:row>63</xdr:row>
      <xdr:rowOff>2794</xdr:rowOff>
    </xdr:to>
    <xdr:sp macro="" textlink="">
      <xdr:nvSpPr>
        <xdr:cNvPr id="700" name="フローチャート: 判断 699">
          <a:extLst>
            <a:ext uri="{FF2B5EF4-FFF2-40B4-BE49-F238E27FC236}">
              <a16:creationId xmlns:a16="http://schemas.microsoft.com/office/drawing/2014/main" id="{A7133AEC-2332-4437-8548-51AF38D7CFBA}"/>
            </a:ext>
          </a:extLst>
        </xdr:cNvPr>
        <xdr:cNvSpPr/>
      </xdr:nvSpPr>
      <xdr:spPr>
        <a:xfrm>
          <a:off x="19494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77216</xdr:rowOff>
    </xdr:from>
    <xdr:to>
      <xdr:col>98</xdr:col>
      <xdr:colOff>38100</xdr:colOff>
      <xdr:row>63</xdr:row>
      <xdr:rowOff>7366</xdr:rowOff>
    </xdr:to>
    <xdr:sp macro="" textlink="">
      <xdr:nvSpPr>
        <xdr:cNvPr id="701" name="フローチャート: 判断 700">
          <a:extLst>
            <a:ext uri="{FF2B5EF4-FFF2-40B4-BE49-F238E27FC236}">
              <a16:creationId xmlns:a16="http://schemas.microsoft.com/office/drawing/2014/main" id="{BA8AE251-2860-4367-9775-87D7296F7CD0}"/>
            </a:ext>
          </a:extLst>
        </xdr:cNvPr>
        <xdr:cNvSpPr/>
      </xdr:nvSpPr>
      <xdr:spPr>
        <a:xfrm>
          <a:off x="18605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01DF9F0-EEAC-4859-91AD-7BEAF94747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BD3DDF8-7D3B-4F59-BEAD-359DFE675C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C98674A-3C1D-4CED-9FE0-BC25659244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4D14170-5C17-417F-B947-8F547E304B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2E4139E-6A86-484F-9BA8-039695354A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707" name="楕円 706">
          <a:extLst>
            <a:ext uri="{FF2B5EF4-FFF2-40B4-BE49-F238E27FC236}">
              <a16:creationId xmlns:a16="http://schemas.microsoft.com/office/drawing/2014/main" id="{FDB422BD-2052-435C-BA3B-DBBB627A66C8}"/>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CDB5DE5A-2E62-4841-9DC9-0E72DA080AE2}"/>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709" name="楕円 708">
          <a:extLst>
            <a:ext uri="{FF2B5EF4-FFF2-40B4-BE49-F238E27FC236}">
              <a16:creationId xmlns:a16="http://schemas.microsoft.com/office/drawing/2014/main" id="{62DBEC6B-20B9-473A-8E36-69FEBD1D1F4F}"/>
            </a:ext>
          </a:extLst>
        </xdr:cNvPr>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73152</xdr:rowOff>
    </xdr:to>
    <xdr:cxnSp macro="">
      <xdr:nvCxnSpPr>
        <xdr:cNvPr id="710" name="直線コネクタ 709">
          <a:extLst>
            <a:ext uri="{FF2B5EF4-FFF2-40B4-BE49-F238E27FC236}">
              <a16:creationId xmlns:a16="http://schemas.microsoft.com/office/drawing/2014/main" id="{849205F0-0A9A-4BBA-962E-16741187DBA8}"/>
            </a:ext>
          </a:extLst>
        </xdr:cNvPr>
        <xdr:cNvCxnSpPr/>
      </xdr:nvCxnSpPr>
      <xdr:spPr>
        <a:xfrm flipV="1">
          <a:off x="21323300" y="1069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26924</xdr:rowOff>
    </xdr:from>
    <xdr:to>
      <xdr:col>107</xdr:col>
      <xdr:colOff>101600</xdr:colOff>
      <xdr:row>62</xdr:row>
      <xdr:rowOff>128524</xdr:rowOff>
    </xdr:to>
    <xdr:sp macro="" textlink="">
      <xdr:nvSpPr>
        <xdr:cNvPr id="711" name="楕円 710">
          <a:extLst>
            <a:ext uri="{FF2B5EF4-FFF2-40B4-BE49-F238E27FC236}">
              <a16:creationId xmlns:a16="http://schemas.microsoft.com/office/drawing/2014/main" id="{A45F1150-818A-45B9-A6A2-B12310E20AD4}"/>
            </a:ext>
          </a:extLst>
        </xdr:cNvPr>
        <xdr:cNvSpPr/>
      </xdr:nvSpPr>
      <xdr:spPr>
        <a:xfrm>
          <a:off x="20383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73152</xdr:rowOff>
    </xdr:from>
    <xdr:to>
      <xdr:col>111</xdr:col>
      <xdr:colOff>177800</xdr:colOff>
      <xdr:row>62</xdr:row>
      <xdr:rowOff>77724</xdr:rowOff>
    </xdr:to>
    <xdr:cxnSp macro="">
      <xdr:nvCxnSpPr>
        <xdr:cNvPr id="712" name="直線コネクタ 711">
          <a:extLst>
            <a:ext uri="{FF2B5EF4-FFF2-40B4-BE49-F238E27FC236}">
              <a16:creationId xmlns:a16="http://schemas.microsoft.com/office/drawing/2014/main" id="{032ECF50-766B-4D9C-BB12-8A0F6A335BFF}"/>
            </a:ext>
          </a:extLst>
        </xdr:cNvPr>
        <xdr:cNvCxnSpPr/>
      </xdr:nvCxnSpPr>
      <xdr:spPr>
        <a:xfrm flipV="1">
          <a:off x="20434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26924</xdr:rowOff>
    </xdr:from>
    <xdr:to>
      <xdr:col>102</xdr:col>
      <xdr:colOff>165100</xdr:colOff>
      <xdr:row>62</xdr:row>
      <xdr:rowOff>128524</xdr:rowOff>
    </xdr:to>
    <xdr:sp macro="" textlink="">
      <xdr:nvSpPr>
        <xdr:cNvPr id="713" name="楕円 712">
          <a:extLst>
            <a:ext uri="{FF2B5EF4-FFF2-40B4-BE49-F238E27FC236}">
              <a16:creationId xmlns:a16="http://schemas.microsoft.com/office/drawing/2014/main" id="{9665B46B-A144-4DBD-8855-FAE4AAB4E623}"/>
            </a:ext>
          </a:extLst>
        </xdr:cNvPr>
        <xdr:cNvSpPr/>
      </xdr:nvSpPr>
      <xdr:spPr>
        <a:xfrm>
          <a:off x="19494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77724</xdr:rowOff>
    </xdr:from>
    <xdr:to>
      <xdr:col>107</xdr:col>
      <xdr:colOff>50800</xdr:colOff>
      <xdr:row>62</xdr:row>
      <xdr:rowOff>77724</xdr:rowOff>
    </xdr:to>
    <xdr:cxnSp macro="">
      <xdr:nvCxnSpPr>
        <xdr:cNvPr id="714" name="直線コネクタ 713">
          <a:extLst>
            <a:ext uri="{FF2B5EF4-FFF2-40B4-BE49-F238E27FC236}">
              <a16:creationId xmlns:a16="http://schemas.microsoft.com/office/drawing/2014/main" id="{C473C21B-C10B-43BF-A57E-6B0A9704BED7}"/>
            </a:ext>
          </a:extLst>
        </xdr:cNvPr>
        <xdr:cNvCxnSpPr/>
      </xdr:nvCxnSpPr>
      <xdr:spPr>
        <a:xfrm>
          <a:off x="19545300" y="1070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31496</xdr:rowOff>
    </xdr:from>
    <xdr:to>
      <xdr:col>98</xdr:col>
      <xdr:colOff>38100</xdr:colOff>
      <xdr:row>62</xdr:row>
      <xdr:rowOff>133096</xdr:rowOff>
    </xdr:to>
    <xdr:sp macro="" textlink="">
      <xdr:nvSpPr>
        <xdr:cNvPr id="715" name="楕円 714">
          <a:extLst>
            <a:ext uri="{FF2B5EF4-FFF2-40B4-BE49-F238E27FC236}">
              <a16:creationId xmlns:a16="http://schemas.microsoft.com/office/drawing/2014/main" id="{048E6236-046F-4A22-A7F1-C0A53CE0B5CE}"/>
            </a:ext>
          </a:extLst>
        </xdr:cNvPr>
        <xdr:cNvSpPr/>
      </xdr:nvSpPr>
      <xdr:spPr>
        <a:xfrm>
          <a:off x="18605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77724</xdr:rowOff>
    </xdr:from>
    <xdr:to>
      <xdr:col>102</xdr:col>
      <xdr:colOff>114300</xdr:colOff>
      <xdr:row>62</xdr:row>
      <xdr:rowOff>82296</xdr:rowOff>
    </xdr:to>
    <xdr:cxnSp macro="">
      <xdr:nvCxnSpPr>
        <xdr:cNvPr id="716" name="直線コネクタ 715">
          <a:extLst>
            <a:ext uri="{FF2B5EF4-FFF2-40B4-BE49-F238E27FC236}">
              <a16:creationId xmlns:a16="http://schemas.microsoft.com/office/drawing/2014/main" id="{20036D09-16CA-45FC-A701-530C07EE9FCC}"/>
            </a:ext>
          </a:extLst>
        </xdr:cNvPr>
        <xdr:cNvCxnSpPr/>
      </xdr:nvCxnSpPr>
      <xdr:spPr>
        <a:xfrm flipV="1">
          <a:off x="18656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717" name="n_1aveValue【保健センター・保健所】&#10;一人当たり面積">
          <a:extLst>
            <a:ext uri="{FF2B5EF4-FFF2-40B4-BE49-F238E27FC236}">
              <a16:creationId xmlns:a16="http://schemas.microsoft.com/office/drawing/2014/main" id="{6253F689-C2C4-4E28-99E8-EC0DEBA0D50E}"/>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142511</xdr:rowOff>
    </xdr:from>
    <xdr:ext cx="469744" cy="259045"/>
    <xdr:sp macro="" textlink="">
      <xdr:nvSpPr>
        <xdr:cNvPr id="718" name="n_2aveValue【保健センター・保健所】&#10;一人当たり面積">
          <a:extLst>
            <a:ext uri="{FF2B5EF4-FFF2-40B4-BE49-F238E27FC236}">
              <a16:creationId xmlns:a16="http://schemas.microsoft.com/office/drawing/2014/main" id="{3978AC6E-1B8C-41B7-A49B-98C6976D895B}"/>
            </a:ext>
          </a:extLst>
        </xdr:cNvPr>
        <xdr:cNvSpPr txBox="1"/>
      </xdr:nvSpPr>
      <xdr:spPr>
        <a:xfrm>
          <a:off x="20199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719" name="n_3aveValue【保健センター・保健所】&#10;一人当たり面積">
          <a:extLst>
            <a:ext uri="{FF2B5EF4-FFF2-40B4-BE49-F238E27FC236}">
              <a16:creationId xmlns:a16="http://schemas.microsoft.com/office/drawing/2014/main" id="{285E0974-5224-439E-A7B0-B3690BC94B40}"/>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720" name="n_4aveValue【保健センター・保健所】&#10;一人当たり面積">
          <a:extLst>
            <a:ext uri="{FF2B5EF4-FFF2-40B4-BE49-F238E27FC236}">
              <a16:creationId xmlns:a16="http://schemas.microsoft.com/office/drawing/2014/main" id="{F4B96215-2D83-491F-9D53-F72528EB088E}"/>
            </a:ext>
          </a:extLst>
        </xdr:cNvPr>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140479</xdr:rowOff>
    </xdr:from>
    <xdr:ext cx="469744" cy="259045"/>
    <xdr:sp macro="" textlink="">
      <xdr:nvSpPr>
        <xdr:cNvPr id="721" name="n_1mainValue【保健センター・保健所】&#10;一人当たり面積">
          <a:extLst>
            <a:ext uri="{FF2B5EF4-FFF2-40B4-BE49-F238E27FC236}">
              <a16:creationId xmlns:a16="http://schemas.microsoft.com/office/drawing/2014/main" id="{5638E3C7-BD98-49AE-81D2-3B6B8DE05DB2}"/>
            </a:ext>
          </a:extLst>
        </xdr:cNvPr>
        <xdr:cNvSpPr txBox="1"/>
      </xdr:nvSpPr>
      <xdr:spPr>
        <a:xfrm>
          <a:off x="21075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145051</xdr:rowOff>
    </xdr:from>
    <xdr:ext cx="469744" cy="259045"/>
    <xdr:sp macro="" textlink="">
      <xdr:nvSpPr>
        <xdr:cNvPr id="722" name="n_2mainValue【保健センター・保健所】&#10;一人当たり面積">
          <a:extLst>
            <a:ext uri="{FF2B5EF4-FFF2-40B4-BE49-F238E27FC236}">
              <a16:creationId xmlns:a16="http://schemas.microsoft.com/office/drawing/2014/main" id="{33D315A5-96EA-4FD7-BA8D-9587A6FA527B}"/>
            </a:ext>
          </a:extLst>
        </xdr:cNvPr>
        <xdr:cNvSpPr txBox="1"/>
      </xdr:nvSpPr>
      <xdr:spPr>
        <a:xfrm>
          <a:off x="20199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145051</xdr:rowOff>
    </xdr:from>
    <xdr:ext cx="469744" cy="259045"/>
    <xdr:sp macro="" textlink="">
      <xdr:nvSpPr>
        <xdr:cNvPr id="723" name="n_3mainValue【保健センター・保健所】&#10;一人当たり面積">
          <a:extLst>
            <a:ext uri="{FF2B5EF4-FFF2-40B4-BE49-F238E27FC236}">
              <a16:creationId xmlns:a16="http://schemas.microsoft.com/office/drawing/2014/main" id="{3E83A068-AECC-4545-8739-AA04B2DC51A8}"/>
            </a:ext>
          </a:extLst>
        </xdr:cNvPr>
        <xdr:cNvSpPr txBox="1"/>
      </xdr:nvSpPr>
      <xdr:spPr>
        <a:xfrm>
          <a:off x="19310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149623</xdr:rowOff>
    </xdr:from>
    <xdr:ext cx="469744" cy="259045"/>
    <xdr:sp macro="" textlink="">
      <xdr:nvSpPr>
        <xdr:cNvPr id="724" name="n_4mainValue【保健センター・保健所】&#10;一人当たり面積">
          <a:extLst>
            <a:ext uri="{FF2B5EF4-FFF2-40B4-BE49-F238E27FC236}">
              <a16:creationId xmlns:a16="http://schemas.microsoft.com/office/drawing/2014/main" id="{F0D52A9D-BD3D-4E78-B372-DD1BF26B9293}"/>
            </a:ext>
          </a:extLst>
        </xdr:cNvPr>
        <xdr:cNvSpPr txBox="1"/>
      </xdr:nvSpPr>
      <xdr:spPr>
        <a:xfrm>
          <a:off x="18421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6CC13C5-C1F1-495E-9947-ADC741CE75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C1060286-5B23-4304-B930-DCD891E0CE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A0FB2A1-1507-40B7-9440-B04A000DA5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32EEEA9-0390-4325-8168-0342E513C5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612DA545-E5AC-4AD3-9C95-B93C40B659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EB8A82B3-8509-4CCE-A2B2-6CA6ED429D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E52E60C-7682-4A34-BC28-2738EF6FF7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D443ECE-683A-4A52-9386-1B94CF52FF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86D87887-A67B-4158-9CC5-7ADDD73707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90C7441C-EF0A-4B3B-90F4-68F9465FCD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2C67EAE-C6DF-4248-A006-25A8D4E8C8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5B336FCD-B219-4052-8954-1B8D714A15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7A983A7C-A84F-45FC-8FA1-9C9A5B0385A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EF0B119-57F7-47BA-82DD-B0B610881C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35F5C3FC-807C-4A01-B88C-D517CC63FE8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E9794E46-CA86-4139-B3DF-E536F7F810A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A01F3898-0968-46AC-8F6F-D83894273B8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95D735FA-F2B0-41E6-A9ED-4682F4CFA4B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F278D124-C45E-4187-81F9-CB783E4E908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3C95158-4DED-45F7-B9C3-E8EECA3B0BD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897F8F68-2801-434B-9534-AE6AD3116B1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1BD9467B-589A-4BC1-8A28-50B5EA83057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4ACA3926-350A-4122-8BE5-F8DB75EA263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DEC7E48C-E68D-4792-8D2A-B5B77E75D6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B2D1398-89C5-4DE3-8542-BA55F28390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89E3F324-6600-4B42-8920-B1F8DEC8A48C}"/>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BBC2FDA5-3FDD-4C07-BBEC-23F52BC12B7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E1537742-7905-4956-9848-A2D2B3AE421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CD372CE2-6D00-4734-A916-9AA74CB1C7C3}"/>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4" name="直線コネクタ 753">
          <a:extLst>
            <a:ext uri="{FF2B5EF4-FFF2-40B4-BE49-F238E27FC236}">
              <a16:creationId xmlns:a16="http://schemas.microsoft.com/office/drawing/2014/main" id="{04822949-0FBE-4E4E-B450-E6CDE6FBC30D}"/>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27AF674-4688-442C-A36C-EF5325445C75}"/>
            </a:ext>
          </a:extLst>
        </xdr:cNvPr>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56" name="フローチャート: 判断 755">
          <a:extLst>
            <a:ext uri="{FF2B5EF4-FFF2-40B4-BE49-F238E27FC236}">
              <a16:creationId xmlns:a16="http://schemas.microsoft.com/office/drawing/2014/main" id="{79BE1FCA-D84C-438C-9AB8-6618B6569928}"/>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57" name="フローチャート: 判断 756">
          <a:extLst>
            <a:ext uri="{FF2B5EF4-FFF2-40B4-BE49-F238E27FC236}">
              <a16:creationId xmlns:a16="http://schemas.microsoft.com/office/drawing/2014/main" id="{60A9F8BE-5788-4913-8D61-474A36782053}"/>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58" name="フローチャート: 判断 757">
          <a:extLst>
            <a:ext uri="{FF2B5EF4-FFF2-40B4-BE49-F238E27FC236}">
              <a16:creationId xmlns:a16="http://schemas.microsoft.com/office/drawing/2014/main" id="{35D20F91-5605-4EEF-83AC-BA8EDD3E72B4}"/>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64044</xdr:rowOff>
    </xdr:from>
    <xdr:to>
      <xdr:col>72</xdr:col>
      <xdr:colOff>38100</xdr:colOff>
      <xdr:row>82</xdr:row>
      <xdr:rowOff>165644</xdr:rowOff>
    </xdr:to>
    <xdr:sp macro="" textlink="">
      <xdr:nvSpPr>
        <xdr:cNvPr id="759" name="フローチャート: 判断 758">
          <a:extLst>
            <a:ext uri="{FF2B5EF4-FFF2-40B4-BE49-F238E27FC236}">
              <a16:creationId xmlns:a16="http://schemas.microsoft.com/office/drawing/2014/main" id="{EFC55B25-1DD3-4C24-97B6-F5D523AE010A}"/>
            </a:ext>
          </a:extLst>
        </xdr:cNvPr>
        <xdr:cNvSpPr/>
      </xdr:nvSpPr>
      <xdr:spPr>
        <a:xfrm>
          <a:off x="13652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760" name="フローチャート: 判断 759">
          <a:extLst>
            <a:ext uri="{FF2B5EF4-FFF2-40B4-BE49-F238E27FC236}">
              <a16:creationId xmlns:a16="http://schemas.microsoft.com/office/drawing/2014/main" id="{E2316445-22FE-4333-A3CC-EE0640C5E3FC}"/>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59C5D78-22B0-4DB2-AC69-20422E67B4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F2106F8-5046-4FB6-B33A-57D9802E84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202B5BD-D1D5-4B38-A6BF-797FBAFE75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D8F50FB-0E0F-4949-946D-A1DA8606DB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6FB598F-18C1-4C2A-8CC4-86DD679A14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155484</xdr:rowOff>
    </xdr:from>
    <xdr:to>
      <xdr:col>85</xdr:col>
      <xdr:colOff>177800</xdr:colOff>
      <xdr:row>86</xdr:row>
      <xdr:rowOff>85634</xdr:rowOff>
    </xdr:to>
    <xdr:sp macro="" textlink="">
      <xdr:nvSpPr>
        <xdr:cNvPr id="766" name="楕円 765">
          <a:extLst>
            <a:ext uri="{FF2B5EF4-FFF2-40B4-BE49-F238E27FC236}">
              <a16:creationId xmlns:a16="http://schemas.microsoft.com/office/drawing/2014/main" id="{16FE8E7F-9A69-4298-9E8C-6EAAC1CFFFE3}"/>
            </a:ext>
          </a:extLst>
        </xdr:cNvPr>
        <xdr:cNvSpPr/>
      </xdr:nvSpPr>
      <xdr:spPr>
        <a:xfrm>
          <a:off x="16268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133911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7820138-8D6F-412A-9B66-98704F854309}"/>
            </a:ext>
          </a:extLst>
        </xdr:cNvPr>
        <xdr:cNvSpPr txBox="1"/>
      </xdr:nvSpPr>
      <xdr:spPr>
        <a:xfrm>
          <a:off x="16357600"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114663</xdr:rowOff>
    </xdr:from>
    <xdr:to>
      <xdr:col>81</xdr:col>
      <xdr:colOff>101600</xdr:colOff>
      <xdr:row>86</xdr:row>
      <xdr:rowOff>44813</xdr:rowOff>
    </xdr:to>
    <xdr:sp macro="" textlink="">
      <xdr:nvSpPr>
        <xdr:cNvPr id="768" name="楕円 767">
          <a:extLst>
            <a:ext uri="{FF2B5EF4-FFF2-40B4-BE49-F238E27FC236}">
              <a16:creationId xmlns:a16="http://schemas.microsoft.com/office/drawing/2014/main" id="{0181A874-D82D-4A42-9B8B-F2FC2FD19F04}"/>
            </a:ext>
          </a:extLst>
        </xdr:cNvPr>
        <xdr:cNvSpPr/>
      </xdr:nvSpPr>
      <xdr:spPr>
        <a:xfrm>
          <a:off x="15430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165463</xdr:rowOff>
    </xdr:from>
    <xdr:to>
      <xdr:col>85</xdr:col>
      <xdr:colOff>127000</xdr:colOff>
      <xdr:row>86</xdr:row>
      <xdr:rowOff>34834</xdr:rowOff>
    </xdr:to>
    <xdr:cxnSp macro="">
      <xdr:nvCxnSpPr>
        <xdr:cNvPr id="769" name="直線コネクタ 768">
          <a:extLst>
            <a:ext uri="{FF2B5EF4-FFF2-40B4-BE49-F238E27FC236}">
              <a16:creationId xmlns:a16="http://schemas.microsoft.com/office/drawing/2014/main" id="{1FC59C66-B865-4222-910E-298CE3D97ABC}"/>
            </a:ext>
          </a:extLst>
        </xdr:cNvPr>
        <xdr:cNvCxnSpPr/>
      </xdr:nvCxnSpPr>
      <xdr:spPr>
        <a:xfrm>
          <a:off x="15481300" y="1473871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73842</xdr:rowOff>
    </xdr:from>
    <xdr:to>
      <xdr:col>76</xdr:col>
      <xdr:colOff>165100</xdr:colOff>
      <xdr:row>86</xdr:row>
      <xdr:rowOff>3992</xdr:rowOff>
    </xdr:to>
    <xdr:sp macro="" textlink="">
      <xdr:nvSpPr>
        <xdr:cNvPr id="770" name="楕円 769">
          <a:extLst>
            <a:ext uri="{FF2B5EF4-FFF2-40B4-BE49-F238E27FC236}">
              <a16:creationId xmlns:a16="http://schemas.microsoft.com/office/drawing/2014/main" id="{5C3913B7-B5EF-4ED7-9670-DC44F3B18EB0}"/>
            </a:ext>
          </a:extLst>
        </xdr:cNvPr>
        <xdr:cNvSpPr/>
      </xdr:nvSpPr>
      <xdr:spPr>
        <a:xfrm>
          <a:off x="14541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124642</xdr:rowOff>
    </xdr:from>
    <xdr:to>
      <xdr:col>81</xdr:col>
      <xdr:colOff>50800</xdr:colOff>
      <xdr:row>85</xdr:row>
      <xdr:rowOff>165463</xdr:rowOff>
    </xdr:to>
    <xdr:cxnSp macro="">
      <xdr:nvCxnSpPr>
        <xdr:cNvPr id="771" name="直線コネクタ 770">
          <a:extLst>
            <a:ext uri="{FF2B5EF4-FFF2-40B4-BE49-F238E27FC236}">
              <a16:creationId xmlns:a16="http://schemas.microsoft.com/office/drawing/2014/main" id="{7576D261-AE96-4570-A1DD-C86834D2582D}"/>
            </a:ext>
          </a:extLst>
        </xdr:cNvPr>
        <xdr:cNvCxnSpPr/>
      </xdr:nvCxnSpPr>
      <xdr:spPr>
        <a:xfrm>
          <a:off x="14592300" y="146978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33020</xdr:rowOff>
    </xdr:from>
    <xdr:to>
      <xdr:col>72</xdr:col>
      <xdr:colOff>38100</xdr:colOff>
      <xdr:row>85</xdr:row>
      <xdr:rowOff>134620</xdr:rowOff>
    </xdr:to>
    <xdr:sp macro="" textlink="">
      <xdr:nvSpPr>
        <xdr:cNvPr id="772" name="楕円 771">
          <a:extLst>
            <a:ext uri="{FF2B5EF4-FFF2-40B4-BE49-F238E27FC236}">
              <a16:creationId xmlns:a16="http://schemas.microsoft.com/office/drawing/2014/main" id="{C6E2FDDC-ED50-49B7-BAE7-396E49164355}"/>
            </a:ext>
          </a:extLst>
        </xdr:cNvPr>
        <xdr:cNvSpPr/>
      </xdr:nvSpPr>
      <xdr:spPr>
        <a:xfrm>
          <a:off x="1365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83820</xdr:rowOff>
    </xdr:from>
    <xdr:to>
      <xdr:col>76</xdr:col>
      <xdr:colOff>114300</xdr:colOff>
      <xdr:row>85</xdr:row>
      <xdr:rowOff>124642</xdr:rowOff>
    </xdr:to>
    <xdr:cxnSp macro="">
      <xdr:nvCxnSpPr>
        <xdr:cNvPr id="773" name="直線コネクタ 772">
          <a:extLst>
            <a:ext uri="{FF2B5EF4-FFF2-40B4-BE49-F238E27FC236}">
              <a16:creationId xmlns:a16="http://schemas.microsoft.com/office/drawing/2014/main" id="{FF055AA3-6C22-4B62-AB71-E5C5DD9723D3}"/>
            </a:ext>
          </a:extLst>
        </xdr:cNvPr>
        <xdr:cNvCxnSpPr/>
      </xdr:nvCxnSpPr>
      <xdr:spPr>
        <a:xfrm>
          <a:off x="13703300" y="146570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162016</xdr:rowOff>
    </xdr:from>
    <xdr:to>
      <xdr:col>67</xdr:col>
      <xdr:colOff>101600</xdr:colOff>
      <xdr:row>85</xdr:row>
      <xdr:rowOff>92166</xdr:rowOff>
    </xdr:to>
    <xdr:sp macro="" textlink="">
      <xdr:nvSpPr>
        <xdr:cNvPr id="774" name="楕円 773">
          <a:extLst>
            <a:ext uri="{FF2B5EF4-FFF2-40B4-BE49-F238E27FC236}">
              <a16:creationId xmlns:a16="http://schemas.microsoft.com/office/drawing/2014/main" id="{B81AC392-4DD5-44AF-8F57-2DD2C98C942C}"/>
            </a:ext>
          </a:extLst>
        </xdr:cNvPr>
        <xdr:cNvSpPr/>
      </xdr:nvSpPr>
      <xdr:spPr>
        <a:xfrm>
          <a:off x="1276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41366</xdr:rowOff>
    </xdr:from>
    <xdr:to>
      <xdr:col>71</xdr:col>
      <xdr:colOff>177800</xdr:colOff>
      <xdr:row>85</xdr:row>
      <xdr:rowOff>83820</xdr:rowOff>
    </xdr:to>
    <xdr:cxnSp macro="">
      <xdr:nvCxnSpPr>
        <xdr:cNvPr id="775" name="直線コネクタ 774">
          <a:extLst>
            <a:ext uri="{FF2B5EF4-FFF2-40B4-BE49-F238E27FC236}">
              <a16:creationId xmlns:a16="http://schemas.microsoft.com/office/drawing/2014/main" id="{42555E45-6CBA-4D7B-AD0D-186B3B925453}"/>
            </a:ext>
          </a:extLst>
        </xdr:cNvPr>
        <xdr:cNvCxnSpPr/>
      </xdr:nvCxnSpPr>
      <xdr:spPr>
        <a:xfrm>
          <a:off x="12814300" y="146146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6" name="n_1aveValue【消防施設】&#10;有形固定資産減価償却率">
          <a:extLst>
            <a:ext uri="{FF2B5EF4-FFF2-40B4-BE49-F238E27FC236}">
              <a16:creationId xmlns:a16="http://schemas.microsoft.com/office/drawing/2014/main" id="{A7E431D9-EA0C-4FCB-AC67-25073AA01B1F}"/>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77" name="n_2aveValue【消防施設】&#10;有形固定資産減価償却率">
          <a:extLst>
            <a:ext uri="{FF2B5EF4-FFF2-40B4-BE49-F238E27FC236}">
              <a16:creationId xmlns:a16="http://schemas.microsoft.com/office/drawing/2014/main" id="{DB2181C0-33BA-47C0-A3B6-F7862C4CC6C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10721</xdr:rowOff>
    </xdr:from>
    <xdr:ext cx="405111" cy="259045"/>
    <xdr:sp macro="" textlink="">
      <xdr:nvSpPr>
        <xdr:cNvPr id="778" name="n_3aveValue【消防施設】&#10;有形固定資産減価償却率">
          <a:extLst>
            <a:ext uri="{FF2B5EF4-FFF2-40B4-BE49-F238E27FC236}">
              <a16:creationId xmlns:a16="http://schemas.microsoft.com/office/drawing/2014/main" id="{CFDB5F00-B85D-4F17-8A01-9C1C63CAEE07}"/>
            </a:ext>
          </a:extLst>
        </xdr:cNvPr>
        <xdr:cNvSpPr txBox="1"/>
      </xdr:nvSpPr>
      <xdr:spPr>
        <a:xfrm>
          <a:off x="13500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779" name="n_4aveValue【消防施設】&#10;有形固定資産減価償却率">
          <a:extLst>
            <a:ext uri="{FF2B5EF4-FFF2-40B4-BE49-F238E27FC236}">
              <a16:creationId xmlns:a16="http://schemas.microsoft.com/office/drawing/2014/main" id="{9E047455-A4B0-4FB7-9F37-170D2243E08F}"/>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35940</xdr:rowOff>
    </xdr:from>
    <xdr:ext cx="405111" cy="259045"/>
    <xdr:sp macro="" textlink="">
      <xdr:nvSpPr>
        <xdr:cNvPr id="780" name="n_1mainValue【消防施設】&#10;有形固定資産減価償却率">
          <a:extLst>
            <a:ext uri="{FF2B5EF4-FFF2-40B4-BE49-F238E27FC236}">
              <a16:creationId xmlns:a16="http://schemas.microsoft.com/office/drawing/2014/main" id="{FFC18310-AF59-4D21-B5A4-48F8C0EBF940}"/>
            </a:ext>
          </a:extLst>
        </xdr:cNvPr>
        <xdr:cNvSpPr txBox="1"/>
      </xdr:nvSpPr>
      <xdr:spPr>
        <a:xfrm>
          <a:off x="152660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166569</xdr:rowOff>
    </xdr:from>
    <xdr:ext cx="405111" cy="259045"/>
    <xdr:sp macro="" textlink="">
      <xdr:nvSpPr>
        <xdr:cNvPr id="781" name="n_2mainValue【消防施設】&#10;有形固定資産減価償却率">
          <a:extLst>
            <a:ext uri="{FF2B5EF4-FFF2-40B4-BE49-F238E27FC236}">
              <a16:creationId xmlns:a16="http://schemas.microsoft.com/office/drawing/2014/main" id="{8F4B66A4-0072-465D-A9D2-7A86B307EB20}"/>
            </a:ext>
          </a:extLst>
        </xdr:cNvPr>
        <xdr:cNvSpPr txBox="1"/>
      </xdr:nvSpPr>
      <xdr:spPr>
        <a:xfrm>
          <a:off x="14389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782" name="n_3mainValue【消防施設】&#10;有形固定資産減価償却率">
          <a:extLst>
            <a:ext uri="{FF2B5EF4-FFF2-40B4-BE49-F238E27FC236}">
              <a16:creationId xmlns:a16="http://schemas.microsoft.com/office/drawing/2014/main" id="{9165A235-B837-435F-8E7C-BC96D5594373}"/>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83293</xdr:rowOff>
    </xdr:from>
    <xdr:ext cx="405111" cy="259045"/>
    <xdr:sp macro="" textlink="">
      <xdr:nvSpPr>
        <xdr:cNvPr id="783" name="n_4mainValue【消防施設】&#10;有形固定資産減価償却率">
          <a:extLst>
            <a:ext uri="{FF2B5EF4-FFF2-40B4-BE49-F238E27FC236}">
              <a16:creationId xmlns:a16="http://schemas.microsoft.com/office/drawing/2014/main" id="{32378061-E28E-45DE-959B-6CA67717B0D4}"/>
            </a:ext>
          </a:extLst>
        </xdr:cNvPr>
        <xdr:cNvSpPr txBox="1"/>
      </xdr:nvSpPr>
      <xdr:spPr>
        <a:xfrm>
          <a:off x="12611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18D78D8C-D53D-4BBF-A25F-D3D74B1280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7C7741F-EC14-4023-A313-B93DD84FF3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063A7AE-D007-4D0F-82D5-6ACF92CB3A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91492AA2-5EEB-483F-B6C1-386DCBDFC0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7DA3FEA-D9E0-40AB-8FEB-2EE6F25E06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DD70B70-7442-4AAD-A61C-BB09AE5D8C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B3CEC30-E314-49FE-94AF-F00E06A46C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17159292-5E19-41EC-9DED-24A8A5CFF58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A47B635-637F-475C-B256-67EC282FB9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ADC02B7-C913-49CE-A381-B567B0AEC2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68B5513D-1E87-4881-BAD1-7605DB305C1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7335C0CE-4C26-447E-AD8A-A163565BAD0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5E7FDB29-C202-4091-B47D-406519CCB29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228AC0DF-03D9-4224-8C37-9AB2811DDF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9C2A0FF1-0233-4F35-AB66-3C19B172146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A7C00B1B-599D-42E8-B4EC-340979CDDCB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5DD97774-AE22-4EE0-92DA-AF655876D29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B1381FEF-F4D6-4129-9242-0A17AE7B3A5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C8ADB47C-E5CB-4274-8BEE-964B35E2A8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42E06BBC-2E0A-40C1-B002-0AB834F75FA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F3720B20-C964-405E-A226-0351B3CA1E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805" name="直線コネクタ 804">
          <a:extLst>
            <a:ext uri="{FF2B5EF4-FFF2-40B4-BE49-F238E27FC236}">
              <a16:creationId xmlns:a16="http://schemas.microsoft.com/office/drawing/2014/main" id="{6F863733-FC08-448B-80AD-D4E241B2DA24}"/>
            </a:ext>
          </a:extLst>
        </xdr:cNvPr>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806" name="【消防施設】&#10;一人当たり面積最小値テキスト">
          <a:extLst>
            <a:ext uri="{FF2B5EF4-FFF2-40B4-BE49-F238E27FC236}">
              <a16:creationId xmlns:a16="http://schemas.microsoft.com/office/drawing/2014/main" id="{884A26A5-B554-4BC1-8533-94A1C801CC84}"/>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7" name="直線コネクタ 806">
          <a:extLst>
            <a:ext uri="{FF2B5EF4-FFF2-40B4-BE49-F238E27FC236}">
              <a16:creationId xmlns:a16="http://schemas.microsoft.com/office/drawing/2014/main" id="{CD53B25B-CAD8-4F44-B568-289EE51080D2}"/>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808" name="【消防施設】&#10;一人当たり面積最大値テキスト">
          <a:extLst>
            <a:ext uri="{FF2B5EF4-FFF2-40B4-BE49-F238E27FC236}">
              <a16:creationId xmlns:a16="http://schemas.microsoft.com/office/drawing/2014/main" id="{8916F471-D52D-4D1B-B7E4-B58E74C2275B}"/>
            </a:ext>
          </a:extLst>
        </xdr:cNvPr>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809" name="直線コネクタ 808">
          <a:extLst>
            <a:ext uri="{FF2B5EF4-FFF2-40B4-BE49-F238E27FC236}">
              <a16:creationId xmlns:a16="http://schemas.microsoft.com/office/drawing/2014/main" id="{3EF39A9A-BE7D-4166-B54B-FE7BEF79DA94}"/>
            </a:ext>
          </a:extLst>
        </xdr:cNvPr>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133621</xdr:rowOff>
    </xdr:from>
    <xdr:ext cx="469744" cy="259045"/>
    <xdr:sp macro="" textlink="">
      <xdr:nvSpPr>
        <xdr:cNvPr id="810" name="【消防施設】&#10;一人当たり面積平均値テキスト">
          <a:extLst>
            <a:ext uri="{FF2B5EF4-FFF2-40B4-BE49-F238E27FC236}">
              <a16:creationId xmlns:a16="http://schemas.microsoft.com/office/drawing/2014/main" id="{96D56850-2032-4F64-8D64-BC1A61DBE8BA}"/>
            </a:ext>
          </a:extLst>
        </xdr:cNvPr>
        <xdr:cNvSpPr txBox="1"/>
      </xdr:nvSpPr>
      <xdr:spPr>
        <a:xfrm>
          <a:off x="22199600" y="14363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11" name="フローチャート: 判断 810">
          <a:extLst>
            <a:ext uri="{FF2B5EF4-FFF2-40B4-BE49-F238E27FC236}">
              <a16:creationId xmlns:a16="http://schemas.microsoft.com/office/drawing/2014/main" id="{F7B3F5B6-503B-4634-AF6B-2A8B3101B151}"/>
            </a:ext>
          </a:extLst>
        </xdr:cNvPr>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44450</xdr:rowOff>
    </xdr:from>
    <xdr:to>
      <xdr:col>112</xdr:col>
      <xdr:colOff>38100</xdr:colOff>
      <xdr:row>84</xdr:row>
      <xdr:rowOff>146050</xdr:rowOff>
    </xdr:to>
    <xdr:sp macro="" textlink="">
      <xdr:nvSpPr>
        <xdr:cNvPr id="812" name="フローチャート: 判断 811">
          <a:extLst>
            <a:ext uri="{FF2B5EF4-FFF2-40B4-BE49-F238E27FC236}">
              <a16:creationId xmlns:a16="http://schemas.microsoft.com/office/drawing/2014/main" id="{8FDB9329-03EC-4177-BEC6-832801FF2986}"/>
            </a:ext>
          </a:extLst>
        </xdr:cNvPr>
        <xdr:cNvSpPr/>
      </xdr:nvSpPr>
      <xdr:spPr>
        <a:xfrm>
          <a:off x="21272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62737</xdr:rowOff>
    </xdr:from>
    <xdr:to>
      <xdr:col>107</xdr:col>
      <xdr:colOff>101600</xdr:colOff>
      <xdr:row>84</xdr:row>
      <xdr:rowOff>164337</xdr:rowOff>
    </xdr:to>
    <xdr:sp macro="" textlink="">
      <xdr:nvSpPr>
        <xdr:cNvPr id="813" name="フローチャート: 判断 812">
          <a:extLst>
            <a:ext uri="{FF2B5EF4-FFF2-40B4-BE49-F238E27FC236}">
              <a16:creationId xmlns:a16="http://schemas.microsoft.com/office/drawing/2014/main" id="{75DC6FEB-F4BA-4EE7-9F7A-3DF48BD78486}"/>
            </a:ext>
          </a:extLst>
        </xdr:cNvPr>
        <xdr:cNvSpPr/>
      </xdr:nvSpPr>
      <xdr:spPr>
        <a:xfrm>
          <a:off x="20383500" y="1446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14" name="フローチャート: 判断 813">
          <a:extLst>
            <a:ext uri="{FF2B5EF4-FFF2-40B4-BE49-F238E27FC236}">
              <a16:creationId xmlns:a16="http://schemas.microsoft.com/office/drawing/2014/main" id="{FED7BB58-77C3-404F-9074-5D7B7102FE72}"/>
            </a:ext>
          </a:extLst>
        </xdr:cNvPr>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15" name="フローチャート: 判断 814">
          <a:extLst>
            <a:ext uri="{FF2B5EF4-FFF2-40B4-BE49-F238E27FC236}">
              <a16:creationId xmlns:a16="http://schemas.microsoft.com/office/drawing/2014/main" id="{2E1F9051-62CA-4E94-A92F-DF36BFB0AAA1}"/>
            </a:ext>
          </a:extLst>
        </xdr:cNvPr>
        <xdr:cNvSpPr/>
      </xdr:nvSpPr>
      <xdr:spPr>
        <a:xfrm>
          <a:off x="18605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AD99038-7AB5-4D14-A68C-FF7A95A5E0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7E8117B-3380-4DF8-9FE3-6CF9A2B120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C67526D-A2D7-4083-A4FB-0EBAB77549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647E130-F5D1-42B3-A826-00F1C8F2C4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2A6181C-BC00-4EF0-AAAD-DB50261A961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1" name="楕円 820">
          <a:extLst>
            <a:ext uri="{FF2B5EF4-FFF2-40B4-BE49-F238E27FC236}">
              <a16:creationId xmlns:a16="http://schemas.microsoft.com/office/drawing/2014/main" id="{660EFB87-AB60-494D-A36F-BBC8C680C424}"/>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22" name="【消防施設】&#10;一人当たり面積該当値テキスト">
          <a:extLst>
            <a:ext uri="{FF2B5EF4-FFF2-40B4-BE49-F238E27FC236}">
              <a16:creationId xmlns:a16="http://schemas.microsoft.com/office/drawing/2014/main" id="{A49C29AD-7572-422A-B1F1-88D2E570D7B6}"/>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823" name="楕円 822">
          <a:extLst>
            <a:ext uri="{FF2B5EF4-FFF2-40B4-BE49-F238E27FC236}">
              <a16:creationId xmlns:a16="http://schemas.microsoft.com/office/drawing/2014/main" id="{12CAADD6-3095-4613-A223-6AE26400727E}"/>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824" name="直線コネクタ 823">
          <a:extLst>
            <a:ext uri="{FF2B5EF4-FFF2-40B4-BE49-F238E27FC236}">
              <a16:creationId xmlns:a16="http://schemas.microsoft.com/office/drawing/2014/main" id="{7C3B7788-B975-4F6A-BF9E-566249E12058}"/>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25" name="楕円 824">
          <a:extLst>
            <a:ext uri="{FF2B5EF4-FFF2-40B4-BE49-F238E27FC236}">
              <a16:creationId xmlns:a16="http://schemas.microsoft.com/office/drawing/2014/main" id="{BBA44CFA-43EF-44BE-95FE-89C1C5A31E2E}"/>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826" name="直線コネクタ 825">
          <a:extLst>
            <a:ext uri="{FF2B5EF4-FFF2-40B4-BE49-F238E27FC236}">
              <a16:creationId xmlns:a16="http://schemas.microsoft.com/office/drawing/2014/main" id="{BC6D49E4-49A8-4761-A852-3C848D2EA251}"/>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27" name="楕円 826">
          <a:extLst>
            <a:ext uri="{FF2B5EF4-FFF2-40B4-BE49-F238E27FC236}">
              <a16:creationId xmlns:a16="http://schemas.microsoft.com/office/drawing/2014/main" id="{0AF54F6D-8040-4410-B3C2-F89741149089}"/>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28" name="直線コネクタ 827">
          <a:extLst>
            <a:ext uri="{FF2B5EF4-FFF2-40B4-BE49-F238E27FC236}">
              <a16:creationId xmlns:a16="http://schemas.microsoft.com/office/drawing/2014/main" id="{9AB641B6-175A-40DE-A4C4-02B7E60995B0}"/>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29" name="楕円 828">
          <a:extLst>
            <a:ext uri="{FF2B5EF4-FFF2-40B4-BE49-F238E27FC236}">
              <a16:creationId xmlns:a16="http://schemas.microsoft.com/office/drawing/2014/main" id="{9500E4B7-9986-4A3B-99B8-1C763E9F61D5}"/>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30" name="直線コネクタ 829">
          <a:extLst>
            <a:ext uri="{FF2B5EF4-FFF2-40B4-BE49-F238E27FC236}">
              <a16:creationId xmlns:a16="http://schemas.microsoft.com/office/drawing/2014/main" id="{66EC5F78-AFB1-4795-98E7-4DBDA98D9669}"/>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162577</xdr:rowOff>
    </xdr:from>
    <xdr:ext cx="469744" cy="259045"/>
    <xdr:sp macro="" textlink="">
      <xdr:nvSpPr>
        <xdr:cNvPr id="831" name="n_1aveValue【消防施設】&#10;一人当たり面積">
          <a:extLst>
            <a:ext uri="{FF2B5EF4-FFF2-40B4-BE49-F238E27FC236}">
              <a16:creationId xmlns:a16="http://schemas.microsoft.com/office/drawing/2014/main" id="{50322FC5-968A-4659-9D7A-C761A908C706}"/>
            </a:ext>
          </a:extLst>
        </xdr:cNvPr>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9414</xdr:rowOff>
    </xdr:from>
    <xdr:ext cx="469744" cy="259045"/>
    <xdr:sp macro="" textlink="">
      <xdr:nvSpPr>
        <xdr:cNvPr id="832" name="n_2aveValue【消防施設】&#10;一人当たり面積">
          <a:extLst>
            <a:ext uri="{FF2B5EF4-FFF2-40B4-BE49-F238E27FC236}">
              <a16:creationId xmlns:a16="http://schemas.microsoft.com/office/drawing/2014/main" id="{C4EA747B-37CC-433E-B56C-67918A1F84BC}"/>
            </a:ext>
          </a:extLst>
        </xdr:cNvPr>
        <xdr:cNvSpPr txBox="1"/>
      </xdr:nvSpPr>
      <xdr:spPr>
        <a:xfrm>
          <a:off x="201994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33" name="n_3aveValue【消防施設】&#10;一人当たり面積">
          <a:extLst>
            <a:ext uri="{FF2B5EF4-FFF2-40B4-BE49-F238E27FC236}">
              <a16:creationId xmlns:a16="http://schemas.microsoft.com/office/drawing/2014/main" id="{B4E1957A-CE2E-4BC2-A199-581FA6EA7FF7}"/>
            </a:ext>
          </a:extLst>
        </xdr:cNvPr>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7129</xdr:rowOff>
    </xdr:from>
    <xdr:ext cx="469744" cy="259045"/>
    <xdr:sp macro="" textlink="">
      <xdr:nvSpPr>
        <xdr:cNvPr id="834" name="n_4aveValue【消防施設】&#10;一人当たり面積">
          <a:extLst>
            <a:ext uri="{FF2B5EF4-FFF2-40B4-BE49-F238E27FC236}">
              <a16:creationId xmlns:a16="http://schemas.microsoft.com/office/drawing/2014/main" id="{670F3588-8B52-4958-8363-583973B70CED}"/>
            </a:ext>
          </a:extLst>
        </xdr:cNvPr>
        <xdr:cNvSpPr txBox="1"/>
      </xdr:nvSpPr>
      <xdr:spPr>
        <a:xfrm>
          <a:off x="18421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835" name="n_1mainValue【消防施設】&#10;一人当たり面積">
          <a:extLst>
            <a:ext uri="{FF2B5EF4-FFF2-40B4-BE49-F238E27FC236}">
              <a16:creationId xmlns:a16="http://schemas.microsoft.com/office/drawing/2014/main" id="{253D7C54-D9A2-4407-A42D-CAC81C6580C3}"/>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36" name="n_2mainValue【消防施設】&#10;一人当たり面積">
          <a:extLst>
            <a:ext uri="{FF2B5EF4-FFF2-40B4-BE49-F238E27FC236}">
              <a16:creationId xmlns:a16="http://schemas.microsoft.com/office/drawing/2014/main" id="{3CAF7921-4A72-44F7-8685-C14D3605AA8C}"/>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37" name="n_3mainValue【消防施設】&#10;一人当たり面積">
          <a:extLst>
            <a:ext uri="{FF2B5EF4-FFF2-40B4-BE49-F238E27FC236}">
              <a16:creationId xmlns:a16="http://schemas.microsoft.com/office/drawing/2014/main" id="{36B23B0F-49F8-408E-8B51-5B25FA27486C}"/>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38" name="n_4mainValue【消防施設】&#10;一人当たり面積">
          <a:extLst>
            <a:ext uri="{FF2B5EF4-FFF2-40B4-BE49-F238E27FC236}">
              <a16:creationId xmlns:a16="http://schemas.microsoft.com/office/drawing/2014/main" id="{F7B63593-9136-492E-A70C-886EDD3102E3}"/>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495210EF-4CFA-4276-A6E3-DCE8993B09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370B40E2-F925-48A8-8DCB-869FB36941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A4B5C73A-22BC-4EAA-9A20-C074EABB72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9705BF62-810F-4177-91DD-74B5EEAA14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96169015-6D49-4BEF-BCC9-77D7AB64A2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D4F2932-B9EA-4D6C-86ED-A1DC02607A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B36F204-C748-43BE-8A30-680B03FAEA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26ECEE2D-1AB8-4051-AA11-71EF7C3475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23B824C2-30CB-4B5C-8DDE-8C3F27A93A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2B043F8F-BF21-421B-83B1-89A5A949B8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9611C1E4-C7A8-4B55-B08D-63F2920A9B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47D13D6F-1EBF-4AAD-BC56-CE7441A155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3369FB43-AFE3-46F4-A6DE-B020041E911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CED29506-9282-42D5-A8B6-5650D9BF34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EDE78861-297F-43F1-9B49-5F9F6DB5D6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D9975C69-B892-4A00-A71D-93A9C58E68F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9874AB07-17CA-4125-9399-ADB5F6CFCF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790A850D-58CB-461A-80B7-7316F3681E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1107E03-6AC6-48CE-A01C-A47E003DBD3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242FE19B-CB87-4603-B3BC-762864CE935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E174FE41-42FC-4609-B212-882B5B4063F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18AB9424-C853-4A33-850C-2DAA025EC5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C8699D50-8C69-4AF3-9B90-929545F383D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9B3D738-76DA-4038-91AC-D9D1263DAD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CB9F94E-34CE-4456-8949-6CFEFE0196E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64" name="直線コネクタ 863">
          <a:extLst>
            <a:ext uri="{FF2B5EF4-FFF2-40B4-BE49-F238E27FC236}">
              <a16:creationId xmlns:a16="http://schemas.microsoft.com/office/drawing/2014/main" id="{5C0C222C-9AF4-4EA8-AB72-DEAA61BF38B4}"/>
            </a:ext>
          </a:extLst>
        </xdr:cNvPr>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65" name="【庁舎】&#10;有形固定資産減価償却率最小値テキスト">
          <a:extLst>
            <a:ext uri="{FF2B5EF4-FFF2-40B4-BE49-F238E27FC236}">
              <a16:creationId xmlns:a16="http://schemas.microsoft.com/office/drawing/2014/main" id="{0C1858BE-5AC4-4560-976B-2D5B21C21885}"/>
            </a:ext>
          </a:extLst>
        </xdr:cNvPr>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66" name="直線コネクタ 865">
          <a:extLst>
            <a:ext uri="{FF2B5EF4-FFF2-40B4-BE49-F238E27FC236}">
              <a16:creationId xmlns:a16="http://schemas.microsoft.com/office/drawing/2014/main" id="{8DBFD6CD-DEEE-407C-887E-E7BF8F099A01}"/>
            </a:ext>
          </a:extLst>
        </xdr:cNvPr>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7" name="【庁舎】&#10;有形固定資産減価償却率最大値テキスト">
          <a:extLst>
            <a:ext uri="{FF2B5EF4-FFF2-40B4-BE49-F238E27FC236}">
              <a16:creationId xmlns:a16="http://schemas.microsoft.com/office/drawing/2014/main" id="{E63A8DA5-8537-4695-B4D9-6FFDDEC482B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8" name="直線コネクタ 867">
          <a:extLst>
            <a:ext uri="{FF2B5EF4-FFF2-40B4-BE49-F238E27FC236}">
              <a16:creationId xmlns:a16="http://schemas.microsoft.com/office/drawing/2014/main" id="{9C387CC2-32B7-4D15-A7AE-18A9CD8AF69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869" name="【庁舎】&#10;有形固定資産減価償却率平均値テキスト">
          <a:extLst>
            <a:ext uri="{FF2B5EF4-FFF2-40B4-BE49-F238E27FC236}">
              <a16:creationId xmlns:a16="http://schemas.microsoft.com/office/drawing/2014/main" id="{CE0AF10A-0C4A-4D12-9035-1238EEDC9D47}"/>
            </a:ext>
          </a:extLst>
        </xdr:cNvPr>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70" name="フローチャート: 判断 869">
          <a:extLst>
            <a:ext uri="{FF2B5EF4-FFF2-40B4-BE49-F238E27FC236}">
              <a16:creationId xmlns:a16="http://schemas.microsoft.com/office/drawing/2014/main" id="{2F3643BB-BE4B-4C6A-815D-EEEB18AED97F}"/>
            </a:ext>
          </a:extLst>
        </xdr:cNvPr>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1" name="フローチャート: 判断 870">
          <a:extLst>
            <a:ext uri="{FF2B5EF4-FFF2-40B4-BE49-F238E27FC236}">
              <a16:creationId xmlns:a16="http://schemas.microsoft.com/office/drawing/2014/main" id="{B734D9F6-E0AF-4DDA-9483-56C7C937F1D8}"/>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2" name="フローチャート: 判断 871">
          <a:extLst>
            <a:ext uri="{FF2B5EF4-FFF2-40B4-BE49-F238E27FC236}">
              <a16:creationId xmlns:a16="http://schemas.microsoft.com/office/drawing/2014/main" id="{A6340BB6-BA3F-4E22-BF54-BDBE639315FF}"/>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3" name="フローチャート: 判断 872">
          <a:extLst>
            <a:ext uri="{FF2B5EF4-FFF2-40B4-BE49-F238E27FC236}">
              <a16:creationId xmlns:a16="http://schemas.microsoft.com/office/drawing/2014/main" id="{272C5B39-4151-4FE8-8056-4D63BB8CF239}"/>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4" name="フローチャート: 判断 873">
          <a:extLst>
            <a:ext uri="{FF2B5EF4-FFF2-40B4-BE49-F238E27FC236}">
              <a16:creationId xmlns:a16="http://schemas.microsoft.com/office/drawing/2014/main" id="{B28A5168-823E-43EB-A681-4BB38743C91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F418DD7-E4BB-4816-98BE-F7C820E409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334B9BE-53BC-4599-A991-1B4993BE50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362B315-E7C4-4F18-BA6A-2D24D5CA05F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B1E8824-579A-4B49-AA6D-F372BF098E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8A3071A-D7C2-40CB-8204-6783263712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880" name="楕円 879">
          <a:extLst>
            <a:ext uri="{FF2B5EF4-FFF2-40B4-BE49-F238E27FC236}">
              <a16:creationId xmlns:a16="http://schemas.microsoft.com/office/drawing/2014/main" id="{4B3C743E-8D7D-41E9-89D7-820B8EC80475}"/>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881" name="【庁舎】&#10;有形固定資産減価償却率該当値テキスト">
          <a:extLst>
            <a:ext uri="{FF2B5EF4-FFF2-40B4-BE49-F238E27FC236}">
              <a16:creationId xmlns:a16="http://schemas.microsoft.com/office/drawing/2014/main" id="{6381B403-01CF-4EAF-A752-8014B9CAD729}"/>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882" name="楕円 881">
          <a:extLst>
            <a:ext uri="{FF2B5EF4-FFF2-40B4-BE49-F238E27FC236}">
              <a16:creationId xmlns:a16="http://schemas.microsoft.com/office/drawing/2014/main" id="{DD824D57-D680-4678-BFEA-642010256022}"/>
            </a:ext>
          </a:extLst>
        </xdr:cNvPr>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82731</xdr:rowOff>
    </xdr:to>
    <xdr:cxnSp macro="">
      <xdr:nvCxnSpPr>
        <xdr:cNvPr id="883" name="直線コネクタ 882">
          <a:extLst>
            <a:ext uri="{FF2B5EF4-FFF2-40B4-BE49-F238E27FC236}">
              <a16:creationId xmlns:a16="http://schemas.microsoft.com/office/drawing/2014/main" id="{F0247B1C-8510-42AF-B5E9-D56A70AD8BD4}"/>
            </a:ext>
          </a:extLst>
        </xdr:cNvPr>
        <xdr:cNvCxnSpPr/>
      </xdr:nvCxnSpPr>
      <xdr:spPr>
        <a:xfrm>
          <a:off x="15481300" y="182237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136434</xdr:rowOff>
    </xdr:from>
    <xdr:to>
      <xdr:col>76</xdr:col>
      <xdr:colOff>165100</xdr:colOff>
      <xdr:row>106</xdr:row>
      <xdr:rowOff>66584</xdr:rowOff>
    </xdr:to>
    <xdr:sp macro="" textlink="">
      <xdr:nvSpPr>
        <xdr:cNvPr id="884" name="楕円 883">
          <a:extLst>
            <a:ext uri="{FF2B5EF4-FFF2-40B4-BE49-F238E27FC236}">
              <a16:creationId xmlns:a16="http://schemas.microsoft.com/office/drawing/2014/main" id="{228FB053-28D2-4E33-BB02-DEF0647FC070}"/>
            </a:ext>
          </a:extLst>
        </xdr:cNvPr>
        <xdr:cNvSpPr/>
      </xdr:nvSpPr>
      <xdr:spPr>
        <a:xfrm>
          <a:off x="14541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xdr:rowOff>
    </xdr:from>
    <xdr:to>
      <xdr:col>81</xdr:col>
      <xdr:colOff>50800</xdr:colOff>
      <xdr:row>106</xdr:row>
      <xdr:rowOff>50074</xdr:rowOff>
    </xdr:to>
    <xdr:cxnSp macro="">
      <xdr:nvCxnSpPr>
        <xdr:cNvPr id="885" name="直線コネクタ 884">
          <a:extLst>
            <a:ext uri="{FF2B5EF4-FFF2-40B4-BE49-F238E27FC236}">
              <a16:creationId xmlns:a16="http://schemas.microsoft.com/office/drawing/2014/main" id="{B88C7CE2-7D7E-4288-BDA1-CD7683092976}"/>
            </a:ext>
          </a:extLst>
        </xdr:cNvPr>
        <xdr:cNvCxnSpPr/>
      </xdr:nvCxnSpPr>
      <xdr:spPr>
        <a:xfrm>
          <a:off x="14592300" y="1818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86" name="楕円 885">
          <a:extLst>
            <a:ext uri="{FF2B5EF4-FFF2-40B4-BE49-F238E27FC236}">
              <a16:creationId xmlns:a16="http://schemas.microsoft.com/office/drawing/2014/main" id="{022E1D87-2EA7-4AFD-83F2-B45E249A5BD3}"/>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15784</xdr:rowOff>
    </xdr:to>
    <xdr:cxnSp macro="">
      <xdr:nvCxnSpPr>
        <xdr:cNvPr id="887" name="直線コネクタ 886">
          <a:extLst>
            <a:ext uri="{FF2B5EF4-FFF2-40B4-BE49-F238E27FC236}">
              <a16:creationId xmlns:a16="http://schemas.microsoft.com/office/drawing/2014/main" id="{265AAE50-398E-4EEE-BDF2-6FDEA6E4D5F6}"/>
            </a:ext>
          </a:extLst>
        </xdr:cNvPr>
        <xdr:cNvCxnSpPr/>
      </xdr:nvCxnSpPr>
      <xdr:spPr>
        <a:xfrm>
          <a:off x="13703300" y="1815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69487</xdr:rowOff>
    </xdr:from>
    <xdr:to>
      <xdr:col>67</xdr:col>
      <xdr:colOff>101600</xdr:colOff>
      <xdr:row>105</xdr:row>
      <xdr:rowOff>171087</xdr:rowOff>
    </xdr:to>
    <xdr:sp macro="" textlink="">
      <xdr:nvSpPr>
        <xdr:cNvPr id="888" name="楕円 887">
          <a:extLst>
            <a:ext uri="{FF2B5EF4-FFF2-40B4-BE49-F238E27FC236}">
              <a16:creationId xmlns:a16="http://schemas.microsoft.com/office/drawing/2014/main" id="{80ECD36A-795D-4140-9BC6-93B4880FEF1E}"/>
            </a:ext>
          </a:extLst>
        </xdr:cNvPr>
        <xdr:cNvSpPr/>
      </xdr:nvSpPr>
      <xdr:spPr>
        <a:xfrm>
          <a:off x="1276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120287</xdr:rowOff>
    </xdr:from>
    <xdr:to>
      <xdr:col>71</xdr:col>
      <xdr:colOff>177800</xdr:colOff>
      <xdr:row>105</xdr:row>
      <xdr:rowOff>154577</xdr:rowOff>
    </xdr:to>
    <xdr:cxnSp macro="">
      <xdr:nvCxnSpPr>
        <xdr:cNvPr id="889" name="直線コネクタ 888">
          <a:extLst>
            <a:ext uri="{FF2B5EF4-FFF2-40B4-BE49-F238E27FC236}">
              <a16:creationId xmlns:a16="http://schemas.microsoft.com/office/drawing/2014/main" id="{DF51B44C-8009-4721-BCED-1390693689CE}"/>
            </a:ext>
          </a:extLst>
        </xdr:cNvPr>
        <xdr:cNvCxnSpPr/>
      </xdr:nvCxnSpPr>
      <xdr:spPr>
        <a:xfrm>
          <a:off x="12814300" y="181225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90" name="n_1aveValue【庁舎】&#10;有形固定資産減価償却率">
          <a:extLst>
            <a:ext uri="{FF2B5EF4-FFF2-40B4-BE49-F238E27FC236}">
              <a16:creationId xmlns:a16="http://schemas.microsoft.com/office/drawing/2014/main" id="{91A0D286-23BA-4DC6-8386-EABECC061983}"/>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1" name="n_2aveValue【庁舎】&#10;有形固定資産減価償却率">
          <a:extLst>
            <a:ext uri="{FF2B5EF4-FFF2-40B4-BE49-F238E27FC236}">
              <a16:creationId xmlns:a16="http://schemas.microsoft.com/office/drawing/2014/main" id="{F7FBDCD3-369E-4DE8-8C64-1087BB54FC7B}"/>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892" name="n_3aveValue【庁舎】&#10;有形固定資産減価償却率">
          <a:extLst>
            <a:ext uri="{FF2B5EF4-FFF2-40B4-BE49-F238E27FC236}">
              <a16:creationId xmlns:a16="http://schemas.microsoft.com/office/drawing/2014/main" id="{E6375CF5-D4A8-445C-AA6C-317D63FA7B60}"/>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3" name="n_4aveValue【庁舎】&#10;有形固定資産減価償却率">
          <a:extLst>
            <a:ext uri="{FF2B5EF4-FFF2-40B4-BE49-F238E27FC236}">
              <a16:creationId xmlns:a16="http://schemas.microsoft.com/office/drawing/2014/main" id="{418716E1-B38F-4697-8FA7-B79F1EDCA0E6}"/>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894" name="n_1mainValue【庁舎】&#10;有形固定資産減価償却率">
          <a:extLst>
            <a:ext uri="{FF2B5EF4-FFF2-40B4-BE49-F238E27FC236}">
              <a16:creationId xmlns:a16="http://schemas.microsoft.com/office/drawing/2014/main" id="{9583051A-22DB-4745-AF29-768DFA9175D9}"/>
            </a:ext>
          </a:extLst>
        </xdr:cNvPr>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57711</xdr:rowOff>
    </xdr:from>
    <xdr:ext cx="405111" cy="259045"/>
    <xdr:sp macro="" textlink="">
      <xdr:nvSpPr>
        <xdr:cNvPr id="895" name="n_2mainValue【庁舎】&#10;有形固定資産減価償却率">
          <a:extLst>
            <a:ext uri="{FF2B5EF4-FFF2-40B4-BE49-F238E27FC236}">
              <a16:creationId xmlns:a16="http://schemas.microsoft.com/office/drawing/2014/main" id="{6F7FD17D-DBF2-426F-8407-1C55C7A71E01}"/>
            </a:ext>
          </a:extLst>
        </xdr:cNvPr>
        <xdr:cNvSpPr txBox="1"/>
      </xdr:nvSpPr>
      <xdr:spPr>
        <a:xfrm>
          <a:off x="14389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96" name="n_3mainValue【庁舎】&#10;有形固定資産減価償却率">
          <a:extLst>
            <a:ext uri="{FF2B5EF4-FFF2-40B4-BE49-F238E27FC236}">
              <a16:creationId xmlns:a16="http://schemas.microsoft.com/office/drawing/2014/main" id="{0211B8DD-D49B-4706-9FC3-42218FCAD47D}"/>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897" name="n_4mainValue【庁舎】&#10;有形固定資産減価償却率">
          <a:extLst>
            <a:ext uri="{FF2B5EF4-FFF2-40B4-BE49-F238E27FC236}">
              <a16:creationId xmlns:a16="http://schemas.microsoft.com/office/drawing/2014/main" id="{00D13867-7C8E-4A73-86B6-B83932ABBA7E}"/>
            </a:ext>
          </a:extLst>
        </xdr:cNvPr>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DA6D2E3-4917-444F-9CB5-6B936B543A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D25AB091-BC14-4018-9F09-0F22712E75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E0CC6F58-F60A-4BD9-AFE4-59BD2F9C8C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BA9F4867-8058-43CC-8E6C-AC045C7A4C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2FCF8A2-99FB-4680-9309-C8B01C2CEB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32FD1272-4ED4-426D-9981-5A8271A8AD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A056469-3F13-4F92-B1DC-CF5B6ADFB3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71BBFA26-FB86-4955-AD73-ED2859C6B4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7F210C60-617D-4FD3-B570-35B21E599D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FCA8755C-21FC-4ACC-A0C2-DE06C50ADD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785C8F21-DF0A-47B4-A8BC-A988E3172F4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C647CAEC-4EFF-4E08-B6B6-0CEB6F88519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403EE5BC-78C1-4FC5-9AD5-C03FCFB822B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3E085A07-95DF-43D8-8BEA-26AE3A0843F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DC6690F3-65E5-4BC9-9301-C825274A594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C38CEC38-CD09-477B-AC64-526C501BD53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273F3A33-F7ED-4F68-8B94-5F80F05F037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F50075F6-6A64-4E6F-8B18-DB9C463102E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3700C266-8B04-464B-9D03-8D425566E0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23F6E90B-01F9-4B9A-958B-87E00931A3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C7CE835A-1151-4719-BB2E-803C0A7B48D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04C7ECB3-901B-4356-9729-80B29754F91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471A791A-88C4-4F27-9373-BB13EEFEDA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3D831DDF-43C3-4463-A7D3-4D72B866EC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5B3D7D11-D2CA-43D1-85B8-FA07AE72C47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923" name="直線コネクタ 922">
          <a:extLst>
            <a:ext uri="{FF2B5EF4-FFF2-40B4-BE49-F238E27FC236}">
              <a16:creationId xmlns:a16="http://schemas.microsoft.com/office/drawing/2014/main" id="{AB41D797-4220-493B-A511-DEC2F36720A8}"/>
            </a:ext>
          </a:extLst>
        </xdr:cNvPr>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4" name="【庁舎】&#10;一人当たり面積最小値テキスト">
          <a:extLst>
            <a:ext uri="{FF2B5EF4-FFF2-40B4-BE49-F238E27FC236}">
              <a16:creationId xmlns:a16="http://schemas.microsoft.com/office/drawing/2014/main" id="{982BAE45-4290-49EC-BA90-88096B050A9C}"/>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5" name="直線コネクタ 924">
          <a:extLst>
            <a:ext uri="{FF2B5EF4-FFF2-40B4-BE49-F238E27FC236}">
              <a16:creationId xmlns:a16="http://schemas.microsoft.com/office/drawing/2014/main" id="{4D28CEE4-1EF0-44D7-BC9F-FB7357052C8A}"/>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26" name="【庁舎】&#10;一人当たり面積最大値テキスト">
          <a:extLst>
            <a:ext uri="{FF2B5EF4-FFF2-40B4-BE49-F238E27FC236}">
              <a16:creationId xmlns:a16="http://schemas.microsoft.com/office/drawing/2014/main" id="{F46629D1-9AED-43A7-BAF3-5E472BF9C61E}"/>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27" name="直線コネクタ 926">
          <a:extLst>
            <a:ext uri="{FF2B5EF4-FFF2-40B4-BE49-F238E27FC236}">
              <a16:creationId xmlns:a16="http://schemas.microsoft.com/office/drawing/2014/main" id="{7096F6CB-91DA-4351-A650-83862CACF156}"/>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928" name="【庁舎】&#10;一人当たり面積平均値テキスト">
          <a:extLst>
            <a:ext uri="{FF2B5EF4-FFF2-40B4-BE49-F238E27FC236}">
              <a16:creationId xmlns:a16="http://schemas.microsoft.com/office/drawing/2014/main" id="{A4895C28-D075-4761-BDBC-19AD4755B384}"/>
            </a:ext>
          </a:extLst>
        </xdr:cNvPr>
        <xdr:cNvSpPr txBox="1"/>
      </xdr:nvSpPr>
      <xdr:spPr>
        <a:xfrm>
          <a:off x="22199600" y="18055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29" name="フローチャート: 判断 928">
          <a:extLst>
            <a:ext uri="{FF2B5EF4-FFF2-40B4-BE49-F238E27FC236}">
              <a16:creationId xmlns:a16="http://schemas.microsoft.com/office/drawing/2014/main" id="{55D03611-A1EF-476C-A378-F68A8D831C67}"/>
            </a:ext>
          </a:extLst>
        </xdr:cNvPr>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930" name="フローチャート: 判断 929">
          <a:extLst>
            <a:ext uri="{FF2B5EF4-FFF2-40B4-BE49-F238E27FC236}">
              <a16:creationId xmlns:a16="http://schemas.microsoft.com/office/drawing/2014/main" id="{21949AE5-F267-4F5B-B2D0-86A57720D993}"/>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931" name="フローチャート: 判断 930">
          <a:extLst>
            <a:ext uri="{FF2B5EF4-FFF2-40B4-BE49-F238E27FC236}">
              <a16:creationId xmlns:a16="http://schemas.microsoft.com/office/drawing/2014/main" id="{580996B2-E5C9-443E-9E46-74CF38D9A59F}"/>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95613</xdr:rowOff>
    </xdr:from>
    <xdr:to>
      <xdr:col>102</xdr:col>
      <xdr:colOff>165100</xdr:colOff>
      <xdr:row>107</xdr:row>
      <xdr:rowOff>25763</xdr:rowOff>
    </xdr:to>
    <xdr:sp macro="" textlink="">
      <xdr:nvSpPr>
        <xdr:cNvPr id="932" name="フローチャート: 判断 931">
          <a:extLst>
            <a:ext uri="{FF2B5EF4-FFF2-40B4-BE49-F238E27FC236}">
              <a16:creationId xmlns:a16="http://schemas.microsoft.com/office/drawing/2014/main" id="{91A92280-69F0-45B8-9949-9B804911568D}"/>
            </a:ext>
          </a:extLst>
        </xdr:cNvPr>
        <xdr:cNvSpPr/>
      </xdr:nvSpPr>
      <xdr:spPr>
        <a:xfrm>
          <a:off x="19494500" y="1826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933" name="フローチャート: 判断 932">
          <a:extLst>
            <a:ext uri="{FF2B5EF4-FFF2-40B4-BE49-F238E27FC236}">
              <a16:creationId xmlns:a16="http://schemas.microsoft.com/office/drawing/2014/main" id="{ADC4B6F1-6106-41DF-823A-04EBDE4ED95C}"/>
            </a:ext>
          </a:extLst>
        </xdr:cNvPr>
        <xdr:cNvSpPr/>
      </xdr:nvSpPr>
      <xdr:spPr>
        <a:xfrm>
          <a:off x="18605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8B4965E-A85F-49B9-8E3D-8EEF0138CF3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66179DA-B6F8-4BA8-A4C3-25FF3D03535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778B2E9-B597-4E0A-846F-085E52D2BB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7DA51BB-D3B8-414F-80D8-549D072200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DDBD0306-9447-44F5-84DC-480577A843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56424</xdr:rowOff>
    </xdr:from>
    <xdr:to>
      <xdr:col>116</xdr:col>
      <xdr:colOff>114300</xdr:colOff>
      <xdr:row>106</xdr:row>
      <xdr:rowOff>158024</xdr:rowOff>
    </xdr:to>
    <xdr:sp macro="" textlink="">
      <xdr:nvSpPr>
        <xdr:cNvPr id="939" name="楕円 938">
          <a:extLst>
            <a:ext uri="{FF2B5EF4-FFF2-40B4-BE49-F238E27FC236}">
              <a16:creationId xmlns:a16="http://schemas.microsoft.com/office/drawing/2014/main" id="{08C1E113-F0A0-43CD-8A2A-BC9383D59D5F}"/>
            </a:ext>
          </a:extLst>
        </xdr:cNvPr>
        <xdr:cNvSpPr/>
      </xdr:nvSpPr>
      <xdr:spPr>
        <a:xfrm>
          <a:off x="22110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34851</xdr:rowOff>
    </xdr:from>
    <xdr:ext cx="469744" cy="259045"/>
    <xdr:sp macro="" textlink="">
      <xdr:nvSpPr>
        <xdr:cNvPr id="940" name="【庁舎】&#10;一人当たり面積該当値テキスト">
          <a:extLst>
            <a:ext uri="{FF2B5EF4-FFF2-40B4-BE49-F238E27FC236}">
              <a16:creationId xmlns:a16="http://schemas.microsoft.com/office/drawing/2014/main" id="{CBF366BC-4346-47B0-80C6-9FAA30FE3EE4}"/>
            </a:ext>
          </a:extLst>
        </xdr:cNvPr>
        <xdr:cNvSpPr txBox="1"/>
      </xdr:nvSpPr>
      <xdr:spPr>
        <a:xfrm>
          <a:off x="22199600" y="182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941" name="楕円 940">
          <a:extLst>
            <a:ext uri="{FF2B5EF4-FFF2-40B4-BE49-F238E27FC236}">
              <a16:creationId xmlns:a16="http://schemas.microsoft.com/office/drawing/2014/main" id="{EAF69D20-3010-4B52-BA59-A8BD01627D36}"/>
            </a:ext>
          </a:extLst>
        </xdr:cNvPr>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107224</xdr:rowOff>
    </xdr:from>
    <xdr:to>
      <xdr:col>116</xdr:col>
      <xdr:colOff>63500</xdr:colOff>
      <xdr:row>106</xdr:row>
      <xdr:rowOff>112123</xdr:rowOff>
    </xdr:to>
    <xdr:cxnSp macro="">
      <xdr:nvCxnSpPr>
        <xdr:cNvPr id="942" name="直線コネクタ 941">
          <a:extLst>
            <a:ext uri="{FF2B5EF4-FFF2-40B4-BE49-F238E27FC236}">
              <a16:creationId xmlns:a16="http://schemas.microsoft.com/office/drawing/2014/main" id="{01D51662-4A0F-49DA-B04A-6E1B2E147339}"/>
            </a:ext>
          </a:extLst>
        </xdr:cNvPr>
        <xdr:cNvCxnSpPr/>
      </xdr:nvCxnSpPr>
      <xdr:spPr>
        <a:xfrm flipV="1">
          <a:off x="21323300" y="1828092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43" name="楕円 942">
          <a:extLst>
            <a:ext uri="{FF2B5EF4-FFF2-40B4-BE49-F238E27FC236}">
              <a16:creationId xmlns:a16="http://schemas.microsoft.com/office/drawing/2014/main" id="{746381D6-A8A6-4341-A87D-C0E4BF2E45D9}"/>
            </a:ext>
          </a:extLst>
        </xdr:cNvPr>
        <xdr:cNvSpPr/>
      </xdr:nvSpPr>
      <xdr:spPr>
        <a:xfrm>
          <a:off x="2038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117021</xdr:rowOff>
    </xdr:to>
    <xdr:cxnSp macro="">
      <xdr:nvCxnSpPr>
        <xdr:cNvPr id="944" name="直線コネクタ 943">
          <a:extLst>
            <a:ext uri="{FF2B5EF4-FFF2-40B4-BE49-F238E27FC236}">
              <a16:creationId xmlns:a16="http://schemas.microsoft.com/office/drawing/2014/main" id="{2890E016-6163-4DD0-8BE1-9D5638DC1368}"/>
            </a:ext>
          </a:extLst>
        </xdr:cNvPr>
        <xdr:cNvCxnSpPr/>
      </xdr:nvCxnSpPr>
      <xdr:spPr>
        <a:xfrm flipV="1">
          <a:off x="20434300" y="182858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945" name="楕円 944">
          <a:extLst>
            <a:ext uri="{FF2B5EF4-FFF2-40B4-BE49-F238E27FC236}">
              <a16:creationId xmlns:a16="http://schemas.microsoft.com/office/drawing/2014/main" id="{93CD08A6-8592-4251-85B9-A01A2C3093E7}"/>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117021</xdr:rowOff>
    </xdr:from>
    <xdr:to>
      <xdr:col>107</xdr:col>
      <xdr:colOff>50800</xdr:colOff>
      <xdr:row>106</xdr:row>
      <xdr:rowOff>121920</xdr:rowOff>
    </xdr:to>
    <xdr:cxnSp macro="">
      <xdr:nvCxnSpPr>
        <xdr:cNvPr id="946" name="直線コネクタ 945">
          <a:extLst>
            <a:ext uri="{FF2B5EF4-FFF2-40B4-BE49-F238E27FC236}">
              <a16:creationId xmlns:a16="http://schemas.microsoft.com/office/drawing/2014/main" id="{A947FD3D-1695-4ABC-9721-80D1EE1D1F5C}"/>
            </a:ext>
          </a:extLst>
        </xdr:cNvPr>
        <xdr:cNvCxnSpPr/>
      </xdr:nvCxnSpPr>
      <xdr:spPr>
        <a:xfrm flipV="1">
          <a:off x="19545300" y="182907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76019</xdr:rowOff>
    </xdr:from>
    <xdr:to>
      <xdr:col>98</xdr:col>
      <xdr:colOff>38100</xdr:colOff>
      <xdr:row>107</xdr:row>
      <xdr:rowOff>6169</xdr:rowOff>
    </xdr:to>
    <xdr:sp macro="" textlink="">
      <xdr:nvSpPr>
        <xdr:cNvPr id="947" name="楕円 946">
          <a:extLst>
            <a:ext uri="{FF2B5EF4-FFF2-40B4-BE49-F238E27FC236}">
              <a16:creationId xmlns:a16="http://schemas.microsoft.com/office/drawing/2014/main" id="{591141AF-6E3A-4B31-B839-86060622BA48}"/>
            </a:ext>
          </a:extLst>
        </xdr:cNvPr>
        <xdr:cNvSpPr/>
      </xdr:nvSpPr>
      <xdr:spPr>
        <a:xfrm>
          <a:off x="18605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126819</xdr:rowOff>
    </xdr:to>
    <xdr:cxnSp macro="">
      <xdr:nvCxnSpPr>
        <xdr:cNvPr id="948" name="直線コネクタ 947">
          <a:extLst>
            <a:ext uri="{FF2B5EF4-FFF2-40B4-BE49-F238E27FC236}">
              <a16:creationId xmlns:a16="http://schemas.microsoft.com/office/drawing/2014/main" id="{49FFA5C6-3AA3-4872-9C3C-C61ABFE1ADD8}"/>
            </a:ext>
          </a:extLst>
        </xdr:cNvPr>
        <xdr:cNvCxnSpPr/>
      </xdr:nvCxnSpPr>
      <xdr:spPr>
        <a:xfrm flipV="1">
          <a:off x="18656300" y="182956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949" name="n_1aveValue【庁舎】&#10;一人当たり面積">
          <a:extLst>
            <a:ext uri="{FF2B5EF4-FFF2-40B4-BE49-F238E27FC236}">
              <a16:creationId xmlns:a16="http://schemas.microsoft.com/office/drawing/2014/main" id="{4F4DD1F8-0657-4127-B951-CDEBB7D96F09}"/>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950" name="n_2aveValue【庁舎】&#10;一人当たり面積">
          <a:extLst>
            <a:ext uri="{FF2B5EF4-FFF2-40B4-BE49-F238E27FC236}">
              <a16:creationId xmlns:a16="http://schemas.microsoft.com/office/drawing/2014/main" id="{FCAA6A7E-122D-48D3-AB36-7A3DE317488F}"/>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16890</xdr:rowOff>
    </xdr:from>
    <xdr:ext cx="469744" cy="259045"/>
    <xdr:sp macro="" textlink="">
      <xdr:nvSpPr>
        <xdr:cNvPr id="951" name="n_3aveValue【庁舎】&#10;一人当たり面積">
          <a:extLst>
            <a:ext uri="{FF2B5EF4-FFF2-40B4-BE49-F238E27FC236}">
              <a16:creationId xmlns:a16="http://schemas.microsoft.com/office/drawing/2014/main" id="{2781E750-AE48-4B0F-BA2D-3047B43D840F}"/>
            </a:ext>
          </a:extLst>
        </xdr:cNvPr>
        <xdr:cNvSpPr txBox="1"/>
      </xdr:nvSpPr>
      <xdr:spPr>
        <a:xfrm>
          <a:off x="193104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21789</xdr:rowOff>
    </xdr:from>
    <xdr:ext cx="469744" cy="259045"/>
    <xdr:sp macro="" textlink="">
      <xdr:nvSpPr>
        <xdr:cNvPr id="952" name="n_4aveValue【庁舎】&#10;一人当たり面積">
          <a:extLst>
            <a:ext uri="{FF2B5EF4-FFF2-40B4-BE49-F238E27FC236}">
              <a16:creationId xmlns:a16="http://schemas.microsoft.com/office/drawing/2014/main" id="{F3046D35-C378-4E07-91C3-B030FAC44169}"/>
            </a:ext>
          </a:extLst>
        </xdr:cNvPr>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154050</xdr:rowOff>
    </xdr:from>
    <xdr:ext cx="469744" cy="259045"/>
    <xdr:sp macro="" textlink="">
      <xdr:nvSpPr>
        <xdr:cNvPr id="953" name="n_1mainValue【庁舎】&#10;一人当たり面積">
          <a:extLst>
            <a:ext uri="{FF2B5EF4-FFF2-40B4-BE49-F238E27FC236}">
              <a16:creationId xmlns:a16="http://schemas.microsoft.com/office/drawing/2014/main" id="{0A0CE883-8D32-4BBD-9806-CBF70C3C6A32}"/>
            </a:ext>
          </a:extLst>
        </xdr:cNvPr>
        <xdr:cNvSpPr txBox="1"/>
      </xdr:nvSpPr>
      <xdr:spPr>
        <a:xfrm>
          <a:off x="210757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54" name="n_2mainValue【庁舎】&#10;一人当たり面積">
          <a:extLst>
            <a:ext uri="{FF2B5EF4-FFF2-40B4-BE49-F238E27FC236}">
              <a16:creationId xmlns:a16="http://schemas.microsoft.com/office/drawing/2014/main" id="{4443D2C7-96B0-48A5-B90E-C2D51CFEBD79}"/>
            </a:ext>
          </a:extLst>
        </xdr:cNvPr>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17797</xdr:rowOff>
    </xdr:from>
    <xdr:ext cx="469744" cy="259045"/>
    <xdr:sp macro="" textlink="">
      <xdr:nvSpPr>
        <xdr:cNvPr id="955" name="n_3mainValue【庁舎】&#10;一人当たり面積">
          <a:extLst>
            <a:ext uri="{FF2B5EF4-FFF2-40B4-BE49-F238E27FC236}">
              <a16:creationId xmlns:a16="http://schemas.microsoft.com/office/drawing/2014/main" id="{EEC26A6C-BD9C-4E1F-A9A1-85A554AFA038}"/>
            </a:ext>
          </a:extLst>
        </xdr:cNvPr>
        <xdr:cNvSpPr txBox="1"/>
      </xdr:nvSpPr>
      <xdr:spPr>
        <a:xfrm>
          <a:off x="19310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956" name="n_4mainValue【庁舎】&#10;一人当たり面積">
          <a:extLst>
            <a:ext uri="{FF2B5EF4-FFF2-40B4-BE49-F238E27FC236}">
              <a16:creationId xmlns:a16="http://schemas.microsoft.com/office/drawing/2014/main" id="{A7893F67-4BEB-4C0A-BC03-57B53BDB8AA1}"/>
            </a:ext>
          </a:extLst>
        </xdr:cNvPr>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6A4F6B49-D196-4C97-8590-35F0F51392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E432F0F0-9896-4353-A2EF-4DFBD2B1A8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3E6C870-2DFA-4D15-98C1-84B95A947C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体育館については、体育センターが建設から４０年近く経過しているため、今後、長寿命化等の大規模な修繕が見込まれる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。消防団待機宿舎の建替えについては、南足柄市消防団組織再編計画に基づき、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箇所から７箇所へ統合し再整備を行っていく。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また、市庁舎については、建築後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年以上が経過しているため、設備の入れ替え等の計画的な改修を進めていかなければならない。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同様に図書館についても減価償却率は微増傾向にあるため、点検結果等に基づき、順次計画的な設備改修を進めることで、改修費用を抑えながら</a:t>
          </a:r>
          <a:r>
            <a:rPr kumimoji="1" lang="ja-JP" altLang="en-US" sz="1300">
              <a:latin typeface="ＭＳ Ｐゴシック" panose="020B0600070205080204" pitchFamily="50" charset="-128"/>
              <a:ea typeface="ＭＳ Ｐゴシック" panose="020B0600070205080204" pitchFamily="50" charset="-128"/>
            </a:rPr>
            <a:t>施設の長寿命化に取り組んでいく。</a:t>
          </a:r>
        </a:p>
        <a:p>
          <a:r>
            <a:rPr kumimoji="1" lang="ja-JP" altLang="en-US" sz="1300">
              <a:latin typeface="ＭＳ Ｐゴシック" panose="020B0600070205080204" pitchFamily="50" charset="-128"/>
              <a:ea typeface="ＭＳ Ｐゴシック" panose="020B0600070205080204" pitchFamily="50" charset="-128"/>
            </a:rPr>
            <a:t>その他施設については、類似団体と大差はないが、公共施設等総合管理計画に基づき、今後も長期的な視点で長寿命化を進めていく必要がある。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財政力指数は、</a:t>
          </a:r>
          <a:r>
            <a:rPr kumimoji="1" lang="en-US" altLang="ja-JP" sz="1300">
              <a:solidFill>
                <a:schemeClr val="dk1"/>
              </a:solidFill>
              <a:effectLst/>
              <a:latin typeface="+mn-lt"/>
              <a:ea typeface="+mn-ea"/>
              <a:cs typeface="+mn-cs"/>
            </a:rPr>
            <a:t>0.85</a:t>
          </a:r>
          <a:r>
            <a:rPr kumimoji="1" lang="ja-JP" altLang="ja-JP" sz="1300">
              <a:solidFill>
                <a:schemeClr val="dk1"/>
              </a:solidFill>
              <a:effectLst/>
              <a:latin typeface="+mn-lt"/>
              <a:ea typeface="+mn-ea"/>
              <a:cs typeface="+mn-cs"/>
            </a:rPr>
            <a:t>で、類似団体平均の</a:t>
          </a:r>
          <a:r>
            <a:rPr kumimoji="1" lang="en-US" altLang="ja-JP" sz="1300">
              <a:solidFill>
                <a:schemeClr val="dk1"/>
              </a:solidFill>
              <a:effectLst/>
              <a:latin typeface="+mn-lt"/>
              <a:ea typeface="+mn-ea"/>
              <a:cs typeface="+mn-cs"/>
            </a:rPr>
            <a:t>0.45</a:t>
          </a:r>
          <a:r>
            <a:rPr kumimoji="1" lang="ja-JP" altLang="ja-JP" sz="1300">
              <a:solidFill>
                <a:schemeClr val="dk1"/>
              </a:solidFill>
              <a:effectLst/>
              <a:latin typeface="+mn-lt"/>
              <a:ea typeface="+mn-ea"/>
              <a:cs typeface="+mn-cs"/>
            </a:rPr>
            <a:t>を</a:t>
          </a:r>
          <a:r>
            <a:rPr kumimoji="1" lang="en-US" altLang="ja-JP" sz="1300">
              <a:solidFill>
                <a:schemeClr val="dk1"/>
              </a:solidFill>
              <a:effectLst/>
              <a:latin typeface="+mn-lt"/>
              <a:ea typeface="+mn-ea"/>
              <a:cs typeface="+mn-cs"/>
            </a:rPr>
            <a:t>0.40</a:t>
          </a:r>
          <a:r>
            <a:rPr kumimoji="1" lang="ja-JP" altLang="ja-JP" sz="1300">
              <a:solidFill>
                <a:schemeClr val="dk1"/>
              </a:solidFill>
              <a:effectLst/>
              <a:latin typeface="+mn-lt"/>
              <a:ea typeface="+mn-ea"/>
              <a:cs typeface="+mn-cs"/>
            </a:rPr>
            <a:t>上回っている。しかし、過去５年間を見てみると、税収の減などによって、緩やかに低下を続けている。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37</xdr:row>
      <xdr:rowOff>38100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3128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123372</xdr:rowOff>
    </xdr:from>
    <xdr:to>
      <xdr:col>19</xdr:col>
      <xdr:colOff>133350</xdr:colOff>
      <xdr:row>36</xdr:row>
      <xdr:rowOff>140607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2955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41927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106136</xdr:rowOff>
    </xdr:from>
    <xdr:to>
      <xdr:col>15</xdr:col>
      <xdr:colOff>82550</xdr:colOff>
      <xdr:row>36</xdr:row>
      <xdr:rowOff>123372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27833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106136</xdr:rowOff>
    </xdr:from>
    <xdr:to>
      <xdr:col>11</xdr:col>
      <xdr:colOff>31750</xdr:colOff>
      <xdr:row>36</xdr:row>
      <xdr:rowOff>106136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78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109765</xdr:rowOff>
    </xdr:from>
    <xdr:to>
      <xdr:col>11</xdr:col>
      <xdr:colOff>82550</xdr:colOff>
      <xdr:row>40</xdr:row>
      <xdr:rowOff>39915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24692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24692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89807</xdr:rowOff>
    </xdr:from>
    <xdr:to>
      <xdr:col>19</xdr:col>
      <xdr:colOff>184150</xdr:colOff>
      <xdr:row>37</xdr:row>
      <xdr:rowOff>19957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30134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03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72572</xdr:rowOff>
    </xdr:from>
    <xdr:to>
      <xdr:col>15</xdr:col>
      <xdr:colOff>133350</xdr:colOff>
      <xdr:row>37</xdr:row>
      <xdr:rowOff>2722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12899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55336</xdr:rowOff>
    </xdr:from>
    <xdr:to>
      <xdr:col>11</xdr:col>
      <xdr:colOff>82550</xdr:colOff>
      <xdr:row>36</xdr:row>
      <xdr:rowOff>156936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167113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55336</xdr:rowOff>
    </xdr:from>
    <xdr:to>
      <xdr:col>7</xdr:col>
      <xdr:colOff>31750</xdr:colOff>
      <xdr:row>36</xdr:row>
      <xdr:rowOff>156936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167113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経常収支比率は、</a:t>
          </a:r>
          <a:r>
            <a:rPr kumimoji="1" lang="en-US" altLang="ja-JP" sz="1300">
              <a:solidFill>
                <a:schemeClr val="dk1"/>
              </a:solidFill>
              <a:effectLst/>
              <a:latin typeface="+mn-lt"/>
              <a:ea typeface="+mn-ea"/>
              <a:cs typeface="+mn-cs"/>
            </a:rPr>
            <a:t>91.3</a:t>
          </a:r>
          <a:r>
            <a:rPr kumimoji="1" lang="ja-JP" altLang="ja-JP" sz="1300">
              <a:solidFill>
                <a:schemeClr val="dk1"/>
              </a:solidFill>
              <a:effectLst/>
              <a:latin typeface="+mn-lt"/>
              <a:ea typeface="+mn-ea"/>
              <a:cs typeface="+mn-cs"/>
            </a:rPr>
            <a:t>％で、類似団体平均の</a:t>
          </a:r>
          <a:r>
            <a:rPr kumimoji="1" lang="en-US" altLang="ja-JP" sz="1300">
              <a:solidFill>
                <a:schemeClr val="dk1"/>
              </a:solidFill>
              <a:effectLst/>
              <a:latin typeface="+mn-lt"/>
              <a:ea typeface="+mn-ea"/>
              <a:cs typeface="+mn-cs"/>
            </a:rPr>
            <a:t>88.3</a:t>
          </a:r>
          <a:r>
            <a:rPr kumimoji="1" lang="ja-JP" altLang="ja-JP" sz="1300">
              <a:solidFill>
                <a:schemeClr val="dk1"/>
              </a:solidFill>
              <a:effectLst/>
              <a:latin typeface="+mn-lt"/>
              <a:ea typeface="+mn-ea"/>
              <a:cs typeface="+mn-cs"/>
            </a:rPr>
            <a:t>％を</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ポイント上回っている。</a:t>
          </a:r>
          <a:endParaRPr kumimoji="1" lang="en-US" altLang="ja-JP" sz="1300">
            <a:solidFill>
              <a:schemeClr val="dk1"/>
            </a:solidFill>
            <a:effectLst/>
            <a:latin typeface="+mn-lt"/>
            <a:ea typeface="+mn-ea"/>
            <a:cs typeface="+mn-cs"/>
          </a:endParaRPr>
        </a:p>
        <a:p>
          <a:r>
            <a:rPr lang="ja-JP" altLang="en-US" sz="1300">
              <a:effectLst/>
            </a:rPr>
            <a:t>地方交付税等が大幅に増加したことにより、例年より経常一般財源が増加し、数値は改善した。</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67</xdr:row>
      <xdr:rowOff>112183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99563"/>
          <a:ext cx="838200" cy="6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15663</xdr:rowOff>
    </xdr:from>
    <xdr:to>
      <xdr:col>19</xdr:col>
      <xdr:colOff>133350</xdr:colOff>
      <xdr:row>67</xdr:row>
      <xdr:rowOff>112183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5028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7620</xdr:rowOff>
    </xdr:from>
    <xdr:to>
      <xdr:col>15</xdr:col>
      <xdr:colOff>82550</xdr:colOff>
      <xdr:row>67</xdr:row>
      <xdr:rowOff>15663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49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67</xdr:row>
      <xdr:rowOff>7620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017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19490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61383</xdr:rowOff>
    </xdr:from>
    <xdr:to>
      <xdr:col>19</xdr:col>
      <xdr:colOff>184150</xdr:colOff>
      <xdr:row>67</xdr:row>
      <xdr:rowOff>162983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147760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63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136313</xdr:rowOff>
    </xdr:from>
    <xdr:to>
      <xdr:col>15</xdr:col>
      <xdr:colOff>133350</xdr:colOff>
      <xdr:row>67</xdr:row>
      <xdr:rowOff>66463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51240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人口１人当たりの人件費・物件費等の決算額は</a:t>
          </a:r>
          <a:r>
            <a:rPr kumimoji="1" lang="en-US" altLang="ja-JP" sz="1300">
              <a:solidFill>
                <a:schemeClr val="dk1"/>
              </a:solidFill>
              <a:effectLst/>
              <a:latin typeface="+mn-lt"/>
              <a:ea typeface="+mn-ea"/>
              <a:cs typeface="+mn-cs"/>
            </a:rPr>
            <a:t>157,597</a:t>
          </a:r>
          <a:r>
            <a:rPr kumimoji="1" lang="ja-JP" altLang="ja-JP" sz="1300">
              <a:solidFill>
                <a:schemeClr val="dk1"/>
              </a:solidFill>
              <a:effectLst/>
              <a:latin typeface="+mn-lt"/>
              <a:ea typeface="+mn-ea"/>
              <a:cs typeface="+mn-cs"/>
            </a:rPr>
            <a:t>円で、類似団体平均の</a:t>
          </a:r>
          <a:r>
            <a:rPr kumimoji="1" lang="en-US" altLang="ja-JP" sz="1300">
              <a:solidFill>
                <a:schemeClr val="dk1"/>
              </a:solidFill>
              <a:effectLst/>
              <a:latin typeface="+mn-lt"/>
              <a:ea typeface="+mn-ea"/>
              <a:cs typeface="+mn-cs"/>
            </a:rPr>
            <a:t>176,684</a:t>
          </a:r>
          <a:r>
            <a:rPr kumimoji="1" lang="ja-JP" altLang="ja-JP" sz="1300">
              <a:solidFill>
                <a:schemeClr val="dk1"/>
              </a:solidFill>
              <a:effectLst/>
              <a:latin typeface="+mn-lt"/>
              <a:ea typeface="+mn-ea"/>
              <a:cs typeface="+mn-cs"/>
            </a:rPr>
            <a:t>円を</a:t>
          </a:r>
          <a:r>
            <a:rPr kumimoji="1" lang="en-US" altLang="ja-JP" sz="1300">
              <a:solidFill>
                <a:schemeClr val="dk1"/>
              </a:solidFill>
              <a:effectLst/>
              <a:latin typeface="+mn-lt"/>
              <a:ea typeface="+mn-ea"/>
              <a:cs typeface="+mn-cs"/>
            </a:rPr>
            <a:t>19,087</a:t>
          </a:r>
          <a:r>
            <a:rPr kumimoji="1" lang="ja-JP" altLang="ja-JP" sz="1300">
              <a:solidFill>
                <a:schemeClr val="dk1"/>
              </a:solidFill>
              <a:effectLst/>
              <a:latin typeface="+mn-lt"/>
              <a:ea typeface="+mn-ea"/>
              <a:cs typeface="+mn-cs"/>
            </a:rPr>
            <a:t>円下回っている。しかし、</a:t>
          </a:r>
          <a:r>
            <a:rPr kumimoji="1" lang="ja-JP" altLang="en-US" sz="1300">
              <a:solidFill>
                <a:schemeClr val="dk1"/>
              </a:solidFill>
              <a:effectLst/>
              <a:latin typeface="+mn-lt"/>
              <a:ea typeface="+mn-ea"/>
              <a:cs typeface="+mn-cs"/>
            </a:rPr>
            <a:t>人件費では退職手当組合負担金の増、物件費では小学校教育用コンピュータ活用事業や新型コロナウイルス感染症対策に係る委託料等の増などが要因となり、前年度に比べ</a:t>
          </a:r>
          <a:r>
            <a:rPr kumimoji="1" lang="en-US" altLang="ja-JP" sz="1300">
              <a:solidFill>
                <a:schemeClr val="dk1"/>
              </a:solidFill>
              <a:effectLst/>
              <a:latin typeface="+mn-lt"/>
              <a:ea typeface="+mn-ea"/>
              <a:cs typeface="+mn-cs"/>
            </a:rPr>
            <a:t>16,933</a:t>
          </a:r>
          <a:r>
            <a:rPr kumimoji="1" lang="ja-JP" altLang="en-US" sz="1300">
              <a:solidFill>
                <a:schemeClr val="dk1"/>
              </a:solidFill>
              <a:effectLst/>
              <a:latin typeface="+mn-lt"/>
              <a:ea typeface="+mn-ea"/>
              <a:cs typeface="+mn-cs"/>
            </a:rPr>
            <a:t>円増加している。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167388</xdr:rowOff>
    </xdr:from>
    <xdr:to>
      <xdr:col>23</xdr:col>
      <xdr:colOff>133350</xdr:colOff>
      <xdr:row>81</xdr:row>
      <xdr:rowOff>54310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83388"/>
          <a:ext cx="838200" cy="5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41381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122896</xdr:rowOff>
    </xdr:from>
    <xdr:to>
      <xdr:col>19</xdr:col>
      <xdr:colOff>133350</xdr:colOff>
      <xdr:row>80</xdr:row>
      <xdr:rowOff>167388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38896"/>
          <a:ext cx="889000" cy="4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15644</xdr:rowOff>
    </xdr:from>
    <xdr:to>
      <xdr:col>19</xdr:col>
      <xdr:colOff>184150</xdr:colOff>
      <xdr:row>81</xdr:row>
      <xdr:rowOff>117244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102021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8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70645</xdr:rowOff>
    </xdr:from>
    <xdr:to>
      <xdr:col>15</xdr:col>
      <xdr:colOff>82550</xdr:colOff>
      <xdr:row>80</xdr:row>
      <xdr:rowOff>122896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78664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129908</xdr:rowOff>
    </xdr:from>
    <xdr:to>
      <xdr:col>15</xdr:col>
      <xdr:colOff>133350</xdr:colOff>
      <xdr:row>81</xdr:row>
      <xdr:rowOff>60058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44835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70645</xdr:rowOff>
    </xdr:from>
    <xdr:to>
      <xdr:col>11</xdr:col>
      <xdr:colOff>31750</xdr:colOff>
      <xdr:row>80</xdr:row>
      <xdr:rowOff>77522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78664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111756</xdr:rowOff>
    </xdr:from>
    <xdr:to>
      <xdr:col>11</xdr:col>
      <xdr:colOff>82550</xdr:colOff>
      <xdr:row>81</xdr:row>
      <xdr:rowOff>41906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26683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120777</xdr:rowOff>
    </xdr:from>
    <xdr:to>
      <xdr:col>7</xdr:col>
      <xdr:colOff>31750</xdr:colOff>
      <xdr:row>81</xdr:row>
      <xdr:rowOff>50927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3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35704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2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3510</xdr:rowOff>
    </xdr:from>
    <xdr:to>
      <xdr:col>23</xdr:col>
      <xdr:colOff>184150</xdr:colOff>
      <xdr:row>81</xdr:row>
      <xdr:rowOff>105110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20037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3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116588</xdr:rowOff>
    </xdr:from>
    <xdr:to>
      <xdr:col>19</xdr:col>
      <xdr:colOff>184150</xdr:colOff>
      <xdr:row>81</xdr:row>
      <xdr:rowOff>46738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56915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0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72096</xdr:rowOff>
    </xdr:from>
    <xdr:to>
      <xdr:col>15</xdr:col>
      <xdr:colOff>133350</xdr:colOff>
      <xdr:row>81</xdr:row>
      <xdr:rowOff>2246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5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19845</xdr:rowOff>
    </xdr:from>
    <xdr:to>
      <xdr:col>11</xdr:col>
      <xdr:colOff>82550</xdr:colOff>
      <xdr:row>80</xdr:row>
      <xdr:rowOff>121445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131622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26722</xdr:rowOff>
    </xdr:from>
    <xdr:to>
      <xdr:col>7</xdr:col>
      <xdr:colOff>31750</xdr:colOff>
      <xdr:row>80</xdr:row>
      <xdr:rowOff>128322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138499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102.9</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97.7</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ポイント上回っている。国家公務員と比べて、高卒職員の管理職登用の比率が高いことや、専門職の年齢構成などが指数を引き上げる要因と考えられる。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18143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527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18143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65314</xdr:rowOff>
    </xdr:from>
    <xdr:to>
      <xdr:col>77</xdr:col>
      <xdr:colOff>95250</xdr:colOff>
      <xdr:row>83</xdr:row>
      <xdr:rowOff>166914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120650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501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120650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501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51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6.81</a:t>
          </a:r>
          <a:r>
            <a:rPr kumimoji="1" lang="ja-JP" altLang="ja-JP" sz="1100">
              <a:solidFill>
                <a:schemeClr val="dk1"/>
              </a:solidFill>
              <a:effectLst/>
              <a:latin typeface="+mn-lt"/>
              <a:ea typeface="+mn-ea"/>
              <a:cs typeface="+mn-cs"/>
            </a:rPr>
            <a:t>人で、類似団体平均の</a:t>
          </a:r>
          <a:r>
            <a:rPr kumimoji="1" lang="en-US" altLang="ja-JP" sz="1100">
              <a:solidFill>
                <a:schemeClr val="dk1"/>
              </a:solidFill>
              <a:effectLst/>
              <a:latin typeface="+mn-lt"/>
              <a:ea typeface="+mn-ea"/>
              <a:cs typeface="+mn-cs"/>
            </a:rPr>
            <a:t>9.03</a:t>
          </a:r>
          <a:r>
            <a:rPr kumimoji="1" lang="ja-JP" altLang="ja-JP" sz="1100">
              <a:solidFill>
                <a:schemeClr val="dk1"/>
              </a:solidFill>
              <a:effectLst/>
              <a:latin typeface="+mn-lt"/>
              <a:ea typeface="+mn-ea"/>
              <a:cs typeface="+mn-cs"/>
            </a:rPr>
            <a:t>人を</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業務量調査の結果を踏まえて定員管理方針を定め、業務量や業務特性などに応じた人員配置に努めている。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146579</xdr:rowOff>
    </xdr:from>
    <xdr:to>
      <xdr:col>81</xdr:col>
      <xdr:colOff>44450</xdr:colOff>
      <xdr:row>59</xdr:row>
      <xdr:rowOff>148992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6212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75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137330</xdr:rowOff>
    </xdr:from>
    <xdr:to>
      <xdr:col>77</xdr:col>
      <xdr:colOff>44450</xdr:colOff>
      <xdr:row>59</xdr:row>
      <xdr:rowOff>146579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52880"/>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166963</xdr:rowOff>
    </xdr:from>
    <xdr:to>
      <xdr:col>77</xdr:col>
      <xdr:colOff>95250</xdr:colOff>
      <xdr:row>60</xdr:row>
      <xdr:rowOff>97113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81890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68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129688</xdr:rowOff>
    </xdr:from>
    <xdr:to>
      <xdr:col>72</xdr:col>
      <xdr:colOff>203200</xdr:colOff>
      <xdr:row>59</xdr:row>
      <xdr:rowOff>137330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4523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158115</xdr:rowOff>
    </xdr:from>
    <xdr:to>
      <xdr:col>73</xdr:col>
      <xdr:colOff>44450</xdr:colOff>
      <xdr:row>60</xdr:row>
      <xdr:rowOff>88265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73042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124058</xdr:rowOff>
    </xdr:from>
    <xdr:to>
      <xdr:col>68</xdr:col>
      <xdr:colOff>152400</xdr:colOff>
      <xdr:row>59</xdr:row>
      <xdr:rowOff>129688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39608"/>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149268</xdr:rowOff>
    </xdr:from>
    <xdr:to>
      <xdr:col>68</xdr:col>
      <xdr:colOff>203200</xdr:colOff>
      <xdr:row>60</xdr:row>
      <xdr:rowOff>79418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64195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5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98192</xdr:rowOff>
    </xdr:from>
    <xdr:to>
      <xdr:col>81</xdr:col>
      <xdr:colOff>95250</xdr:colOff>
      <xdr:row>60</xdr:row>
      <xdr:rowOff>28342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19469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3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95779</xdr:rowOff>
    </xdr:from>
    <xdr:to>
      <xdr:col>77</xdr:col>
      <xdr:colOff>95250</xdr:colOff>
      <xdr:row>60</xdr:row>
      <xdr:rowOff>25929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36106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8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86530</xdr:rowOff>
    </xdr:from>
    <xdr:to>
      <xdr:col>73</xdr:col>
      <xdr:colOff>44450</xdr:colOff>
      <xdr:row>60</xdr:row>
      <xdr:rowOff>16680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26857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78888</xdr:rowOff>
    </xdr:from>
    <xdr:to>
      <xdr:col>68</xdr:col>
      <xdr:colOff>203200</xdr:colOff>
      <xdr:row>60</xdr:row>
      <xdr:rowOff>9038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73258</xdr:rowOff>
    </xdr:from>
    <xdr:to>
      <xdr:col>64</xdr:col>
      <xdr:colOff>152400</xdr:colOff>
      <xdr:row>60</xdr:row>
      <xdr:rowOff>3408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8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5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ポイント下回っている。前年度よりも、比率算定の分子となる元利償還金は増加したものの、分母となる標準財政規模が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したこと等により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ポイントの減となっている。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482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118956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1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41</xdr:row>
      <xdr:rowOff>19896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769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68156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95250</xdr:rowOff>
    </xdr:from>
    <xdr:to>
      <xdr:col>68</xdr:col>
      <xdr:colOff>203200</xdr:colOff>
      <xdr:row>43</xdr:row>
      <xdr:rowOff>25400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将来負担比率は、地方債現在高、公営企業債等繰入見込額の減少</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、財政調整基金などの充当可能財源等</a:t>
          </a:r>
          <a:r>
            <a:rPr kumimoji="1" lang="ja-JP" altLang="en-US" sz="1100">
              <a:solidFill>
                <a:schemeClr val="dk1"/>
              </a:solidFill>
              <a:effectLst/>
              <a:latin typeface="+mn-lt"/>
              <a:ea typeface="+mn-ea"/>
              <a:cs typeface="+mn-cs"/>
            </a:rPr>
            <a:t>の増加に</a:t>
          </a:r>
          <a:r>
            <a:rPr kumimoji="1" lang="ja-JP" altLang="ja-JP" sz="1100">
              <a:solidFill>
                <a:schemeClr val="dk1"/>
              </a:solidFill>
              <a:effectLst/>
              <a:latin typeface="+mn-lt"/>
              <a:ea typeface="+mn-ea"/>
              <a:cs typeface="+mn-cs"/>
            </a:rPr>
            <a:t>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算定不可となった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106299</xdr:rowOff>
    </xdr:from>
    <xdr:to>
      <xdr:col>77</xdr:col>
      <xdr:colOff>44450</xdr:colOff>
      <xdr:row>15</xdr:row>
      <xdr:rowOff>36999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06599"/>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36999</xdr:rowOff>
    </xdr:from>
    <xdr:to>
      <xdr:col>72</xdr:col>
      <xdr:colOff>203200</xdr:colOff>
      <xdr:row>16</xdr:row>
      <xdr:rowOff>57785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08749"/>
          <a:ext cx="889000" cy="19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48133</xdr:rowOff>
    </xdr:from>
    <xdr:to>
      <xdr:col>77</xdr:col>
      <xdr:colOff>95250</xdr:colOff>
      <xdr:row>15</xdr:row>
      <xdr:rowOff>149733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134510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70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57785</xdr:rowOff>
    </xdr:from>
    <xdr:to>
      <xdr:col>68</xdr:col>
      <xdr:colOff>152400</xdr:colOff>
      <xdr:row>16</xdr:row>
      <xdr:rowOff>163153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00985"/>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147870</xdr:rowOff>
    </xdr:from>
    <xdr:to>
      <xdr:col>73</xdr:col>
      <xdr:colOff>44450</xdr:colOff>
      <xdr:row>16</xdr:row>
      <xdr:rowOff>78020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62797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80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550</xdr:rowOff>
    </xdr:from>
    <xdr:to>
      <xdr:col>68</xdr:col>
      <xdr:colOff>203200</xdr:colOff>
      <xdr:row>16</xdr:row>
      <xdr:rowOff>102150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112327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1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22267</xdr:rowOff>
    </xdr:from>
    <xdr:to>
      <xdr:col>64</xdr:col>
      <xdr:colOff>152400</xdr:colOff>
      <xdr:row>16</xdr:row>
      <xdr:rowOff>123867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134044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55499</xdr:rowOff>
    </xdr:from>
    <xdr:to>
      <xdr:col>77</xdr:col>
      <xdr:colOff>95250</xdr:colOff>
      <xdr:row>14</xdr:row>
      <xdr:rowOff>157099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167276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22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157649</xdr:rowOff>
    </xdr:from>
    <xdr:to>
      <xdr:col>73</xdr:col>
      <xdr:colOff>44450</xdr:colOff>
      <xdr:row>15</xdr:row>
      <xdr:rowOff>87799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97976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32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6985</xdr:rowOff>
    </xdr:from>
    <xdr:to>
      <xdr:col>68</xdr:col>
      <xdr:colOff>203200</xdr:colOff>
      <xdr:row>16</xdr:row>
      <xdr:rowOff>108585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93362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112353</xdr:rowOff>
    </xdr:from>
    <xdr:to>
      <xdr:col>64</xdr:col>
      <xdr:colOff>152400</xdr:colOff>
      <xdr:row>17</xdr:row>
      <xdr:rowOff>42503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27280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4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141514</xdr:colOff>
      <xdr:row>26</xdr:row>
      <xdr:rowOff>32657</xdr:rowOff>
    </xdr:from>
    <xdr:ext cx="9099176" cy="555171"/>
    <xdr:sp macro="" textlink="">
      <xdr:nvSpPr>
        <xdr:cNvPr id="473" name="テキスト ボックス 472">
          <a:extLst>
            <a:ext uri="{FF2B5EF4-FFF2-40B4-BE49-F238E27FC236}">
              <a16:creationId xmlns:a16="http://schemas.microsoft.com/office/drawing/2014/main" id="{B7833EC5-7802-49C9-93AF-5F55205E114C}"/>
            </a:ext>
          </a:extLst>
        </xdr:cNvPr>
        <xdr:cNvSpPr txBox="1"/>
      </xdr:nvSpPr>
      <xdr:spPr>
        <a:xfrm>
          <a:off x="729343" y="4278086"/>
          <a:ext cx="9099176" cy="5551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定員管理方針に基づき職員数の適正化を図っているため、ほぼ横ばいの傾向にあるが、令和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38</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729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20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8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67056</xdr:rowOff>
    </xdr:from>
    <xdr:to>
      <xdr:col>15</xdr:col>
      <xdr:colOff>149225</xdr:colOff>
      <xdr:row>36</xdr:row>
      <xdr:rowOff>168656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イント上回っている。</a:t>
          </a:r>
          <a:endParaRPr lang="ja-JP" altLang="ja-JP" sz="1400">
            <a:effectLst/>
          </a:endParaRPr>
        </a:p>
        <a:p>
          <a:r>
            <a:rPr kumimoji="1" lang="ja-JP" altLang="ja-JP" sz="1100">
              <a:solidFill>
                <a:schemeClr val="dk1"/>
              </a:solidFill>
              <a:effectLst/>
              <a:latin typeface="+mn-lt"/>
              <a:ea typeface="+mn-ea"/>
              <a:cs typeface="+mn-cs"/>
            </a:rPr>
            <a:t>類似団体平均を上回る状況が続いているが、公共施設の統廃合や更新にあたっては、規模の縮小や効率的な手法などによって、維持管理経費の縮減を図っていく。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20</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2435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43180</xdr:rowOff>
    </xdr:from>
    <xdr:to>
      <xdr:col>78</xdr:col>
      <xdr:colOff>69850</xdr:colOff>
      <xdr:row>20</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72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xdr:rowOff>
    </xdr:from>
    <xdr:to>
      <xdr:col>73</xdr:col>
      <xdr:colOff>180975</xdr:colOff>
      <xdr:row>20</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441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20</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73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163830</xdr:rowOff>
    </xdr:from>
    <xdr:to>
      <xdr:col>78</xdr:col>
      <xdr:colOff>120650</xdr:colOff>
      <xdr:row>20</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0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163830</xdr:rowOff>
    </xdr:from>
    <xdr:to>
      <xdr:col>74</xdr:col>
      <xdr:colOff>31750</xdr:colOff>
      <xdr:row>20</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78757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64770</xdr:rowOff>
    </xdr:from>
    <xdr:to>
      <xdr:col>65</xdr:col>
      <xdr:colOff>53975</xdr:colOff>
      <xdr:row>19</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ポイント上回っている。児童手当や児童扶養手当の増による上昇傾向が続いていたが、</a:t>
          </a:r>
          <a:r>
            <a:rPr kumimoji="1" lang="ja-JP" altLang="en-US" sz="1100">
              <a:solidFill>
                <a:schemeClr val="dk1"/>
              </a:solidFill>
              <a:effectLst/>
              <a:latin typeface="+mn-lt"/>
              <a:ea typeface="+mn-ea"/>
              <a:cs typeface="+mn-cs"/>
            </a:rPr>
            <a:t>令和３年度は生活保護扶助事業等の増加により、分子である経常経費充当一般財源が増加したものの、分母である経常一般財源等収入の大幅な増加により、分母が分子の増加率を上回ったため、前年度比</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ポイントの減となった。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117475</xdr:rowOff>
    </xdr:from>
    <xdr:to>
      <xdr:col>24</xdr:col>
      <xdr:colOff>25400</xdr:colOff>
      <xdr:row>56</xdr:row>
      <xdr:rowOff>22225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472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22225</xdr:rowOff>
    </xdr:from>
    <xdr:to>
      <xdr:col>19</xdr:col>
      <xdr:colOff>187325</xdr:colOff>
      <xdr:row>56</xdr:row>
      <xdr:rowOff>41275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23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41275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1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104775</xdr:rowOff>
    </xdr:from>
    <xdr:to>
      <xdr:col>15</xdr:col>
      <xdr:colOff>149225</xdr:colOff>
      <xdr:row>56</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66675</xdr:rowOff>
    </xdr:from>
    <xdr:to>
      <xdr:col>24</xdr:col>
      <xdr:colOff>76200</xdr:colOff>
      <xdr:row>55</xdr:row>
      <xdr:rowOff>168275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83202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142875</xdr:rowOff>
    </xdr:from>
    <xdr:to>
      <xdr:col>20</xdr:col>
      <xdr:colOff>38100</xdr:colOff>
      <xdr:row>56</xdr:row>
      <xdr:rowOff>73025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57802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5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161925</xdr:rowOff>
    </xdr:from>
    <xdr:to>
      <xdr:col>15</xdr:col>
      <xdr:colOff>149225</xdr:colOff>
      <xdr:row>56</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補助費等とは逆に、下水道事業の法適化によって平成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低い数値で推移しているものの、公共施設の老朽化への対応で、維持補修費が膨らんでいることから再び増加傾向にある。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1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2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138793</xdr:rowOff>
    </xdr:from>
    <xdr:to>
      <xdr:col>74</xdr:col>
      <xdr:colOff>31750</xdr:colOff>
      <xdr:row>58</xdr:row>
      <xdr:rowOff>68943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補助費に係る経常収支比率は、</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年度に下水道事業が法適化され、繰出金を補助費等として取り扱うこととしたため、平成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高い数値で推移している。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260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％で、類似単体平均の</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ポイント下回っている。毎年度、新たに借り入れる額を償還元金以内に抑えていることで、借入残高は減少し続けており、堅実な財政運営に努めている。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147574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965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76</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063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800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163068</xdr:rowOff>
    </xdr:from>
    <xdr:to>
      <xdr:col>15</xdr:col>
      <xdr:colOff>149225</xdr:colOff>
      <xdr:row>77</xdr:row>
      <xdr:rowOff>93218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77995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60706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98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158496</xdr:rowOff>
    </xdr:from>
    <xdr:to>
      <xdr:col>24</xdr:col>
      <xdr:colOff>76200</xdr:colOff>
      <xdr:row>75</xdr:row>
      <xdr:rowOff>88646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3573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9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a:t>
          </a:r>
          <a:r>
            <a:rPr kumimoji="1" lang="en-US" altLang="ja-JP" sz="1100">
              <a:solidFill>
                <a:schemeClr val="dk1"/>
              </a:solidFill>
              <a:effectLst/>
              <a:latin typeface="+mn-lt"/>
              <a:ea typeface="+mn-ea"/>
              <a:cs typeface="+mn-cs"/>
            </a:rPr>
            <a:t>77.9</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71.7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ポイント上回っている。人件費と物件費で全体の約半分の割合を占めており、増加傾向が続いてい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地方交付税等</a:t>
          </a:r>
          <a:r>
            <a:rPr lang="ja-JP" altLang="en-US" sz="1100">
              <a:solidFill>
                <a:schemeClr val="dk1"/>
              </a:solidFill>
              <a:effectLst/>
              <a:latin typeface="+mn-lt"/>
              <a:ea typeface="+mn-ea"/>
              <a:cs typeface="+mn-cs"/>
            </a:rPr>
            <a:t>の大幅な</a:t>
          </a:r>
          <a:r>
            <a:rPr lang="ja-JP" altLang="ja-JP"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の影響等で前年度を</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回った。職員の定員管理や計画的な公共施設の維持管理などによって、経常経費の適正化を図っていく。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80</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04087"/>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60706</xdr:rowOff>
    </xdr:from>
    <xdr:to>
      <xdr:col>78</xdr:col>
      <xdr:colOff>69850</xdr:colOff>
      <xdr:row>80</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05256"/>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14987</xdr:rowOff>
    </xdr:from>
    <xdr:to>
      <xdr:col>73</xdr:col>
      <xdr:colOff>180975</xdr:colOff>
      <xdr:row>79</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595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14987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818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49325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8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39147</xdr:rowOff>
    </xdr:from>
    <xdr:to>
      <xdr:col>29</xdr:col>
      <xdr:colOff>127000</xdr:colOff>
      <xdr:row>18</xdr:row>
      <xdr:rowOff>45667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72872"/>
          <a:ext cx="647700" cy="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25686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45667</xdr:rowOff>
    </xdr:from>
    <xdr:to>
      <xdr:col>26</xdr:col>
      <xdr:colOff>50800</xdr:colOff>
      <xdr:row>18</xdr:row>
      <xdr:rowOff>53124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79392"/>
          <a:ext cx="698500" cy="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46467</xdr:rowOff>
    </xdr:from>
    <xdr:to>
      <xdr:col>26</xdr:col>
      <xdr:colOff>101600</xdr:colOff>
      <xdr:row>17</xdr:row>
      <xdr:rowOff>148067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3008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158244</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7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53124</xdr:rowOff>
    </xdr:from>
    <xdr:to>
      <xdr:col>22</xdr:col>
      <xdr:colOff>114300</xdr:colOff>
      <xdr:row>18</xdr:row>
      <xdr:rowOff>62986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86849"/>
          <a:ext cx="698500" cy="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68819</xdr:rowOff>
    </xdr:from>
    <xdr:to>
      <xdr:col>22</xdr:col>
      <xdr:colOff>165100</xdr:colOff>
      <xdr:row>17</xdr:row>
      <xdr:rowOff>170419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303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9146</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9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60960</xdr:rowOff>
    </xdr:from>
    <xdr:to>
      <xdr:col>18</xdr:col>
      <xdr:colOff>177800</xdr:colOff>
      <xdr:row>18</xdr:row>
      <xdr:rowOff>62986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94685"/>
          <a:ext cx="698500" cy="2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75696</xdr:rowOff>
    </xdr:from>
    <xdr:to>
      <xdr:col>19</xdr:col>
      <xdr:colOff>38100</xdr:colOff>
      <xdr:row>18</xdr:row>
      <xdr:rowOff>5846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30379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16023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80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79838</xdr:rowOff>
    </xdr:from>
    <xdr:to>
      <xdr:col>15</xdr:col>
      <xdr:colOff>101600</xdr:colOff>
      <xdr:row>18</xdr:row>
      <xdr:rowOff>9988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42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20165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81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159797</xdr:rowOff>
    </xdr:from>
    <xdr:to>
      <xdr:col>29</xdr:col>
      <xdr:colOff>177800</xdr:colOff>
      <xdr:row>18</xdr:row>
      <xdr:rowOff>89947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2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68374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166317</xdr:rowOff>
    </xdr:from>
    <xdr:to>
      <xdr:col>26</xdr:col>
      <xdr:colOff>101600</xdr:colOff>
      <xdr:row>18</xdr:row>
      <xdr:rowOff>96467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2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81244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14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2324</xdr:rowOff>
    </xdr:from>
    <xdr:to>
      <xdr:col>22</xdr:col>
      <xdr:colOff>165100</xdr:colOff>
      <xdr:row>18</xdr:row>
      <xdr:rowOff>103924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3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88701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2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12186</xdr:rowOff>
    </xdr:from>
    <xdr:to>
      <xdr:col>19</xdr:col>
      <xdr:colOff>38100</xdr:colOff>
      <xdr:row>18</xdr:row>
      <xdr:rowOff>113786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45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98563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3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10160</xdr:rowOff>
    </xdr:from>
    <xdr:to>
      <xdr:col>15</xdr:col>
      <xdr:colOff>101600</xdr:colOff>
      <xdr:row>18</xdr:row>
      <xdr:rowOff>111760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4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96538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3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326472</xdr:rowOff>
    </xdr:from>
    <xdr:to>
      <xdr:col>29</xdr:col>
      <xdr:colOff>127000</xdr:colOff>
      <xdr:row>37</xdr:row>
      <xdr:rowOff>328930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451172"/>
          <a:ext cx="647700" cy="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269151</xdr:rowOff>
    </xdr:from>
    <xdr:to>
      <xdr:col>26</xdr:col>
      <xdr:colOff>50800</xdr:colOff>
      <xdr:row>37</xdr:row>
      <xdr:rowOff>326472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93851"/>
          <a:ext cx="698500" cy="57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158058</xdr:rowOff>
    </xdr:from>
    <xdr:to>
      <xdr:col>26</xdr:col>
      <xdr:colOff>101600</xdr:colOff>
      <xdr:row>37</xdr:row>
      <xdr:rowOff>88208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1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269835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8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256807</xdr:rowOff>
    </xdr:from>
    <xdr:to>
      <xdr:col>22</xdr:col>
      <xdr:colOff>114300</xdr:colOff>
      <xdr:row>37</xdr:row>
      <xdr:rowOff>269151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38150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147485</xdr:rowOff>
    </xdr:from>
    <xdr:to>
      <xdr:col>22</xdr:col>
      <xdr:colOff>165100</xdr:colOff>
      <xdr:row>37</xdr:row>
      <xdr:rowOff>77635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259262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248253</xdr:rowOff>
    </xdr:from>
    <xdr:to>
      <xdr:col>18</xdr:col>
      <xdr:colOff>177800</xdr:colOff>
      <xdr:row>37</xdr:row>
      <xdr:rowOff>256807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372953"/>
          <a:ext cx="698500" cy="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150895</xdr:rowOff>
    </xdr:from>
    <xdr:to>
      <xdr:col>19</xdr:col>
      <xdr:colOff>38100</xdr:colOff>
      <xdr:row>37</xdr:row>
      <xdr:rowOff>81045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04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262672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136836</xdr:rowOff>
    </xdr:from>
    <xdr:to>
      <xdr:col>15</xdr:col>
      <xdr:colOff>101600</xdr:colOff>
      <xdr:row>37</xdr:row>
      <xdr:rowOff>66986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90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248613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5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278130</xdr:rowOff>
    </xdr:from>
    <xdr:to>
      <xdr:col>29</xdr:col>
      <xdr:colOff>177800</xdr:colOff>
      <xdr:row>38</xdr:row>
      <xdr:rowOff>36830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40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250207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37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275672</xdr:rowOff>
    </xdr:from>
    <xdr:to>
      <xdr:col>26</xdr:col>
      <xdr:colOff>101600</xdr:colOff>
      <xdr:row>38</xdr:row>
      <xdr:rowOff>34372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400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19149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8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218351</xdr:rowOff>
    </xdr:from>
    <xdr:to>
      <xdr:col>22</xdr:col>
      <xdr:colOff>165100</xdr:colOff>
      <xdr:row>37</xdr:row>
      <xdr:rowOff>319951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43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304728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2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206007</xdr:rowOff>
    </xdr:from>
    <xdr:to>
      <xdr:col>19</xdr:col>
      <xdr:colOff>38100</xdr:colOff>
      <xdr:row>37</xdr:row>
      <xdr:rowOff>307607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30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292384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1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197453</xdr:rowOff>
    </xdr:from>
    <xdr:to>
      <xdr:col>15</xdr:col>
      <xdr:colOff>101600</xdr:colOff>
      <xdr:row>37</xdr:row>
      <xdr:rowOff>299053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2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283830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123481</xdr:rowOff>
    </xdr:from>
    <xdr:to>
      <xdr:col>24</xdr:col>
      <xdr:colOff>63500</xdr:colOff>
      <xdr:row>37</xdr:row>
      <xdr:rowOff>134713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7131"/>
          <a:ext cx="8382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134713</xdr:rowOff>
    </xdr:from>
    <xdr:to>
      <xdr:col>19</xdr:col>
      <xdr:colOff>177800</xdr:colOff>
      <xdr:row>37</xdr:row>
      <xdr:rowOff>151873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8363"/>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18514</xdr:rowOff>
    </xdr:from>
    <xdr:to>
      <xdr:col>20</xdr:col>
      <xdr:colOff>38100</xdr:colOff>
      <xdr:row>37</xdr:row>
      <xdr:rowOff>120114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136641</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151873</xdr:rowOff>
    </xdr:from>
    <xdr:to>
      <xdr:col>15</xdr:col>
      <xdr:colOff>50800</xdr:colOff>
      <xdr:row>37</xdr:row>
      <xdr:rowOff>159707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95523"/>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67450</xdr:rowOff>
    </xdr:from>
    <xdr:to>
      <xdr:col>15</xdr:col>
      <xdr:colOff>101600</xdr:colOff>
      <xdr:row>37</xdr:row>
      <xdr:rowOff>169050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150547</xdr:rowOff>
    </xdr:from>
    <xdr:to>
      <xdr:col>10</xdr:col>
      <xdr:colOff>114300</xdr:colOff>
      <xdr:row>37</xdr:row>
      <xdr:rowOff>159707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94197"/>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71572</xdr:rowOff>
    </xdr:from>
    <xdr:to>
      <xdr:col>10</xdr:col>
      <xdr:colOff>165100</xdr:colOff>
      <xdr:row>38</xdr:row>
      <xdr:rowOff>1722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18249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9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73660</xdr:rowOff>
    </xdr:from>
    <xdr:to>
      <xdr:col>6</xdr:col>
      <xdr:colOff>38100</xdr:colOff>
      <xdr:row>38</xdr:row>
      <xdr:rowOff>3810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72681</xdr:rowOff>
    </xdr:from>
    <xdr:to>
      <xdr:col>24</xdr:col>
      <xdr:colOff>114300</xdr:colOff>
      <xdr:row>38</xdr:row>
      <xdr:rowOff>2831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159058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83913</xdr:rowOff>
    </xdr:from>
    <xdr:to>
      <xdr:col>20</xdr:col>
      <xdr:colOff>38100</xdr:colOff>
      <xdr:row>38</xdr:row>
      <xdr:rowOff>14063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5190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101073</xdr:rowOff>
    </xdr:from>
    <xdr:to>
      <xdr:col>15</xdr:col>
      <xdr:colOff>101600</xdr:colOff>
      <xdr:row>38</xdr:row>
      <xdr:rowOff>31223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22350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108906</xdr:rowOff>
    </xdr:from>
    <xdr:to>
      <xdr:col>10</xdr:col>
      <xdr:colOff>165100</xdr:colOff>
      <xdr:row>38</xdr:row>
      <xdr:rowOff>39057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525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30184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99747</xdr:rowOff>
    </xdr:from>
    <xdr:to>
      <xdr:col>6</xdr:col>
      <xdr:colOff>38100</xdr:colOff>
      <xdr:row>38</xdr:row>
      <xdr:rowOff>29897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21024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86043</xdr:rowOff>
    </xdr:from>
    <xdr:to>
      <xdr:col>24</xdr:col>
      <xdr:colOff>63500</xdr:colOff>
      <xdr:row>56</xdr:row>
      <xdr:rowOff>143458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87243"/>
          <a:ext cx="8382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143458</xdr:rowOff>
    </xdr:from>
    <xdr:to>
      <xdr:col>19</xdr:col>
      <xdr:colOff>177800</xdr:colOff>
      <xdr:row>57</xdr:row>
      <xdr:rowOff>1105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4658"/>
          <a:ext cx="8890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94098</xdr:rowOff>
    </xdr:from>
    <xdr:to>
      <xdr:col>20</xdr:col>
      <xdr:colOff>38100</xdr:colOff>
      <xdr:row>57</xdr:row>
      <xdr:rowOff>24248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15375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xdr:rowOff>
    </xdr:from>
    <xdr:to>
      <xdr:col>15</xdr:col>
      <xdr:colOff>50800</xdr:colOff>
      <xdr:row>57</xdr:row>
      <xdr:rowOff>61044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3755"/>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97368</xdr:rowOff>
    </xdr:from>
    <xdr:to>
      <xdr:col>15</xdr:col>
      <xdr:colOff>101600</xdr:colOff>
      <xdr:row>57</xdr:row>
      <xdr:rowOff>27518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44045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59809</xdr:rowOff>
    </xdr:from>
    <xdr:to>
      <xdr:col>10</xdr:col>
      <xdr:colOff>114300</xdr:colOff>
      <xdr:row>57</xdr:row>
      <xdr:rowOff>61044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3245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117315</xdr:rowOff>
    </xdr:from>
    <xdr:to>
      <xdr:col>10</xdr:col>
      <xdr:colOff>165100</xdr:colOff>
      <xdr:row>57</xdr:row>
      <xdr:rowOff>47465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63992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109954</xdr:rowOff>
    </xdr:from>
    <xdr:to>
      <xdr:col>6</xdr:col>
      <xdr:colOff>38100</xdr:colOff>
      <xdr:row>57</xdr:row>
      <xdr:rowOff>40104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56631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8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35243</xdr:rowOff>
    </xdr:from>
    <xdr:to>
      <xdr:col>24</xdr:col>
      <xdr:colOff>114300</xdr:colOff>
      <xdr:row>56</xdr:row>
      <xdr:rowOff>136843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58120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92658</xdr:rowOff>
    </xdr:from>
    <xdr:to>
      <xdr:col>20</xdr:col>
      <xdr:colOff>38100</xdr:colOff>
      <xdr:row>57</xdr:row>
      <xdr:rowOff>22808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39335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4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121755</xdr:rowOff>
    </xdr:from>
    <xdr:to>
      <xdr:col>15</xdr:col>
      <xdr:colOff>101600</xdr:colOff>
      <xdr:row>57</xdr:row>
      <xdr:rowOff>51905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43032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10244</xdr:rowOff>
    </xdr:from>
    <xdr:to>
      <xdr:col>10</xdr:col>
      <xdr:colOff>165100</xdr:colOff>
      <xdr:row>57</xdr:row>
      <xdr:rowOff>111844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102971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9009</xdr:rowOff>
    </xdr:from>
    <xdr:to>
      <xdr:col>6</xdr:col>
      <xdr:colOff>38100</xdr:colOff>
      <xdr:row>57</xdr:row>
      <xdr:rowOff>110609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101736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152547</xdr:rowOff>
    </xdr:from>
    <xdr:to>
      <xdr:col>24</xdr:col>
      <xdr:colOff>63500</xdr:colOff>
      <xdr:row>78</xdr:row>
      <xdr:rowOff>50935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54197"/>
          <a:ext cx="8382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50935</xdr:rowOff>
    </xdr:from>
    <xdr:to>
      <xdr:col>19</xdr:col>
      <xdr:colOff>177800</xdr:colOff>
      <xdr:row>78</xdr:row>
      <xdr:rowOff>85499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4035"/>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75321</xdr:rowOff>
    </xdr:from>
    <xdr:to>
      <xdr:col>20</xdr:col>
      <xdr:colOff>38100</xdr:colOff>
      <xdr:row>78</xdr:row>
      <xdr:rowOff>5471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21998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83533</xdr:rowOff>
    </xdr:from>
    <xdr:to>
      <xdr:col>15</xdr:col>
      <xdr:colOff>50800</xdr:colOff>
      <xdr:row>78</xdr:row>
      <xdr:rowOff>85499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5663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143901</xdr:rowOff>
    </xdr:from>
    <xdr:to>
      <xdr:col>15</xdr:col>
      <xdr:colOff>101600</xdr:colOff>
      <xdr:row>78</xdr:row>
      <xdr:rowOff>74051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90578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63759</xdr:rowOff>
    </xdr:from>
    <xdr:to>
      <xdr:col>10</xdr:col>
      <xdr:colOff>114300</xdr:colOff>
      <xdr:row>78</xdr:row>
      <xdr:rowOff>83533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36859"/>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132883</xdr:rowOff>
    </xdr:from>
    <xdr:to>
      <xdr:col>10</xdr:col>
      <xdr:colOff>165100</xdr:colOff>
      <xdr:row>78</xdr:row>
      <xdr:rowOff>63033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95576</xdr:rowOff>
    </xdr:from>
    <xdr:to>
      <xdr:col>6</xdr:col>
      <xdr:colOff>38100</xdr:colOff>
      <xdr:row>78</xdr:row>
      <xdr:rowOff>25726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101747</xdr:rowOff>
    </xdr:from>
    <xdr:to>
      <xdr:col>24</xdr:col>
      <xdr:colOff>114300</xdr:colOff>
      <xdr:row>78</xdr:row>
      <xdr:rowOff>31897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80174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xdr:rowOff>
    </xdr:from>
    <xdr:to>
      <xdr:col>20</xdr:col>
      <xdr:colOff>38100</xdr:colOff>
      <xdr:row>78</xdr:row>
      <xdr:rowOff>101735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92862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34699</xdr:rowOff>
    </xdr:from>
    <xdr:to>
      <xdr:col>15</xdr:col>
      <xdr:colOff>101600</xdr:colOff>
      <xdr:row>78</xdr:row>
      <xdr:rowOff>136299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127426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0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32733</xdr:rowOff>
    </xdr:from>
    <xdr:to>
      <xdr:col>10</xdr:col>
      <xdr:colOff>165100</xdr:colOff>
      <xdr:row>78</xdr:row>
      <xdr:rowOff>134333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125460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12959</xdr:rowOff>
    </xdr:from>
    <xdr:to>
      <xdr:col>6</xdr:col>
      <xdr:colOff>38100</xdr:colOff>
      <xdr:row>78</xdr:row>
      <xdr:rowOff>114559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105686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7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110184</xdr:rowOff>
    </xdr:from>
    <xdr:to>
      <xdr:col>24</xdr:col>
      <xdr:colOff>63500</xdr:colOff>
      <xdr:row>98</xdr:row>
      <xdr:rowOff>69292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40834"/>
          <a:ext cx="838200" cy="1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69292</xdr:rowOff>
    </xdr:from>
    <xdr:to>
      <xdr:col>19</xdr:col>
      <xdr:colOff>177800</xdr:colOff>
      <xdr:row>98</xdr:row>
      <xdr:rowOff>90551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871392"/>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xdr:rowOff>
    </xdr:from>
    <xdr:to>
      <xdr:col>20</xdr:col>
      <xdr:colOff>38100</xdr:colOff>
      <xdr:row>98</xdr:row>
      <xdr:rowOff>101640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118167</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90551</xdr:rowOff>
    </xdr:from>
    <xdr:to>
      <xdr:col>15</xdr:col>
      <xdr:colOff>50800</xdr:colOff>
      <xdr:row>98</xdr:row>
      <xdr:rowOff>111328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92651"/>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9517</xdr:rowOff>
    </xdr:from>
    <xdr:to>
      <xdr:col>15</xdr:col>
      <xdr:colOff>101600</xdr:colOff>
      <xdr:row>98</xdr:row>
      <xdr:rowOff>111117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127644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58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91342</xdr:rowOff>
    </xdr:from>
    <xdr:to>
      <xdr:col>10</xdr:col>
      <xdr:colOff>114300</xdr:colOff>
      <xdr:row>98</xdr:row>
      <xdr:rowOff>111328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93442"/>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35316</xdr:rowOff>
    </xdr:from>
    <xdr:to>
      <xdr:col>10</xdr:col>
      <xdr:colOff>165100</xdr:colOff>
      <xdr:row>98</xdr:row>
      <xdr:rowOff>136916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3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153443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30874</xdr:rowOff>
    </xdr:from>
    <xdr:to>
      <xdr:col>6</xdr:col>
      <xdr:colOff>38100</xdr:colOff>
      <xdr:row>98</xdr:row>
      <xdr:rowOff>132474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149001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59384</xdr:rowOff>
    </xdr:from>
    <xdr:to>
      <xdr:col>24</xdr:col>
      <xdr:colOff>114300</xdr:colOff>
      <xdr:row>97</xdr:row>
      <xdr:rowOff>160984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37811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6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18492</xdr:rowOff>
    </xdr:from>
    <xdr:to>
      <xdr:col>20</xdr:col>
      <xdr:colOff>38100</xdr:colOff>
      <xdr:row>98</xdr:row>
      <xdr:rowOff>120092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111219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9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39751</xdr:rowOff>
    </xdr:from>
    <xdr:to>
      <xdr:col>15</xdr:col>
      <xdr:colOff>101600</xdr:colOff>
      <xdr:row>98</xdr:row>
      <xdr:rowOff>141351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8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132478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9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60528</xdr:rowOff>
    </xdr:from>
    <xdr:to>
      <xdr:col>10</xdr:col>
      <xdr:colOff>165100</xdr:colOff>
      <xdr:row>98</xdr:row>
      <xdr:rowOff>162128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153255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40542</xdr:rowOff>
    </xdr:from>
    <xdr:to>
      <xdr:col>6</xdr:col>
      <xdr:colOff>38100</xdr:colOff>
      <xdr:row>98</xdr:row>
      <xdr:rowOff>142142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133269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140340</xdr:rowOff>
    </xdr:from>
    <xdr:to>
      <xdr:col>54</xdr:col>
      <xdr:colOff>189865</xdr:colOff>
      <xdr:row>38</xdr:row>
      <xdr:rowOff>13702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83840"/>
          <a:ext cx="1270" cy="1244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17529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13702</xdr:rowOff>
    </xdr:from>
    <xdr:to>
      <xdr:col>55</xdr:col>
      <xdr:colOff>88900</xdr:colOff>
      <xdr:row>38</xdr:row>
      <xdr:rowOff>13702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2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87017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5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140340</xdr:rowOff>
    </xdr:from>
    <xdr:to>
      <xdr:col>55</xdr:col>
      <xdr:colOff>88900</xdr:colOff>
      <xdr:row>30</xdr:row>
      <xdr:rowOff>140340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8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32500</xdr:rowOff>
    </xdr:from>
    <xdr:to>
      <xdr:col>55</xdr:col>
      <xdr:colOff>0</xdr:colOff>
      <xdr:row>36</xdr:row>
      <xdr:rowOff>159000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690350"/>
          <a:ext cx="838200" cy="6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18717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1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167290</xdr:rowOff>
    </xdr:from>
    <xdr:to>
      <xdr:col>55</xdr:col>
      <xdr:colOff>50800</xdr:colOff>
      <xdr:row>36</xdr:row>
      <xdr:rowOff>97440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32500</xdr:rowOff>
    </xdr:from>
    <xdr:to>
      <xdr:col>50</xdr:col>
      <xdr:colOff>114300</xdr:colOff>
      <xdr:row>37</xdr:row>
      <xdr:rowOff>46980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690350"/>
          <a:ext cx="889000" cy="70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35512</xdr:rowOff>
    </xdr:from>
    <xdr:to>
      <xdr:col>50</xdr:col>
      <xdr:colOff>165100</xdr:colOff>
      <xdr:row>32</xdr:row>
      <xdr:rowOff>137112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153639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29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46980</xdr:rowOff>
    </xdr:from>
    <xdr:to>
      <xdr:col>45</xdr:col>
      <xdr:colOff>177800</xdr:colOff>
      <xdr:row>38</xdr:row>
      <xdr:rowOff>26647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0630"/>
          <a:ext cx="889000" cy="1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117514</xdr:rowOff>
    </xdr:from>
    <xdr:to>
      <xdr:col>46</xdr:col>
      <xdr:colOff>38100</xdr:colOff>
      <xdr:row>37</xdr:row>
      <xdr:rowOff>47664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64191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6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26647</xdr:rowOff>
    </xdr:from>
    <xdr:to>
      <xdr:col>41</xdr:col>
      <xdr:colOff>50800</xdr:colOff>
      <xdr:row>38</xdr:row>
      <xdr:rowOff>28849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41747"/>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158368</xdr:rowOff>
    </xdr:from>
    <xdr:to>
      <xdr:col>41</xdr:col>
      <xdr:colOff>101600</xdr:colOff>
      <xdr:row>37</xdr:row>
      <xdr:rowOff>88518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3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105045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6036</xdr:rowOff>
    </xdr:from>
    <xdr:to>
      <xdr:col>36</xdr:col>
      <xdr:colOff>165100</xdr:colOff>
      <xdr:row>37</xdr:row>
      <xdr:rowOff>107636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4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124163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2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108200</xdr:rowOff>
    </xdr:from>
    <xdr:to>
      <xdr:col>55</xdr:col>
      <xdr:colOff>50800</xdr:colOff>
      <xdr:row>37</xdr:row>
      <xdr:rowOff>38350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86627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153150</xdr:rowOff>
    </xdr:from>
    <xdr:to>
      <xdr:col>50</xdr:col>
      <xdr:colOff>165100</xdr:colOff>
      <xdr:row>33</xdr:row>
      <xdr:rowOff>83300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6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74427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3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167630</xdr:rowOff>
    </xdr:from>
    <xdr:to>
      <xdr:col>46</xdr:col>
      <xdr:colOff>38100</xdr:colOff>
      <xdr:row>37</xdr:row>
      <xdr:rowOff>97780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88907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147298</xdr:rowOff>
    </xdr:from>
    <xdr:to>
      <xdr:col>41</xdr:col>
      <xdr:colOff>101600</xdr:colOff>
      <xdr:row>38</xdr:row>
      <xdr:rowOff>77448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68574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8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149499</xdr:rowOff>
    </xdr:from>
    <xdr:to>
      <xdr:col>36</xdr:col>
      <xdr:colOff>165100</xdr:colOff>
      <xdr:row>38</xdr:row>
      <xdr:rowOff>79649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70776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163223</xdr:rowOff>
    </xdr:from>
    <xdr:to>
      <xdr:col>55</xdr:col>
      <xdr:colOff>0</xdr:colOff>
      <xdr:row>58</xdr:row>
      <xdr:rowOff>24531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35873"/>
          <a:ext cx="8382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128789</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5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160886</xdr:rowOff>
    </xdr:from>
    <xdr:to>
      <xdr:col>50</xdr:col>
      <xdr:colOff>114300</xdr:colOff>
      <xdr:row>57</xdr:row>
      <xdr:rowOff>163223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33536"/>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82741</xdr:rowOff>
    </xdr:from>
    <xdr:to>
      <xdr:col>50</xdr:col>
      <xdr:colOff>165100</xdr:colOff>
      <xdr:row>57</xdr:row>
      <xdr:rowOff>12891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29418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160886</xdr:rowOff>
    </xdr:from>
    <xdr:to>
      <xdr:col>45</xdr:col>
      <xdr:colOff>177800</xdr:colOff>
      <xdr:row>58</xdr:row>
      <xdr:rowOff>50500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33536"/>
          <a:ext cx="889000" cy="6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90815</xdr:rowOff>
    </xdr:from>
    <xdr:to>
      <xdr:col>46</xdr:col>
      <xdr:colOff>38100</xdr:colOff>
      <xdr:row>57</xdr:row>
      <xdr:rowOff>20965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37492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50500</xdr:rowOff>
    </xdr:from>
    <xdr:to>
      <xdr:col>41</xdr:col>
      <xdr:colOff>50800</xdr:colOff>
      <xdr:row>58</xdr:row>
      <xdr:rowOff>57742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94600"/>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112999</xdr:rowOff>
    </xdr:from>
    <xdr:to>
      <xdr:col>41</xdr:col>
      <xdr:colOff>101600</xdr:colOff>
      <xdr:row>57</xdr:row>
      <xdr:rowOff>43149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59676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118764</xdr:rowOff>
    </xdr:from>
    <xdr:to>
      <xdr:col>36</xdr:col>
      <xdr:colOff>165100</xdr:colOff>
      <xdr:row>57</xdr:row>
      <xdr:rowOff>48914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65441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145181</xdr:rowOff>
    </xdr:from>
    <xdr:to>
      <xdr:col>55</xdr:col>
      <xdr:colOff>50800</xdr:colOff>
      <xdr:row>58</xdr:row>
      <xdr:rowOff>75331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60108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3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112423</xdr:rowOff>
    </xdr:from>
    <xdr:to>
      <xdr:col>50</xdr:col>
      <xdr:colOff>165100</xdr:colOff>
      <xdr:row>58</xdr:row>
      <xdr:rowOff>42573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33700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7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110086</xdr:rowOff>
    </xdr:from>
    <xdr:to>
      <xdr:col>46</xdr:col>
      <xdr:colOff>38100</xdr:colOff>
      <xdr:row>58</xdr:row>
      <xdr:rowOff>40236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8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31363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171150</xdr:rowOff>
    </xdr:from>
    <xdr:to>
      <xdr:col>41</xdr:col>
      <xdr:colOff>101600</xdr:colOff>
      <xdr:row>58</xdr:row>
      <xdr:rowOff>101300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92427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3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6942</xdr:rowOff>
    </xdr:from>
    <xdr:to>
      <xdr:col>36</xdr:col>
      <xdr:colOff>165100</xdr:colOff>
      <xdr:row>58</xdr:row>
      <xdr:rowOff>108542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99669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40405</xdr:rowOff>
    </xdr:from>
    <xdr:to>
      <xdr:col>55</xdr:col>
      <xdr:colOff>0</xdr:colOff>
      <xdr:row>79</xdr:row>
      <xdr:rowOff>46006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4955"/>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92396</xdr:rowOff>
    </xdr:from>
    <xdr:to>
      <xdr:col>50</xdr:col>
      <xdr:colOff>114300</xdr:colOff>
      <xdr:row>79</xdr:row>
      <xdr:rowOff>40405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65496"/>
          <a:ext cx="889000" cy="1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40078</xdr:rowOff>
    </xdr:from>
    <xdr:to>
      <xdr:col>50</xdr:col>
      <xdr:colOff>165100</xdr:colOff>
      <xdr:row>77</xdr:row>
      <xdr:rowOff>141678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158205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92396</xdr:rowOff>
    </xdr:from>
    <xdr:to>
      <xdr:col>45</xdr:col>
      <xdr:colOff>177800</xdr:colOff>
      <xdr:row>79</xdr:row>
      <xdr:rowOff>84182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65496"/>
          <a:ext cx="889000" cy="16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51899</xdr:rowOff>
    </xdr:from>
    <xdr:to>
      <xdr:col>46</xdr:col>
      <xdr:colOff>38100</xdr:colOff>
      <xdr:row>77</xdr:row>
      <xdr:rowOff>153499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5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170026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84182</xdr:rowOff>
    </xdr:from>
    <xdr:to>
      <xdr:col>41</xdr:col>
      <xdr:colOff>50800</xdr:colOff>
      <xdr:row>79</xdr:row>
      <xdr:rowOff>94340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628732"/>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56488</xdr:rowOff>
    </xdr:from>
    <xdr:to>
      <xdr:col>41</xdr:col>
      <xdr:colOff>101600</xdr:colOff>
      <xdr:row>77</xdr:row>
      <xdr:rowOff>158088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5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3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171000</xdr:rowOff>
    </xdr:from>
    <xdr:to>
      <xdr:col>36</xdr:col>
      <xdr:colOff>165100</xdr:colOff>
      <xdr:row>77</xdr:row>
      <xdr:rowOff>101150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117677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166656</xdr:rowOff>
    </xdr:from>
    <xdr:to>
      <xdr:col>55</xdr:col>
      <xdr:colOff>50800</xdr:colOff>
      <xdr:row>79</xdr:row>
      <xdr:rowOff>96806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81583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161055</xdr:rowOff>
    </xdr:from>
    <xdr:to>
      <xdr:col>50</xdr:col>
      <xdr:colOff>165100</xdr:colOff>
      <xdr:row>79</xdr:row>
      <xdr:rowOff>91205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82332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41596</xdr:rowOff>
    </xdr:from>
    <xdr:to>
      <xdr:col>46</xdr:col>
      <xdr:colOff>38100</xdr:colOff>
      <xdr:row>78</xdr:row>
      <xdr:rowOff>143196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134323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33382</xdr:rowOff>
    </xdr:from>
    <xdr:to>
      <xdr:col>41</xdr:col>
      <xdr:colOff>101600</xdr:colOff>
      <xdr:row>79</xdr:row>
      <xdr:rowOff>134982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126109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7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43540</xdr:rowOff>
    </xdr:from>
    <xdr:to>
      <xdr:col>36</xdr:col>
      <xdr:colOff>165100</xdr:colOff>
      <xdr:row>79</xdr:row>
      <xdr:rowOff>145140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136267</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8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22414</xdr:rowOff>
    </xdr:from>
    <xdr:to>
      <xdr:col>55</xdr:col>
      <xdr:colOff>0</xdr:colOff>
      <xdr:row>98</xdr:row>
      <xdr:rowOff>44433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824514"/>
          <a:ext cx="8382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22414</xdr:rowOff>
    </xdr:from>
    <xdr:to>
      <xdr:col>50</xdr:col>
      <xdr:colOff>114300</xdr:colOff>
      <xdr:row>98</xdr:row>
      <xdr:rowOff>79569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24514"/>
          <a:ext cx="889000" cy="5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62342</xdr:rowOff>
    </xdr:from>
    <xdr:to>
      <xdr:col>50</xdr:col>
      <xdr:colOff>165100</xdr:colOff>
      <xdr:row>97</xdr:row>
      <xdr:rowOff>163942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9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9019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79569</xdr:rowOff>
    </xdr:from>
    <xdr:to>
      <xdr:col>45</xdr:col>
      <xdr:colOff>177800</xdr:colOff>
      <xdr:row>98</xdr:row>
      <xdr:rowOff>91520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81669"/>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63233</xdr:rowOff>
    </xdr:from>
    <xdr:to>
      <xdr:col>46</xdr:col>
      <xdr:colOff>38100</xdr:colOff>
      <xdr:row>97</xdr:row>
      <xdr:rowOff>164833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9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9910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91520</xdr:rowOff>
    </xdr:from>
    <xdr:to>
      <xdr:col>41</xdr:col>
      <xdr:colOff>50800</xdr:colOff>
      <xdr:row>98</xdr:row>
      <xdr:rowOff>94583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93620"/>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86348</xdr:rowOff>
    </xdr:from>
    <xdr:to>
      <xdr:col>41</xdr:col>
      <xdr:colOff>101600</xdr:colOff>
      <xdr:row>98</xdr:row>
      <xdr:rowOff>16498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33025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109387</xdr:rowOff>
    </xdr:from>
    <xdr:to>
      <xdr:col>36</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165083</xdr:rowOff>
    </xdr:from>
    <xdr:to>
      <xdr:col>55</xdr:col>
      <xdr:colOff>50800</xdr:colOff>
      <xdr:row>98</xdr:row>
      <xdr:rowOff>95233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80010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143064</xdr:rowOff>
    </xdr:from>
    <xdr:to>
      <xdr:col>50</xdr:col>
      <xdr:colOff>165100</xdr:colOff>
      <xdr:row>98</xdr:row>
      <xdr:rowOff>73214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64341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28769</xdr:rowOff>
    </xdr:from>
    <xdr:to>
      <xdr:col>46</xdr:col>
      <xdr:colOff>38100</xdr:colOff>
      <xdr:row>98</xdr:row>
      <xdr:rowOff>130369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121496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40720</xdr:rowOff>
    </xdr:from>
    <xdr:to>
      <xdr:col>41</xdr:col>
      <xdr:colOff>101600</xdr:colOff>
      <xdr:row>98</xdr:row>
      <xdr:rowOff>142320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133447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3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43783</xdr:rowOff>
    </xdr:from>
    <xdr:to>
      <xdr:col>36</xdr:col>
      <xdr:colOff>165100</xdr:colOff>
      <xdr:row>98</xdr:row>
      <xdr:rowOff>145383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136510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93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87884</xdr:rowOff>
    </xdr:from>
    <xdr:to>
      <xdr:col>85</xdr:col>
      <xdr:colOff>127000</xdr:colOff>
      <xdr:row>39</xdr:row>
      <xdr:rowOff>90954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4434"/>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86850</xdr:rowOff>
    </xdr:from>
    <xdr:to>
      <xdr:col>81</xdr:col>
      <xdr:colOff>50800</xdr:colOff>
      <xdr:row>39</xdr:row>
      <xdr:rowOff>90954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3400"/>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149348</xdr:rowOff>
    </xdr:from>
    <xdr:to>
      <xdr:col>81</xdr:col>
      <xdr:colOff>101600</xdr:colOff>
      <xdr:row>39</xdr:row>
      <xdr:rowOff>79498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6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96025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86850</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3400"/>
          <a:ext cx="88900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149751</xdr:rowOff>
    </xdr:from>
    <xdr:to>
      <xdr:col>76</xdr:col>
      <xdr:colOff>165100</xdr:colOff>
      <xdr:row>39</xdr:row>
      <xdr:rowOff>79901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6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96428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157839</xdr:rowOff>
    </xdr:from>
    <xdr:to>
      <xdr:col>72</xdr:col>
      <xdr:colOff>38100</xdr:colOff>
      <xdr:row>39</xdr:row>
      <xdr:rowOff>87989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104516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4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169911</xdr:rowOff>
    </xdr:from>
    <xdr:to>
      <xdr:col>67</xdr:col>
      <xdr:colOff>101600</xdr:colOff>
      <xdr:row>39</xdr:row>
      <xdr:rowOff>100061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116588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37084</xdr:rowOff>
    </xdr:from>
    <xdr:to>
      <xdr:col>85</xdr:col>
      <xdr:colOff>177800</xdr:colOff>
      <xdr:row>39</xdr:row>
      <xdr:rowOff>138684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123461</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40154</xdr:rowOff>
    </xdr:from>
    <xdr:to>
      <xdr:col>81</xdr:col>
      <xdr:colOff>101600</xdr:colOff>
      <xdr:row>39</xdr:row>
      <xdr:rowOff>141754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132881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819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36050</xdr:rowOff>
    </xdr:from>
    <xdr:to>
      <xdr:col>76</xdr:col>
      <xdr:colOff>165100</xdr:colOff>
      <xdr:row>39</xdr:row>
      <xdr:rowOff>137650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128777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81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20396</xdr:rowOff>
    </xdr:from>
    <xdr:to>
      <xdr:col>85</xdr:col>
      <xdr:colOff>127000</xdr:colOff>
      <xdr:row>79</xdr:row>
      <xdr:rowOff>27242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564946"/>
          <a:ext cx="8382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148361</xdr:rowOff>
    </xdr:from>
    <xdr:to>
      <xdr:col>81</xdr:col>
      <xdr:colOff>50800</xdr:colOff>
      <xdr:row>79</xdr:row>
      <xdr:rowOff>27242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521461"/>
          <a:ext cx="8890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20865</xdr:rowOff>
    </xdr:from>
    <xdr:to>
      <xdr:col>81</xdr:col>
      <xdr:colOff>101600</xdr:colOff>
      <xdr:row>77</xdr:row>
      <xdr:rowOff>122465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138992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141821</xdr:rowOff>
    </xdr:from>
    <xdr:to>
      <xdr:col>76</xdr:col>
      <xdr:colOff>114300</xdr:colOff>
      <xdr:row>78</xdr:row>
      <xdr:rowOff>148361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514921"/>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63449</xdr:rowOff>
    </xdr:from>
    <xdr:to>
      <xdr:col>76</xdr:col>
      <xdr:colOff>165100</xdr:colOff>
      <xdr:row>77</xdr:row>
      <xdr:rowOff>165049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10126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141821</xdr:rowOff>
    </xdr:from>
    <xdr:to>
      <xdr:col>71</xdr:col>
      <xdr:colOff>177800</xdr:colOff>
      <xdr:row>78</xdr:row>
      <xdr:rowOff>144157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514921"/>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77966</xdr:rowOff>
    </xdr:from>
    <xdr:to>
      <xdr:col>72</xdr:col>
      <xdr:colOff>38100</xdr:colOff>
      <xdr:row>78</xdr:row>
      <xdr:rowOff>8116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24643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0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70841</xdr:rowOff>
    </xdr:from>
    <xdr:to>
      <xdr:col>67</xdr:col>
      <xdr:colOff>101600</xdr:colOff>
      <xdr:row>78</xdr:row>
      <xdr:rowOff>991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141046</xdr:rowOff>
    </xdr:from>
    <xdr:to>
      <xdr:col>85</xdr:col>
      <xdr:colOff>177800</xdr:colOff>
      <xdr:row>79</xdr:row>
      <xdr:rowOff>71196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55973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4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147892</xdr:rowOff>
    </xdr:from>
    <xdr:to>
      <xdr:col>81</xdr:col>
      <xdr:colOff>101600</xdr:colOff>
      <xdr:row>79</xdr:row>
      <xdr:rowOff>78042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69169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6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97561</xdr:rowOff>
    </xdr:from>
    <xdr:to>
      <xdr:col>76</xdr:col>
      <xdr:colOff>165100</xdr:colOff>
      <xdr:row>79</xdr:row>
      <xdr:rowOff>27711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4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18838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5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91021</xdr:rowOff>
    </xdr:from>
    <xdr:to>
      <xdr:col>72</xdr:col>
      <xdr:colOff>38100</xdr:colOff>
      <xdr:row>79</xdr:row>
      <xdr:rowOff>21171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4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12298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5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93357</xdr:rowOff>
    </xdr:from>
    <xdr:to>
      <xdr:col>67</xdr:col>
      <xdr:colOff>101600</xdr:colOff>
      <xdr:row>79</xdr:row>
      <xdr:rowOff>23507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14634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47134</xdr:rowOff>
    </xdr:from>
    <xdr:to>
      <xdr:col>85</xdr:col>
      <xdr:colOff>127000</xdr:colOff>
      <xdr:row>96</xdr:row>
      <xdr:rowOff>161914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06334"/>
          <a:ext cx="838200" cy="1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161914</xdr:rowOff>
    </xdr:from>
    <xdr:to>
      <xdr:col>81</xdr:col>
      <xdr:colOff>50800</xdr:colOff>
      <xdr:row>97</xdr:row>
      <xdr:rowOff>5769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621114"/>
          <a:ext cx="889000" cy="1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24470</xdr:rowOff>
    </xdr:from>
    <xdr:to>
      <xdr:col>81</xdr:col>
      <xdr:colOff>101600</xdr:colOff>
      <xdr:row>97</xdr:row>
      <xdr:rowOff>126070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117197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5769</xdr:rowOff>
    </xdr:from>
    <xdr:to>
      <xdr:col>76</xdr:col>
      <xdr:colOff>114300</xdr:colOff>
      <xdr:row>97</xdr:row>
      <xdr:rowOff>141804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36419"/>
          <a:ext cx="889000" cy="1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58313</xdr:rowOff>
    </xdr:from>
    <xdr:to>
      <xdr:col>76</xdr:col>
      <xdr:colOff>165100</xdr:colOff>
      <xdr:row>97</xdr:row>
      <xdr:rowOff>159913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8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151040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119120</xdr:rowOff>
    </xdr:from>
    <xdr:to>
      <xdr:col>71</xdr:col>
      <xdr:colOff>177800</xdr:colOff>
      <xdr:row>97</xdr:row>
      <xdr:rowOff>141804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49770"/>
          <a:ext cx="889000" cy="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70938</xdr:rowOff>
    </xdr:from>
    <xdr:to>
      <xdr:col>72</xdr:col>
      <xdr:colOff>38100</xdr:colOff>
      <xdr:row>98</xdr:row>
      <xdr:rowOff>1088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17615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47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68560</xdr:rowOff>
    </xdr:from>
    <xdr:to>
      <xdr:col>67</xdr:col>
      <xdr:colOff>101600</xdr:colOff>
      <xdr:row>97</xdr:row>
      <xdr:rowOff>170160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161287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167784</xdr:rowOff>
    </xdr:from>
    <xdr:to>
      <xdr:col>85</xdr:col>
      <xdr:colOff>177800</xdr:colOff>
      <xdr:row>96</xdr:row>
      <xdr:rowOff>97934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45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19211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0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111114</xdr:rowOff>
    </xdr:from>
    <xdr:to>
      <xdr:col>81</xdr:col>
      <xdr:colOff>101600</xdr:colOff>
      <xdr:row>97</xdr:row>
      <xdr:rowOff>41264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57791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126419</xdr:rowOff>
    </xdr:from>
    <xdr:to>
      <xdr:col>76</xdr:col>
      <xdr:colOff>165100</xdr:colOff>
      <xdr:row>97</xdr:row>
      <xdr:rowOff>56569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8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73096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91004</xdr:rowOff>
    </xdr:from>
    <xdr:to>
      <xdr:col>72</xdr:col>
      <xdr:colOff>38100</xdr:colOff>
      <xdr:row>98</xdr:row>
      <xdr:rowOff>21154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12281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68320</xdr:rowOff>
    </xdr:from>
    <xdr:to>
      <xdr:col>67</xdr:col>
      <xdr:colOff>101600</xdr:colOff>
      <xdr:row>97</xdr:row>
      <xdr:rowOff>169920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24829</xdr:rowOff>
    </xdr:from>
    <xdr:to>
      <xdr:col>116</xdr:col>
      <xdr:colOff>63500</xdr:colOff>
      <xdr:row>59</xdr:row>
      <xdr:rowOff>27743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40379"/>
          <a:ext cx="8382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24657</xdr:rowOff>
    </xdr:from>
    <xdr:to>
      <xdr:col>111</xdr:col>
      <xdr:colOff>177800</xdr:colOff>
      <xdr:row>59</xdr:row>
      <xdr:rowOff>24829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4020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51867</xdr:rowOff>
    </xdr:from>
    <xdr:to>
      <xdr:col>112</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23895</xdr:rowOff>
    </xdr:from>
    <xdr:to>
      <xdr:col>107</xdr:col>
      <xdr:colOff>50800</xdr:colOff>
      <xdr:row>59</xdr:row>
      <xdr:rowOff>24657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394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70745</xdr:rowOff>
    </xdr:from>
    <xdr:to>
      <xdr:col>107</xdr:col>
      <xdr:colOff>101600</xdr:colOff>
      <xdr:row>59</xdr:row>
      <xdr:rowOff>895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17422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23895</xdr:rowOff>
    </xdr:from>
    <xdr:to>
      <xdr:col>102</xdr:col>
      <xdr:colOff>114300</xdr:colOff>
      <xdr:row>59</xdr:row>
      <xdr:rowOff>24181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3944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69964</xdr:rowOff>
    </xdr:from>
    <xdr:to>
      <xdr:col>102</xdr:col>
      <xdr:colOff>165100</xdr:colOff>
      <xdr:row>59</xdr:row>
      <xdr:rowOff>114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16641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60116</xdr:rowOff>
    </xdr:from>
    <xdr:to>
      <xdr:col>98</xdr:col>
      <xdr:colOff>38100</xdr:colOff>
      <xdr:row>58</xdr:row>
      <xdr:rowOff>161716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0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7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148393</xdr:rowOff>
    </xdr:from>
    <xdr:to>
      <xdr:col>116</xdr:col>
      <xdr:colOff>114300</xdr:colOff>
      <xdr:row>59</xdr:row>
      <xdr:rowOff>78543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63320</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0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145479</xdr:rowOff>
    </xdr:from>
    <xdr:to>
      <xdr:col>112</xdr:col>
      <xdr:colOff>38100</xdr:colOff>
      <xdr:row>59</xdr:row>
      <xdr:rowOff>75629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66756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145307</xdr:rowOff>
    </xdr:from>
    <xdr:to>
      <xdr:col>107</xdr:col>
      <xdr:colOff>101600</xdr:colOff>
      <xdr:row>59</xdr:row>
      <xdr:rowOff>75457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66584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144545</xdr:rowOff>
    </xdr:from>
    <xdr:to>
      <xdr:col>102</xdr:col>
      <xdr:colOff>165100</xdr:colOff>
      <xdr:row>59</xdr:row>
      <xdr:rowOff>74695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65822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144831</xdr:rowOff>
    </xdr:from>
    <xdr:to>
      <xdr:col>98</xdr:col>
      <xdr:colOff>38100</xdr:colOff>
      <xdr:row>59</xdr:row>
      <xdr:rowOff>74981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66108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8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13195</xdr:rowOff>
    </xdr:from>
    <xdr:to>
      <xdr:col>116</xdr:col>
      <xdr:colOff>63500</xdr:colOff>
      <xdr:row>79</xdr:row>
      <xdr:rowOff>18542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557745"/>
          <a:ext cx="8382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116095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18542</xdr:rowOff>
    </xdr:from>
    <xdr:to>
      <xdr:col>111</xdr:col>
      <xdr:colOff>177800</xdr:colOff>
      <xdr:row>79</xdr:row>
      <xdr:rowOff>36258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63092"/>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165188</xdr:rowOff>
    </xdr:from>
    <xdr:to>
      <xdr:col>112</xdr:col>
      <xdr:colOff>38100</xdr:colOff>
      <xdr:row>78</xdr:row>
      <xdr:rowOff>95338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111865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1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36258</xdr:rowOff>
    </xdr:from>
    <xdr:to>
      <xdr:col>107</xdr:col>
      <xdr:colOff>50800</xdr:colOff>
      <xdr:row>79</xdr:row>
      <xdr:rowOff>56159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80808"/>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99974</xdr:rowOff>
    </xdr:from>
    <xdr:to>
      <xdr:col>107</xdr:col>
      <xdr:colOff>101600</xdr:colOff>
      <xdr:row>78</xdr:row>
      <xdr:rowOff>30124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46651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56159</xdr:rowOff>
    </xdr:from>
    <xdr:to>
      <xdr:col>102</xdr:col>
      <xdr:colOff>114300</xdr:colOff>
      <xdr:row>79</xdr:row>
      <xdr:rowOff>58255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60070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84468</xdr:rowOff>
    </xdr:from>
    <xdr:to>
      <xdr:col>102</xdr:col>
      <xdr:colOff>165100</xdr:colOff>
      <xdr:row>78</xdr:row>
      <xdr:rowOff>14618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31145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54839</xdr:rowOff>
    </xdr:from>
    <xdr:to>
      <xdr:col>98</xdr:col>
      <xdr:colOff>38100</xdr:colOff>
      <xdr:row>77</xdr:row>
      <xdr:rowOff>156439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5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133845</xdr:rowOff>
    </xdr:from>
    <xdr:to>
      <xdr:col>116</xdr:col>
      <xdr:colOff>114300</xdr:colOff>
      <xdr:row>79</xdr:row>
      <xdr:rowOff>63995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5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48772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139192</xdr:rowOff>
    </xdr:from>
    <xdr:to>
      <xdr:col>112</xdr:col>
      <xdr:colOff>38100</xdr:colOff>
      <xdr:row>79</xdr:row>
      <xdr:rowOff>69342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60469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6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156908</xdr:rowOff>
    </xdr:from>
    <xdr:to>
      <xdr:col>107</xdr:col>
      <xdr:colOff>101600</xdr:colOff>
      <xdr:row>79</xdr:row>
      <xdr:rowOff>87058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78185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5359</xdr:rowOff>
    </xdr:from>
    <xdr:to>
      <xdr:col>102</xdr:col>
      <xdr:colOff>165100</xdr:colOff>
      <xdr:row>79</xdr:row>
      <xdr:rowOff>106959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98086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7455</xdr:rowOff>
    </xdr:from>
    <xdr:to>
      <xdr:col>98</xdr:col>
      <xdr:colOff>38100</xdr:colOff>
      <xdr:row>79</xdr:row>
      <xdr:rowOff>109055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100182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4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480,873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住民一人当たりのコストは、ほとんどの項目において類似団体平均を下回っている。積立金については、類似団体より額が大きくなっているが、前年度と同様にふるさと寄附を原資に、将来を見据えた各種基金への堅実な積立てを行っている。</a:t>
          </a:r>
          <a:endParaRPr lang="ja-JP" altLang="ja-JP" sz="1400">
            <a:effectLst/>
          </a:endParaRPr>
        </a:p>
        <a:p>
          <a:r>
            <a:rPr kumimoji="1" lang="ja-JP" altLang="ja-JP" sz="1100">
              <a:solidFill>
                <a:schemeClr val="dk1"/>
              </a:solidFill>
              <a:effectLst/>
              <a:latin typeface="+mn-lt"/>
              <a:ea typeface="+mn-ea"/>
              <a:cs typeface="+mn-cs"/>
            </a:rPr>
            <a:t>また、物件費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前年度に比べ増額となっているが、</a:t>
          </a:r>
          <a:r>
            <a:rPr kumimoji="1" lang="ja-JP" altLang="en-US" sz="1100">
              <a:solidFill>
                <a:schemeClr val="dk1"/>
              </a:solidFill>
              <a:effectLst/>
              <a:latin typeface="+mn-lt"/>
              <a:ea typeface="+mn-ea"/>
              <a:cs typeface="+mn-cs"/>
            </a:rPr>
            <a:t>新型コロナウイルス感染症対策に伴う委託料等</a:t>
          </a:r>
          <a:r>
            <a:rPr kumimoji="1" lang="ja-JP" altLang="ja-JP" sz="1100">
              <a:solidFill>
                <a:schemeClr val="dk1"/>
              </a:solidFill>
              <a:effectLst/>
              <a:latin typeface="+mn-lt"/>
              <a:ea typeface="+mn-ea"/>
              <a:cs typeface="+mn-cs"/>
            </a:rPr>
            <a:t>の増額が要因となっている。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は大幅に減少しているが、令和２年度に行った特別定額給付金の減が主な要因となっている。</a:t>
          </a:r>
          <a:endParaRPr lang="ja-JP" altLang="ja-JP" sz="1400">
            <a:effectLst/>
          </a:endParaRPr>
        </a:p>
        <a:p>
          <a:r>
            <a:rPr kumimoji="1" lang="ja-JP" altLang="ja-JP" sz="1100">
              <a:solidFill>
                <a:schemeClr val="dk1"/>
              </a:solidFill>
              <a:effectLst/>
              <a:latin typeface="+mn-lt"/>
              <a:ea typeface="+mn-ea"/>
              <a:cs typeface="+mn-cs"/>
            </a:rPr>
            <a:t>普通建設事業費は、類似団体に比べて低い水準での推移が継続しているが、公共施設の老朽化が進んでいる影響で更新整備に係る事業費が前年度より大きく伸びており、今後もこの傾向が続いていくと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41,254
40,746
77.12
20,863,843
19,837,941
1,004,626
9,659,857
15,812,090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77597</xdr:rowOff>
    </xdr:from>
    <xdr:to>
      <xdr:col>24</xdr:col>
      <xdr:colOff>63500</xdr:colOff>
      <xdr:row>37</xdr:row>
      <xdr:rowOff>77750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124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164431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5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77750</xdr:rowOff>
    </xdr:from>
    <xdr:to>
      <xdr:col>19</xdr:col>
      <xdr:colOff>177800</xdr:colOff>
      <xdr:row>37</xdr:row>
      <xdr:rowOff>86817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1400"/>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162662</xdr:rowOff>
    </xdr:from>
    <xdr:to>
      <xdr:col>20</xdr:col>
      <xdr:colOff>38100</xdr:colOff>
      <xdr:row>37</xdr:row>
      <xdr:rowOff>92812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109339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1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86817</xdr:rowOff>
    </xdr:from>
    <xdr:to>
      <xdr:col>15</xdr:col>
      <xdr:colOff>50800</xdr:colOff>
      <xdr:row>37</xdr:row>
      <xdr:rowOff>92913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3046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150927</xdr:rowOff>
    </xdr:from>
    <xdr:to>
      <xdr:col>15</xdr:col>
      <xdr:colOff>101600</xdr:colOff>
      <xdr:row>37</xdr:row>
      <xdr:rowOff>81077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97604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92913</xdr:rowOff>
    </xdr:from>
    <xdr:to>
      <xdr:col>10</xdr:col>
      <xdr:colOff>114300</xdr:colOff>
      <xdr:row>37</xdr:row>
      <xdr:rowOff>98095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6563"/>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152832</xdr:rowOff>
    </xdr:from>
    <xdr:to>
      <xdr:col>10</xdr:col>
      <xdr:colOff>165100</xdr:colOff>
      <xdr:row>37</xdr:row>
      <xdr:rowOff>82982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99509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150013</xdr:rowOff>
    </xdr:from>
    <xdr:to>
      <xdr:col>6</xdr:col>
      <xdr:colOff>38100</xdr:colOff>
      <xdr:row>37</xdr:row>
      <xdr:rowOff>80163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96690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26797</xdr:rowOff>
    </xdr:from>
    <xdr:to>
      <xdr:col>24</xdr:col>
      <xdr:colOff>114300</xdr:colOff>
      <xdr:row>37</xdr:row>
      <xdr:rowOff>128397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119981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26950</xdr:rowOff>
    </xdr:from>
    <xdr:to>
      <xdr:col>20</xdr:col>
      <xdr:colOff>38100</xdr:colOff>
      <xdr:row>37</xdr:row>
      <xdr:rowOff>128550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119677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36017</xdr:rowOff>
    </xdr:from>
    <xdr:to>
      <xdr:col>15</xdr:col>
      <xdr:colOff>101600</xdr:colOff>
      <xdr:row>37</xdr:row>
      <xdr:rowOff>137617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128744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42113</xdr:rowOff>
    </xdr:from>
    <xdr:to>
      <xdr:col>10</xdr:col>
      <xdr:colOff>165100</xdr:colOff>
      <xdr:row>37</xdr:row>
      <xdr:rowOff>143713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134840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47295</xdr:rowOff>
    </xdr:from>
    <xdr:to>
      <xdr:col>6</xdr:col>
      <xdr:colOff>38100</xdr:colOff>
      <xdr:row>37</xdr:row>
      <xdr:rowOff>148895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140022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52081</xdr:rowOff>
    </xdr:from>
    <xdr:to>
      <xdr:col>24</xdr:col>
      <xdr:colOff>63500</xdr:colOff>
      <xdr:row>56</xdr:row>
      <xdr:rowOff>134171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81831"/>
          <a:ext cx="838200" cy="25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52081</xdr:rowOff>
    </xdr:from>
    <xdr:to>
      <xdr:col>19</xdr:col>
      <xdr:colOff>177800</xdr:colOff>
      <xdr:row>57</xdr:row>
      <xdr:rowOff>75006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81831"/>
          <a:ext cx="889000" cy="3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124502</xdr:rowOff>
    </xdr:from>
    <xdr:to>
      <xdr:col>20</xdr:col>
      <xdr:colOff>38100</xdr:colOff>
      <xdr:row>56</xdr:row>
      <xdr:rowOff>54652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45779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4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75006</xdr:rowOff>
    </xdr:from>
    <xdr:to>
      <xdr:col>15</xdr:col>
      <xdr:colOff>50800</xdr:colOff>
      <xdr:row>58</xdr:row>
      <xdr:rowOff>93079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47656"/>
          <a:ext cx="889000" cy="18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142915</xdr:rowOff>
    </xdr:from>
    <xdr:to>
      <xdr:col>15</xdr:col>
      <xdr:colOff>101600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71887</xdr:rowOff>
    </xdr:from>
    <xdr:to>
      <xdr:col>10</xdr:col>
      <xdr:colOff>114300</xdr:colOff>
      <xdr:row>58</xdr:row>
      <xdr:rowOff>93079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15987"/>
          <a:ext cx="889000" cy="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169635</xdr:rowOff>
    </xdr:from>
    <xdr:to>
      <xdr:col>10</xdr:col>
      <xdr:colOff>165100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10320</xdr:rowOff>
    </xdr:from>
    <xdr:to>
      <xdr:col>6</xdr:col>
      <xdr:colOff>38100</xdr:colOff>
      <xdr:row>58</xdr:row>
      <xdr:rowOff>111920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128447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83371</xdr:rowOff>
    </xdr:from>
    <xdr:to>
      <xdr:col>24</xdr:col>
      <xdr:colOff>114300</xdr:colOff>
      <xdr:row>57</xdr:row>
      <xdr:rowOff>13521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106248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3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1281</xdr:rowOff>
    </xdr:from>
    <xdr:to>
      <xdr:col>20</xdr:col>
      <xdr:colOff>38100</xdr:colOff>
      <xdr:row>55</xdr:row>
      <xdr:rowOff>102881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119408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0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24206</xdr:rowOff>
    </xdr:from>
    <xdr:to>
      <xdr:col>15</xdr:col>
      <xdr:colOff>101600</xdr:colOff>
      <xdr:row>57</xdr:row>
      <xdr:rowOff>125806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142333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42279</xdr:rowOff>
    </xdr:from>
    <xdr:to>
      <xdr:col>10</xdr:col>
      <xdr:colOff>165100</xdr:colOff>
      <xdr:row>58</xdr:row>
      <xdr:rowOff>143879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135006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21087</xdr:rowOff>
    </xdr:from>
    <xdr:to>
      <xdr:col>6</xdr:col>
      <xdr:colOff>38100</xdr:colOff>
      <xdr:row>58</xdr:row>
      <xdr:rowOff>122687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113814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57587</xdr:rowOff>
    </xdr:from>
    <xdr:to>
      <xdr:col>24</xdr:col>
      <xdr:colOff>63500</xdr:colOff>
      <xdr:row>77</xdr:row>
      <xdr:rowOff>163030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9237"/>
          <a:ext cx="838200" cy="10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163030</xdr:rowOff>
    </xdr:from>
    <xdr:to>
      <xdr:col>19</xdr:col>
      <xdr:colOff>177800</xdr:colOff>
      <xdr:row>78</xdr:row>
      <xdr:rowOff>6034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64680"/>
          <a:ext cx="8890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203</xdr:rowOff>
    </xdr:from>
    <xdr:to>
      <xdr:col>20</xdr:col>
      <xdr:colOff>38100</xdr:colOff>
      <xdr:row>77</xdr:row>
      <xdr:rowOff>101803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118330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7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6034</xdr:rowOff>
    </xdr:from>
    <xdr:to>
      <xdr:col>15</xdr:col>
      <xdr:colOff>50800</xdr:colOff>
      <xdr:row>78</xdr:row>
      <xdr:rowOff>50290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79134"/>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24933</xdr:rowOff>
    </xdr:from>
    <xdr:to>
      <xdr:col>15</xdr:col>
      <xdr:colOff>101600</xdr:colOff>
      <xdr:row>77</xdr:row>
      <xdr:rowOff>126533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18016</xdr:rowOff>
    </xdr:from>
    <xdr:to>
      <xdr:col>10</xdr:col>
      <xdr:colOff>114300</xdr:colOff>
      <xdr:row>78</xdr:row>
      <xdr:rowOff>50290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91116"/>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46523</xdr:rowOff>
    </xdr:from>
    <xdr:to>
      <xdr:col>10</xdr:col>
      <xdr:colOff>165100</xdr:colOff>
      <xdr:row>77</xdr:row>
      <xdr:rowOff>148123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4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36012</xdr:rowOff>
    </xdr:from>
    <xdr:to>
      <xdr:col>6</xdr:col>
      <xdr:colOff>38100</xdr:colOff>
      <xdr:row>77</xdr:row>
      <xdr:rowOff>137612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3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154139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1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6787</xdr:rowOff>
    </xdr:from>
    <xdr:to>
      <xdr:col>24</xdr:col>
      <xdr:colOff>114300</xdr:colOff>
      <xdr:row>77</xdr:row>
      <xdr:rowOff>108387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93164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2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112230</xdr:rowOff>
    </xdr:from>
    <xdr:to>
      <xdr:col>20</xdr:col>
      <xdr:colOff>38100</xdr:colOff>
      <xdr:row>78</xdr:row>
      <xdr:rowOff>42380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33507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0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126684</xdr:rowOff>
    </xdr:from>
    <xdr:to>
      <xdr:col>15</xdr:col>
      <xdr:colOff>101600</xdr:colOff>
      <xdr:row>78</xdr:row>
      <xdr:rowOff>56834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47961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2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170940</xdr:rowOff>
    </xdr:from>
    <xdr:to>
      <xdr:col>10</xdr:col>
      <xdr:colOff>165100</xdr:colOff>
      <xdr:row>78</xdr:row>
      <xdr:rowOff>101090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92217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6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138666</xdr:rowOff>
    </xdr:from>
    <xdr:to>
      <xdr:col>6</xdr:col>
      <xdr:colOff>38100</xdr:colOff>
      <xdr:row>78</xdr:row>
      <xdr:rowOff>68816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59943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86382</xdr:rowOff>
    </xdr:from>
    <xdr:to>
      <xdr:col>24</xdr:col>
      <xdr:colOff>63500</xdr:colOff>
      <xdr:row>97</xdr:row>
      <xdr:rowOff>165478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17032"/>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159779</xdr:rowOff>
    </xdr:from>
    <xdr:to>
      <xdr:col>19</xdr:col>
      <xdr:colOff>177800</xdr:colOff>
      <xdr:row>97</xdr:row>
      <xdr:rowOff>165478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0429"/>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140670</xdr:rowOff>
    </xdr:from>
    <xdr:to>
      <xdr:col>20</xdr:col>
      <xdr:colOff>38100</xdr:colOff>
      <xdr:row>97</xdr:row>
      <xdr:rowOff>70820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159231</xdr:rowOff>
    </xdr:from>
    <xdr:to>
      <xdr:col>15</xdr:col>
      <xdr:colOff>50800</xdr:colOff>
      <xdr:row>97</xdr:row>
      <xdr:rowOff>159779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89881"/>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145684</xdr:rowOff>
    </xdr:from>
    <xdr:to>
      <xdr:col>15</xdr:col>
      <xdr:colOff>101600</xdr:colOff>
      <xdr:row>97</xdr:row>
      <xdr:rowOff>75834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159231</xdr:rowOff>
    </xdr:from>
    <xdr:to>
      <xdr:col>10</xdr:col>
      <xdr:colOff>114300</xdr:colOff>
      <xdr:row>98</xdr:row>
      <xdr:rowOff>16790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9881"/>
          <a:ext cx="889000" cy="2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386</xdr:rowOff>
    </xdr:from>
    <xdr:to>
      <xdr:col>10</xdr:col>
      <xdr:colOff>165100</xdr:colOff>
      <xdr:row>97</xdr:row>
      <xdr:rowOff>101986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118513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30469</xdr:rowOff>
    </xdr:from>
    <xdr:to>
      <xdr:col>6</xdr:col>
      <xdr:colOff>38100</xdr:colOff>
      <xdr:row>97</xdr:row>
      <xdr:rowOff>132069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148596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35582</xdr:rowOff>
    </xdr:from>
    <xdr:to>
      <xdr:col>24</xdr:col>
      <xdr:colOff>114300</xdr:colOff>
      <xdr:row>97</xdr:row>
      <xdr:rowOff>137182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121959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114678</xdr:rowOff>
    </xdr:from>
    <xdr:to>
      <xdr:col>20</xdr:col>
      <xdr:colOff>38100</xdr:colOff>
      <xdr:row>98</xdr:row>
      <xdr:rowOff>44828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35955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108979</xdr:rowOff>
    </xdr:from>
    <xdr:to>
      <xdr:col>15</xdr:col>
      <xdr:colOff>101600</xdr:colOff>
      <xdr:row>98</xdr:row>
      <xdr:rowOff>39129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30256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108431</xdr:rowOff>
    </xdr:from>
    <xdr:to>
      <xdr:col>10</xdr:col>
      <xdr:colOff>165100</xdr:colOff>
      <xdr:row>98</xdr:row>
      <xdr:rowOff>38581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29708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137440</xdr:rowOff>
    </xdr:from>
    <xdr:to>
      <xdr:col>6</xdr:col>
      <xdr:colOff>38100</xdr:colOff>
      <xdr:row>98</xdr:row>
      <xdr:rowOff>67590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58717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64033</xdr:rowOff>
    </xdr:from>
    <xdr:to>
      <xdr:col>55</xdr:col>
      <xdr:colOff>0</xdr:colOff>
      <xdr:row>38</xdr:row>
      <xdr:rowOff>102209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79133"/>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64033</xdr:rowOff>
    </xdr:from>
    <xdr:to>
      <xdr:col>50</xdr:col>
      <xdr:colOff>114300</xdr:colOff>
      <xdr:row>38</xdr:row>
      <xdr:rowOff>64491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7913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53746</xdr:rowOff>
    </xdr:from>
    <xdr:to>
      <xdr:col>45</xdr:col>
      <xdr:colOff>177800</xdr:colOff>
      <xdr:row>38</xdr:row>
      <xdr:rowOff>64491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68846"/>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53746</xdr:rowOff>
    </xdr:from>
    <xdr:to>
      <xdr:col>41</xdr:col>
      <xdr:colOff>50800</xdr:colOff>
      <xdr:row>38</xdr:row>
      <xdr:rowOff>54890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6884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51409</xdr:rowOff>
    </xdr:from>
    <xdr:to>
      <xdr:col>55</xdr:col>
      <xdr:colOff>50800</xdr:colOff>
      <xdr:row>38</xdr:row>
      <xdr:rowOff>153009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137786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13233</xdr:rowOff>
    </xdr:from>
    <xdr:to>
      <xdr:col>50</xdr:col>
      <xdr:colOff>165100</xdr:colOff>
      <xdr:row>38</xdr:row>
      <xdr:rowOff>114833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105960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2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13691</xdr:rowOff>
    </xdr:from>
    <xdr:to>
      <xdr:col>46</xdr:col>
      <xdr:colOff>38100</xdr:colOff>
      <xdr:row>38</xdr:row>
      <xdr:rowOff>115291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106418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xdr:rowOff>
    </xdr:from>
    <xdr:to>
      <xdr:col>41</xdr:col>
      <xdr:colOff>101600</xdr:colOff>
      <xdr:row>38</xdr:row>
      <xdr:rowOff>104546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95673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4090</xdr:rowOff>
    </xdr:from>
    <xdr:to>
      <xdr:col>36</xdr:col>
      <xdr:colOff>165100</xdr:colOff>
      <xdr:row>38</xdr:row>
      <xdr:rowOff>105690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96817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9969</xdr:rowOff>
    </xdr:from>
    <xdr:to>
      <xdr:col>55</xdr:col>
      <xdr:colOff>0</xdr:colOff>
      <xdr:row>57</xdr:row>
      <xdr:rowOff>56352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782619"/>
          <a:ext cx="8382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54432</xdr:rowOff>
    </xdr:from>
    <xdr:to>
      <xdr:col>50</xdr:col>
      <xdr:colOff>114300</xdr:colOff>
      <xdr:row>57</xdr:row>
      <xdr:rowOff>9969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655632"/>
          <a:ext cx="8890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54432</xdr:rowOff>
    </xdr:from>
    <xdr:to>
      <xdr:col>45</xdr:col>
      <xdr:colOff>177800</xdr:colOff>
      <xdr:row>57</xdr:row>
      <xdr:rowOff>131585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655632"/>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115354</xdr:rowOff>
    </xdr:from>
    <xdr:to>
      <xdr:col>41</xdr:col>
      <xdr:colOff>50800</xdr:colOff>
      <xdr:row>57</xdr:row>
      <xdr:rowOff>131585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888004"/>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5552</xdr:rowOff>
    </xdr:from>
    <xdr:to>
      <xdr:col>55</xdr:col>
      <xdr:colOff>50800</xdr:colOff>
      <xdr:row>57</xdr:row>
      <xdr:rowOff>107152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155429</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5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130619</xdr:rowOff>
    </xdr:from>
    <xdr:to>
      <xdr:col>50</xdr:col>
      <xdr:colOff>165100</xdr:colOff>
      <xdr:row>57</xdr:row>
      <xdr:rowOff>60769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51896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8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3632</xdr:rowOff>
    </xdr:from>
    <xdr:to>
      <xdr:col>46</xdr:col>
      <xdr:colOff>38100</xdr:colOff>
      <xdr:row>56</xdr:row>
      <xdr:rowOff>105232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96359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6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80785</xdr:rowOff>
    </xdr:from>
    <xdr:to>
      <xdr:col>41</xdr:col>
      <xdr:colOff>101600</xdr:colOff>
      <xdr:row>58</xdr:row>
      <xdr:rowOff>10935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2062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64554</xdr:rowOff>
    </xdr:from>
    <xdr:to>
      <xdr:col>36</xdr:col>
      <xdr:colOff>165100</xdr:colOff>
      <xdr:row>57</xdr:row>
      <xdr:rowOff>166154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157281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2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148534</xdr:rowOff>
    </xdr:from>
    <xdr:to>
      <xdr:col>55</xdr:col>
      <xdr:colOff>0</xdr:colOff>
      <xdr:row>79</xdr:row>
      <xdr:rowOff>56212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21634"/>
          <a:ext cx="838200" cy="7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148534</xdr:rowOff>
    </xdr:from>
    <xdr:to>
      <xdr:col>50</xdr:col>
      <xdr:colOff>114300</xdr:colOff>
      <xdr:row>79</xdr:row>
      <xdr:rowOff>30087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21634"/>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17463</xdr:rowOff>
    </xdr:from>
    <xdr:to>
      <xdr:col>50</xdr:col>
      <xdr:colOff>165100</xdr:colOff>
      <xdr:row>77</xdr:row>
      <xdr:rowOff>119063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135590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30087</xdr:rowOff>
    </xdr:from>
    <xdr:to>
      <xdr:col>45</xdr:col>
      <xdr:colOff>177800</xdr:colOff>
      <xdr:row>79</xdr:row>
      <xdr:rowOff>60099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74637"/>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147095</xdr:rowOff>
    </xdr:from>
    <xdr:to>
      <xdr:col>46</xdr:col>
      <xdr:colOff>38100</xdr:colOff>
      <xdr:row>78</xdr:row>
      <xdr:rowOff>77245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93772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55297</xdr:rowOff>
    </xdr:from>
    <xdr:to>
      <xdr:col>41</xdr:col>
      <xdr:colOff>50800</xdr:colOff>
      <xdr:row>79</xdr:row>
      <xdr:rowOff>60099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599847"/>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162689</xdr:rowOff>
    </xdr:from>
    <xdr:to>
      <xdr:col>41</xdr:col>
      <xdr:colOff>101600</xdr:colOff>
      <xdr:row>78</xdr:row>
      <xdr:rowOff>92839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109366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135207</xdr:rowOff>
    </xdr:from>
    <xdr:to>
      <xdr:col>36</xdr:col>
      <xdr:colOff>165100</xdr:colOff>
      <xdr:row>78</xdr:row>
      <xdr:rowOff>65357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81884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5412</xdr:rowOff>
    </xdr:from>
    <xdr:to>
      <xdr:col>55</xdr:col>
      <xdr:colOff>50800</xdr:colOff>
      <xdr:row>79</xdr:row>
      <xdr:rowOff>107012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91789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6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97734</xdr:rowOff>
    </xdr:from>
    <xdr:to>
      <xdr:col>50</xdr:col>
      <xdr:colOff>165100</xdr:colOff>
      <xdr:row>79</xdr:row>
      <xdr:rowOff>27884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7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19011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6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150737</xdr:rowOff>
    </xdr:from>
    <xdr:to>
      <xdr:col>46</xdr:col>
      <xdr:colOff>38100</xdr:colOff>
      <xdr:row>79</xdr:row>
      <xdr:rowOff>80887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72014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1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9299</xdr:rowOff>
    </xdr:from>
    <xdr:to>
      <xdr:col>41</xdr:col>
      <xdr:colOff>101600</xdr:colOff>
      <xdr:row>79</xdr:row>
      <xdr:rowOff>110899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102026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4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4497</xdr:rowOff>
    </xdr:from>
    <xdr:to>
      <xdr:col>36</xdr:col>
      <xdr:colOff>165100</xdr:colOff>
      <xdr:row>79</xdr:row>
      <xdr:rowOff>106097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97224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26848</xdr:rowOff>
    </xdr:from>
    <xdr:to>
      <xdr:col>55</xdr:col>
      <xdr:colOff>0</xdr:colOff>
      <xdr:row>98</xdr:row>
      <xdr:rowOff>28722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28948"/>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26848</xdr:rowOff>
    </xdr:from>
    <xdr:to>
      <xdr:col>50</xdr:col>
      <xdr:colOff>114300</xdr:colOff>
      <xdr:row>98</xdr:row>
      <xdr:rowOff>59179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28948"/>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45162</xdr:rowOff>
    </xdr:from>
    <xdr:to>
      <xdr:col>50</xdr:col>
      <xdr:colOff>165100</xdr:colOff>
      <xdr:row>96</xdr:row>
      <xdr:rowOff>146762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163289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56048</xdr:rowOff>
    </xdr:from>
    <xdr:to>
      <xdr:col>45</xdr:col>
      <xdr:colOff>177800</xdr:colOff>
      <xdr:row>98</xdr:row>
      <xdr:rowOff>59179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58148"/>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114702</xdr:rowOff>
    </xdr:from>
    <xdr:to>
      <xdr:col>46</xdr:col>
      <xdr:colOff>38100</xdr:colOff>
      <xdr:row>97</xdr:row>
      <xdr:rowOff>44852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61379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56048</xdr:rowOff>
    </xdr:from>
    <xdr:to>
      <xdr:col>41</xdr:col>
      <xdr:colOff>50800</xdr:colOff>
      <xdr:row>98</xdr:row>
      <xdr:rowOff>62190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58148"/>
          <a:ext cx="8890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93929</xdr:rowOff>
    </xdr:from>
    <xdr:to>
      <xdr:col>41</xdr:col>
      <xdr:colOff>101600</xdr:colOff>
      <xdr:row>97</xdr:row>
      <xdr:rowOff>24079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5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40606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70368</xdr:rowOff>
    </xdr:from>
    <xdr:to>
      <xdr:col>36</xdr:col>
      <xdr:colOff>165100</xdr:colOff>
      <xdr:row>97</xdr:row>
      <xdr:rowOff>518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17045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149372</xdr:rowOff>
    </xdr:from>
    <xdr:to>
      <xdr:col>55</xdr:col>
      <xdr:colOff>50800</xdr:colOff>
      <xdr:row>98</xdr:row>
      <xdr:rowOff>79522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64299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147498</xdr:rowOff>
    </xdr:from>
    <xdr:to>
      <xdr:col>50</xdr:col>
      <xdr:colOff>165100</xdr:colOff>
      <xdr:row>98</xdr:row>
      <xdr:rowOff>77648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68775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8379</xdr:rowOff>
    </xdr:from>
    <xdr:to>
      <xdr:col>46</xdr:col>
      <xdr:colOff>38100</xdr:colOff>
      <xdr:row>98</xdr:row>
      <xdr:rowOff>109979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101106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0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5248</xdr:rowOff>
    </xdr:from>
    <xdr:to>
      <xdr:col>41</xdr:col>
      <xdr:colOff>101600</xdr:colOff>
      <xdr:row>98</xdr:row>
      <xdr:rowOff>106848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0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97975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11390</xdr:rowOff>
    </xdr:from>
    <xdr:to>
      <xdr:col>36</xdr:col>
      <xdr:colOff>165100</xdr:colOff>
      <xdr:row>98</xdr:row>
      <xdr:rowOff>112990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104117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0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86567</xdr:rowOff>
    </xdr:from>
    <xdr:to>
      <xdr:col>85</xdr:col>
      <xdr:colOff>127000</xdr:colOff>
      <xdr:row>38</xdr:row>
      <xdr:rowOff>22134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30217"/>
          <a:ext cx="8382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86567</xdr:rowOff>
    </xdr:from>
    <xdr:to>
      <xdr:col>81</xdr:col>
      <xdr:colOff>50800</xdr:colOff>
      <xdr:row>38</xdr:row>
      <xdr:rowOff>11455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30217"/>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159864</xdr:rowOff>
    </xdr:from>
    <xdr:to>
      <xdr:col>81</xdr:col>
      <xdr:colOff>101600</xdr:colOff>
      <xdr:row>37</xdr:row>
      <xdr:rowOff>90014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3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106541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11455</xdr:rowOff>
    </xdr:from>
    <xdr:to>
      <xdr:col>76</xdr:col>
      <xdr:colOff>114300</xdr:colOff>
      <xdr:row>38</xdr:row>
      <xdr:rowOff>28894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26555"/>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35342</xdr:rowOff>
    </xdr:from>
    <xdr:to>
      <xdr:col>76</xdr:col>
      <xdr:colOff>165100</xdr:colOff>
      <xdr:row>37</xdr:row>
      <xdr:rowOff>136942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153469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5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28894</xdr:rowOff>
    </xdr:from>
    <xdr:to>
      <xdr:col>71</xdr:col>
      <xdr:colOff>177800</xdr:colOff>
      <xdr:row>38</xdr:row>
      <xdr:rowOff>62401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43994"/>
          <a:ext cx="8890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80376</xdr:rowOff>
    </xdr:from>
    <xdr:to>
      <xdr:col>72</xdr:col>
      <xdr:colOff>38100</xdr:colOff>
      <xdr:row>38</xdr:row>
      <xdr:rowOff>10526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27053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76327</xdr:rowOff>
    </xdr:from>
    <xdr:to>
      <xdr:col>67</xdr:col>
      <xdr:colOff>101600</xdr:colOff>
      <xdr:row>38</xdr:row>
      <xdr:rowOff>6477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23004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142784</xdr:rowOff>
    </xdr:from>
    <xdr:to>
      <xdr:col>85</xdr:col>
      <xdr:colOff>177800</xdr:colOff>
      <xdr:row>38</xdr:row>
      <xdr:rowOff>72934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121211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35767</xdr:rowOff>
    </xdr:from>
    <xdr:to>
      <xdr:col>81</xdr:col>
      <xdr:colOff>101600</xdr:colOff>
      <xdr:row>37</xdr:row>
      <xdr:rowOff>137367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128494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132106</xdr:rowOff>
    </xdr:from>
    <xdr:to>
      <xdr:col>76</xdr:col>
      <xdr:colOff>165100</xdr:colOff>
      <xdr:row>38</xdr:row>
      <xdr:rowOff>62255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149544</xdr:rowOff>
    </xdr:from>
    <xdr:to>
      <xdr:col>72</xdr:col>
      <xdr:colOff>38100</xdr:colOff>
      <xdr:row>38</xdr:row>
      <xdr:rowOff>79694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70821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11601</xdr:rowOff>
    </xdr:from>
    <xdr:to>
      <xdr:col>67</xdr:col>
      <xdr:colOff>101600</xdr:colOff>
      <xdr:row>38</xdr:row>
      <xdr:rowOff>113201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104328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100070</xdr:rowOff>
    </xdr:from>
    <xdr:to>
      <xdr:col>85</xdr:col>
      <xdr:colOff>127000</xdr:colOff>
      <xdr:row>57</xdr:row>
      <xdr:rowOff>138361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72720"/>
          <a:ext cx="8382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138361</xdr:rowOff>
    </xdr:from>
    <xdr:to>
      <xdr:col>81</xdr:col>
      <xdr:colOff>50800</xdr:colOff>
      <xdr:row>57</xdr:row>
      <xdr:rowOff>170214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11011"/>
          <a:ext cx="8890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149196</xdr:rowOff>
    </xdr:from>
    <xdr:to>
      <xdr:col>81</xdr:col>
      <xdr:colOff>101600</xdr:colOff>
      <xdr:row>57</xdr:row>
      <xdr:rowOff>79346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95873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168256</xdr:rowOff>
    </xdr:from>
    <xdr:to>
      <xdr:col>76</xdr:col>
      <xdr:colOff>114300</xdr:colOff>
      <xdr:row>57</xdr:row>
      <xdr:rowOff>170214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40906"/>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170176</xdr:rowOff>
    </xdr:from>
    <xdr:to>
      <xdr:col>76</xdr:col>
      <xdr:colOff>165100</xdr:colOff>
      <xdr:row>57</xdr:row>
      <xdr:rowOff>100326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116853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168256</xdr:rowOff>
    </xdr:from>
    <xdr:to>
      <xdr:col>71</xdr:col>
      <xdr:colOff>177800</xdr:colOff>
      <xdr:row>57</xdr:row>
      <xdr:rowOff>169962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40906"/>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19538</xdr:rowOff>
    </xdr:from>
    <xdr:to>
      <xdr:col>72</xdr:col>
      <xdr:colOff>38100</xdr:colOff>
      <xdr:row>57</xdr:row>
      <xdr:rowOff>121138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9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137665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11373</xdr:rowOff>
    </xdr:from>
    <xdr:to>
      <xdr:col>67</xdr:col>
      <xdr:colOff>101600</xdr:colOff>
      <xdr:row>57</xdr:row>
      <xdr:rowOff>112973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129500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5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49270</xdr:rowOff>
    </xdr:from>
    <xdr:to>
      <xdr:col>85</xdr:col>
      <xdr:colOff>177800</xdr:colOff>
      <xdr:row>57</xdr:row>
      <xdr:rowOff>150870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135647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87561</xdr:rowOff>
    </xdr:from>
    <xdr:to>
      <xdr:col>81</xdr:col>
      <xdr:colOff>101600</xdr:colOff>
      <xdr:row>58</xdr:row>
      <xdr:rowOff>17711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8838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119414</xdr:rowOff>
    </xdr:from>
    <xdr:to>
      <xdr:col>76</xdr:col>
      <xdr:colOff>165100</xdr:colOff>
      <xdr:row>58</xdr:row>
      <xdr:rowOff>49564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40691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117456</xdr:rowOff>
    </xdr:from>
    <xdr:to>
      <xdr:col>72</xdr:col>
      <xdr:colOff>38100</xdr:colOff>
      <xdr:row>58</xdr:row>
      <xdr:rowOff>47606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38733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8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119162</xdr:rowOff>
    </xdr:from>
    <xdr:to>
      <xdr:col>67</xdr:col>
      <xdr:colOff>101600</xdr:colOff>
      <xdr:row>58</xdr:row>
      <xdr:rowOff>49312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40439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8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87885</xdr:rowOff>
    </xdr:from>
    <xdr:to>
      <xdr:col>85</xdr:col>
      <xdr:colOff>127000</xdr:colOff>
      <xdr:row>79</xdr:row>
      <xdr:rowOff>90954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632435"/>
          <a:ext cx="8382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86851</xdr:rowOff>
    </xdr:from>
    <xdr:to>
      <xdr:col>81</xdr:col>
      <xdr:colOff>50800</xdr:colOff>
      <xdr:row>79</xdr:row>
      <xdr:rowOff>90954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31401"/>
          <a:ext cx="8890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149304</xdr:rowOff>
    </xdr:from>
    <xdr:to>
      <xdr:col>81</xdr:col>
      <xdr:colOff>101600</xdr:colOff>
      <xdr:row>79</xdr:row>
      <xdr:rowOff>79454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2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95981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9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86851</xdr:rowOff>
    </xdr:from>
    <xdr:to>
      <xdr:col>76</xdr:col>
      <xdr:colOff>114300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31401"/>
          <a:ext cx="88900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149653</xdr:rowOff>
    </xdr:from>
    <xdr:to>
      <xdr:col>76</xdr:col>
      <xdr:colOff>165100</xdr:colOff>
      <xdr:row>79</xdr:row>
      <xdr:rowOff>79803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2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96330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9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157806</xdr:rowOff>
    </xdr:from>
    <xdr:to>
      <xdr:col>72</xdr:col>
      <xdr:colOff>38100</xdr:colOff>
      <xdr:row>79</xdr:row>
      <xdr:rowOff>87956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104483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169912</xdr:rowOff>
    </xdr:from>
    <xdr:to>
      <xdr:col>67</xdr:col>
      <xdr:colOff>101600</xdr:colOff>
      <xdr:row>79</xdr:row>
      <xdr:rowOff>100062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4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116589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31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37085</xdr:rowOff>
    </xdr:from>
    <xdr:to>
      <xdr:col>85</xdr:col>
      <xdr:colOff>177800</xdr:colOff>
      <xdr:row>79</xdr:row>
      <xdr:rowOff>138685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123462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9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40154</xdr:rowOff>
    </xdr:from>
    <xdr:to>
      <xdr:col>81</xdr:col>
      <xdr:colOff>101600</xdr:colOff>
      <xdr:row>79</xdr:row>
      <xdr:rowOff>141754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132881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7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36051</xdr:rowOff>
    </xdr:from>
    <xdr:to>
      <xdr:col>76</xdr:col>
      <xdr:colOff>165100</xdr:colOff>
      <xdr:row>79</xdr:row>
      <xdr:rowOff>137651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8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128778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7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20396</xdr:rowOff>
    </xdr:from>
    <xdr:to>
      <xdr:col>85</xdr:col>
      <xdr:colOff>127000</xdr:colOff>
      <xdr:row>99</xdr:row>
      <xdr:rowOff>27242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93946"/>
          <a:ext cx="8382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148361</xdr:rowOff>
    </xdr:from>
    <xdr:to>
      <xdr:col>81</xdr:col>
      <xdr:colOff>50800</xdr:colOff>
      <xdr:row>99</xdr:row>
      <xdr:rowOff>27242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950461"/>
          <a:ext cx="8890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20777</xdr:rowOff>
    </xdr:from>
    <xdr:to>
      <xdr:col>81</xdr:col>
      <xdr:colOff>101600</xdr:colOff>
      <xdr:row>97</xdr:row>
      <xdr:rowOff>122377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138904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141821</xdr:rowOff>
    </xdr:from>
    <xdr:to>
      <xdr:col>76</xdr:col>
      <xdr:colOff>114300</xdr:colOff>
      <xdr:row>98</xdr:row>
      <xdr:rowOff>148361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43921"/>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63449</xdr:rowOff>
    </xdr:from>
    <xdr:to>
      <xdr:col>76</xdr:col>
      <xdr:colOff>165100</xdr:colOff>
      <xdr:row>97</xdr:row>
      <xdr:rowOff>165049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141821</xdr:rowOff>
    </xdr:from>
    <xdr:to>
      <xdr:col>71</xdr:col>
      <xdr:colOff>177800</xdr:colOff>
      <xdr:row>98</xdr:row>
      <xdr:rowOff>144157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43921"/>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77927</xdr:rowOff>
    </xdr:from>
    <xdr:to>
      <xdr:col>72</xdr:col>
      <xdr:colOff>38100</xdr:colOff>
      <xdr:row>98</xdr:row>
      <xdr:rowOff>8077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70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24604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70841</xdr:rowOff>
    </xdr:from>
    <xdr:to>
      <xdr:col>67</xdr:col>
      <xdr:colOff>101600</xdr:colOff>
      <xdr:row>98</xdr:row>
      <xdr:rowOff>991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70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17518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141046</xdr:rowOff>
    </xdr:from>
    <xdr:to>
      <xdr:col>85</xdr:col>
      <xdr:colOff>177800</xdr:colOff>
      <xdr:row>99</xdr:row>
      <xdr:rowOff>71196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55973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5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147892</xdr:rowOff>
    </xdr:from>
    <xdr:to>
      <xdr:col>81</xdr:col>
      <xdr:colOff>101600</xdr:colOff>
      <xdr:row>99</xdr:row>
      <xdr:rowOff>78042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69169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97561</xdr:rowOff>
    </xdr:from>
    <xdr:to>
      <xdr:col>76</xdr:col>
      <xdr:colOff>165100</xdr:colOff>
      <xdr:row>99</xdr:row>
      <xdr:rowOff>27711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18838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91021</xdr:rowOff>
    </xdr:from>
    <xdr:to>
      <xdr:col>72</xdr:col>
      <xdr:colOff>38100</xdr:colOff>
      <xdr:row>99</xdr:row>
      <xdr:rowOff>21171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12298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93357</xdr:rowOff>
    </xdr:from>
    <xdr:to>
      <xdr:col>67</xdr:col>
      <xdr:colOff>101600</xdr:colOff>
      <xdr:row>99</xdr:row>
      <xdr:rowOff>23507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14634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8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5624</xdr:rowOff>
    </xdr:from>
    <xdr:to>
      <xdr:col>112</xdr:col>
      <xdr:colOff>38100</xdr:colOff>
      <xdr:row>39</xdr:row>
      <xdr:rowOff>107224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123751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38935</xdr:rowOff>
    </xdr:from>
    <xdr:to>
      <xdr:col>107</xdr:col>
      <xdr:colOff>101600</xdr:colOff>
      <xdr:row>39</xdr:row>
      <xdr:rowOff>140535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2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157062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50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29464</xdr:rowOff>
    </xdr:from>
    <xdr:to>
      <xdr:col>102</xdr:col>
      <xdr:colOff>165100</xdr:colOff>
      <xdr:row>39</xdr:row>
      <xdr:rowOff>131064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147591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11830</xdr:rowOff>
    </xdr:from>
    <xdr:to>
      <xdr:col>98</xdr:col>
      <xdr:colOff>38100</xdr:colOff>
      <xdr:row>39</xdr:row>
      <xdr:rowOff>113430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129957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73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年度の住民一人当たりのコストは、総務費以外の全ての費目において類似団体平均を下回っている。総務費が住民一人あたり</a:t>
          </a:r>
          <a:r>
            <a:rPr kumimoji="1" lang="en-US" altLang="ja-JP" sz="1100">
              <a:solidFill>
                <a:schemeClr val="dk1"/>
              </a:solidFill>
              <a:effectLst/>
              <a:latin typeface="+mn-lt"/>
              <a:ea typeface="+mn-ea"/>
              <a:cs typeface="+mn-cs"/>
            </a:rPr>
            <a:t>146,693</a:t>
          </a:r>
          <a:r>
            <a:rPr kumimoji="1" lang="ja-JP" altLang="ja-JP" sz="1100">
              <a:solidFill>
                <a:schemeClr val="dk1"/>
              </a:solidFill>
              <a:effectLst/>
              <a:latin typeface="+mn-lt"/>
              <a:ea typeface="+mn-ea"/>
              <a:cs typeface="+mn-cs"/>
            </a:rPr>
            <a:t>円と前年度</a:t>
          </a:r>
          <a:r>
            <a:rPr kumimoji="1" lang="ja-JP" altLang="en-US" sz="1100">
              <a:solidFill>
                <a:schemeClr val="dk1"/>
              </a:solidFill>
              <a:effectLst/>
              <a:latin typeface="+mn-lt"/>
              <a:ea typeface="+mn-ea"/>
              <a:cs typeface="+mn-cs"/>
            </a:rPr>
            <a:t>から大幅に減少</a:t>
          </a:r>
          <a:r>
            <a:rPr kumimoji="1" lang="ja-JP" altLang="ja-JP" sz="1100">
              <a:solidFill>
                <a:schemeClr val="dk1"/>
              </a:solidFill>
              <a:effectLst/>
              <a:latin typeface="+mn-lt"/>
              <a:ea typeface="+mn-ea"/>
              <a:cs typeface="+mn-cs"/>
            </a:rPr>
            <a:t>しているのは、</a:t>
          </a:r>
          <a:r>
            <a:rPr kumimoji="1" lang="ja-JP" altLang="en-US" sz="1100">
              <a:solidFill>
                <a:schemeClr val="dk1"/>
              </a:solidFill>
              <a:effectLst/>
              <a:latin typeface="+mn-lt"/>
              <a:ea typeface="+mn-ea"/>
              <a:cs typeface="+mn-cs"/>
            </a:rPr>
            <a:t>令和２年度に行った</a:t>
          </a:r>
          <a:r>
            <a:rPr kumimoji="1" lang="ja-JP" altLang="ja-JP" sz="1100">
              <a:solidFill>
                <a:schemeClr val="dk1"/>
              </a:solidFill>
              <a:effectLst/>
              <a:latin typeface="+mn-lt"/>
              <a:ea typeface="+mn-ea"/>
              <a:cs typeface="+mn-cs"/>
            </a:rPr>
            <a:t>新型コロナウイルス感染症対策に伴う特別定額給付金事業費</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が大きく影響している。</a:t>
          </a:r>
          <a:endParaRPr lang="ja-JP" altLang="ja-JP" sz="1400">
            <a:effectLst/>
          </a:endParaRPr>
        </a:p>
        <a:p>
          <a:r>
            <a:rPr kumimoji="1" lang="ja-JP" altLang="ja-JP" sz="1100">
              <a:solidFill>
                <a:schemeClr val="dk1"/>
              </a:solidFill>
              <a:effectLst/>
              <a:latin typeface="+mn-lt"/>
              <a:ea typeface="+mn-ea"/>
              <a:cs typeface="+mn-cs"/>
            </a:rPr>
            <a:t>その他、</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費が増加している主な要因は、</a:t>
          </a:r>
          <a:r>
            <a:rPr kumimoji="1" lang="ja-JP" altLang="en-US" sz="1100">
              <a:solidFill>
                <a:schemeClr val="dk1"/>
              </a:solidFill>
              <a:effectLst/>
              <a:latin typeface="+mn-lt"/>
              <a:ea typeface="+mn-ea"/>
              <a:cs typeface="+mn-cs"/>
            </a:rPr>
            <a:t>体育センター人工芝生化等改修</a:t>
          </a:r>
          <a:r>
            <a:rPr kumimoji="1" lang="ja-JP" altLang="ja-JP" sz="1100">
              <a:solidFill>
                <a:schemeClr val="dk1"/>
              </a:solidFill>
              <a:effectLst/>
              <a:latin typeface="+mn-lt"/>
              <a:ea typeface="+mn-ea"/>
              <a:cs typeface="+mn-cs"/>
            </a:rPr>
            <a:t>事業の増によるもので、</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費の増加の主な要因は、</a:t>
          </a:r>
          <a:r>
            <a:rPr kumimoji="1" lang="ja-JP" altLang="en-US" sz="1100">
              <a:solidFill>
                <a:schemeClr val="dk1"/>
              </a:solidFill>
              <a:effectLst/>
              <a:latin typeface="+mn-lt"/>
              <a:ea typeface="+mn-ea"/>
              <a:cs typeface="+mn-cs"/>
            </a:rPr>
            <a:t>子育て世帯臨時特別給付金</a:t>
          </a:r>
          <a:r>
            <a:rPr kumimoji="1" lang="ja-JP" altLang="ja-JP" sz="1100">
              <a:solidFill>
                <a:schemeClr val="dk1"/>
              </a:solidFill>
              <a:effectLst/>
              <a:latin typeface="+mn-lt"/>
              <a:ea typeface="+mn-ea"/>
              <a:cs typeface="+mn-cs"/>
            </a:rPr>
            <a:t>事業や</a:t>
          </a:r>
          <a:r>
            <a:rPr kumimoji="1" lang="ja-JP" altLang="en-US" sz="1100">
              <a:solidFill>
                <a:schemeClr val="dk1"/>
              </a:solidFill>
              <a:effectLst/>
              <a:latin typeface="+mn-lt"/>
              <a:ea typeface="+mn-ea"/>
              <a:cs typeface="+mn-cs"/>
            </a:rPr>
            <a:t>住民税非課税世帯等臨時特別給付金事業</a:t>
          </a:r>
          <a:r>
            <a:rPr kumimoji="1" lang="ja-JP" altLang="ja-JP" sz="1100">
              <a:solidFill>
                <a:schemeClr val="dk1"/>
              </a:solidFill>
              <a:effectLst/>
              <a:latin typeface="+mn-lt"/>
              <a:ea typeface="+mn-ea"/>
              <a:cs typeface="+mn-cs"/>
            </a:rPr>
            <a:t>の実施によるものである。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市税の減少傾向は続いているが、</a:t>
          </a:r>
          <a:r>
            <a:rPr kumimoji="1" lang="ja-JP" altLang="en-US" sz="1100">
              <a:solidFill>
                <a:schemeClr val="dk1"/>
              </a:solidFill>
              <a:effectLst/>
              <a:latin typeface="+mn-lt"/>
              <a:ea typeface="+mn-ea"/>
              <a:cs typeface="+mn-cs"/>
            </a:rPr>
            <a:t>普通交付税や、</a:t>
          </a:r>
          <a:r>
            <a:rPr kumimoji="1" lang="ja-JP" altLang="ja-JP" sz="1100">
              <a:solidFill>
                <a:schemeClr val="dk1"/>
              </a:solidFill>
              <a:effectLst/>
              <a:latin typeface="+mn-lt"/>
              <a:ea typeface="+mn-ea"/>
              <a:cs typeface="+mn-cs"/>
            </a:rPr>
            <a:t>ふるさと寄附金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地方消費税交付金が増加したことで、実質収支の黒字額は増となった。また、財政調整基金への積立額が取崩額を上回ったため、実質単年度収支も黒字幅が拡大した。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全ての会計において黒字で推移している。</a:t>
          </a:r>
          <a:endParaRPr lang="ja-JP" altLang="ja-JP" sz="1400">
            <a:effectLst/>
          </a:endParaRPr>
        </a:p>
        <a:p>
          <a:r>
            <a:rPr kumimoji="1" lang="ja-JP" altLang="ja-JP" sz="1100">
              <a:solidFill>
                <a:schemeClr val="dk1"/>
              </a:solidFill>
              <a:effectLst/>
              <a:latin typeface="+mn-lt"/>
              <a:ea typeface="+mn-ea"/>
              <a:cs typeface="+mn-cs"/>
            </a:rPr>
            <a:t>「公共下水道事業会計」、「国民健康保険事業特別会計」、「介護保険事業特別会計」及び「後期高齢者医療事業特別会計」に対しては、一般会計から繰出し及び補助を行っている状況にあり、一般会計の負担が大きくなっているため、法定分以外の繰出しについては、見直し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20863843</v>
      </c>
      <c r="BO4" s="489"/>
      <c r="BP4" s="489"/>
      <c r="BQ4" s="489"/>
      <c r="BR4" s="489"/>
      <c r="BS4" s="489"/>
      <c r="BT4" s="489"/>
      <c r="BU4" s="490"/>
      <c r="BV4" s="488">
        <v>22801008</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10.4</v>
      </c>
      <c r="CU4" s="629"/>
      <c r="CV4" s="629"/>
      <c r="CW4" s="629"/>
      <c r="CX4" s="629"/>
      <c r="CY4" s="629"/>
      <c r="CZ4" s="629"/>
      <c r="DA4" s="630"/>
      <c r="DB4" s="628">
        <v>9.4</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19837941</v>
      </c>
      <c r="BO5" s="460"/>
      <c r="BP5" s="460"/>
      <c r="BQ5" s="460"/>
      <c r="BR5" s="460"/>
      <c r="BS5" s="460"/>
      <c r="BT5" s="460"/>
      <c r="BU5" s="461"/>
      <c r="BV5" s="459">
        <v>21925973</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91.3</v>
      </c>
      <c r="CU5" s="457"/>
      <c r="CV5" s="457"/>
      <c r="CW5" s="457"/>
      <c r="CX5" s="457"/>
      <c r="CY5" s="457"/>
      <c r="CZ5" s="457"/>
      <c r="DA5" s="458"/>
      <c r="DB5" s="456">
        <v>100</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1025902</v>
      </c>
      <c r="BO6" s="460"/>
      <c r="BP6" s="460"/>
      <c r="BQ6" s="460"/>
      <c r="BR6" s="460"/>
      <c r="BS6" s="460"/>
      <c r="BT6" s="460"/>
      <c r="BU6" s="461"/>
      <c r="BV6" s="459">
        <v>875035</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98</v>
      </c>
      <c r="CU6" s="603"/>
      <c r="CV6" s="603"/>
      <c r="CW6" s="603"/>
      <c r="CX6" s="603"/>
      <c r="CY6" s="603"/>
      <c r="CZ6" s="603"/>
      <c r="DA6" s="604"/>
      <c r="DB6" s="602">
        <v>107</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21276</v>
      </c>
      <c r="BO7" s="460"/>
      <c r="BP7" s="460"/>
      <c r="BQ7" s="460"/>
      <c r="BR7" s="460"/>
      <c r="BS7" s="460"/>
      <c r="BT7" s="460"/>
      <c r="BU7" s="461"/>
      <c r="BV7" s="459">
        <v>26428</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9659857</v>
      </c>
      <c r="CU7" s="460"/>
      <c r="CV7" s="460"/>
      <c r="CW7" s="460"/>
      <c r="CX7" s="460"/>
      <c r="CY7" s="460"/>
      <c r="CZ7" s="460"/>
      <c r="DA7" s="461"/>
      <c r="DB7" s="459">
        <v>9034155</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1004626</v>
      </c>
      <c r="BO8" s="460"/>
      <c r="BP8" s="460"/>
      <c r="BQ8" s="460"/>
      <c r="BR8" s="460"/>
      <c r="BS8" s="460"/>
      <c r="BT8" s="460"/>
      <c r="BU8" s="461"/>
      <c r="BV8" s="459">
        <v>848607</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0.85</v>
      </c>
      <c r="CU8" s="563"/>
      <c r="CV8" s="563"/>
      <c r="CW8" s="563"/>
      <c r="CX8" s="563"/>
      <c r="CY8" s="563"/>
      <c r="CZ8" s="563"/>
      <c r="DA8" s="564"/>
      <c r="DB8" s="562">
        <v>0.89</v>
      </c>
      <c r="DC8" s="563"/>
      <c r="DD8" s="563"/>
      <c r="DE8" s="563"/>
      <c r="DF8" s="563"/>
      <c r="DG8" s="563"/>
      <c r="DH8" s="563"/>
      <c r="DI8" s="564"/>
    </row>
    <row r="9" spans="1:119" ht="18.75" customHeight="1" thickBot="1" x14ac:dyDescent="0.25">
      <c r="A9" s="178"/>
      <c r="B9" s="591" t="s">
        <v>113</v>
      </c>
      <c r="C9" s="592"/>
      <c r="D9" s="592"/>
      <c r="E9" s="592"/>
      <c r="F9" s="592"/>
      <c r="G9" s="592"/>
      <c r="H9" s="592"/>
      <c r="I9" s="592"/>
      <c r="J9" s="592"/>
      <c r="K9" s="510"/>
      <c r="L9" s="593" t="s">
        <v>114</v>
      </c>
      <c r="M9" s="594"/>
      <c r="N9" s="594"/>
      <c r="O9" s="594"/>
      <c r="P9" s="594"/>
      <c r="Q9" s="595"/>
      <c r="R9" s="596">
        <v>40841</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110</v>
      </c>
      <c r="AV9" s="518"/>
      <c r="AW9" s="518"/>
      <c r="AX9" s="518"/>
      <c r="AY9" s="473" t="s">
        <v>117</v>
      </c>
      <c r="AZ9" s="474"/>
      <c r="BA9" s="474"/>
      <c r="BB9" s="474"/>
      <c r="BC9" s="474"/>
      <c r="BD9" s="474"/>
      <c r="BE9" s="474"/>
      <c r="BF9" s="474"/>
      <c r="BG9" s="474"/>
      <c r="BH9" s="474"/>
      <c r="BI9" s="474"/>
      <c r="BJ9" s="474"/>
      <c r="BK9" s="474"/>
      <c r="BL9" s="474"/>
      <c r="BM9" s="475"/>
      <c r="BN9" s="459">
        <v>156019</v>
      </c>
      <c r="BO9" s="460"/>
      <c r="BP9" s="460"/>
      <c r="BQ9" s="460"/>
      <c r="BR9" s="460"/>
      <c r="BS9" s="460"/>
      <c r="BT9" s="460"/>
      <c r="BU9" s="461"/>
      <c r="BV9" s="459">
        <v>213484</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8.6999999999999993</v>
      </c>
      <c r="CU9" s="457"/>
      <c r="CV9" s="457"/>
      <c r="CW9" s="457"/>
      <c r="CX9" s="457"/>
      <c r="CY9" s="457"/>
      <c r="CZ9" s="457"/>
      <c r="DA9" s="458"/>
      <c r="DB9" s="456">
        <v>9.5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119</v>
      </c>
      <c r="M10" s="416"/>
      <c r="N10" s="416"/>
      <c r="O10" s="416"/>
      <c r="P10" s="416"/>
      <c r="Q10" s="417"/>
      <c r="R10" s="412">
        <v>43306</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110</v>
      </c>
      <c r="AV10" s="518"/>
      <c r="AW10" s="518"/>
      <c r="AX10" s="518"/>
      <c r="AY10" s="473" t="s">
        <v>121</v>
      </c>
      <c r="AZ10" s="474"/>
      <c r="BA10" s="474"/>
      <c r="BB10" s="474"/>
      <c r="BC10" s="474"/>
      <c r="BD10" s="474"/>
      <c r="BE10" s="474"/>
      <c r="BF10" s="474"/>
      <c r="BG10" s="474"/>
      <c r="BH10" s="474"/>
      <c r="BI10" s="474"/>
      <c r="BJ10" s="474"/>
      <c r="BK10" s="474"/>
      <c r="BL10" s="474"/>
      <c r="BM10" s="475"/>
      <c r="BN10" s="459">
        <v>1358100</v>
      </c>
      <c r="BO10" s="460"/>
      <c r="BP10" s="460"/>
      <c r="BQ10" s="460"/>
      <c r="BR10" s="460"/>
      <c r="BS10" s="460"/>
      <c r="BT10" s="460"/>
      <c r="BU10" s="461"/>
      <c r="BV10" s="459">
        <v>930000</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110</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41254</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110</v>
      </c>
      <c r="AV12" s="518"/>
      <c r="AW12" s="518"/>
      <c r="AX12" s="518"/>
      <c r="AY12" s="473" t="s">
        <v>135</v>
      </c>
      <c r="AZ12" s="474"/>
      <c r="BA12" s="474"/>
      <c r="BB12" s="474"/>
      <c r="BC12" s="474"/>
      <c r="BD12" s="474"/>
      <c r="BE12" s="474"/>
      <c r="BF12" s="474"/>
      <c r="BG12" s="474"/>
      <c r="BH12" s="474"/>
      <c r="BI12" s="474"/>
      <c r="BJ12" s="474"/>
      <c r="BK12" s="474"/>
      <c r="BL12" s="474"/>
      <c r="BM12" s="475"/>
      <c r="BN12" s="459">
        <v>460000</v>
      </c>
      <c r="BO12" s="460"/>
      <c r="BP12" s="460"/>
      <c r="BQ12" s="460"/>
      <c r="BR12" s="460"/>
      <c r="BS12" s="460"/>
      <c r="BT12" s="460"/>
      <c r="BU12" s="461"/>
      <c r="BV12" s="459">
        <v>200000</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137</v>
      </c>
      <c r="CU12" s="563"/>
      <c r="CV12" s="563"/>
      <c r="CW12" s="563"/>
      <c r="CX12" s="563"/>
      <c r="CY12" s="563"/>
      <c r="CZ12" s="563"/>
      <c r="DA12" s="564"/>
      <c r="DB12" s="562" t="s">
        <v>129</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138</v>
      </c>
      <c r="N13" s="544"/>
      <c r="O13" s="544"/>
      <c r="P13" s="544"/>
      <c r="Q13" s="545"/>
      <c r="R13" s="546">
        <v>40746</v>
      </c>
      <c r="S13" s="547"/>
      <c r="T13" s="547"/>
      <c r="U13" s="547"/>
      <c r="V13" s="548"/>
      <c r="W13" s="549" t="s">
        <v>139</v>
      </c>
      <c r="X13" s="445"/>
      <c r="Y13" s="445"/>
      <c r="Z13" s="445"/>
      <c r="AA13" s="445"/>
      <c r="AB13" s="446"/>
      <c r="AC13" s="412">
        <v>530</v>
      </c>
      <c r="AD13" s="413"/>
      <c r="AE13" s="413"/>
      <c r="AF13" s="413"/>
      <c r="AG13" s="414"/>
      <c r="AH13" s="412">
        <v>575</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1054119</v>
      </c>
      <c r="BO13" s="460"/>
      <c r="BP13" s="460"/>
      <c r="BQ13" s="460"/>
      <c r="BR13" s="460"/>
      <c r="BS13" s="460"/>
      <c r="BT13" s="460"/>
      <c r="BU13" s="461"/>
      <c r="BV13" s="459">
        <v>943484</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3.3</v>
      </c>
      <c r="CU13" s="457"/>
      <c r="CV13" s="457"/>
      <c r="CW13" s="457"/>
      <c r="CX13" s="457"/>
      <c r="CY13" s="457"/>
      <c r="CZ13" s="457"/>
      <c r="DA13" s="458"/>
      <c r="DB13" s="456">
        <v>4.0999999999999996</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144</v>
      </c>
      <c r="M14" s="586"/>
      <c r="N14" s="586"/>
      <c r="O14" s="586"/>
      <c r="P14" s="586"/>
      <c r="Q14" s="587"/>
      <c r="R14" s="546">
        <v>41650</v>
      </c>
      <c r="S14" s="547"/>
      <c r="T14" s="547"/>
      <c r="U14" s="547"/>
      <c r="V14" s="548"/>
      <c r="W14" s="550"/>
      <c r="X14" s="448"/>
      <c r="Y14" s="448"/>
      <c r="Z14" s="448"/>
      <c r="AA14" s="448"/>
      <c r="AB14" s="449"/>
      <c r="AC14" s="539">
        <v>2.8</v>
      </c>
      <c r="AD14" s="540"/>
      <c r="AE14" s="540"/>
      <c r="AF14" s="540"/>
      <c r="AG14" s="541"/>
      <c r="AH14" s="539">
        <v>2.9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129</v>
      </c>
      <c r="CU14" s="557"/>
      <c r="CV14" s="557"/>
      <c r="CW14" s="557"/>
      <c r="CX14" s="557"/>
      <c r="CY14" s="557"/>
      <c r="CZ14" s="557"/>
      <c r="DA14" s="558"/>
      <c r="DB14" s="556">
        <v>16.899999999999999</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146</v>
      </c>
      <c r="N15" s="544"/>
      <c r="O15" s="544"/>
      <c r="P15" s="544"/>
      <c r="Q15" s="545"/>
      <c r="R15" s="546">
        <v>41126</v>
      </c>
      <c r="S15" s="547"/>
      <c r="T15" s="547"/>
      <c r="U15" s="547"/>
      <c r="V15" s="548"/>
      <c r="W15" s="549" t="s">
        <v>147</v>
      </c>
      <c r="X15" s="445"/>
      <c r="Y15" s="445"/>
      <c r="Z15" s="445"/>
      <c r="AA15" s="445"/>
      <c r="AB15" s="446"/>
      <c r="AC15" s="412">
        <v>5796</v>
      </c>
      <c r="AD15" s="413"/>
      <c r="AE15" s="413"/>
      <c r="AF15" s="413"/>
      <c r="AG15" s="414"/>
      <c r="AH15" s="412">
        <v>6318</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5617378</v>
      </c>
      <c r="BO15" s="489"/>
      <c r="BP15" s="489"/>
      <c r="BQ15" s="489"/>
      <c r="BR15" s="489"/>
      <c r="BS15" s="489"/>
      <c r="BT15" s="489"/>
      <c r="BU15" s="490"/>
      <c r="BV15" s="488">
        <v>5970388</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30.6</v>
      </c>
      <c r="AD16" s="540"/>
      <c r="AE16" s="540"/>
      <c r="AF16" s="540"/>
      <c r="AG16" s="541"/>
      <c r="AH16" s="539">
        <v>32.1</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7092978</v>
      </c>
      <c r="BO16" s="460"/>
      <c r="BP16" s="460"/>
      <c r="BQ16" s="460"/>
      <c r="BR16" s="460"/>
      <c r="BS16" s="460"/>
      <c r="BT16" s="460"/>
      <c r="BU16" s="461"/>
      <c r="BV16" s="459">
        <v>6828788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12640</v>
      </c>
      <c r="AD17" s="413"/>
      <c r="AE17" s="413"/>
      <c r="AF17" s="413"/>
      <c r="AG17" s="414"/>
      <c r="AH17" s="412">
        <v>12800</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7136019</v>
      </c>
      <c r="BO17" s="460"/>
      <c r="BP17" s="460"/>
      <c r="BQ17" s="460"/>
      <c r="BR17" s="460"/>
      <c r="BS17" s="460"/>
      <c r="BT17" s="460"/>
      <c r="BU17" s="461"/>
      <c r="BV17" s="459">
        <v>7592993</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157</v>
      </c>
      <c r="C18" s="510"/>
      <c r="D18" s="510"/>
      <c r="E18" s="511"/>
      <c r="F18" s="511"/>
      <c r="G18" s="511"/>
      <c r="H18" s="511"/>
      <c r="I18" s="511"/>
      <c r="J18" s="511"/>
      <c r="K18" s="511"/>
      <c r="L18" s="512">
        <v>77.12</v>
      </c>
      <c r="M18" s="512"/>
      <c r="N18" s="512"/>
      <c r="O18" s="512"/>
      <c r="P18" s="512"/>
      <c r="Q18" s="512"/>
      <c r="R18" s="513"/>
      <c r="S18" s="513"/>
      <c r="T18" s="513"/>
      <c r="U18" s="513"/>
      <c r="V18" s="514"/>
      <c r="W18" s="530"/>
      <c r="X18" s="531"/>
      <c r="Y18" s="531"/>
      <c r="Z18" s="531"/>
      <c r="AA18" s="531"/>
      <c r="AB18" s="555"/>
      <c r="AC18" s="429">
        <v>66.599999999999994</v>
      </c>
      <c r="AD18" s="430"/>
      <c r="AE18" s="430"/>
      <c r="AF18" s="430"/>
      <c r="AG18" s="515"/>
      <c r="AH18" s="429">
        <v>65</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8985825</v>
      </c>
      <c r="BO18" s="460"/>
      <c r="BP18" s="460"/>
      <c r="BQ18" s="460"/>
      <c r="BR18" s="460"/>
      <c r="BS18" s="460"/>
      <c r="BT18" s="460"/>
      <c r="BU18" s="461"/>
      <c r="BV18" s="459">
        <v>8956870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159</v>
      </c>
      <c r="C19" s="510"/>
      <c r="D19" s="510"/>
      <c r="E19" s="511"/>
      <c r="F19" s="511"/>
      <c r="G19" s="511"/>
      <c r="H19" s="511"/>
      <c r="I19" s="511"/>
      <c r="J19" s="511"/>
      <c r="K19" s="511"/>
      <c r="L19" s="519">
        <v>530</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15065101</v>
      </c>
      <c r="BO19" s="460"/>
      <c r="BP19" s="460"/>
      <c r="BQ19" s="460"/>
      <c r="BR19" s="460"/>
      <c r="BS19" s="460"/>
      <c r="BT19" s="460"/>
      <c r="BU19" s="461"/>
      <c r="BV19" s="459">
        <v>13706632</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161</v>
      </c>
      <c r="C20" s="510"/>
      <c r="D20" s="510"/>
      <c r="E20" s="511"/>
      <c r="F20" s="511"/>
      <c r="G20" s="511"/>
      <c r="H20" s="511"/>
      <c r="I20" s="511"/>
      <c r="J20" s="511"/>
      <c r="K20" s="511"/>
      <c r="L20" s="519">
        <v>16285</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15812090</v>
      </c>
      <c r="BO22" s="489"/>
      <c r="BP22" s="489"/>
      <c r="BQ22" s="489"/>
      <c r="BR22" s="489"/>
      <c r="BS22" s="489"/>
      <c r="BT22" s="489"/>
      <c r="BU22" s="490"/>
      <c r="BV22" s="488">
        <v>16246120</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9591443</v>
      </c>
      <c r="BO23" s="460"/>
      <c r="BP23" s="460"/>
      <c r="BQ23" s="460"/>
      <c r="BR23" s="460"/>
      <c r="BS23" s="460"/>
      <c r="BT23" s="460"/>
      <c r="BU23" s="461"/>
      <c r="BV23" s="459">
        <v>9674546</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171</v>
      </c>
      <c r="F24" s="416"/>
      <c r="G24" s="416"/>
      <c r="H24" s="416"/>
      <c r="I24" s="416"/>
      <c r="J24" s="416"/>
      <c r="K24" s="417"/>
      <c r="L24" s="412">
        <v>1</v>
      </c>
      <c r="M24" s="413"/>
      <c r="N24" s="413"/>
      <c r="O24" s="413"/>
      <c r="P24" s="414"/>
      <c r="Q24" s="412">
        <v>8550</v>
      </c>
      <c r="R24" s="413"/>
      <c r="S24" s="413"/>
      <c r="T24" s="413"/>
      <c r="U24" s="413"/>
      <c r="V24" s="414"/>
      <c r="W24" s="502"/>
      <c r="X24" s="439"/>
      <c r="Y24" s="440"/>
      <c r="Z24" s="415" t="s">
        <v>172</v>
      </c>
      <c r="AA24" s="416"/>
      <c r="AB24" s="416"/>
      <c r="AC24" s="416"/>
      <c r="AD24" s="416"/>
      <c r="AE24" s="416"/>
      <c r="AF24" s="416"/>
      <c r="AG24" s="417"/>
      <c r="AH24" s="412">
        <v>259</v>
      </c>
      <c r="AI24" s="413"/>
      <c r="AJ24" s="413"/>
      <c r="AK24" s="413"/>
      <c r="AL24" s="414"/>
      <c r="AM24" s="412">
        <v>852887</v>
      </c>
      <c r="AN24" s="413"/>
      <c r="AO24" s="413"/>
      <c r="AP24" s="413"/>
      <c r="AQ24" s="413"/>
      <c r="AR24" s="414"/>
      <c r="AS24" s="412">
        <v>3293</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8192293</v>
      </c>
      <c r="BO24" s="460"/>
      <c r="BP24" s="460"/>
      <c r="BQ24" s="460"/>
      <c r="BR24" s="460"/>
      <c r="BS24" s="460"/>
      <c r="BT24" s="460"/>
      <c r="BU24" s="461"/>
      <c r="BV24" s="459">
        <v>8756046</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174</v>
      </c>
      <c r="F25" s="416"/>
      <c r="G25" s="416"/>
      <c r="H25" s="416"/>
      <c r="I25" s="416"/>
      <c r="J25" s="416"/>
      <c r="K25" s="417"/>
      <c r="L25" s="412">
        <v>1</v>
      </c>
      <c r="M25" s="413"/>
      <c r="N25" s="413"/>
      <c r="O25" s="413"/>
      <c r="P25" s="414"/>
      <c r="Q25" s="412">
        <v>7000</v>
      </c>
      <c r="R25" s="413"/>
      <c r="S25" s="413"/>
      <c r="T25" s="413"/>
      <c r="U25" s="413"/>
      <c r="V25" s="414"/>
      <c r="W25" s="502"/>
      <c r="X25" s="439"/>
      <c r="Y25" s="440"/>
      <c r="Z25" s="415" t="s">
        <v>175</v>
      </c>
      <c r="AA25" s="416"/>
      <c r="AB25" s="416"/>
      <c r="AC25" s="416"/>
      <c r="AD25" s="416"/>
      <c r="AE25" s="416"/>
      <c r="AF25" s="416"/>
      <c r="AG25" s="417"/>
      <c r="AH25" s="412" t="s">
        <v>129</v>
      </c>
      <c r="AI25" s="413"/>
      <c r="AJ25" s="413"/>
      <c r="AK25" s="413"/>
      <c r="AL25" s="414"/>
      <c r="AM25" s="412" t="s">
        <v>129</v>
      </c>
      <c r="AN25" s="413"/>
      <c r="AO25" s="413"/>
      <c r="AP25" s="413"/>
      <c r="AQ25" s="413"/>
      <c r="AR25" s="414"/>
      <c r="AS25" s="412" t="s">
        <v>137</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810246</v>
      </c>
      <c r="BO25" s="489"/>
      <c r="BP25" s="489"/>
      <c r="BQ25" s="489"/>
      <c r="BR25" s="489"/>
      <c r="BS25" s="489"/>
      <c r="BT25" s="489"/>
      <c r="BU25" s="490"/>
      <c r="BV25" s="488">
        <v>687036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177</v>
      </c>
      <c r="F26" s="416"/>
      <c r="G26" s="416"/>
      <c r="H26" s="416"/>
      <c r="I26" s="416"/>
      <c r="J26" s="416"/>
      <c r="K26" s="417"/>
      <c r="L26" s="412">
        <v>1</v>
      </c>
      <c r="M26" s="413"/>
      <c r="N26" s="413"/>
      <c r="O26" s="413"/>
      <c r="P26" s="414"/>
      <c r="Q26" s="412">
        <v>6490</v>
      </c>
      <c r="R26" s="413"/>
      <c r="S26" s="413"/>
      <c r="T26" s="413"/>
      <c r="U26" s="413"/>
      <c r="V26" s="414"/>
      <c r="W26" s="502"/>
      <c r="X26" s="439"/>
      <c r="Y26" s="440"/>
      <c r="Z26" s="415" t="s">
        <v>178</v>
      </c>
      <c r="AA26" s="470"/>
      <c r="AB26" s="470"/>
      <c r="AC26" s="470"/>
      <c r="AD26" s="470"/>
      <c r="AE26" s="470"/>
      <c r="AF26" s="470"/>
      <c r="AG26" s="471"/>
      <c r="AH26" s="412">
        <v>15</v>
      </c>
      <c r="AI26" s="413"/>
      <c r="AJ26" s="413"/>
      <c r="AK26" s="413"/>
      <c r="AL26" s="414"/>
      <c r="AM26" s="412">
        <v>54480</v>
      </c>
      <c r="AN26" s="413"/>
      <c r="AO26" s="413"/>
      <c r="AP26" s="413"/>
      <c r="AQ26" s="413"/>
      <c r="AR26" s="414"/>
      <c r="AS26" s="412">
        <v>3632</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129</v>
      </c>
      <c r="BO26" s="460"/>
      <c r="BP26" s="460"/>
      <c r="BQ26" s="460"/>
      <c r="BR26" s="460"/>
      <c r="BS26" s="460"/>
      <c r="BT26" s="460"/>
      <c r="BU26" s="461"/>
      <c r="BV26" s="459" t="s">
        <v>137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180</v>
      </c>
      <c r="F27" s="416"/>
      <c r="G27" s="416"/>
      <c r="H27" s="416"/>
      <c r="I27" s="416"/>
      <c r="J27" s="416"/>
      <c r="K27" s="417"/>
      <c r="L27" s="412">
        <v>1</v>
      </c>
      <c r="M27" s="413"/>
      <c r="N27" s="413"/>
      <c r="O27" s="413"/>
      <c r="P27" s="414"/>
      <c r="Q27" s="412">
        <v>4510</v>
      </c>
      <c r="R27" s="413"/>
      <c r="S27" s="413"/>
      <c r="T27" s="413"/>
      <c r="U27" s="413"/>
      <c r="V27" s="414"/>
      <c r="W27" s="502"/>
      <c r="X27" s="439"/>
      <c r="Y27" s="440"/>
      <c r="Z27" s="415" t="s">
        <v>181</v>
      </c>
      <c r="AA27" s="416"/>
      <c r="AB27" s="416"/>
      <c r="AC27" s="416"/>
      <c r="AD27" s="416"/>
      <c r="AE27" s="416"/>
      <c r="AF27" s="416"/>
      <c r="AG27" s="417"/>
      <c r="AH27" s="412">
        <v>22</v>
      </c>
      <c r="AI27" s="413"/>
      <c r="AJ27" s="413"/>
      <c r="AK27" s="413"/>
      <c r="AL27" s="414"/>
      <c r="AM27" s="412">
        <v>65828</v>
      </c>
      <c r="AN27" s="413"/>
      <c r="AO27" s="413"/>
      <c r="AP27" s="413"/>
      <c r="AQ27" s="413"/>
      <c r="AR27" s="414"/>
      <c r="AS27" s="412">
        <v>2992</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137</v>
      </c>
      <c r="BO27" s="494"/>
      <c r="BP27" s="494"/>
      <c r="BQ27" s="494"/>
      <c r="BR27" s="494"/>
      <c r="BS27" s="494"/>
      <c r="BT27" s="494"/>
      <c r="BU27" s="495"/>
      <c r="BV27" s="493" t="s">
        <v>183</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184</v>
      </c>
      <c r="F28" s="416"/>
      <c r="G28" s="416"/>
      <c r="H28" s="416"/>
      <c r="I28" s="416"/>
      <c r="J28" s="416"/>
      <c r="K28" s="417"/>
      <c r="L28" s="412">
        <v>1</v>
      </c>
      <c r="M28" s="413"/>
      <c r="N28" s="413"/>
      <c r="O28" s="413"/>
      <c r="P28" s="414"/>
      <c r="Q28" s="412">
        <v>3610</v>
      </c>
      <c r="R28" s="413"/>
      <c r="S28" s="413"/>
      <c r="T28" s="413"/>
      <c r="U28" s="413"/>
      <c r="V28" s="414"/>
      <c r="W28" s="502"/>
      <c r="X28" s="439"/>
      <c r="Y28" s="440"/>
      <c r="Z28" s="415" t="s">
        <v>185</v>
      </c>
      <c r="AA28" s="416"/>
      <c r="AB28" s="416"/>
      <c r="AC28" s="416"/>
      <c r="AD28" s="416"/>
      <c r="AE28" s="416"/>
      <c r="AF28" s="416"/>
      <c r="AG28" s="417"/>
      <c r="AH28" s="412" t="s">
        <v>137</v>
      </c>
      <c r="AI28" s="413"/>
      <c r="AJ28" s="413"/>
      <c r="AK28" s="413"/>
      <c r="AL28" s="414"/>
      <c r="AM28" s="412" t="s">
        <v>129</v>
      </c>
      <c r="AN28" s="413"/>
      <c r="AO28" s="413"/>
      <c r="AP28" s="413"/>
      <c r="AQ28" s="413"/>
      <c r="AR28" s="414"/>
      <c r="AS28" s="412" t="s">
        <v>137</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2842803</v>
      </c>
      <c r="BO28" s="489"/>
      <c r="BP28" s="489"/>
      <c r="BQ28" s="489"/>
      <c r="BR28" s="489"/>
      <c r="BS28" s="489"/>
      <c r="BT28" s="489"/>
      <c r="BU28" s="490"/>
      <c r="BV28" s="488">
        <v>1944703</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187</v>
      </c>
      <c r="F29" s="416"/>
      <c r="G29" s="416"/>
      <c r="H29" s="416"/>
      <c r="I29" s="416"/>
      <c r="J29" s="416"/>
      <c r="K29" s="417"/>
      <c r="L29" s="412">
        <v>14</v>
      </c>
      <c r="M29" s="413"/>
      <c r="N29" s="413"/>
      <c r="O29" s="413"/>
      <c r="P29" s="414"/>
      <c r="Q29" s="412">
        <v>3380</v>
      </c>
      <c r="R29" s="413"/>
      <c r="S29" s="413"/>
      <c r="T29" s="413"/>
      <c r="U29" s="413"/>
      <c r="V29" s="414"/>
      <c r="W29" s="503"/>
      <c r="X29" s="504"/>
      <c r="Y29" s="505"/>
      <c r="Z29" s="415" t="s">
        <v>188</v>
      </c>
      <c r="AA29" s="416"/>
      <c r="AB29" s="416"/>
      <c r="AC29" s="416"/>
      <c r="AD29" s="416"/>
      <c r="AE29" s="416"/>
      <c r="AF29" s="416"/>
      <c r="AG29" s="417"/>
      <c r="AH29" s="412">
        <v>281</v>
      </c>
      <c r="AI29" s="413"/>
      <c r="AJ29" s="413"/>
      <c r="AK29" s="413"/>
      <c r="AL29" s="414"/>
      <c r="AM29" s="412">
        <v>918715</v>
      </c>
      <c r="AN29" s="413"/>
      <c r="AO29" s="413"/>
      <c r="AP29" s="413"/>
      <c r="AQ29" s="413"/>
      <c r="AR29" s="414"/>
      <c r="AS29" s="412">
        <v>3269</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t="s">
        <v>190</v>
      </c>
      <c r="BO29" s="460"/>
      <c r="BP29" s="460"/>
      <c r="BQ29" s="460"/>
      <c r="BR29" s="460"/>
      <c r="BS29" s="460"/>
      <c r="BT29" s="460"/>
      <c r="BU29" s="461"/>
      <c r="BV29" s="459" t="s">
        <v>129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102.9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3574301</v>
      </c>
      <c r="BO30" s="494"/>
      <c r="BP30" s="494"/>
      <c r="BQ30" s="494"/>
      <c r="BR30" s="494"/>
      <c r="BS30" s="494"/>
      <c r="BT30" s="494"/>
      <c r="BU30" s="495"/>
      <c r="BV30" s="493">
        <v>3269632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198</v>
      </c>
      <c r="D33" s="411"/>
      <c r="E33" s="410" t="s">
        <v>199</v>
      </c>
      <c r="F33" s="410"/>
      <c r="G33" s="410"/>
      <c r="H33" s="410"/>
      <c r="I33" s="410"/>
      <c r="J33" s="410"/>
      <c r="K33" s="410"/>
      <c r="L33" s="410"/>
      <c r="M33" s="410"/>
      <c r="N33" s="410"/>
      <c r="O33" s="410"/>
      <c r="P33" s="410"/>
      <c r="Q33" s="410"/>
      <c r="R33" s="410"/>
      <c r="S33" s="410"/>
      <c r="T33" s="203"/>
      <c r="U33" s="411" t="s">
        <v>200</v>
      </c>
      <c r="V33" s="411"/>
      <c r="W33" s="410" t="s">
        <v>201</v>
      </c>
      <c r="X33" s="410"/>
      <c r="Y33" s="410"/>
      <c r="Z33" s="410"/>
      <c r="AA33" s="410"/>
      <c r="AB33" s="410"/>
      <c r="AC33" s="410"/>
      <c r="AD33" s="410"/>
      <c r="AE33" s="410"/>
      <c r="AF33" s="410"/>
      <c r="AG33" s="410"/>
      <c r="AH33" s="410"/>
      <c r="AI33" s="410"/>
      <c r="AJ33" s="410"/>
      <c r="AK33" s="410"/>
      <c r="AL33" s="203"/>
      <c r="AM33" s="411" t="s">
        <v>200</v>
      </c>
      <c r="AN33" s="411"/>
      <c r="AO33" s="410" t="s">
        <v>199</v>
      </c>
      <c r="AP33" s="410"/>
      <c r="AQ33" s="410"/>
      <c r="AR33" s="410"/>
      <c r="AS33" s="410"/>
      <c r="AT33" s="410"/>
      <c r="AU33" s="410"/>
      <c r="AV33" s="410"/>
      <c r="AW33" s="410"/>
      <c r="AX33" s="410"/>
      <c r="AY33" s="410"/>
      <c r="AZ33" s="410"/>
      <c r="BA33" s="410"/>
      <c r="BB33" s="410"/>
      <c r="BC33" s="410"/>
      <c r="BD33" s="204"/>
      <c r="BE33" s="410" t="s">
        <v>202</v>
      </c>
      <c r="BF33" s="410"/>
      <c r="BG33" s="410" t="s">
        <v>203</v>
      </c>
      <c r="BH33" s="410"/>
      <c r="BI33" s="410"/>
      <c r="BJ33" s="410"/>
      <c r="BK33" s="410"/>
      <c r="BL33" s="410"/>
      <c r="BM33" s="410"/>
      <c r="BN33" s="410"/>
      <c r="BO33" s="410"/>
      <c r="BP33" s="410"/>
      <c r="BQ33" s="410"/>
      <c r="BR33" s="410"/>
      <c r="BS33" s="410"/>
      <c r="BT33" s="410"/>
      <c r="BU33" s="410"/>
      <c r="BV33" s="204"/>
      <c r="BW33" s="411" t="s">
        <v>202</v>
      </c>
      <c r="BX33" s="411"/>
      <c r="BY33" s="410" t="s">
        <v>204</v>
      </c>
      <c r="BZ33" s="410"/>
      <c r="CA33" s="410"/>
      <c r="CB33" s="410"/>
      <c r="CC33" s="410"/>
      <c r="CD33" s="410"/>
      <c r="CE33" s="410"/>
      <c r="CF33" s="410"/>
      <c r="CG33" s="410"/>
      <c r="CH33" s="410"/>
      <c r="CI33" s="410"/>
      <c r="CJ33" s="410"/>
      <c r="CK33" s="410"/>
      <c r="CL33" s="410"/>
      <c r="CM33" s="410"/>
      <c r="CN33" s="203"/>
      <c r="CO33" s="411" t="s">
        <v>200</v>
      </c>
      <c r="CP33" s="411"/>
      <c r="CQ33" s="410" t="s">
        <v>205</v>
      </c>
      <c r="CR33" s="410"/>
      <c r="CS33" s="410"/>
      <c r="CT33" s="410"/>
      <c r="CU33" s="410"/>
      <c r="CV33" s="410"/>
      <c r="CW33" s="410"/>
      <c r="CX33" s="410"/>
      <c r="CY33" s="410"/>
      <c r="CZ33" s="410"/>
      <c r="DA33" s="410"/>
      <c r="DB33" s="410"/>
      <c r="DC33" s="410"/>
      <c r="DD33" s="410"/>
      <c r="DE33" s="410"/>
      <c r="DF33" s="203"/>
      <c r="DG33" s="409" t="s">
        <v>206</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8</v>
      </c>
      <c r="AN34" s="407"/>
      <c r="AO34" s="408" t="str">
        <f>IF('各会計、関係団体の財政状況及び健全化判断比率'!B33="","",'各会計、関係団体の財政状況及び健全化判断比率'!B33)</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小田原市外二ヶ市町組合</v>
      </c>
      <c r="BZ34" s="408"/>
      <c r="CA34" s="408"/>
      <c r="CB34" s="408"/>
      <c r="CC34" s="408"/>
      <c r="CD34" s="408"/>
      <c r="CE34" s="408"/>
      <c r="CF34" s="408"/>
      <c r="CG34" s="408"/>
      <c r="CH34" s="408"/>
      <c r="CI34" s="408"/>
      <c r="CJ34" s="408"/>
      <c r="CK34" s="408"/>
      <c r="CL34" s="408"/>
      <c r="CM34" s="408"/>
      <c r="CN34" s="178"/>
      <c r="CO34" s="407">
        <f>IF(CQ34="","",MAX(C34:D43,U34:V43,AM34:AN43,BE34:BF43,BW34:BX43)+1)</f>
        <v>20</v>
      </c>
      <c r="CP34" s="407"/>
      <c r="CQ34" s="408" t="str">
        <f>IF('各会計、関係団体の財政状況及び健全化判断比率'!BS7="","",'各会計、関係団体の財政状況及び健全化判断比率'!BS7)</f>
        <v>大雄山駅前開発株式会社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教育基金事業特別会計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訪問看護ステーション事業特別会計</v>
      </c>
      <c r="X35" s="408"/>
      <c r="Y35" s="408"/>
      <c r="Z35" s="408"/>
      <c r="AA35" s="408"/>
      <c r="AB35" s="408"/>
      <c r="AC35" s="408"/>
      <c r="AD35" s="408"/>
      <c r="AE35" s="408"/>
      <c r="AF35" s="408"/>
      <c r="AG35" s="408"/>
      <c r="AH35" s="408"/>
      <c r="AI35" s="408"/>
      <c r="AJ35" s="408"/>
      <c r="AK35" s="408"/>
      <c r="AL35" s="178"/>
      <c r="AM35" s="407">
        <f t="shared" ref="AM35:AM43" si="0">IF(AO35="","",AM34+1)</f>
        <v>9</v>
      </c>
      <c r="AN35" s="407"/>
      <c r="AO35" s="408" t="str">
        <f>IF('各会計、関係団体の財政状況及び健全化判断比率'!B34="","",'各会計、関係団体の財政状況及び健全化判断比率'!B34)</f>
        <v>公共下水道事業会計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南足柄市外五ケ市町組合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介護保険事業特別会計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南足柄市外二ケ市町組合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6</v>
      </c>
      <c r="V37" s="407"/>
      <c r="W37" s="408" t="str">
        <f>IF('各会計、関係団体の財政状況及び健全化判断比率'!B31="","",'各会計、関係団体の財政状況及び健全化判断比率'!B31)</f>
        <v>通所介護事業特別会計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南足柄市外二ケ町組合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f t="shared" si="4"/>
        <v>7</v>
      </c>
      <c r="V38" s="407"/>
      <c r="W38" s="408" t="str">
        <f>IF('各会計、関係団体の財政状況及び健全化判断比率'!B32="","",'各会計、関係団体の財政状況及び健全化判断比率'!B32)</f>
        <v>後期高齢者医療事業特別会計</v>
      </c>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14</v>
      </c>
      <c r="BX38" s="407"/>
      <c r="BY38" s="408" t="str">
        <f>IF('各会計、関係団体の財政状況及び健全化判断比率'!B72="","",'各会計、関係団体の財政状況及び健全化判断比率'!B72)</f>
        <v>南足柄市・山北町・開成町一部事務組合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15</v>
      </c>
      <c r="BX39" s="407"/>
      <c r="BY39" s="408" t="str">
        <f>IF('各会計、関係団体の財政状況及び健全化判断比率'!B73="","",'各会計、関係団体の財政状況及び健全化判断比率'!B73)</f>
        <v>箱根町外二カ市組合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16</v>
      </c>
      <c r="BX40" s="407"/>
      <c r="BY40" s="408" t="str">
        <f>IF('各会計、関係団体の財政状況及び健全化判断比率'!B74="","",'各会計、関係団体の財政状況及び健全化判断比率'!B74)</f>
        <v>南足柄市外四ケ市町組合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17</v>
      </c>
      <c r="BX41" s="407"/>
      <c r="BY41" s="408" t="str">
        <f>IF('各会計、関係団体の財政状況及び健全化判断比率'!B75="","",'各会計、関係団体の財政状況及び健全化判断比率'!B75)</f>
        <v>足柄上衛生組合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18</v>
      </c>
      <c r="BX42" s="407"/>
      <c r="BY42" s="408" t="str">
        <f>IF('各会計、関係団体の財政状況及び健全化判断比率'!B76="","",'各会計、関係団体の財政状況及び健全化判断比率'!B76)</f>
        <v>神奈川県市町村職員退職手当組合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19</v>
      </c>
      <c r="BX43" s="407"/>
      <c r="BY43" s="408" t="str">
        <f>IF('各会計、関係団体の財政状況及び健全化判断比率'!B77="","",'各会計、関係団体の財政状況及び健全化判断比率'!B77)</f>
        <v>神奈川県後期高齢者医療広域連合（一般会計）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4" t="s">
        <v>208</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209</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210</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211</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212</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213</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214</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603</v>
      </c>
    </row>
    <row r="54" spans="5:113" x14ac:dyDescent="0.2"/>
    <row r="55" spans="5:113" x14ac:dyDescent="0.2"/>
    <row r="56" spans="5:113" x14ac:dyDescent="0.2"/>
  </sheetData>
  <sheetProtection algorithmName="SHA-512" hashValue="kPOFi8QgIQDaWI/meeuON989y3MzKECIRg3vvpVoJUFDt0Rpe0ElHbKDyTltsGhQI+7Xz51Igaf9OYgAvx+LUQ==" saltValue="3+C1onXKD3S1Ib2Fe6Cp3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16" t="s">
        <v>568</v>
      </c>
      <c r="D34" s="1216"/>
      <c r="E34" s="1217"/>
      <c r="F34" s="32">
        <v>19.77</v>
      </c>
      <c r="G34" s="33">
        <v>19.32</v>
      </c>
      <c r="H34" s="33">
        <v>17.559999999999999</v>
      </c>
      <c r="I34" s="33">
        <v>16.97</v>
      </c>
      <c r="J34" s="34">
        <v>15.19</v>
      </c>
      <c r="K34" s="22"/>
      <c r="L34" s="22"/>
      <c r="M34" s="22"/>
      <c r="N34" s="22"/>
      <c r="O34" s="22"/>
      <c r="P34" s="22"/>
    </row>
    <row r="35" spans="1:16" ht="39" customHeight="1" x14ac:dyDescent="0.2">
      <c r="A35" s="22"/>
      <c r="B35" s="35"/>
      <c r="C35" s="1210" t="s">
        <v>569</v>
      </c>
      <c r="D35" s="1211"/>
      <c r="E35" s="1212"/>
      <c r="F35" s="36">
        <v>6.82</v>
      </c>
      <c r="G35" s="37">
        <v>6.84</v>
      </c>
      <c r="H35" s="37">
        <v>7.08</v>
      </c>
      <c r="I35" s="37">
        <v>9.25</v>
      </c>
      <c r="J35" s="38">
        <v>10.27</v>
      </c>
      <c r="K35" s="22"/>
      <c r="L35" s="22"/>
      <c r="M35" s="22"/>
      <c r="N35" s="22"/>
      <c r="O35" s="22"/>
      <c r="P35" s="22"/>
    </row>
    <row r="36" spans="1:16" ht="39" customHeight="1" x14ac:dyDescent="0.2">
      <c r="A36" s="22"/>
      <c r="B36" s="35"/>
      <c r="C36" s="1210" t="s">
        <v>570</v>
      </c>
      <c r="D36" s="1211"/>
      <c r="E36" s="1212"/>
      <c r="F36" s="36">
        <v>2.57</v>
      </c>
      <c r="G36" s="37">
        <v>3.47</v>
      </c>
      <c r="H36" s="37">
        <v>4.4000000000000004</v>
      </c>
      <c r="I36" s="37">
        <v>4.38</v>
      </c>
      <c r="J36" s="38">
        <v>4.74</v>
      </c>
      <c r="K36" s="22"/>
      <c r="L36" s="22"/>
      <c r="M36" s="22"/>
      <c r="N36" s="22"/>
      <c r="O36" s="22"/>
      <c r="P36" s="22"/>
    </row>
    <row r="37" spans="1:16" ht="39" customHeight="1" x14ac:dyDescent="0.2">
      <c r="A37" s="22"/>
      <c r="B37" s="35"/>
      <c r="C37" s="1210" t="s">
        <v>571</v>
      </c>
      <c r="D37" s="1211"/>
      <c r="E37" s="1212"/>
      <c r="F37" s="36">
        <v>1.56</v>
      </c>
      <c r="G37" s="37">
        <v>0.85</v>
      </c>
      <c r="H37" s="37">
        <v>0.7</v>
      </c>
      <c r="I37" s="37">
        <v>2.31</v>
      </c>
      <c r="J37" s="38">
        <v>1.71</v>
      </c>
      <c r="K37" s="22"/>
      <c r="L37" s="22"/>
      <c r="M37" s="22"/>
      <c r="N37" s="22"/>
      <c r="O37" s="22"/>
      <c r="P37" s="22"/>
    </row>
    <row r="38" spans="1:16" ht="39" customHeight="1" x14ac:dyDescent="0.2">
      <c r="A38" s="22"/>
      <c r="B38" s="35"/>
      <c r="C38" s="1210" t="s">
        <v>572</v>
      </c>
      <c r="D38" s="1211"/>
      <c r="E38" s="1212"/>
      <c r="F38" s="36">
        <v>3.34</v>
      </c>
      <c r="G38" s="37">
        <v>1.4</v>
      </c>
      <c r="H38" s="37">
        <v>0.25</v>
      </c>
      <c r="I38" s="37">
        <v>0.56000000000000005</v>
      </c>
      <c r="J38" s="38">
        <v>1.05</v>
      </c>
      <c r="K38" s="22"/>
      <c r="L38" s="22"/>
      <c r="M38" s="22"/>
      <c r="N38" s="22"/>
      <c r="O38" s="22"/>
      <c r="P38" s="22"/>
    </row>
    <row r="39" spans="1:16" ht="39" customHeight="1" x14ac:dyDescent="0.2">
      <c r="A39" s="22"/>
      <c r="B39" s="35"/>
      <c r="C39" s="1210" t="s">
        <v>573</v>
      </c>
      <c r="D39" s="1211"/>
      <c r="E39" s="1212"/>
      <c r="F39" s="36">
        <v>0.2</v>
      </c>
      <c r="G39" s="37">
        <v>0.33</v>
      </c>
      <c r="H39" s="37">
        <v>0.42</v>
      </c>
      <c r="I39" s="37">
        <v>0.52</v>
      </c>
      <c r="J39" s="38">
        <v>0.5</v>
      </c>
      <c r="K39" s="22"/>
      <c r="L39" s="22"/>
      <c r="M39" s="22"/>
      <c r="N39" s="22"/>
      <c r="O39" s="22"/>
      <c r="P39" s="22"/>
    </row>
    <row r="40" spans="1:16" ht="39" customHeight="1" x14ac:dyDescent="0.2">
      <c r="A40" s="22"/>
      <c r="B40" s="35"/>
      <c r="C40" s="1210" t="s">
        <v>574</v>
      </c>
      <c r="D40" s="1211"/>
      <c r="E40" s="1212"/>
      <c r="F40" s="36">
        <v>7.0000000000000007E-2</v>
      </c>
      <c r="G40" s="37">
        <v>0.08</v>
      </c>
      <c r="H40" s="37">
        <v>0.12</v>
      </c>
      <c r="I40" s="37">
        <v>0.11</v>
      </c>
      <c r="J40" s="38">
        <v>0.12</v>
      </c>
      <c r="K40" s="22"/>
      <c r="L40" s="22"/>
      <c r="M40" s="22"/>
      <c r="N40" s="22"/>
      <c r="O40" s="22"/>
      <c r="P40" s="22"/>
    </row>
    <row r="41" spans="1:16" ht="39" customHeight="1" x14ac:dyDescent="0.2">
      <c r="A41" s="22"/>
      <c r="B41" s="35"/>
      <c r="C41" s="1210" t="s">
        <v>575</v>
      </c>
      <c r="D41" s="1211"/>
      <c r="E41" s="1212"/>
      <c r="F41" s="36">
        <v>0.11</v>
      </c>
      <c r="G41" s="37">
        <v>0.1</v>
      </c>
      <c r="H41" s="37">
        <v>0.06</v>
      </c>
      <c r="I41" s="37">
        <v>7.0000000000000007E-2</v>
      </c>
      <c r="J41" s="38">
        <v>0.05</v>
      </c>
      <c r="K41" s="22"/>
      <c r="L41" s="22"/>
      <c r="M41" s="22"/>
      <c r="N41" s="22"/>
      <c r="O41" s="22"/>
      <c r="P41" s="22"/>
    </row>
    <row r="42" spans="1:16" ht="39" customHeight="1" x14ac:dyDescent="0.2">
      <c r="A42" s="22"/>
      <c r="B42" s="39"/>
      <c r="C42" s="1210" t="s">
        <v>576</v>
      </c>
      <c r="D42" s="1211"/>
      <c r="E42" s="1212"/>
      <c r="F42" s="36" t="s">
        <v>522</v>
      </c>
      <c r="G42" s="37" t="s">
        <v>522</v>
      </c>
      <c r="H42" s="37" t="s">
        <v>522</v>
      </c>
      <c r="I42" s="37" t="s">
        <v>522</v>
      </c>
      <c r="J42" s="38" t="s">
        <v>522</v>
      </c>
      <c r="K42" s="22"/>
      <c r="L42" s="22"/>
      <c r="M42" s="22"/>
      <c r="N42" s="22"/>
      <c r="O42" s="22"/>
      <c r="P42" s="22"/>
    </row>
    <row r="43" spans="1:16" ht="39" customHeight="1" thickBot="1" x14ac:dyDescent="0.25">
      <c r="A43" s="22"/>
      <c r="B43" s="40"/>
      <c r="C43" s="1213" t="s">
        <v>577</v>
      </c>
      <c r="D43" s="1214"/>
      <c r="E43" s="1215"/>
      <c r="F43" s="41">
        <v>0.2</v>
      </c>
      <c r="G43" s="42">
        <v>0.03</v>
      </c>
      <c r="H43" s="42">
        <v>0.14000000000000001</v>
      </c>
      <c r="I43" s="42">
        <v>0.28999999999999998</v>
      </c>
      <c r="J43" s="43">
        <v>0.04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13vxHdA8SNTMQdyg3ax3masE/OhLxSgma95bbjSKuec+CgacoSqpVXITktO4d/dIhm4S9AV+GtEEBYHUQ78KQ==" saltValue="KpAjW7e14MJZ18zMBq3v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1537</v>
      </c>
      <c r="L45" s="60">
        <v>1530</v>
      </c>
      <c r="M45" s="60">
        <v>1490</v>
      </c>
      <c r="N45" s="60">
        <v>1306</v>
      </c>
      <c r="O45" s="61">
        <v>1316</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x14ac:dyDescent="0.2">
      <c r="A48" s="48"/>
      <c r="B48" s="1238"/>
      <c r="C48" s="1239"/>
      <c r="D48" s="62"/>
      <c r="E48" s="1220" t="s">
        <v>15</v>
      </c>
      <c r="F48" s="1220"/>
      <c r="G48" s="1220"/>
      <c r="H48" s="1220"/>
      <c r="I48" s="1220"/>
      <c r="J48" s="1221"/>
      <c r="K48" s="63">
        <v>258</v>
      </c>
      <c r="L48" s="64">
        <v>232</v>
      </c>
      <c r="M48" s="64">
        <v>227</v>
      </c>
      <c r="N48" s="64">
        <v>240</v>
      </c>
      <c r="O48" s="65">
        <v>251</v>
      </c>
      <c r="P48" s="48"/>
      <c r="Q48" s="48"/>
      <c r="R48" s="48"/>
      <c r="S48" s="48"/>
      <c r="T48" s="48"/>
      <c r="U48" s="48"/>
    </row>
    <row r="49" spans="1:21" ht="30.75" customHeight="1" x14ac:dyDescent="0.2">
      <c r="A49" s="48"/>
      <c r="B49" s="1238"/>
      <c r="C49" s="1239"/>
      <c r="D49" s="62"/>
      <c r="E49" s="1220" t="s">
        <v>16</v>
      </c>
      <c r="F49" s="1220"/>
      <c r="G49" s="1220"/>
      <c r="H49" s="1220"/>
      <c r="I49" s="1220"/>
      <c r="J49" s="1221"/>
      <c r="K49" s="63" t="s">
        <v>522</v>
      </c>
      <c r="L49" s="64" t="s">
        <v>522</v>
      </c>
      <c r="M49" s="64" t="s">
        <v>522</v>
      </c>
      <c r="N49" s="64" t="s">
        <v>522</v>
      </c>
      <c r="O49" s="65" t="s">
        <v>522</v>
      </c>
      <c r="P49" s="48"/>
      <c r="Q49" s="48"/>
      <c r="R49" s="48"/>
      <c r="S49" s="48"/>
      <c r="T49" s="48"/>
      <c r="U49" s="48"/>
    </row>
    <row r="50" spans="1:21" ht="30.75" customHeight="1" x14ac:dyDescent="0.2">
      <c r="A50" s="48"/>
      <c r="B50" s="1238"/>
      <c r="C50" s="1239"/>
      <c r="D50" s="62"/>
      <c r="E50" s="1220" t="s">
        <v>17</v>
      </c>
      <c r="F50" s="1220"/>
      <c r="G50" s="1220"/>
      <c r="H50" s="1220"/>
      <c r="I50" s="1220"/>
      <c r="J50" s="1221"/>
      <c r="K50" s="63" t="s">
        <v>522</v>
      </c>
      <c r="L50" s="64" t="s">
        <v>522</v>
      </c>
      <c r="M50" s="64" t="s">
        <v>522</v>
      </c>
      <c r="N50" s="64" t="s">
        <v>522</v>
      </c>
      <c r="O50" s="65" t="s">
        <v>522</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1380</v>
      </c>
      <c r="L52" s="64">
        <v>1370</v>
      </c>
      <c r="M52" s="64">
        <v>1357</v>
      </c>
      <c r="N52" s="64">
        <v>1317</v>
      </c>
      <c r="O52" s="65">
        <v>1344</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415</v>
      </c>
      <c r="L53" s="69">
        <v>392</v>
      </c>
      <c r="M53" s="69">
        <v>360</v>
      </c>
      <c r="N53" s="69">
        <v>229</v>
      </c>
      <c r="O53" s="70">
        <v>223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8VR0Ingn9kyAh2bZEZ2RQud6Z0/4TsH7QqhgGJCgPxX5U0x2pv8CkIGfE3o6Xon2YJKoxHbThjIXxYHbdQUQA==" saltValue="UuZsYSbJ2xpfCuzwfeRQ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56" t="s">
        <v>30</v>
      </c>
      <c r="C41" s="1257"/>
      <c r="D41" s="102"/>
      <c r="E41" s="1258" t="s">
        <v>31</v>
      </c>
      <c r="F41" s="1258"/>
      <c r="G41" s="1258"/>
      <c r="H41" s="1259"/>
      <c r="I41" s="351">
        <v>17016</v>
      </c>
      <c r="J41" s="352">
        <v>16633</v>
      </c>
      <c r="K41" s="352">
        <v>16303</v>
      </c>
      <c r="L41" s="352">
        <v>16246</v>
      </c>
      <c r="M41" s="353">
        <v>15812</v>
      </c>
    </row>
    <row r="42" spans="2:13" ht="27.75" customHeight="1" x14ac:dyDescent="0.2">
      <c r="B42" s="1246"/>
      <c r="C42" s="1247"/>
      <c r="D42" s="103"/>
      <c r="E42" s="1250" t="s">
        <v>32</v>
      </c>
      <c r="F42" s="1250"/>
      <c r="G42" s="1250"/>
      <c r="H42" s="1251"/>
      <c r="I42" s="354" t="s">
        <v>522</v>
      </c>
      <c r="J42" s="355" t="s">
        <v>522</v>
      </c>
      <c r="K42" s="355" t="s">
        <v>522</v>
      </c>
      <c r="L42" s="355" t="s">
        <v>522</v>
      </c>
      <c r="M42" s="356" t="s">
        <v>522</v>
      </c>
    </row>
    <row r="43" spans="2:13" ht="27.75" customHeight="1" x14ac:dyDescent="0.2">
      <c r="B43" s="1246"/>
      <c r="C43" s="1247"/>
      <c r="D43" s="103"/>
      <c r="E43" s="1250" t="s">
        <v>33</v>
      </c>
      <c r="F43" s="1250"/>
      <c r="G43" s="1250"/>
      <c r="H43" s="1251"/>
      <c r="I43" s="354">
        <v>3789</v>
      </c>
      <c r="J43" s="355">
        <v>3146</v>
      </c>
      <c r="K43" s="355">
        <v>2690</v>
      </c>
      <c r="L43" s="355">
        <v>2316</v>
      </c>
      <c r="M43" s="356">
        <v>2172</v>
      </c>
    </row>
    <row r="44" spans="2:13" ht="27.75" customHeight="1" x14ac:dyDescent="0.2">
      <c r="B44" s="1246"/>
      <c r="C44" s="1247"/>
      <c r="D44" s="103"/>
      <c r="E44" s="1250" t="s">
        <v>34</v>
      </c>
      <c r="F44" s="1250"/>
      <c r="G44" s="1250"/>
      <c r="H44" s="1251"/>
      <c r="I44" s="354" t="s">
        <v>522</v>
      </c>
      <c r="J44" s="355" t="s">
        <v>522</v>
      </c>
      <c r="K44" s="355" t="s">
        <v>522</v>
      </c>
      <c r="L44" s="355" t="s">
        <v>522</v>
      </c>
      <c r="M44" s="356" t="s">
        <v>522</v>
      </c>
    </row>
    <row r="45" spans="2:13" ht="27.75" customHeight="1" x14ac:dyDescent="0.2">
      <c r="B45" s="1246"/>
      <c r="C45" s="1247"/>
      <c r="D45" s="103"/>
      <c r="E45" s="1250" t="s">
        <v>35</v>
      </c>
      <c r="F45" s="1250"/>
      <c r="G45" s="1250"/>
      <c r="H45" s="1251"/>
      <c r="I45" s="354">
        <v>2908</v>
      </c>
      <c r="J45" s="355">
        <v>2819</v>
      </c>
      <c r="K45" s="355">
        <v>2778</v>
      </c>
      <c r="L45" s="355">
        <v>2813</v>
      </c>
      <c r="M45" s="356">
        <v>2917</v>
      </c>
    </row>
    <row r="46" spans="2:13" ht="27.75" customHeight="1" x14ac:dyDescent="0.2">
      <c r="B46" s="1246"/>
      <c r="C46" s="1247"/>
      <c r="D46" s="104"/>
      <c r="E46" s="1250" t="s">
        <v>36</v>
      </c>
      <c r="F46" s="1250"/>
      <c r="G46" s="1250"/>
      <c r="H46" s="1251"/>
      <c r="I46" s="354">
        <v>122</v>
      </c>
      <c r="J46" s="355">
        <v>122</v>
      </c>
      <c r="K46" s="355">
        <v>122</v>
      </c>
      <c r="L46" s="355">
        <v>122</v>
      </c>
      <c r="M46" s="356">
        <v>122</v>
      </c>
    </row>
    <row r="47" spans="2:13" ht="27.75" customHeight="1" x14ac:dyDescent="0.2">
      <c r="B47" s="1246"/>
      <c r="C47" s="1247"/>
      <c r="D47" s="105"/>
      <c r="E47" s="1260" t="s">
        <v>37</v>
      </c>
      <c r="F47" s="1261"/>
      <c r="G47" s="1261"/>
      <c r="H47" s="1262"/>
      <c r="I47" s="354" t="s">
        <v>522</v>
      </c>
      <c r="J47" s="355" t="s">
        <v>522</v>
      </c>
      <c r="K47" s="355" t="s">
        <v>522</v>
      </c>
      <c r="L47" s="355" t="s">
        <v>522</v>
      </c>
      <c r="M47" s="356" t="s">
        <v>522</v>
      </c>
    </row>
    <row r="48" spans="2:13" ht="27.75" customHeight="1" x14ac:dyDescent="0.2">
      <c r="B48" s="1246"/>
      <c r="C48" s="1247"/>
      <c r="D48" s="103"/>
      <c r="E48" s="1250" t="s">
        <v>38</v>
      </c>
      <c r="F48" s="1250"/>
      <c r="G48" s="1250"/>
      <c r="H48" s="1251"/>
      <c r="I48" s="354" t="s">
        <v>522</v>
      </c>
      <c r="J48" s="355" t="s">
        <v>522</v>
      </c>
      <c r="K48" s="355" t="s">
        <v>522</v>
      </c>
      <c r="L48" s="355" t="s">
        <v>522</v>
      </c>
      <c r="M48" s="356" t="s">
        <v>522</v>
      </c>
    </row>
    <row r="49" spans="2:13" ht="27.75" customHeight="1" x14ac:dyDescent="0.2">
      <c r="B49" s="1248"/>
      <c r="C49" s="1249"/>
      <c r="D49" s="103"/>
      <c r="E49" s="1250" t="s">
        <v>39</v>
      </c>
      <c r="F49" s="1250"/>
      <c r="G49" s="1250"/>
      <c r="H49" s="1251"/>
      <c r="I49" s="354" t="s">
        <v>522</v>
      </c>
      <c r="J49" s="355" t="s">
        <v>522</v>
      </c>
      <c r="K49" s="355" t="s">
        <v>522</v>
      </c>
      <c r="L49" s="355" t="s">
        <v>522</v>
      </c>
      <c r="M49" s="356" t="s">
        <v>522</v>
      </c>
    </row>
    <row r="50" spans="2:13" ht="27.75" customHeight="1" x14ac:dyDescent="0.2">
      <c r="B50" s="1244" t="s">
        <v>40</v>
      </c>
      <c r="C50" s="1245"/>
      <c r="D50" s="106"/>
      <c r="E50" s="1250" t="s">
        <v>41</v>
      </c>
      <c r="F50" s="1250"/>
      <c r="G50" s="1250"/>
      <c r="H50" s="1251"/>
      <c r="I50" s="354">
        <v>2760</v>
      </c>
      <c r="J50" s="355">
        <v>3178</v>
      </c>
      <c r="K50" s="355">
        <v>4497</v>
      </c>
      <c r="L50" s="355">
        <v>5526</v>
      </c>
      <c r="M50" s="356">
        <v>7180</v>
      </c>
    </row>
    <row r="51" spans="2:13" ht="27.75" customHeight="1" x14ac:dyDescent="0.2">
      <c r="B51" s="1246"/>
      <c r="C51" s="1247"/>
      <c r="D51" s="103"/>
      <c r="E51" s="1250" t="s">
        <v>42</v>
      </c>
      <c r="F51" s="1250"/>
      <c r="G51" s="1250"/>
      <c r="H51" s="1251"/>
      <c r="I51" s="354">
        <v>3327</v>
      </c>
      <c r="J51" s="355">
        <v>3051</v>
      </c>
      <c r="K51" s="355">
        <v>2976</v>
      </c>
      <c r="L51" s="355">
        <v>2515</v>
      </c>
      <c r="M51" s="356">
        <v>2267</v>
      </c>
    </row>
    <row r="52" spans="2:13" ht="27.75" customHeight="1" x14ac:dyDescent="0.2">
      <c r="B52" s="1248"/>
      <c r="C52" s="1249"/>
      <c r="D52" s="103"/>
      <c r="E52" s="1250" t="s">
        <v>43</v>
      </c>
      <c r="F52" s="1250"/>
      <c r="G52" s="1250"/>
      <c r="H52" s="1251"/>
      <c r="I52" s="354">
        <v>12559</v>
      </c>
      <c r="J52" s="355">
        <v>12290</v>
      </c>
      <c r="K52" s="355">
        <v>12103</v>
      </c>
      <c r="L52" s="355">
        <v>12089</v>
      </c>
      <c r="M52" s="356">
        <v>11986</v>
      </c>
    </row>
    <row r="53" spans="2:13" ht="27.75" customHeight="1" thickBot="1" x14ac:dyDescent="0.25">
      <c r="B53" s="1252" t="s">
        <v>44</v>
      </c>
      <c r="C53" s="1253"/>
      <c r="D53" s="107"/>
      <c r="E53" s="1254" t="s">
        <v>45</v>
      </c>
      <c r="F53" s="1254"/>
      <c r="G53" s="1254"/>
      <c r="H53" s="1255"/>
      <c r="I53" s="357">
        <v>5190</v>
      </c>
      <c r="J53" s="358">
        <v>4202</v>
      </c>
      <c r="K53" s="358">
        <v>2317</v>
      </c>
      <c r="L53" s="358">
        <v>1367</v>
      </c>
      <c r="M53" s="359">
        <v>-409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mMQoGo6bd2mm1VaaorQT5MyOxu9+4ZZXcVIFGKxrINTXZVLu4TbZhnJ+BIyNAiBoKOqbxlZRae786KKrZWIt9g==" saltValue="zdyIHFGvhLpko9JxCpLB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565</v>
      </c>
      <c r="G54" s="116" t="s">
        <v>566</v>
      </c>
      <c r="H54" s="117" t="s">
        <v>567</v>
      </c>
    </row>
    <row r="55" spans="2:8" ht="52.5" customHeight="1" x14ac:dyDescent="0.2">
      <c r="B55" s="118"/>
      <c r="C55" s="1271" t="s">
        <v>48</v>
      </c>
      <c r="D55" s="1271"/>
      <c r="E55" s="1272"/>
      <c r="F55" s="119">
        <v>1215</v>
      </c>
      <c r="G55" s="119">
        <v>1945</v>
      </c>
      <c r="H55" s="120">
        <v>2843</v>
      </c>
    </row>
    <row r="56" spans="2:8" ht="52.5" customHeight="1" x14ac:dyDescent="0.2">
      <c r="B56" s="121"/>
      <c r="C56" s="1273" t="s">
        <v>49</v>
      </c>
      <c r="D56" s="1273"/>
      <c r="E56" s="1274"/>
      <c r="F56" s="122" t="s">
        <v>522</v>
      </c>
      <c r="G56" s="122" t="s">
        <v>522</v>
      </c>
      <c r="H56" s="123" t="s">
        <v>522</v>
      </c>
    </row>
    <row r="57" spans="2:8" ht="53.25" customHeight="1" x14ac:dyDescent="0.2">
      <c r="B57" s="121"/>
      <c r="C57" s="1275" t="s">
        <v>50</v>
      </c>
      <c r="D57" s="1275"/>
      <c r="E57" s="1276"/>
      <c r="F57" s="124">
        <v>2984</v>
      </c>
      <c r="G57" s="124">
        <v>3270</v>
      </c>
      <c r="H57" s="125">
        <v>3574</v>
      </c>
    </row>
    <row r="58" spans="2:8" ht="45.75" customHeight="1" x14ac:dyDescent="0.2">
      <c r="B58" s="126"/>
      <c r="C58" s="1263" t="s">
        <v>598</v>
      </c>
      <c r="D58" s="1264"/>
      <c r="E58" s="1265"/>
      <c r="F58" s="127">
        <v>1001</v>
      </c>
      <c r="G58" s="127">
        <v>1001</v>
      </c>
      <c r="H58" s="128">
        <v>1001</v>
      </c>
    </row>
    <row r="59" spans="2:8" ht="45.75" customHeight="1" x14ac:dyDescent="0.2">
      <c r="B59" s="126"/>
      <c r="C59" s="1263" t="s">
        <v>599</v>
      </c>
      <c r="D59" s="1264"/>
      <c r="E59" s="1265"/>
      <c r="F59" s="127">
        <v>541</v>
      </c>
      <c r="G59" s="127">
        <v>629</v>
      </c>
      <c r="H59" s="128">
        <v>886</v>
      </c>
    </row>
    <row r="60" spans="2:8" ht="45.75" customHeight="1" x14ac:dyDescent="0.2">
      <c r="B60" s="126"/>
      <c r="C60" s="1263" t="s">
        <v>601</v>
      </c>
      <c r="D60" s="1264"/>
      <c r="E60" s="1265"/>
      <c r="F60" s="127">
        <v>326</v>
      </c>
      <c r="G60" s="127">
        <v>567</v>
      </c>
      <c r="H60" s="128">
        <v>664</v>
      </c>
    </row>
    <row r="61" spans="2:8" ht="45.75" customHeight="1" x14ac:dyDescent="0.2">
      <c r="B61" s="126"/>
      <c r="C61" s="1263" t="s">
        <v>602</v>
      </c>
      <c r="D61" s="1264"/>
      <c r="E61" s="1265"/>
      <c r="F61" s="127">
        <v>633</v>
      </c>
      <c r="G61" s="127">
        <v>598</v>
      </c>
      <c r="H61" s="128">
        <v>563</v>
      </c>
    </row>
    <row r="62" spans="2:8" ht="45.75" customHeight="1" thickBot="1" x14ac:dyDescent="0.25">
      <c r="B62" s="129"/>
      <c r="C62" s="1266" t="s">
        <v>600</v>
      </c>
      <c r="D62" s="1267"/>
      <c r="E62" s="1268"/>
      <c r="F62" s="130">
        <v>161</v>
      </c>
      <c r="G62" s="130">
        <v>161</v>
      </c>
      <c r="H62" s="131">
        <v>151</v>
      </c>
    </row>
    <row r="63" spans="2:8" ht="52.5" customHeight="1" thickBot="1" x14ac:dyDescent="0.25">
      <c r="B63" s="132"/>
      <c r="C63" s="1269" t="s">
        <v>51</v>
      </c>
      <c r="D63" s="1269"/>
      <c r="E63" s="1270"/>
      <c r="F63" s="133">
        <v>4199</v>
      </c>
      <c r="G63" s="133">
        <v>5214</v>
      </c>
      <c r="H63" s="134">
        <v>6417</v>
      </c>
    </row>
    <row r="64" spans="2:8" ht="13.2" x14ac:dyDescent="0.2"/>
  </sheetData>
  <sheetProtection algorithmName="SHA-512" hashValue="aaPVIegS0SSu/ff0BIECzTUKnHgVTiNPq1n18m4hNh43k6TuezkVOKCmbz4lplbfubnzPm+vbUais734Bk07hw==" saltValue="MIRl++XdUFdQ/yh1OjdP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8" t="s">
        <v>614</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2" x14ac:dyDescent="0.2">
      <c r="B44" s="376"/>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2" x14ac:dyDescent="0.2">
      <c r="B45" s="376"/>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2" x14ac:dyDescent="0.2">
      <c r="B46" s="376"/>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2" x14ac:dyDescent="0.2">
      <c r="B47" s="376"/>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606</v>
      </c>
    </row>
    <row r="50" spans="1:109" ht="13.2" x14ac:dyDescent="0.2">
      <c r="B50" s="376"/>
      <c r="G50" s="1287"/>
      <c r="H50" s="1287"/>
      <c r="I50" s="1287"/>
      <c r="J50" s="1287"/>
      <c r="K50" s="386"/>
      <c r="L50" s="386"/>
      <c r="M50" s="387"/>
      <c r="N50" s="387"/>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563</v>
      </c>
      <c r="BQ50" s="1291"/>
      <c r="BR50" s="1291"/>
      <c r="BS50" s="1291"/>
      <c r="BT50" s="1291"/>
      <c r="BU50" s="1291"/>
      <c r="BV50" s="1291"/>
      <c r="BW50" s="1291"/>
      <c r="BX50" s="1291" t="s">
        <v>564</v>
      </c>
      <c r="BY50" s="1291"/>
      <c r="BZ50" s="1291"/>
      <c r="CA50" s="1291"/>
      <c r="CB50" s="1291"/>
      <c r="CC50" s="1291"/>
      <c r="CD50" s="1291"/>
      <c r="CE50" s="1291"/>
      <c r="CF50" s="1291" t="s">
        <v>565</v>
      </c>
      <c r="CG50" s="1291"/>
      <c r="CH50" s="1291"/>
      <c r="CI50" s="1291"/>
      <c r="CJ50" s="1291"/>
      <c r="CK50" s="1291"/>
      <c r="CL50" s="1291"/>
      <c r="CM50" s="1291"/>
      <c r="CN50" s="1291" t="s">
        <v>566</v>
      </c>
      <c r="CO50" s="1291"/>
      <c r="CP50" s="1291"/>
      <c r="CQ50" s="1291"/>
      <c r="CR50" s="1291"/>
      <c r="CS50" s="1291"/>
      <c r="CT50" s="1291"/>
      <c r="CU50" s="1291"/>
      <c r="CV50" s="1291" t="s">
        <v>567</v>
      </c>
      <c r="CW50" s="1291"/>
      <c r="CX50" s="1291"/>
      <c r="CY50" s="1291"/>
      <c r="CZ50" s="1291"/>
      <c r="DA50" s="1291"/>
      <c r="DB50" s="1291"/>
      <c r="DC50" s="1291"/>
    </row>
    <row r="51" spans="1:109" ht="13.5" customHeight="1" x14ac:dyDescent="0.2">
      <c r="B51" s="376"/>
      <c r="G51" s="1292"/>
      <c r="H51" s="1292"/>
      <c r="I51" s="1295"/>
      <c r="J51" s="1295"/>
      <c r="K51" s="1293"/>
      <c r="L51" s="1293"/>
      <c r="M51" s="1293"/>
      <c r="N51" s="1293"/>
      <c r="AM51" s="385"/>
      <c r="AN51" s="1294" t="s">
        <v>607</v>
      </c>
      <c r="AO51" s="1294"/>
      <c r="AP51" s="1294"/>
      <c r="AQ51" s="1294"/>
      <c r="AR51" s="1294"/>
      <c r="AS51" s="1294"/>
      <c r="AT51" s="1294"/>
      <c r="AU51" s="1294"/>
      <c r="AV51" s="1294"/>
      <c r="AW51" s="1294"/>
      <c r="AX51" s="1294"/>
      <c r="AY51" s="1294"/>
      <c r="AZ51" s="1294"/>
      <c r="BA51" s="1294"/>
      <c r="BB51" s="1294" t="s">
        <v>608</v>
      </c>
      <c r="BC51" s="1294"/>
      <c r="BD51" s="1294"/>
      <c r="BE51" s="1294"/>
      <c r="BF51" s="1294"/>
      <c r="BG51" s="1294"/>
      <c r="BH51" s="1294"/>
      <c r="BI51" s="1294"/>
      <c r="BJ51" s="1294"/>
      <c r="BK51" s="1294"/>
      <c r="BL51" s="1294"/>
      <c r="BM51" s="1294"/>
      <c r="BN51" s="1294"/>
      <c r="BO51" s="1294"/>
      <c r="BP51" s="1277">
        <v>66.599999999999994</v>
      </c>
      <c r="BQ51" s="1277"/>
      <c r="BR51" s="1277"/>
      <c r="BS51" s="1277"/>
      <c r="BT51" s="1277"/>
      <c r="BU51" s="1277"/>
      <c r="BV51" s="1277"/>
      <c r="BW51" s="1277"/>
      <c r="BX51" s="1277">
        <v>53.5</v>
      </c>
      <c r="BY51" s="1277"/>
      <c r="BZ51" s="1277"/>
      <c r="CA51" s="1277"/>
      <c r="CB51" s="1277"/>
      <c r="CC51" s="1277"/>
      <c r="CD51" s="1277"/>
      <c r="CE51" s="1277"/>
      <c r="CF51" s="1277">
        <v>29.6</v>
      </c>
      <c r="CG51" s="1277"/>
      <c r="CH51" s="1277"/>
      <c r="CI51" s="1277"/>
      <c r="CJ51" s="1277"/>
      <c r="CK51" s="1277"/>
      <c r="CL51" s="1277"/>
      <c r="CM51" s="1277"/>
      <c r="CN51" s="1277">
        <v>16.899999999999999</v>
      </c>
      <c r="CO51" s="1277"/>
      <c r="CP51" s="1277"/>
      <c r="CQ51" s="1277"/>
      <c r="CR51" s="1277"/>
      <c r="CS51" s="1277"/>
      <c r="CT51" s="1277"/>
      <c r="CU51" s="1277"/>
      <c r="CV51" s="1277"/>
      <c r="CW51" s="1277"/>
      <c r="CX51" s="1277"/>
      <c r="CY51" s="1277"/>
      <c r="CZ51" s="1277"/>
      <c r="DA51" s="1277"/>
      <c r="DB51" s="1277"/>
      <c r="DC51" s="1277"/>
    </row>
    <row r="52" spans="1:109" ht="13.2" x14ac:dyDescent="0.2">
      <c r="B52" s="376"/>
      <c r="G52" s="1292"/>
      <c r="H52" s="1292"/>
      <c r="I52" s="1295"/>
      <c r="J52" s="1295"/>
      <c r="K52" s="1293"/>
      <c r="L52" s="1293"/>
      <c r="M52" s="1293"/>
      <c r="N52" s="1293"/>
      <c r="AM52" s="385"/>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92"/>
      <c r="H53" s="1292"/>
      <c r="I53" s="1287"/>
      <c r="J53" s="1287"/>
      <c r="K53" s="1293"/>
      <c r="L53" s="1293"/>
      <c r="M53" s="1293"/>
      <c r="N53" s="1293"/>
      <c r="AM53" s="385"/>
      <c r="AN53" s="1294"/>
      <c r="AO53" s="1294"/>
      <c r="AP53" s="1294"/>
      <c r="AQ53" s="1294"/>
      <c r="AR53" s="1294"/>
      <c r="AS53" s="1294"/>
      <c r="AT53" s="1294"/>
      <c r="AU53" s="1294"/>
      <c r="AV53" s="1294"/>
      <c r="AW53" s="1294"/>
      <c r="AX53" s="1294"/>
      <c r="AY53" s="1294"/>
      <c r="AZ53" s="1294"/>
      <c r="BA53" s="1294"/>
      <c r="BB53" s="1294" t="s">
        <v>609</v>
      </c>
      <c r="BC53" s="1294"/>
      <c r="BD53" s="1294"/>
      <c r="BE53" s="1294"/>
      <c r="BF53" s="1294"/>
      <c r="BG53" s="1294"/>
      <c r="BH53" s="1294"/>
      <c r="BI53" s="1294"/>
      <c r="BJ53" s="1294"/>
      <c r="BK53" s="1294"/>
      <c r="BL53" s="1294"/>
      <c r="BM53" s="1294"/>
      <c r="BN53" s="1294"/>
      <c r="BO53" s="1294"/>
      <c r="BP53" s="1277">
        <v>63</v>
      </c>
      <c r="BQ53" s="1277"/>
      <c r="BR53" s="1277"/>
      <c r="BS53" s="1277"/>
      <c r="BT53" s="1277"/>
      <c r="BU53" s="1277"/>
      <c r="BV53" s="1277"/>
      <c r="BW53" s="1277"/>
      <c r="BX53" s="1277">
        <v>64.8</v>
      </c>
      <c r="BY53" s="1277"/>
      <c r="BZ53" s="1277"/>
      <c r="CA53" s="1277"/>
      <c r="CB53" s="1277"/>
      <c r="CC53" s="1277"/>
      <c r="CD53" s="1277"/>
      <c r="CE53" s="1277"/>
      <c r="CF53" s="1277">
        <v>66.2</v>
      </c>
      <c r="CG53" s="1277"/>
      <c r="CH53" s="1277"/>
      <c r="CI53" s="1277"/>
      <c r="CJ53" s="1277"/>
      <c r="CK53" s="1277"/>
      <c r="CL53" s="1277"/>
      <c r="CM53" s="1277"/>
      <c r="CN53" s="1277">
        <v>67.3</v>
      </c>
      <c r="CO53" s="1277"/>
      <c r="CP53" s="1277"/>
      <c r="CQ53" s="1277"/>
      <c r="CR53" s="1277"/>
      <c r="CS53" s="1277"/>
      <c r="CT53" s="1277"/>
      <c r="CU53" s="1277"/>
      <c r="CV53" s="1277">
        <v>69.5</v>
      </c>
      <c r="CW53" s="1277"/>
      <c r="CX53" s="1277"/>
      <c r="CY53" s="1277"/>
      <c r="CZ53" s="1277"/>
      <c r="DA53" s="1277"/>
      <c r="DB53" s="1277"/>
      <c r="DC53" s="1277"/>
    </row>
    <row r="54" spans="1:109" ht="13.2" x14ac:dyDescent="0.2">
      <c r="A54" s="384"/>
      <c r="B54" s="376"/>
      <c r="G54" s="1292"/>
      <c r="H54" s="1292"/>
      <c r="I54" s="1287"/>
      <c r="J54" s="1287"/>
      <c r="K54" s="1293"/>
      <c r="L54" s="1293"/>
      <c r="M54" s="1293"/>
      <c r="N54" s="1293"/>
      <c r="AM54" s="385"/>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7"/>
      <c r="H55" s="1287"/>
      <c r="I55" s="1287"/>
      <c r="J55" s="1287"/>
      <c r="K55" s="1293"/>
      <c r="L55" s="1293"/>
      <c r="M55" s="1293"/>
      <c r="N55" s="1293"/>
      <c r="AN55" s="1291" t="s">
        <v>610</v>
      </c>
      <c r="AO55" s="1291"/>
      <c r="AP55" s="1291"/>
      <c r="AQ55" s="1291"/>
      <c r="AR55" s="1291"/>
      <c r="AS55" s="1291"/>
      <c r="AT55" s="1291"/>
      <c r="AU55" s="1291"/>
      <c r="AV55" s="1291"/>
      <c r="AW55" s="1291"/>
      <c r="AX55" s="1291"/>
      <c r="AY55" s="1291"/>
      <c r="AZ55" s="1291"/>
      <c r="BA55" s="1291"/>
      <c r="BB55" s="1294" t="s">
        <v>608</v>
      </c>
      <c r="BC55" s="1294"/>
      <c r="BD55" s="1294"/>
      <c r="BE55" s="1294"/>
      <c r="BF55" s="1294"/>
      <c r="BG55" s="1294"/>
      <c r="BH55" s="1294"/>
      <c r="BI55" s="1294"/>
      <c r="BJ55" s="1294"/>
      <c r="BK55" s="1294"/>
      <c r="BL55" s="1294"/>
      <c r="BM55" s="1294"/>
      <c r="BN55" s="1294"/>
      <c r="BO55" s="1294"/>
      <c r="BP55" s="1277">
        <v>55.4</v>
      </c>
      <c r="BQ55" s="1277"/>
      <c r="BR55" s="1277"/>
      <c r="BS55" s="1277"/>
      <c r="BT55" s="1277"/>
      <c r="BU55" s="1277"/>
      <c r="BV55" s="1277"/>
      <c r="BW55" s="1277"/>
      <c r="BX55" s="1277">
        <v>52.7</v>
      </c>
      <c r="BY55" s="1277"/>
      <c r="BZ55" s="1277"/>
      <c r="CA55" s="1277"/>
      <c r="CB55" s="1277"/>
      <c r="CC55" s="1277"/>
      <c r="CD55" s="1277"/>
      <c r="CE55" s="1277"/>
      <c r="CF55" s="1277">
        <v>49.7</v>
      </c>
      <c r="CG55" s="1277"/>
      <c r="CH55" s="1277"/>
      <c r="CI55" s="1277"/>
      <c r="CJ55" s="1277"/>
      <c r="CK55" s="1277"/>
      <c r="CL55" s="1277"/>
      <c r="CM55" s="1277"/>
      <c r="CN55" s="1277">
        <v>37.299999999999997</v>
      </c>
      <c r="CO55" s="1277"/>
      <c r="CP55" s="1277"/>
      <c r="CQ55" s="1277"/>
      <c r="CR55" s="1277"/>
      <c r="CS55" s="1277"/>
      <c r="CT55" s="1277"/>
      <c r="CU55" s="1277"/>
      <c r="CV55" s="1277">
        <v>23</v>
      </c>
      <c r="CW55" s="1277"/>
      <c r="CX55" s="1277"/>
      <c r="CY55" s="1277"/>
      <c r="CZ55" s="1277"/>
      <c r="DA55" s="1277"/>
      <c r="DB55" s="1277"/>
      <c r="DC55" s="1277"/>
    </row>
    <row r="56" spans="1:109" ht="13.2" x14ac:dyDescent="0.2">
      <c r="A56" s="384"/>
      <c r="B56" s="376"/>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7"/>
      <c r="H57" s="1287"/>
      <c r="I57" s="1296"/>
      <c r="J57" s="1296"/>
      <c r="K57" s="1293"/>
      <c r="L57" s="1293"/>
      <c r="M57" s="1293"/>
      <c r="N57" s="1293"/>
      <c r="AM57" s="370"/>
      <c r="AN57" s="1291"/>
      <c r="AO57" s="1291"/>
      <c r="AP57" s="1291"/>
      <c r="AQ57" s="1291"/>
      <c r="AR57" s="1291"/>
      <c r="AS57" s="1291"/>
      <c r="AT57" s="1291"/>
      <c r="AU57" s="1291"/>
      <c r="AV57" s="1291"/>
      <c r="AW57" s="1291"/>
      <c r="AX57" s="1291"/>
      <c r="AY57" s="1291"/>
      <c r="AZ57" s="1291"/>
      <c r="BA57" s="1291"/>
      <c r="BB57" s="1294" t="s">
        <v>609</v>
      </c>
      <c r="BC57" s="1294"/>
      <c r="BD57" s="1294"/>
      <c r="BE57" s="1294"/>
      <c r="BF57" s="1294"/>
      <c r="BG57" s="1294"/>
      <c r="BH57" s="1294"/>
      <c r="BI57" s="1294"/>
      <c r="BJ57" s="1294"/>
      <c r="BK57" s="1294"/>
      <c r="BL57" s="1294"/>
      <c r="BM57" s="1294"/>
      <c r="BN57" s="1294"/>
      <c r="BO57" s="1294"/>
      <c r="BP57" s="1277">
        <v>58.7</v>
      </c>
      <c r="BQ57" s="1277"/>
      <c r="BR57" s="1277"/>
      <c r="BS57" s="1277"/>
      <c r="BT57" s="1277"/>
      <c r="BU57" s="1277"/>
      <c r="BV57" s="1277"/>
      <c r="BW57" s="1277"/>
      <c r="BX57" s="1277">
        <v>59.9</v>
      </c>
      <c r="BY57" s="1277"/>
      <c r="BZ57" s="1277"/>
      <c r="CA57" s="1277"/>
      <c r="CB57" s="1277"/>
      <c r="CC57" s="1277"/>
      <c r="CD57" s="1277"/>
      <c r="CE57" s="1277"/>
      <c r="CF57" s="1277">
        <v>60.1</v>
      </c>
      <c r="CG57" s="1277"/>
      <c r="CH57" s="1277"/>
      <c r="CI57" s="1277"/>
      <c r="CJ57" s="1277"/>
      <c r="CK57" s="1277"/>
      <c r="CL57" s="1277"/>
      <c r="CM57" s="1277"/>
      <c r="CN57" s="1277">
        <v>61.9</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ht="13.2" x14ac:dyDescent="0.2">
      <c r="A58" s="370"/>
      <c r="B58" s="388"/>
      <c r="G58" s="1287"/>
      <c r="H58" s="1287"/>
      <c r="I58" s="1296"/>
      <c r="J58" s="1296"/>
      <c r="K58" s="1293"/>
      <c r="L58" s="1293"/>
      <c r="M58" s="1293"/>
      <c r="N58" s="1293"/>
      <c r="AM58" s="370"/>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611</v>
      </c>
    </row>
    <row r="64" spans="1:109" ht="13.2" x14ac:dyDescent="0.2">
      <c r="B64" s="376"/>
      <c r="G64" s="383"/>
      <c r="I64" s="396"/>
      <c r="J64" s="396"/>
      <c r="K64" s="396"/>
      <c r="L64" s="396"/>
      <c r="M64" s="396"/>
      <c r="N64" s="397"/>
      <c r="AM64" s="383"/>
      <c r="AN64" s="383" t="s">
        <v>605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8" t="s">
        <v>613</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2" x14ac:dyDescent="0.2">
      <c r="B66" s="376"/>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2" x14ac:dyDescent="0.2">
      <c r="B67" s="376"/>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2" x14ac:dyDescent="0.2">
      <c r="B68" s="376"/>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2" x14ac:dyDescent="0.2">
      <c r="B69" s="376"/>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606</v>
      </c>
    </row>
    <row r="72" spans="2:107" ht="13.2" x14ac:dyDescent="0.2">
      <c r="B72" s="376"/>
      <c r="G72" s="1287"/>
      <c r="H72" s="1287"/>
      <c r="I72" s="1287"/>
      <c r="J72" s="1287"/>
      <c r="K72" s="386"/>
      <c r="L72" s="386"/>
      <c r="M72" s="387"/>
      <c r="N72" s="387"/>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563</v>
      </c>
      <c r="BQ72" s="1291"/>
      <c r="BR72" s="1291"/>
      <c r="BS72" s="1291"/>
      <c r="BT72" s="1291"/>
      <c r="BU72" s="1291"/>
      <c r="BV72" s="1291"/>
      <c r="BW72" s="1291"/>
      <c r="BX72" s="1291" t="s">
        <v>564</v>
      </c>
      <c r="BY72" s="1291"/>
      <c r="BZ72" s="1291"/>
      <c r="CA72" s="1291"/>
      <c r="CB72" s="1291"/>
      <c r="CC72" s="1291"/>
      <c r="CD72" s="1291"/>
      <c r="CE72" s="1291"/>
      <c r="CF72" s="1291" t="s">
        <v>565</v>
      </c>
      <c r="CG72" s="1291"/>
      <c r="CH72" s="1291"/>
      <c r="CI72" s="1291"/>
      <c r="CJ72" s="1291"/>
      <c r="CK72" s="1291"/>
      <c r="CL72" s="1291"/>
      <c r="CM72" s="1291"/>
      <c r="CN72" s="1291" t="s">
        <v>566</v>
      </c>
      <c r="CO72" s="1291"/>
      <c r="CP72" s="1291"/>
      <c r="CQ72" s="1291"/>
      <c r="CR72" s="1291"/>
      <c r="CS72" s="1291"/>
      <c r="CT72" s="1291"/>
      <c r="CU72" s="1291"/>
      <c r="CV72" s="1291" t="s">
        <v>567</v>
      </c>
      <c r="CW72" s="1291"/>
      <c r="CX72" s="1291"/>
      <c r="CY72" s="1291"/>
      <c r="CZ72" s="1291"/>
      <c r="DA72" s="1291"/>
      <c r="DB72" s="1291"/>
      <c r="DC72" s="1291"/>
    </row>
    <row r="73" spans="2:107" ht="13.2" x14ac:dyDescent="0.2">
      <c r="B73" s="376"/>
      <c r="G73" s="1292"/>
      <c r="H73" s="1292"/>
      <c r="I73" s="1292"/>
      <c r="J73" s="1292"/>
      <c r="K73" s="1297"/>
      <c r="L73" s="1297"/>
      <c r="M73" s="1297"/>
      <c r="N73" s="1297"/>
      <c r="AM73" s="385"/>
      <c r="AN73" s="1294" t="s">
        <v>607</v>
      </c>
      <c r="AO73" s="1294"/>
      <c r="AP73" s="1294"/>
      <c r="AQ73" s="1294"/>
      <c r="AR73" s="1294"/>
      <c r="AS73" s="1294"/>
      <c r="AT73" s="1294"/>
      <c r="AU73" s="1294"/>
      <c r="AV73" s="1294"/>
      <c r="AW73" s="1294"/>
      <c r="AX73" s="1294"/>
      <c r="AY73" s="1294"/>
      <c r="AZ73" s="1294"/>
      <c r="BA73" s="1294"/>
      <c r="BB73" s="1294" t="s">
        <v>608</v>
      </c>
      <c r="BC73" s="1294"/>
      <c r="BD73" s="1294"/>
      <c r="BE73" s="1294"/>
      <c r="BF73" s="1294"/>
      <c r="BG73" s="1294"/>
      <c r="BH73" s="1294"/>
      <c r="BI73" s="1294"/>
      <c r="BJ73" s="1294"/>
      <c r="BK73" s="1294"/>
      <c r="BL73" s="1294"/>
      <c r="BM73" s="1294"/>
      <c r="BN73" s="1294"/>
      <c r="BO73" s="1294"/>
      <c r="BP73" s="1277">
        <v>66.599999999999994</v>
      </c>
      <c r="BQ73" s="1277"/>
      <c r="BR73" s="1277"/>
      <c r="BS73" s="1277"/>
      <c r="BT73" s="1277"/>
      <c r="BU73" s="1277"/>
      <c r="BV73" s="1277"/>
      <c r="BW73" s="1277"/>
      <c r="BX73" s="1277">
        <v>53.5</v>
      </c>
      <c r="BY73" s="1277"/>
      <c r="BZ73" s="1277"/>
      <c r="CA73" s="1277"/>
      <c r="CB73" s="1277"/>
      <c r="CC73" s="1277"/>
      <c r="CD73" s="1277"/>
      <c r="CE73" s="1277"/>
      <c r="CF73" s="1277">
        <v>29.6</v>
      </c>
      <c r="CG73" s="1277"/>
      <c r="CH73" s="1277"/>
      <c r="CI73" s="1277"/>
      <c r="CJ73" s="1277"/>
      <c r="CK73" s="1277"/>
      <c r="CL73" s="1277"/>
      <c r="CM73" s="1277"/>
      <c r="CN73" s="1277">
        <v>16.899999999999999</v>
      </c>
      <c r="CO73" s="1277"/>
      <c r="CP73" s="1277"/>
      <c r="CQ73" s="1277"/>
      <c r="CR73" s="1277"/>
      <c r="CS73" s="1277"/>
      <c r="CT73" s="1277"/>
      <c r="CU73" s="1277"/>
      <c r="CV73" s="1277"/>
      <c r="CW73" s="1277"/>
      <c r="CX73" s="1277"/>
      <c r="CY73" s="1277"/>
      <c r="CZ73" s="1277"/>
      <c r="DA73" s="1277"/>
      <c r="DB73" s="1277"/>
      <c r="DC73" s="1277"/>
    </row>
    <row r="74" spans="2:107" ht="13.2" x14ac:dyDescent="0.2">
      <c r="B74" s="376"/>
      <c r="G74" s="1292"/>
      <c r="H74" s="1292"/>
      <c r="I74" s="1292"/>
      <c r="J74" s="1292"/>
      <c r="K74" s="1297"/>
      <c r="L74" s="1297"/>
      <c r="M74" s="1297"/>
      <c r="N74" s="1297"/>
      <c r="AM74" s="385"/>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92"/>
      <c r="H75" s="1292"/>
      <c r="I75" s="1287"/>
      <c r="J75" s="1287"/>
      <c r="K75" s="1293"/>
      <c r="L75" s="1293"/>
      <c r="M75" s="1293"/>
      <c r="N75" s="1293"/>
      <c r="AM75" s="385"/>
      <c r="AN75" s="1294"/>
      <c r="AO75" s="1294"/>
      <c r="AP75" s="1294"/>
      <c r="AQ75" s="1294"/>
      <c r="AR75" s="1294"/>
      <c r="AS75" s="1294"/>
      <c r="AT75" s="1294"/>
      <c r="AU75" s="1294"/>
      <c r="AV75" s="1294"/>
      <c r="AW75" s="1294"/>
      <c r="AX75" s="1294"/>
      <c r="AY75" s="1294"/>
      <c r="AZ75" s="1294"/>
      <c r="BA75" s="1294"/>
      <c r="BB75" s="1294" t="s">
        <v>612</v>
      </c>
      <c r="BC75" s="1294"/>
      <c r="BD75" s="1294"/>
      <c r="BE75" s="1294"/>
      <c r="BF75" s="1294"/>
      <c r="BG75" s="1294"/>
      <c r="BH75" s="1294"/>
      <c r="BI75" s="1294"/>
      <c r="BJ75" s="1294"/>
      <c r="BK75" s="1294"/>
      <c r="BL75" s="1294"/>
      <c r="BM75" s="1294"/>
      <c r="BN75" s="1294"/>
      <c r="BO75" s="1294"/>
      <c r="BP75" s="1277">
        <v>6.4</v>
      </c>
      <c r="BQ75" s="1277"/>
      <c r="BR75" s="1277"/>
      <c r="BS75" s="1277"/>
      <c r="BT75" s="1277"/>
      <c r="BU75" s="1277"/>
      <c r="BV75" s="1277"/>
      <c r="BW75" s="1277"/>
      <c r="BX75" s="1277">
        <v>5.8</v>
      </c>
      <c r="BY75" s="1277"/>
      <c r="BZ75" s="1277"/>
      <c r="CA75" s="1277"/>
      <c r="CB75" s="1277"/>
      <c r="CC75" s="1277"/>
      <c r="CD75" s="1277"/>
      <c r="CE75" s="1277"/>
      <c r="CF75" s="1277">
        <v>4.9000000000000004</v>
      </c>
      <c r="CG75" s="1277"/>
      <c r="CH75" s="1277"/>
      <c r="CI75" s="1277"/>
      <c r="CJ75" s="1277"/>
      <c r="CK75" s="1277"/>
      <c r="CL75" s="1277"/>
      <c r="CM75" s="1277"/>
      <c r="CN75" s="1277">
        <v>4.0999999999999996</v>
      </c>
      <c r="CO75" s="1277"/>
      <c r="CP75" s="1277"/>
      <c r="CQ75" s="1277"/>
      <c r="CR75" s="1277"/>
      <c r="CS75" s="1277"/>
      <c r="CT75" s="1277"/>
      <c r="CU75" s="1277"/>
      <c r="CV75" s="1277">
        <v>3.3</v>
      </c>
      <c r="CW75" s="1277"/>
      <c r="CX75" s="1277"/>
      <c r="CY75" s="1277"/>
      <c r="CZ75" s="1277"/>
      <c r="DA75" s="1277"/>
      <c r="DB75" s="1277"/>
      <c r="DC75" s="1277"/>
    </row>
    <row r="76" spans="2:107" ht="13.2" x14ac:dyDescent="0.2">
      <c r="B76" s="376"/>
      <c r="G76" s="1292"/>
      <c r="H76" s="1292"/>
      <c r="I76" s="1287"/>
      <c r="J76" s="1287"/>
      <c r="K76" s="1293"/>
      <c r="L76" s="1293"/>
      <c r="M76" s="1293"/>
      <c r="N76" s="1293"/>
      <c r="AM76" s="385"/>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7"/>
      <c r="H77" s="1287"/>
      <c r="I77" s="1287"/>
      <c r="J77" s="1287"/>
      <c r="K77" s="1297"/>
      <c r="L77" s="1297"/>
      <c r="M77" s="1297"/>
      <c r="N77" s="1297"/>
      <c r="AN77" s="1291" t="s">
        <v>610</v>
      </c>
      <c r="AO77" s="1291"/>
      <c r="AP77" s="1291"/>
      <c r="AQ77" s="1291"/>
      <c r="AR77" s="1291"/>
      <c r="AS77" s="1291"/>
      <c r="AT77" s="1291"/>
      <c r="AU77" s="1291"/>
      <c r="AV77" s="1291"/>
      <c r="AW77" s="1291"/>
      <c r="AX77" s="1291"/>
      <c r="AY77" s="1291"/>
      <c r="AZ77" s="1291"/>
      <c r="BA77" s="1291"/>
      <c r="BB77" s="1294" t="s">
        <v>608</v>
      </c>
      <c r="BC77" s="1294"/>
      <c r="BD77" s="1294"/>
      <c r="BE77" s="1294"/>
      <c r="BF77" s="1294"/>
      <c r="BG77" s="1294"/>
      <c r="BH77" s="1294"/>
      <c r="BI77" s="1294"/>
      <c r="BJ77" s="1294"/>
      <c r="BK77" s="1294"/>
      <c r="BL77" s="1294"/>
      <c r="BM77" s="1294"/>
      <c r="BN77" s="1294"/>
      <c r="BO77" s="1294"/>
      <c r="BP77" s="1277">
        <v>55.4</v>
      </c>
      <c r="BQ77" s="1277"/>
      <c r="BR77" s="1277"/>
      <c r="BS77" s="1277"/>
      <c r="BT77" s="1277"/>
      <c r="BU77" s="1277"/>
      <c r="BV77" s="1277"/>
      <c r="BW77" s="1277"/>
      <c r="BX77" s="1277">
        <v>52.7</v>
      </c>
      <c r="BY77" s="1277"/>
      <c r="BZ77" s="1277"/>
      <c r="CA77" s="1277"/>
      <c r="CB77" s="1277"/>
      <c r="CC77" s="1277"/>
      <c r="CD77" s="1277"/>
      <c r="CE77" s="1277"/>
      <c r="CF77" s="1277">
        <v>49.7</v>
      </c>
      <c r="CG77" s="1277"/>
      <c r="CH77" s="1277"/>
      <c r="CI77" s="1277"/>
      <c r="CJ77" s="1277"/>
      <c r="CK77" s="1277"/>
      <c r="CL77" s="1277"/>
      <c r="CM77" s="1277"/>
      <c r="CN77" s="1277">
        <v>37.299999999999997</v>
      </c>
      <c r="CO77" s="1277"/>
      <c r="CP77" s="1277"/>
      <c r="CQ77" s="1277"/>
      <c r="CR77" s="1277"/>
      <c r="CS77" s="1277"/>
      <c r="CT77" s="1277"/>
      <c r="CU77" s="1277"/>
      <c r="CV77" s="1277">
        <v>23</v>
      </c>
      <c r="CW77" s="1277"/>
      <c r="CX77" s="1277"/>
      <c r="CY77" s="1277"/>
      <c r="CZ77" s="1277"/>
      <c r="DA77" s="1277"/>
      <c r="DB77" s="1277"/>
      <c r="DC77" s="1277"/>
    </row>
    <row r="78" spans="2:107" ht="13.2" x14ac:dyDescent="0.2">
      <c r="B78" s="376"/>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7"/>
      <c r="H79" s="1287"/>
      <c r="I79" s="1296"/>
      <c r="J79" s="1296"/>
      <c r="K79" s="1298"/>
      <c r="L79" s="1298"/>
      <c r="M79" s="1298"/>
      <c r="N79" s="1298"/>
      <c r="AN79" s="1291"/>
      <c r="AO79" s="1291"/>
      <c r="AP79" s="1291"/>
      <c r="AQ79" s="1291"/>
      <c r="AR79" s="1291"/>
      <c r="AS79" s="1291"/>
      <c r="AT79" s="1291"/>
      <c r="AU79" s="1291"/>
      <c r="AV79" s="1291"/>
      <c r="AW79" s="1291"/>
      <c r="AX79" s="1291"/>
      <c r="AY79" s="1291"/>
      <c r="AZ79" s="1291"/>
      <c r="BA79" s="1291"/>
      <c r="BB79" s="1294" t="s">
        <v>612</v>
      </c>
      <c r="BC79" s="1294"/>
      <c r="BD79" s="1294"/>
      <c r="BE79" s="1294"/>
      <c r="BF79" s="1294"/>
      <c r="BG79" s="1294"/>
      <c r="BH79" s="1294"/>
      <c r="BI79" s="1294"/>
      <c r="BJ79" s="1294"/>
      <c r="BK79" s="1294"/>
      <c r="BL79" s="1294"/>
      <c r="BM79" s="1294"/>
      <c r="BN79" s="1294"/>
      <c r="BO79" s="1294"/>
      <c r="BP79" s="1277">
        <v>9.6999999999999993</v>
      </c>
      <c r="BQ79" s="1277"/>
      <c r="BR79" s="1277"/>
      <c r="BS79" s="1277"/>
      <c r="BT79" s="1277"/>
      <c r="BU79" s="1277"/>
      <c r="BV79" s="1277"/>
      <c r="BW79" s="1277"/>
      <c r="BX79" s="1277">
        <v>9.5</v>
      </c>
      <c r="BY79" s="1277"/>
      <c r="BZ79" s="1277"/>
      <c r="CA79" s="1277"/>
      <c r="CB79" s="1277"/>
      <c r="CC79" s="1277"/>
      <c r="CD79" s="1277"/>
      <c r="CE79" s="1277"/>
      <c r="CF79" s="1277">
        <v>9.1999999999999993</v>
      </c>
      <c r="CG79" s="1277"/>
      <c r="CH79" s="1277"/>
      <c r="CI79" s="1277"/>
      <c r="CJ79" s="1277"/>
      <c r="CK79" s="1277"/>
      <c r="CL79" s="1277"/>
      <c r="CM79" s="1277"/>
      <c r="CN79" s="1277">
        <v>8.6</v>
      </c>
      <c r="CO79" s="1277"/>
      <c r="CP79" s="1277"/>
      <c r="CQ79" s="1277"/>
      <c r="CR79" s="1277"/>
      <c r="CS79" s="1277"/>
      <c r="CT79" s="1277"/>
      <c r="CU79" s="1277"/>
      <c r="CV79" s="1277">
        <v>8.1999999999999993</v>
      </c>
      <c r="CW79" s="1277"/>
      <c r="CX79" s="1277"/>
      <c r="CY79" s="1277"/>
      <c r="CZ79" s="1277"/>
      <c r="DA79" s="1277"/>
      <c r="DB79" s="1277"/>
      <c r="DC79" s="1277"/>
    </row>
    <row r="80" spans="2:107" ht="13.2" x14ac:dyDescent="0.2">
      <c r="B80" s="376"/>
      <c r="G80" s="1287"/>
      <c r="H80" s="1287"/>
      <c r="I80" s="1296"/>
      <c r="J80" s="1296"/>
      <c r="K80" s="1298"/>
      <c r="L80" s="1298"/>
      <c r="M80" s="1298"/>
      <c r="N80" s="1298"/>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GRXYopvutgcYxQedniIXP6r51qFchjRQPI5TsJOUD1rlcxcDK/cPDxqZBFIijIU1QQJNVG1q59p9xYnk9XL8tA==" saltValue="YVFSPTO5zcQO42XggGe5z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IaqjVbF3ebziPU5cfAU2L+0ZNr/DoWlB9yaJWoWhgchyL6suYjfPwy2i5Be6+TORhQgFoGWTKLUfzLA3d/ZU3A==" saltValue="rVeWW71J2sLeojfWgI6//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UspYG1bD3bJ4q7tiS6Zv3upNEZfbCvtzzT6+uPBw9Mro/3JubTwszAAW/5cZwIe09yZlkNmNDj2iwdERFga5Lg==" saltValue="FRrJl6mQdQPUT+5cDdHw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560</v>
      </c>
      <c r="G2" s="148"/>
      <c r="H2" s="149"/>
    </row>
    <row r="3" spans="1:8" x14ac:dyDescent="0.2">
      <c r="A3" s="145" t="s">
        <v>553</v>
      </c>
      <c r="B3" s="150"/>
      <c r="C3" s="151"/>
      <c r="D3" s="152">
        <v>17926</v>
      </c>
      <c r="E3" s="153"/>
      <c r="F3" s="154">
        <v>68468</v>
      </c>
      <c r="G3" s="155"/>
      <c r="H3" s="156"/>
    </row>
    <row r="4" spans="1:8" x14ac:dyDescent="0.2">
      <c r="A4" s="157"/>
      <c r="B4" s="158"/>
      <c r="C4" s="159"/>
      <c r="D4" s="160">
        <v>12065</v>
      </c>
      <c r="E4" s="161"/>
      <c r="F4" s="162">
        <v>34140</v>
      </c>
      <c r="G4" s="163"/>
      <c r="H4" s="164"/>
    </row>
    <row r="5" spans="1:8" x14ac:dyDescent="0.2">
      <c r="A5" s="145" t="s">
        <v>555</v>
      </c>
      <c r="B5" s="150"/>
      <c r="C5" s="151"/>
      <c r="D5" s="152">
        <v>19510</v>
      </c>
      <c r="E5" s="153"/>
      <c r="F5" s="154">
        <v>69729</v>
      </c>
      <c r="G5" s="155"/>
      <c r="H5" s="156"/>
    </row>
    <row r="6" spans="1:8" x14ac:dyDescent="0.2">
      <c r="A6" s="157"/>
      <c r="B6" s="158"/>
      <c r="C6" s="159"/>
      <c r="D6" s="160">
        <v>13843</v>
      </c>
      <c r="E6" s="161"/>
      <c r="F6" s="162">
        <v>38908</v>
      </c>
      <c r="G6" s="163"/>
      <c r="H6" s="164"/>
    </row>
    <row r="7" spans="1:8" x14ac:dyDescent="0.2">
      <c r="A7" s="145" t="s">
        <v>556</v>
      </c>
      <c r="B7" s="150"/>
      <c r="C7" s="151"/>
      <c r="D7" s="152">
        <v>32866</v>
      </c>
      <c r="E7" s="153"/>
      <c r="F7" s="154">
        <v>74581</v>
      </c>
      <c r="G7" s="155"/>
      <c r="H7" s="156"/>
    </row>
    <row r="8" spans="1:8" x14ac:dyDescent="0.2">
      <c r="A8" s="157"/>
      <c r="B8" s="158"/>
      <c r="C8" s="159"/>
      <c r="D8" s="160">
        <v>11945</v>
      </c>
      <c r="E8" s="161"/>
      <c r="F8" s="162">
        <v>41563</v>
      </c>
      <c r="G8" s="163"/>
      <c r="H8" s="164"/>
    </row>
    <row r="9" spans="1:8" x14ac:dyDescent="0.2">
      <c r="A9" s="145" t="s">
        <v>557</v>
      </c>
      <c r="B9" s="150"/>
      <c r="C9" s="151"/>
      <c r="D9" s="152">
        <v>32355</v>
      </c>
      <c r="E9" s="153"/>
      <c r="F9" s="154">
        <v>76347</v>
      </c>
      <c r="G9" s="155"/>
      <c r="H9" s="156"/>
    </row>
    <row r="10" spans="1:8" x14ac:dyDescent="0.2">
      <c r="A10" s="157"/>
      <c r="B10" s="158"/>
      <c r="C10" s="159"/>
      <c r="D10" s="160">
        <v>18655</v>
      </c>
      <c r="E10" s="161"/>
      <c r="F10" s="162">
        <v>41762</v>
      </c>
      <c r="G10" s="163"/>
      <c r="H10" s="164"/>
    </row>
    <row r="11" spans="1:8" x14ac:dyDescent="0.2">
      <c r="A11" s="145" t="s">
        <v>558</v>
      </c>
      <c r="B11" s="150"/>
      <c r="C11" s="151"/>
      <c r="D11" s="152">
        <v>25190</v>
      </c>
      <c r="E11" s="153"/>
      <c r="F11" s="154">
        <v>71279</v>
      </c>
      <c r="G11" s="155"/>
      <c r="H11" s="156"/>
    </row>
    <row r="12" spans="1:8" x14ac:dyDescent="0.2">
      <c r="A12" s="157"/>
      <c r="B12" s="158"/>
      <c r="C12" s="165"/>
      <c r="D12" s="160">
        <v>17492</v>
      </c>
      <c r="E12" s="161"/>
      <c r="F12" s="162">
        <v>36731</v>
      </c>
      <c r="G12" s="163"/>
      <c r="H12" s="164"/>
    </row>
    <row r="13" spans="1:8" x14ac:dyDescent="0.2">
      <c r="A13" s="145"/>
      <c r="B13" s="150"/>
      <c r="C13" s="166"/>
      <c r="D13" s="167">
        <v>25569</v>
      </c>
      <c r="E13" s="168"/>
      <c r="F13" s="169">
        <v>72081</v>
      </c>
      <c r="G13" s="170"/>
      <c r="H13" s="156"/>
    </row>
    <row r="14" spans="1:8" x14ac:dyDescent="0.2">
      <c r="A14" s="157"/>
      <c r="B14" s="158"/>
      <c r="C14" s="159"/>
      <c r="D14" s="160">
        <v>14800</v>
      </c>
      <c r="E14" s="161"/>
      <c r="F14" s="162">
        <v>38621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6.91</v>
      </c>
      <c r="C19" s="171">
        <f>ROUND(VALUE(SUBSTITUTE(実質収支比率等に係る経年分析!G$48,"▲","-")),2)</f>
        <v>6.94</v>
      </c>
      <c r="D19" s="171">
        <f>ROUND(VALUE(SUBSTITUTE(実質収支比率等に係る経年分析!H$48,"▲","-")),2)</f>
        <v>7.18</v>
      </c>
      <c r="E19" s="171">
        <f>ROUND(VALUE(SUBSTITUTE(実質収支比率等に係る経年分析!I$48,"▲","-")),2)</f>
        <v>9.39</v>
      </c>
      <c r="F19" s="171">
        <f>ROUND(VALUE(SUBSTITUTE(実質収支比率等に係る経年分析!J$48,"▲","-")),2)</f>
        <v>10.4</v>
      </c>
    </row>
    <row r="20" spans="1:11" x14ac:dyDescent="0.2">
      <c r="A20" s="171" t="s">
        <v>55</v>
      </c>
      <c r="B20" s="171">
        <f>ROUND(VALUE(SUBSTITUTE(実質収支比率等に係る経年分析!F$47,"▲","-")),2)</f>
        <v>8.56</v>
      </c>
      <c r="C20" s="171">
        <f>ROUND(VALUE(SUBSTITUTE(実質収支比率等に係る経年分析!G$47,"▲","-")),2)</f>
        <v>9.7200000000000006</v>
      </c>
      <c r="D20" s="171">
        <f>ROUND(VALUE(SUBSTITUTE(実質収支比率等に係る経年分析!H$47,"▲","-")),2)</f>
        <v>13.74</v>
      </c>
      <c r="E20" s="171">
        <f>ROUND(VALUE(SUBSTITUTE(実質収支比率等に係る経年分析!I$47,"▲","-")),2)</f>
        <v>21.53</v>
      </c>
      <c r="F20" s="171">
        <f>ROUND(VALUE(SUBSTITUTE(実質収支比率等に係る経年分析!J$47,"▲","-")),2)</f>
        <v>29.43</v>
      </c>
    </row>
    <row r="21" spans="1:11" x14ac:dyDescent="0.2">
      <c r="A21" s="171" t="s">
        <v>56</v>
      </c>
      <c r="B21" s="171">
        <f>IF(ISNUMBER(VALUE(SUBSTITUTE(実質収支比率等に係る経年分析!F$49,"▲","-"))),ROUND(VALUE(SUBSTITUTE(実質収支比率等に係る経年分析!F$49,"▲","-")),2),NA())</f>
        <v>6.14</v>
      </c>
      <c r="C21" s="171">
        <f>IF(ISNUMBER(VALUE(SUBSTITUTE(実質収支比率等に係る経年分析!G$49,"▲","-"))),ROUND(VALUE(SUBSTITUTE(実質収支比率等に係る経年分析!G$49,"▲","-")),2),NA())</f>
        <v>1.34</v>
      </c>
      <c r="D21" s="171">
        <f>IF(ISNUMBER(VALUE(SUBSTITUTE(実質収支比率等に係る経年分析!H$49,"▲","-"))),ROUND(VALUE(SUBSTITUTE(実質収支比率等に係る経年分析!H$49,"▲","-")),2),NA())</f>
        <v>4.1500000000000004</v>
      </c>
      <c r="E21" s="171">
        <f>IF(ISNUMBER(VALUE(SUBSTITUTE(実質収支比率等に係る経年分析!I$49,"▲","-"))),ROUND(VALUE(SUBSTITUTE(実質収支比率等に係る経年分析!I$49,"▲","-")),2),NA())</f>
        <v>10.44</v>
      </c>
      <c r="F21" s="171">
        <f>IF(ISNUMBER(VALUE(SUBSTITUTE(実質収支比率等に係る経年分析!J$49,"▲","-"))),ROUND(VALUE(SUBSTITUTE(実質収支比率等に係る経年分析!J$49,"▲","-")),2),NA())</f>
        <v>10.91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0.14000000000000001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0.28999999999999998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0.04</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教育基金事業特別会計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2">
      <c r="A30" s="172" t="str">
        <f>IF(連結実質赤字比率に係る赤字・黒字の構成分析!C$40="",NA(),連結実質赤字比率に係る赤字・黒字の構成分析!C$40)</f>
        <v>通所介護事業特別会計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7.0000000000000007E-2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0.12</v>
      </c>
    </row>
    <row r="31" spans="1:11" x14ac:dyDescent="0.2">
      <c r="A31" s="172" t="str">
        <f>IF(連結実質赤字比率に係る赤字・黒字の構成分析!C$39="",NA(),連結実質赤字比率に係る赤字・黒字の構成分析!C$39)</f>
        <v>訪問看護ステーション事業特別会計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3.34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0.56000000000000005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1.05</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2.31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1.71</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2.57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3.47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4.4000000000000004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4.74</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10.27</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19.77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19.32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17.559999999999999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16.97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15.19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1380</v>
      </c>
      <c r="E42" s="173"/>
      <c r="F42" s="173"/>
      <c r="G42" s="173">
        <f>'実質公債費比率（分子）の構造'!L$52</f>
        <v>1370</v>
      </c>
      <c r="H42" s="173"/>
      <c r="I42" s="173"/>
      <c r="J42" s="173">
        <f>'実質公債費比率（分子）の構造'!M$52</f>
        <v>1357</v>
      </c>
      <c r="K42" s="173"/>
      <c r="L42" s="173"/>
      <c r="M42" s="173">
        <f>'実質公債費比率（分子）の構造'!N$52</f>
        <v>1317</v>
      </c>
      <c r="N42" s="173"/>
      <c r="O42" s="173"/>
      <c r="P42" s="173">
        <f>'実質公債費比率（分子）の構造'!O$52</f>
        <v>1344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258</v>
      </c>
      <c r="C46" s="173"/>
      <c r="D46" s="173"/>
      <c r="E46" s="173">
        <f>'実質公債費比率（分子）の構造'!L$48</f>
        <v>232</v>
      </c>
      <c r="F46" s="173"/>
      <c r="G46" s="173"/>
      <c r="H46" s="173">
        <f>'実質公債費比率（分子）の構造'!M$48</f>
        <v>227</v>
      </c>
      <c r="I46" s="173"/>
      <c r="J46" s="173"/>
      <c r="K46" s="173">
        <f>'実質公債費比率（分子）の構造'!N$48</f>
        <v>240</v>
      </c>
      <c r="L46" s="173"/>
      <c r="M46" s="173"/>
      <c r="N46" s="173">
        <f>'実質公債費比率（分子）の構造'!O$48</f>
        <v>251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1537</v>
      </c>
      <c r="C49" s="173"/>
      <c r="D49" s="173"/>
      <c r="E49" s="173">
        <f>'実質公債費比率（分子）の構造'!L$45</f>
        <v>1530</v>
      </c>
      <c r="F49" s="173"/>
      <c r="G49" s="173"/>
      <c r="H49" s="173">
        <f>'実質公債費比率（分子）の構造'!M$45</f>
        <v>1490</v>
      </c>
      <c r="I49" s="173"/>
      <c r="J49" s="173"/>
      <c r="K49" s="173">
        <f>'実質公債費比率（分子）の構造'!N$45</f>
        <v>1306</v>
      </c>
      <c r="L49" s="173"/>
      <c r="M49" s="173"/>
      <c r="N49" s="173">
        <f>'実質公債費比率（分子）の構造'!O$45</f>
        <v>1316</v>
      </c>
      <c r="O49" s="173"/>
      <c r="P49" s="173"/>
    </row>
    <row r="50" spans="1:16" x14ac:dyDescent="0.2">
      <c r="A50" s="173" t="s">
        <v>71</v>
      </c>
      <c r="B50" s="173" t="e">
        <f>NA()</f>
        <v>#N/A</v>
      </c>
      <c r="C50" s="173">
        <f>IF(ISNUMBER('実質公債費比率（分子）の構造'!K$53),'実質公債費比率（分子）の構造'!K$53,NA())</f>
        <v>415</v>
      </c>
      <c r="D50" s="173" t="e">
        <f>NA()</f>
        <v>#N/A</v>
      </c>
      <c r="E50" s="173" t="e">
        <f>NA()</f>
        <v>#N/A</v>
      </c>
      <c r="F50" s="173">
        <f>IF(ISNUMBER('実質公債費比率（分子）の構造'!L$53),'実質公債費比率（分子）の構造'!L$53,NA())</f>
        <v>392</v>
      </c>
      <c r="G50" s="173" t="e">
        <f>NA()</f>
        <v>#N/A</v>
      </c>
      <c r="H50" s="173" t="e">
        <f>NA()</f>
        <v>#N/A</v>
      </c>
      <c r="I50" s="173">
        <f>IF(ISNUMBER('実質公債費比率（分子）の構造'!M$53),'実質公債費比率（分子）の構造'!M$53,NA())</f>
        <v>360</v>
      </c>
      <c r="J50" s="173" t="e">
        <f>NA()</f>
        <v>#N/A</v>
      </c>
      <c r="K50" s="173" t="e">
        <f>NA()</f>
        <v>#N/A</v>
      </c>
      <c r="L50" s="173">
        <f>IF(ISNUMBER('実質公債費比率（分子）の構造'!N$53),'実質公債費比率（分子）の構造'!N$53,NA())</f>
        <v>229</v>
      </c>
      <c r="M50" s="173" t="e">
        <f>NA()</f>
        <v>#N/A</v>
      </c>
      <c r="N50" s="173" t="e">
        <f>NA()</f>
        <v>#N/A</v>
      </c>
      <c r="O50" s="173">
        <f>IF(ISNUMBER('実質公債費比率（分子）の構造'!O$53),'実質公債費比率（分子）の構造'!O$53,NA())</f>
        <v>223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12559</v>
      </c>
      <c r="E56" s="172"/>
      <c r="F56" s="172"/>
      <c r="G56" s="172">
        <f>'将来負担比率（分子）の構造'!J$52</f>
        <v>12290</v>
      </c>
      <c r="H56" s="172"/>
      <c r="I56" s="172"/>
      <c r="J56" s="172">
        <f>'将来負担比率（分子）の構造'!K$52</f>
        <v>12103</v>
      </c>
      <c r="K56" s="172"/>
      <c r="L56" s="172"/>
      <c r="M56" s="172">
        <f>'将来負担比率（分子）の構造'!L$52</f>
        <v>12089</v>
      </c>
      <c r="N56" s="172"/>
      <c r="O56" s="172"/>
      <c r="P56" s="172">
        <f>'将来負担比率（分子）の構造'!M$52</f>
        <v>11986</v>
      </c>
    </row>
    <row r="57" spans="1:16" x14ac:dyDescent="0.2">
      <c r="A57" s="172" t="s">
        <v>42</v>
      </c>
      <c r="B57" s="172"/>
      <c r="C57" s="172"/>
      <c r="D57" s="172">
        <f>'将来負担比率（分子）の構造'!I$51</f>
        <v>3327</v>
      </c>
      <c r="E57" s="172"/>
      <c r="F57" s="172"/>
      <c r="G57" s="172">
        <f>'将来負担比率（分子）の構造'!J$51</f>
        <v>3051</v>
      </c>
      <c r="H57" s="172"/>
      <c r="I57" s="172"/>
      <c r="J57" s="172">
        <f>'将来負担比率（分子）の構造'!K$51</f>
        <v>2976</v>
      </c>
      <c r="K57" s="172"/>
      <c r="L57" s="172"/>
      <c r="M57" s="172">
        <f>'将来負担比率（分子）の構造'!L$51</f>
        <v>2515</v>
      </c>
      <c r="N57" s="172"/>
      <c r="O57" s="172"/>
      <c r="P57" s="172">
        <f>'将来負担比率（分子）の構造'!M$51</f>
        <v>2267</v>
      </c>
    </row>
    <row r="58" spans="1:16" x14ac:dyDescent="0.2">
      <c r="A58" s="172" t="s">
        <v>41</v>
      </c>
      <c r="B58" s="172"/>
      <c r="C58" s="172"/>
      <c r="D58" s="172">
        <f>'将来負担比率（分子）の構造'!I$50</f>
        <v>2760</v>
      </c>
      <c r="E58" s="172"/>
      <c r="F58" s="172"/>
      <c r="G58" s="172">
        <f>'将来負担比率（分子）の構造'!J$50</f>
        <v>3178</v>
      </c>
      <c r="H58" s="172"/>
      <c r="I58" s="172"/>
      <c r="J58" s="172">
        <f>'将来負担比率（分子）の構造'!K$50</f>
        <v>4497</v>
      </c>
      <c r="K58" s="172"/>
      <c r="L58" s="172"/>
      <c r="M58" s="172">
        <f>'将来負担比率（分子）の構造'!L$50</f>
        <v>5526</v>
      </c>
      <c r="N58" s="172"/>
      <c r="O58" s="172"/>
      <c r="P58" s="172">
        <f>'将来負担比率（分子）の構造'!M$50</f>
        <v>7180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122</v>
      </c>
      <c r="C61" s="172"/>
      <c r="D61" s="172"/>
      <c r="E61" s="172">
        <f>'将来負担比率（分子）の構造'!J$46</f>
        <v>122</v>
      </c>
      <c r="F61" s="172"/>
      <c r="G61" s="172"/>
      <c r="H61" s="172">
        <f>'将来負担比率（分子）の構造'!K$46</f>
        <v>122</v>
      </c>
      <c r="I61" s="172"/>
      <c r="J61" s="172"/>
      <c r="K61" s="172">
        <f>'将来負担比率（分子）の構造'!L$46</f>
        <v>122</v>
      </c>
      <c r="L61" s="172"/>
      <c r="M61" s="172"/>
      <c r="N61" s="172">
        <f>'将来負担比率（分子）の構造'!M$46</f>
        <v>122</v>
      </c>
      <c r="O61" s="172"/>
      <c r="P61" s="172"/>
    </row>
    <row r="62" spans="1:16" x14ac:dyDescent="0.2">
      <c r="A62" s="172" t="s">
        <v>35</v>
      </c>
      <c r="B62" s="172">
        <f>'将来負担比率（分子）の構造'!I$45</f>
        <v>2908</v>
      </c>
      <c r="C62" s="172"/>
      <c r="D62" s="172"/>
      <c r="E62" s="172">
        <f>'将来負担比率（分子）の構造'!J$45</f>
        <v>2819</v>
      </c>
      <c r="F62" s="172"/>
      <c r="G62" s="172"/>
      <c r="H62" s="172">
        <f>'将来負担比率（分子）の構造'!K$45</f>
        <v>2778</v>
      </c>
      <c r="I62" s="172"/>
      <c r="J62" s="172"/>
      <c r="K62" s="172">
        <f>'将来負担比率（分子）の構造'!L$45</f>
        <v>2813</v>
      </c>
      <c r="L62" s="172"/>
      <c r="M62" s="172"/>
      <c r="N62" s="172">
        <f>'将来負担比率（分子）の構造'!M$45</f>
        <v>2917</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3789</v>
      </c>
      <c r="C64" s="172"/>
      <c r="D64" s="172"/>
      <c r="E64" s="172">
        <f>'将来負担比率（分子）の構造'!J$43</f>
        <v>3146</v>
      </c>
      <c r="F64" s="172"/>
      <c r="G64" s="172"/>
      <c r="H64" s="172">
        <f>'将来負担比率（分子）の構造'!K$43</f>
        <v>2690</v>
      </c>
      <c r="I64" s="172"/>
      <c r="J64" s="172"/>
      <c r="K64" s="172">
        <f>'将来負担比率（分子）の構造'!L$43</f>
        <v>2316</v>
      </c>
      <c r="L64" s="172"/>
      <c r="M64" s="172"/>
      <c r="N64" s="172">
        <f>'将来負担比率（分子）の構造'!M$43</f>
        <v>2172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17016</v>
      </c>
      <c r="C66" s="172"/>
      <c r="D66" s="172"/>
      <c r="E66" s="172">
        <f>'将来負担比率（分子）の構造'!J$41</f>
        <v>16633</v>
      </c>
      <c r="F66" s="172"/>
      <c r="G66" s="172"/>
      <c r="H66" s="172">
        <f>'将来負担比率（分子）の構造'!K$41</f>
        <v>16303</v>
      </c>
      <c r="I66" s="172"/>
      <c r="J66" s="172"/>
      <c r="K66" s="172">
        <f>'将来負担比率（分子）の構造'!L$41</f>
        <v>16246</v>
      </c>
      <c r="L66" s="172"/>
      <c r="M66" s="172"/>
      <c r="N66" s="172">
        <f>'将来負担比率（分子）の構造'!M$41</f>
        <v>15812</v>
      </c>
      <c r="O66" s="172"/>
      <c r="P66" s="172"/>
    </row>
    <row r="67" spans="1:16" x14ac:dyDescent="0.2">
      <c r="A67" s="172" t="s">
        <v>75</v>
      </c>
      <c r="B67" s="172" t="e">
        <f>NA()</f>
        <v>#N/A</v>
      </c>
      <c r="C67" s="172">
        <f>IF(ISNUMBER('将来負担比率（分子）の構造'!I$53), IF('将来負担比率（分子）の構造'!I$53 &lt; 0, 0, '将来負担比率（分子）の構造'!I$53), NA())</f>
        <v>5190</v>
      </c>
      <c r="D67" s="172" t="e">
        <f>NA()</f>
        <v>#N/A</v>
      </c>
      <c r="E67" s="172" t="e">
        <f>NA()</f>
        <v>#N/A</v>
      </c>
      <c r="F67" s="172">
        <f>IF(ISNUMBER('将来負担比率（分子）の構造'!J$53), IF('将来負担比率（分子）の構造'!J$53 &lt; 0, 0, '将来負担比率（分子）の構造'!J$53), NA())</f>
        <v>4202</v>
      </c>
      <c r="G67" s="172" t="e">
        <f>NA()</f>
        <v>#N/A</v>
      </c>
      <c r="H67" s="172" t="e">
        <f>NA()</f>
        <v>#N/A</v>
      </c>
      <c r="I67" s="172">
        <f>IF(ISNUMBER('将来負担比率（分子）の構造'!K$53), IF('将来負担比率（分子）の構造'!K$53 &lt; 0, 0, '将来負担比率（分子）の構造'!K$53), NA())</f>
        <v>2317</v>
      </c>
      <c r="J67" s="172" t="e">
        <f>NA()</f>
        <v>#N/A</v>
      </c>
      <c r="K67" s="172" t="e">
        <f>NA()</f>
        <v>#N/A</v>
      </c>
      <c r="L67" s="172">
        <f>IF(ISNUMBER('将来負担比率（分子）の構造'!L$53), IF('将来負担比率（分子）の構造'!L$53 &lt; 0, 0, '将来負担比率（分子）の構造'!L$53), NA())</f>
        <v>1367</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1215</v>
      </c>
      <c r="C72" s="176">
        <f>基金残高に係る経年分析!G55</f>
        <v>1945</v>
      </c>
      <c r="D72" s="176">
        <f>基金残高に係る経年分析!H55</f>
        <v>2843</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2984</v>
      </c>
      <c r="C74" s="176">
        <f>基金残高に係る経年分析!G57</f>
        <v>3270</v>
      </c>
      <c r="D74" s="176">
        <f>基金残高に係る経年分析!H57</f>
        <v>3574</v>
      </c>
    </row>
  </sheetData>
  <sheetProtection algorithmName="SHA-512" hashValue="nqGMJkNK4yRMG+HyJOLSRfydGIOqEkbaP7WMtOsYOk5QWtqZKp2OVvHeyJ0YttwEqguHz/zpu0aIQTYIvisRqA==" saltValue="TBP5IKtdiL56KfNw2oN7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215</v>
      </c>
      <c r="DI1" s="783"/>
      <c r="DJ1" s="783"/>
      <c r="DK1" s="783"/>
      <c r="DL1" s="783"/>
      <c r="DM1" s="783"/>
      <c r="DN1" s="784"/>
      <c r="DO1" s="212"/>
      <c r="DP1" s="782" t="s">
        <v>216</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218</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219</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220</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221</v>
      </c>
      <c r="S4" s="725"/>
      <c r="T4" s="725"/>
      <c r="U4" s="725"/>
      <c r="V4" s="725"/>
      <c r="W4" s="725"/>
      <c r="X4" s="725"/>
      <c r="Y4" s="726"/>
      <c r="Z4" s="724" t="s">
        <v>222</v>
      </c>
      <c r="AA4" s="725"/>
      <c r="AB4" s="725"/>
      <c r="AC4" s="726"/>
      <c r="AD4" s="724" t="s">
        <v>223</v>
      </c>
      <c r="AE4" s="725"/>
      <c r="AF4" s="725"/>
      <c r="AG4" s="725"/>
      <c r="AH4" s="725"/>
      <c r="AI4" s="725"/>
      <c r="AJ4" s="725"/>
      <c r="AK4" s="726"/>
      <c r="AL4" s="724" t="s">
        <v>222</v>
      </c>
      <c r="AM4" s="725"/>
      <c r="AN4" s="725"/>
      <c r="AO4" s="726"/>
      <c r="AP4" s="785" t="s">
        <v>224</v>
      </c>
      <c r="AQ4" s="785"/>
      <c r="AR4" s="785"/>
      <c r="AS4" s="785"/>
      <c r="AT4" s="785"/>
      <c r="AU4" s="785"/>
      <c r="AV4" s="785"/>
      <c r="AW4" s="785"/>
      <c r="AX4" s="785"/>
      <c r="AY4" s="785"/>
      <c r="AZ4" s="785"/>
      <c r="BA4" s="785"/>
      <c r="BB4" s="785"/>
      <c r="BC4" s="785"/>
      <c r="BD4" s="785"/>
      <c r="BE4" s="785"/>
      <c r="BF4" s="785"/>
      <c r="BG4" s="785" t="s">
        <v>225</v>
      </c>
      <c r="BH4" s="785"/>
      <c r="BI4" s="785"/>
      <c r="BJ4" s="785"/>
      <c r="BK4" s="785"/>
      <c r="BL4" s="785"/>
      <c r="BM4" s="785"/>
      <c r="BN4" s="785"/>
      <c r="BO4" s="785" t="s">
        <v>222</v>
      </c>
      <c r="BP4" s="785"/>
      <c r="BQ4" s="785"/>
      <c r="BR4" s="785"/>
      <c r="BS4" s="785" t="s">
        <v>226</v>
      </c>
      <c r="BT4" s="785"/>
      <c r="BU4" s="785"/>
      <c r="BV4" s="785"/>
      <c r="BW4" s="785"/>
      <c r="BX4" s="785"/>
      <c r="BY4" s="785"/>
      <c r="BZ4" s="785"/>
      <c r="CA4" s="785"/>
      <c r="CB4" s="785"/>
      <c r="CD4" s="767" t="s">
        <v>227</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2" t="s">
        <v>228</v>
      </c>
      <c r="C5" s="733"/>
      <c r="D5" s="733"/>
      <c r="E5" s="733"/>
      <c r="F5" s="733"/>
      <c r="G5" s="733"/>
      <c r="H5" s="733"/>
      <c r="I5" s="733"/>
      <c r="J5" s="733"/>
      <c r="K5" s="733"/>
      <c r="L5" s="733"/>
      <c r="M5" s="733"/>
      <c r="N5" s="733"/>
      <c r="O5" s="733"/>
      <c r="P5" s="733"/>
      <c r="Q5" s="734"/>
      <c r="R5" s="718">
        <v>6744893</v>
      </c>
      <c r="S5" s="719"/>
      <c r="T5" s="719"/>
      <c r="U5" s="719"/>
      <c r="V5" s="719"/>
      <c r="W5" s="719"/>
      <c r="X5" s="719"/>
      <c r="Y5" s="762"/>
      <c r="Z5" s="780">
        <v>32.299999999999997</v>
      </c>
      <c r="AA5" s="780"/>
      <c r="AB5" s="780"/>
      <c r="AC5" s="780"/>
      <c r="AD5" s="781">
        <v>6361830</v>
      </c>
      <c r="AE5" s="781"/>
      <c r="AF5" s="781"/>
      <c r="AG5" s="781"/>
      <c r="AH5" s="781"/>
      <c r="AI5" s="781"/>
      <c r="AJ5" s="781"/>
      <c r="AK5" s="781"/>
      <c r="AL5" s="763">
        <v>69.400000000000006</v>
      </c>
      <c r="AM5" s="737"/>
      <c r="AN5" s="737"/>
      <c r="AO5" s="764"/>
      <c r="AP5" s="732" t="s">
        <v>229</v>
      </c>
      <c r="AQ5" s="733"/>
      <c r="AR5" s="733"/>
      <c r="AS5" s="733"/>
      <c r="AT5" s="733"/>
      <c r="AU5" s="733"/>
      <c r="AV5" s="733"/>
      <c r="AW5" s="733"/>
      <c r="AX5" s="733"/>
      <c r="AY5" s="733"/>
      <c r="AZ5" s="733"/>
      <c r="BA5" s="733"/>
      <c r="BB5" s="733"/>
      <c r="BC5" s="733"/>
      <c r="BD5" s="733"/>
      <c r="BE5" s="733"/>
      <c r="BF5" s="734"/>
      <c r="BG5" s="665">
        <v>6361284</v>
      </c>
      <c r="BH5" s="666"/>
      <c r="BI5" s="666"/>
      <c r="BJ5" s="666"/>
      <c r="BK5" s="666"/>
      <c r="BL5" s="666"/>
      <c r="BM5" s="666"/>
      <c r="BN5" s="667"/>
      <c r="BO5" s="692">
        <v>94.3</v>
      </c>
      <c r="BP5" s="692"/>
      <c r="BQ5" s="692"/>
      <c r="BR5" s="692"/>
      <c r="BS5" s="693">
        <v>82121</v>
      </c>
      <c r="BT5" s="693"/>
      <c r="BU5" s="693"/>
      <c r="BV5" s="693"/>
      <c r="BW5" s="693"/>
      <c r="BX5" s="693"/>
      <c r="BY5" s="693"/>
      <c r="BZ5" s="693"/>
      <c r="CA5" s="693"/>
      <c r="CB5" s="760"/>
      <c r="CD5" s="767" t="s">
        <v>224</v>
      </c>
      <c r="CE5" s="768"/>
      <c r="CF5" s="768"/>
      <c r="CG5" s="768"/>
      <c r="CH5" s="768"/>
      <c r="CI5" s="768"/>
      <c r="CJ5" s="768"/>
      <c r="CK5" s="768"/>
      <c r="CL5" s="768"/>
      <c r="CM5" s="768"/>
      <c r="CN5" s="768"/>
      <c r="CO5" s="768"/>
      <c r="CP5" s="768"/>
      <c r="CQ5" s="769"/>
      <c r="CR5" s="767" t="s">
        <v>230</v>
      </c>
      <c r="CS5" s="768"/>
      <c r="CT5" s="768"/>
      <c r="CU5" s="768"/>
      <c r="CV5" s="768"/>
      <c r="CW5" s="768"/>
      <c r="CX5" s="768"/>
      <c r="CY5" s="769"/>
      <c r="CZ5" s="767" t="s">
        <v>222</v>
      </c>
      <c r="DA5" s="768"/>
      <c r="DB5" s="768"/>
      <c r="DC5" s="769"/>
      <c r="DD5" s="767" t="s">
        <v>231</v>
      </c>
      <c r="DE5" s="768"/>
      <c r="DF5" s="768"/>
      <c r="DG5" s="768"/>
      <c r="DH5" s="768"/>
      <c r="DI5" s="768"/>
      <c r="DJ5" s="768"/>
      <c r="DK5" s="768"/>
      <c r="DL5" s="768"/>
      <c r="DM5" s="768"/>
      <c r="DN5" s="768"/>
      <c r="DO5" s="768"/>
      <c r="DP5" s="769"/>
      <c r="DQ5" s="767" t="s">
        <v>232</v>
      </c>
      <c r="DR5" s="768"/>
      <c r="DS5" s="768"/>
      <c r="DT5" s="768"/>
      <c r="DU5" s="768"/>
      <c r="DV5" s="768"/>
      <c r="DW5" s="768"/>
      <c r="DX5" s="768"/>
      <c r="DY5" s="768"/>
      <c r="DZ5" s="768"/>
      <c r="EA5" s="768"/>
      <c r="EB5" s="768"/>
      <c r="EC5" s="769"/>
    </row>
    <row r="6" spans="2:143" ht="11.25" customHeight="1" x14ac:dyDescent="0.2">
      <c r="B6" s="662" t="s">
        <v>233</v>
      </c>
      <c r="C6" s="663"/>
      <c r="D6" s="663"/>
      <c r="E6" s="663"/>
      <c r="F6" s="663"/>
      <c r="G6" s="663"/>
      <c r="H6" s="663"/>
      <c r="I6" s="663"/>
      <c r="J6" s="663"/>
      <c r="K6" s="663"/>
      <c r="L6" s="663"/>
      <c r="M6" s="663"/>
      <c r="N6" s="663"/>
      <c r="O6" s="663"/>
      <c r="P6" s="663"/>
      <c r="Q6" s="664"/>
      <c r="R6" s="665">
        <v>103097</v>
      </c>
      <c r="S6" s="666"/>
      <c r="T6" s="666"/>
      <c r="U6" s="666"/>
      <c r="V6" s="666"/>
      <c r="W6" s="666"/>
      <c r="X6" s="666"/>
      <c r="Y6" s="667"/>
      <c r="Z6" s="692">
        <v>0.5</v>
      </c>
      <c r="AA6" s="692"/>
      <c r="AB6" s="692"/>
      <c r="AC6" s="692"/>
      <c r="AD6" s="693">
        <v>103097</v>
      </c>
      <c r="AE6" s="693"/>
      <c r="AF6" s="693"/>
      <c r="AG6" s="693"/>
      <c r="AH6" s="693"/>
      <c r="AI6" s="693"/>
      <c r="AJ6" s="693"/>
      <c r="AK6" s="693"/>
      <c r="AL6" s="668">
        <v>1.1000000000000001</v>
      </c>
      <c r="AM6" s="669"/>
      <c r="AN6" s="669"/>
      <c r="AO6" s="694"/>
      <c r="AP6" s="662" t="s">
        <v>234</v>
      </c>
      <c r="AQ6" s="663"/>
      <c r="AR6" s="663"/>
      <c r="AS6" s="663"/>
      <c r="AT6" s="663"/>
      <c r="AU6" s="663"/>
      <c r="AV6" s="663"/>
      <c r="AW6" s="663"/>
      <c r="AX6" s="663"/>
      <c r="AY6" s="663"/>
      <c r="AZ6" s="663"/>
      <c r="BA6" s="663"/>
      <c r="BB6" s="663"/>
      <c r="BC6" s="663"/>
      <c r="BD6" s="663"/>
      <c r="BE6" s="663"/>
      <c r="BF6" s="664"/>
      <c r="BG6" s="665">
        <v>6361284</v>
      </c>
      <c r="BH6" s="666"/>
      <c r="BI6" s="666"/>
      <c r="BJ6" s="666"/>
      <c r="BK6" s="666"/>
      <c r="BL6" s="666"/>
      <c r="BM6" s="666"/>
      <c r="BN6" s="667"/>
      <c r="BO6" s="692">
        <v>94.3</v>
      </c>
      <c r="BP6" s="692"/>
      <c r="BQ6" s="692"/>
      <c r="BR6" s="692"/>
      <c r="BS6" s="693">
        <v>82121</v>
      </c>
      <c r="BT6" s="693"/>
      <c r="BU6" s="693"/>
      <c r="BV6" s="693"/>
      <c r="BW6" s="693"/>
      <c r="BX6" s="693"/>
      <c r="BY6" s="693"/>
      <c r="BZ6" s="693"/>
      <c r="CA6" s="693"/>
      <c r="CB6" s="760"/>
      <c r="CD6" s="721" t="s">
        <v>235</v>
      </c>
      <c r="CE6" s="722"/>
      <c r="CF6" s="722"/>
      <c r="CG6" s="722"/>
      <c r="CH6" s="722"/>
      <c r="CI6" s="722"/>
      <c r="CJ6" s="722"/>
      <c r="CK6" s="722"/>
      <c r="CL6" s="722"/>
      <c r="CM6" s="722"/>
      <c r="CN6" s="722"/>
      <c r="CO6" s="722"/>
      <c r="CP6" s="722"/>
      <c r="CQ6" s="723"/>
      <c r="CR6" s="665">
        <v>167680</v>
      </c>
      <c r="CS6" s="666"/>
      <c r="CT6" s="666"/>
      <c r="CU6" s="666"/>
      <c r="CV6" s="666"/>
      <c r="CW6" s="666"/>
      <c r="CX6" s="666"/>
      <c r="CY6" s="667"/>
      <c r="CZ6" s="763">
        <v>0.8</v>
      </c>
      <c r="DA6" s="737"/>
      <c r="DB6" s="737"/>
      <c r="DC6" s="766"/>
      <c r="DD6" s="671">
        <v>4675</v>
      </c>
      <c r="DE6" s="666"/>
      <c r="DF6" s="666"/>
      <c r="DG6" s="666"/>
      <c r="DH6" s="666"/>
      <c r="DI6" s="666"/>
      <c r="DJ6" s="666"/>
      <c r="DK6" s="666"/>
      <c r="DL6" s="666"/>
      <c r="DM6" s="666"/>
      <c r="DN6" s="666"/>
      <c r="DO6" s="666"/>
      <c r="DP6" s="667"/>
      <c r="DQ6" s="671">
        <v>167680</v>
      </c>
      <c r="DR6" s="666"/>
      <c r="DS6" s="666"/>
      <c r="DT6" s="666"/>
      <c r="DU6" s="666"/>
      <c r="DV6" s="666"/>
      <c r="DW6" s="666"/>
      <c r="DX6" s="666"/>
      <c r="DY6" s="666"/>
      <c r="DZ6" s="666"/>
      <c r="EA6" s="666"/>
      <c r="EB6" s="666"/>
      <c r="EC6" s="706"/>
    </row>
    <row r="7" spans="2:143" ht="11.25" customHeight="1" x14ac:dyDescent="0.2">
      <c r="B7" s="662" t="s">
        <v>236</v>
      </c>
      <c r="C7" s="663"/>
      <c r="D7" s="663"/>
      <c r="E7" s="663"/>
      <c r="F7" s="663"/>
      <c r="G7" s="663"/>
      <c r="H7" s="663"/>
      <c r="I7" s="663"/>
      <c r="J7" s="663"/>
      <c r="K7" s="663"/>
      <c r="L7" s="663"/>
      <c r="M7" s="663"/>
      <c r="N7" s="663"/>
      <c r="O7" s="663"/>
      <c r="P7" s="663"/>
      <c r="Q7" s="664"/>
      <c r="R7" s="665">
        <v>2790</v>
      </c>
      <c r="S7" s="666"/>
      <c r="T7" s="666"/>
      <c r="U7" s="666"/>
      <c r="V7" s="666"/>
      <c r="W7" s="666"/>
      <c r="X7" s="666"/>
      <c r="Y7" s="667"/>
      <c r="Z7" s="692">
        <v>0</v>
      </c>
      <c r="AA7" s="692"/>
      <c r="AB7" s="692"/>
      <c r="AC7" s="692"/>
      <c r="AD7" s="693">
        <v>2790</v>
      </c>
      <c r="AE7" s="693"/>
      <c r="AF7" s="693"/>
      <c r="AG7" s="693"/>
      <c r="AH7" s="693"/>
      <c r="AI7" s="693"/>
      <c r="AJ7" s="693"/>
      <c r="AK7" s="693"/>
      <c r="AL7" s="668">
        <v>0</v>
      </c>
      <c r="AM7" s="669"/>
      <c r="AN7" s="669"/>
      <c r="AO7" s="694"/>
      <c r="AP7" s="662" t="s">
        <v>237</v>
      </c>
      <c r="AQ7" s="663"/>
      <c r="AR7" s="663"/>
      <c r="AS7" s="663"/>
      <c r="AT7" s="663"/>
      <c r="AU7" s="663"/>
      <c r="AV7" s="663"/>
      <c r="AW7" s="663"/>
      <c r="AX7" s="663"/>
      <c r="AY7" s="663"/>
      <c r="AZ7" s="663"/>
      <c r="BA7" s="663"/>
      <c r="BB7" s="663"/>
      <c r="BC7" s="663"/>
      <c r="BD7" s="663"/>
      <c r="BE7" s="663"/>
      <c r="BF7" s="664"/>
      <c r="BG7" s="665">
        <v>2664621</v>
      </c>
      <c r="BH7" s="666"/>
      <c r="BI7" s="666"/>
      <c r="BJ7" s="666"/>
      <c r="BK7" s="666"/>
      <c r="BL7" s="666"/>
      <c r="BM7" s="666"/>
      <c r="BN7" s="667"/>
      <c r="BO7" s="692">
        <v>39.5</v>
      </c>
      <c r="BP7" s="692"/>
      <c r="BQ7" s="692"/>
      <c r="BR7" s="692"/>
      <c r="BS7" s="693">
        <v>82121</v>
      </c>
      <c r="BT7" s="693"/>
      <c r="BU7" s="693"/>
      <c r="BV7" s="693"/>
      <c r="BW7" s="693"/>
      <c r="BX7" s="693"/>
      <c r="BY7" s="693"/>
      <c r="BZ7" s="693"/>
      <c r="CA7" s="693"/>
      <c r="CB7" s="760"/>
      <c r="CD7" s="707" t="s">
        <v>238</v>
      </c>
      <c r="CE7" s="704"/>
      <c r="CF7" s="704"/>
      <c r="CG7" s="704"/>
      <c r="CH7" s="704"/>
      <c r="CI7" s="704"/>
      <c r="CJ7" s="704"/>
      <c r="CK7" s="704"/>
      <c r="CL7" s="704"/>
      <c r="CM7" s="704"/>
      <c r="CN7" s="704"/>
      <c r="CO7" s="704"/>
      <c r="CP7" s="704"/>
      <c r="CQ7" s="705"/>
      <c r="CR7" s="665">
        <v>6051662</v>
      </c>
      <c r="CS7" s="666"/>
      <c r="CT7" s="666"/>
      <c r="CU7" s="666"/>
      <c r="CV7" s="666"/>
      <c r="CW7" s="666"/>
      <c r="CX7" s="666"/>
      <c r="CY7" s="667"/>
      <c r="CZ7" s="692">
        <v>30.5</v>
      </c>
      <c r="DA7" s="692"/>
      <c r="DB7" s="692"/>
      <c r="DC7" s="692"/>
      <c r="DD7" s="671">
        <v>85088</v>
      </c>
      <c r="DE7" s="666"/>
      <c r="DF7" s="666"/>
      <c r="DG7" s="666"/>
      <c r="DH7" s="666"/>
      <c r="DI7" s="666"/>
      <c r="DJ7" s="666"/>
      <c r="DK7" s="666"/>
      <c r="DL7" s="666"/>
      <c r="DM7" s="666"/>
      <c r="DN7" s="666"/>
      <c r="DO7" s="666"/>
      <c r="DP7" s="667"/>
      <c r="DQ7" s="671">
        <v>5787077</v>
      </c>
      <c r="DR7" s="666"/>
      <c r="DS7" s="666"/>
      <c r="DT7" s="666"/>
      <c r="DU7" s="666"/>
      <c r="DV7" s="666"/>
      <c r="DW7" s="666"/>
      <c r="DX7" s="666"/>
      <c r="DY7" s="666"/>
      <c r="DZ7" s="666"/>
      <c r="EA7" s="666"/>
      <c r="EB7" s="666"/>
      <c r="EC7" s="706"/>
    </row>
    <row r="8" spans="2:143" ht="11.25" customHeight="1" x14ac:dyDescent="0.2">
      <c r="B8" s="662" t="s">
        <v>239</v>
      </c>
      <c r="C8" s="663"/>
      <c r="D8" s="663"/>
      <c r="E8" s="663"/>
      <c r="F8" s="663"/>
      <c r="G8" s="663"/>
      <c r="H8" s="663"/>
      <c r="I8" s="663"/>
      <c r="J8" s="663"/>
      <c r="K8" s="663"/>
      <c r="L8" s="663"/>
      <c r="M8" s="663"/>
      <c r="N8" s="663"/>
      <c r="O8" s="663"/>
      <c r="P8" s="663"/>
      <c r="Q8" s="664"/>
      <c r="R8" s="665">
        <v>41452</v>
      </c>
      <c r="S8" s="666"/>
      <c r="T8" s="666"/>
      <c r="U8" s="666"/>
      <c r="V8" s="666"/>
      <c r="W8" s="666"/>
      <c r="X8" s="666"/>
      <c r="Y8" s="667"/>
      <c r="Z8" s="692">
        <v>0.2</v>
      </c>
      <c r="AA8" s="692"/>
      <c r="AB8" s="692"/>
      <c r="AC8" s="692"/>
      <c r="AD8" s="693">
        <v>41452</v>
      </c>
      <c r="AE8" s="693"/>
      <c r="AF8" s="693"/>
      <c r="AG8" s="693"/>
      <c r="AH8" s="693"/>
      <c r="AI8" s="693"/>
      <c r="AJ8" s="693"/>
      <c r="AK8" s="693"/>
      <c r="AL8" s="668">
        <v>0.5</v>
      </c>
      <c r="AM8" s="669"/>
      <c r="AN8" s="669"/>
      <c r="AO8" s="694"/>
      <c r="AP8" s="662" t="s">
        <v>240</v>
      </c>
      <c r="AQ8" s="663"/>
      <c r="AR8" s="663"/>
      <c r="AS8" s="663"/>
      <c r="AT8" s="663"/>
      <c r="AU8" s="663"/>
      <c r="AV8" s="663"/>
      <c r="AW8" s="663"/>
      <c r="AX8" s="663"/>
      <c r="AY8" s="663"/>
      <c r="AZ8" s="663"/>
      <c r="BA8" s="663"/>
      <c r="BB8" s="663"/>
      <c r="BC8" s="663"/>
      <c r="BD8" s="663"/>
      <c r="BE8" s="663"/>
      <c r="BF8" s="664"/>
      <c r="BG8" s="665">
        <v>77745</v>
      </c>
      <c r="BH8" s="666"/>
      <c r="BI8" s="666"/>
      <c r="BJ8" s="666"/>
      <c r="BK8" s="666"/>
      <c r="BL8" s="666"/>
      <c r="BM8" s="666"/>
      <c r="BN8" s="667"/>
      <c r="BO8" s="692">
        <v>1.2</v>
      </c>
      <c r="BP8" s="692"/>
      <c r="BQ8" s="692"/>
      <c r="BR8" s="692"/>
      <c r="BS8" s="693" t="s">
        <v>128</v>
      </c>
      <c r="BT8" s="693"/>
      <c r="BU8" s="693"/>
      <c r="BV8" s="693"/>
      <c r="BW8" s="693"/>
      <c r="BX8" s="693"/>
      <c r="BY8" s="693"/>
      <c r="BZ8" s="693"/>
      <c r="CA8" s="693"/>
      <c r="CB8" s="760"/>
      <c r="CD8" s="707" t="s">
        <v>241</v>
      </c>
      <c r="CE8" s="704"/>
      <c r="CF8" s="704"/>
      <c r="CG8" s="704"/>
      <c r="CH8" s="704"/>
      <c r="CI8" s="704"/>
      <c r="CJ8" s="704"/>
      <c r="CK8" s="704"/>
      <c r="CL8" s="704"/>
      <c r="CM8" s="704"/>
      <c r="CN8" s="704"/>
      <c r="CO8" s="704"/>
      <c r="CP8" s="704"/>
      <c r="CQ8" s="705"/>
      <c r="CR8" s="665">
        <v>6413362</v>
      </c>
      <c r="CS8" s="666"/>
      <c r="CT8" s="666"/>
      <c r="CU8" s="666"/>
      <c r="CV8" s="666"/>
      <c r="CW8" s="666"/>
      <c r="CX8" s="666"/>
      <c r="CY8" s="667"/>
      <c r="CZ8" s="692">
        <v>32.299999999999997</v>
      </c>
      <c r="DA8" s="692"/>
      <c r="DB8" s="692"/>
      <c r="DC8" s="692"/>
      <c r="DD8" s="671">
        <v>97128</v>
      </c>
      <c r="DE8" s="666"/>
      <c r="DF8" s="666"/>
      <c r="DG8" s="666"/>
      <c r="DH8" s="666"/>
      <c r="DI8" s="666"/>
      <c r="DJ8" s="666"/>
      <c r="DK8" s="666"/>
      <c r="DL8" s="666"/>
      <c r="DM8" s="666"/>
      <c r="DN8" s="666"/>
      <c r="DO8" s="666"/>
      <c r="DP8" s="667"/>
      <c r="DQ8" s="671">
        <v>2624935</v>
      </c>
      <c r="DR8" s="666"/>
      <c r="DS8" s="666"/>
      <c r="DT8" s="666"/>
      <c r="DU8" s="666"/>
      <c r="DV8" s="666"/>
      <c r="DW8" s="666"/>
      <c r="DX8" s="666"/>
      <c r="DY8" s="666"/>
      <c r="DZ8" s="666"/>
      <c r="EA8" s="666"/>
      <c r="EB8" s="666"/>
      <c r="EC8" s="706"/>
    </row>
    <row r="9" spans="2:143" ht="11.25" customHeight="1" x14ac:dyDescent="0.2">
      <c r="B9" s="662" t="s">
        <v>242</v>
      </c>
      <c r="C9" s="663"/>
      <c r="D9" s="663"/>
      <c r="E9" s="663"/>
      <c r="F9" s="663"/>
      <c r="G9" s="663"/>
      <c r="H9" s="663"/>
      <c r="I9" s="663"/>
      <c r="J9" s="663"/>
      <c r="K9" s="663"/>
      <c r="L9" s="663"/>
      <c r="M9" s="663"/>
      <c r="N9" s="663"/>
      <c r="O9" s="663"/>
      <c r="P9" s="663"/>
      <c r="Q9" s="664"/>
      <c r="R9" s="665">
        <v>52632</v>
      </c>
      <c r="S9" s="666"/>
      <c r="T9" s="666"/>
      <c r="U9" s="666"/>
      <c r="V9" s="666"/>
      <c r="W9" s="666"/>
      <c r="X9" s="666"/>
      <c r="Y9" s="667"/>
      <c r="Z9" s="692">
        <v>0.3</v>
      </c>
      <c r="AA9" s="692"/>
      <c r="AB9" s="692"/>
      <c r="AC9" s="692"/>
      <c r="AD9" s="693">
        <v>52632</v>
      </c>
      <c r="AE9" s="693"/>
      <c r="AF9" s="693"/>
      <c r="AG9" s="693"/>
      <c r="AH9" s="693"/>
      <c r="AI9" s="693"/>
      <c r="AJ9" s="693"/>
      <c r="AK9" s="693"/>
      <c r="AL9" s="668">
        <v>0.6</v>
      </c>
      <c r="AM9" s="669"/>
      <c r="AN9" s="669"/>
      <c r="AO9" s="694"/>
      <c r="AP9" s="662" t="s">
        <v>243</v>
      </c>
      <c r="AQ9" s="663"/>
      <c r="AR9" s="663"/>
      <c r="AS9" s="663"/>
      <c r="AT9" s="663"/>
      <c r="AU9" s="663"/>
      <c r="AV9" s="663"/>
      <c r="AW9" s="663"/>
      <c r="AX9" s="663"/>
      <c r="AY9" s="663"/>
      <c r="AZ9" s="663"/>
      <c r="BA9" s="663"/>
      <c r="BB9" s="663"/>
      <c r="BC9" s="663"/>
      <c r="BD9" s="663"/>
      <c r="BE9" s="663"/>
      <c r="BF9" s="664"/>
      <c r="BG9" s="665">
        <v>2158573</v>
      </c>
      <c r="BH9" s="666"/>
      <c r="BI9" s="666"/>
      <c r="BJ9" s="666"/>
      <c r="BK9" s="666"/>
      <c r="BL9" s="666"/>
      <c r="BM9" s="666"/>
      <c r="BN9" s="667"/>
      <c r="BO9" s="692">
        <v>32</v>
      </c>
      <c r="BP9" s="692"/>
      <c r="BQ9" s="692"/>
      <c r="BR9" s="692"/>
      <c r="BS9" s="693" t="s">
        <v>128</v>
      </c>
      <c r="BT9" s="693"/>
      <c r="BU9" s="693"/>
      <c r="BV9" s="693"/>
      <c r="BW9" s="693"/>
      <c r="BX9" s="693"/>
      <c r="BY9" s="693"/>
      <c r="BZ9" s="693"/>
      <c r="CA9" s="693"/>
      <c r="CB9" s="760"/>
      <c r="CD9" s="707" t="s">
        <v>244</v>
      </c>
      <c r="CE9" s="704"/>
      <c r="CF9" s="704"/>
      <c r="CG9" s="704"/>
      <c r="CH9" s="704"/>
      <c r="CI9" s="704"/>
      <c r="CJ9" s="704"/>
      <c r="CK9" s="704"/>
      <c r="CL9" s="704"/>
      <c r="CM9" s="704"/>
      <c r="CN9" s="704"/>
      <c r="CO9" s="704"/>
      <c r="CP9" s="704"/>
      <c r="CQ9" s="705"/>
      <c r="CR9" s="665">
        <v>1629421</v>
      </c>
      <c r="CS9" s="666"/>
      <c r="CT9" s="666"/>
      <c r="CU9" s="666"/>
      <c r="CV9" s="666"/>
      <c r="CW9" s="666"/>
      <c r="CX9" s="666"/>
      <c r="CY9" s="667"/>
      <c r="CZ9" s="692">
        <v>8.1999999999999993</v>
      </c>
      <c r="DA9" s="692"/>
      <c r="DB9" s="692"/>
      <c r="DC9" s="692"/>
      <c r="DD9" s="671">
        <v>137314</v>
      </c>
      <c r="DE9" s="666"/>
      <c r="DF9" s="666"/>
      <c r="DG9" s="666"/>
      <c r="DH9" s="666"/>
      <c r="DI9" s="666"/>
      <c r="DJ9" s="666"/>
      <c r="DK9" s="666"/>
      <c r="DL9" s="666"/>
      <c r="DM9" s="666"/>
      <c r="DN9" s="666"/>
      <c r="DO9" s="666"/>
      <c r="DP9" s="667"/>
      <c r="DQ9" s="671">
        <v>974967</v>
      </c>
      <c r="DR9" s="666"/>
      <c r="DS9" s="666"/>
      <c r="DT9" s="666"/>
      <c r="DU9" s="666"/>
      <c r="DV9" s="666"/>
      <c r="DW9" s="666"/>
      <c r="DX9" s="666"/>
      <c r="DY9" s="666"/>
      <c r="DZ9" s="666"/>
      <c r="EA9" s="666"/>
      <c r="EB9" s="666"/>
      <c r="EC9" s="706"/>
    </row>
    <row r="10" spans="2:143" ht="11.25" customHeight="1" x14ac:dyDescent="0.2">
      <c r="B10" s="662" t="s">
        <v>245</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246</v>
      </c>
      <c r="AQ10" s="663"/>
      <c r="AR10" s="663"/>
      <c r="AS10" s="663"/>
      <c r="AT10" s="663"/>
      <c r="AU10" s="663"/>
      <c r="AV10" s="663"/>
      <c r="AW10" s="663"/>
      <c r="AX10" s="663"/>
      <c r="AY10" s="663"/>
      <c r="AZ10" s="663"/>
      <c r="BA10" s="663"/>
      <c r="BB10" s="663"/>
      <c r="BC10" s="663"/>
      <c r="BD10" s="663"/>
      <c r="BE10" s="663"/>
      <c r="BF10" s="664"/>
      <c r="BG10" s="665">
        <v>94336</v>
      </c>
      <c r="BH10" s="666"/>
      <c r="BI10" s="666"/>
      <c r="BJ10" s="666"/>
      <c r="BK10" s="666"/>
      <c r="BL10" s="666"/>
      <c r="BM10" s="666"/>
      <c r="BN10" s="667"/>
      <c r="BO10" s="692">
        <v>1.4</v>
      </c>
      <c r="BP10" s="692"/>
      <c r="BQ10" s="692"/>
      <c r="BR10" s="692"/>
      <c r="BS10" s="693" t="s">
        <v>128</v>
      </c>
      <c r="BT10" s="693"/>
      <c r="BU10" s="693"/>
      <c r="BV10" s="693"/>
      <c r="BW10" s="693"/>
      <c r="BX10" s="693"/>
      <c r="BY10" s="693"/>
      <c r="BZ10" s="693"/>
      <c r="CA10" s="693"/>
      <c r="CB10" s="760"/>
      <c r="CD10" s="707" t="s">
        <v>247</v>
      </c>
      <c r="CE10" s="704"/>
      <c r="CF10" s="704"/>
      <c r="CG10" s="704"/>
      <c r="CH10" s="704"/>
      <c r="CI10" s="704"/>
      <c r="CJ10" s="704"/>
      <c r="CK10" s="704"/>
      <c r="CL10" s="704"/>
      <c r="CM10" s="704"/>
      <c r="CN10" s="704"/>
      <c r="CO10" s="704"/>
      <c r="CP10" s="704"/>
      <c r="CQ10" s="705"/>
      <c r="CR10" s="665">
        <v>6761</v>
      </c>
      <c r="CS10" s="666"/>
      <c r="CT10" s="666"/>
      <c r="CU10" s="666"/>
      <c r="CV10" s="666"/>
      <c r="CW10" s="666"/>
      <c r="CX10" s="666"/>
      <c r="CY10" s="667"/>
      <c r="CZ10" s="692">
        <v>0</v>
      </c>
      <c r="DA10" s="692"/>
      <c r="DB10" s="692"/>
      <c r="DC10" s="692"/>
      <c r="DD10" s="671" t="s">
        <v>128</v>
      </c>
      <c r="DE10" s="666"/>
      <c r="DF10" s="666"/>
      <c r="DG10" s="666"/>
      <c r="DH10" s="666"/>
      <c r="DI10" s="666"/>
      <c r="DJ10" s="666"/>
      <c r="DK10" s="666"/>
      <c r="DL10" s="666"/>
      <c r="DM10" s="666"/>
      <c r="DN10" s="666"/>
      <c r="DO10" s="666"/>
      <c r="DP10" s="667"/>
      <c r="DQ10" s="671">
        <v>1761</v>
      </c>
      <c r="DR10" s="666"/>
      <c r="DS10" s="666"/>
      <c r="DT10" s="666"/>
      <c r="DU10" s="666"/>
      <c r="DV10" s="666"/>
      <c r="DW10" s="666"/>
      <c r="DX10" s="666"/>
      <c r="DY10" s="666"/>
      <c r="DZ10" s="666"/>
      <c r="EA10" s="666"/>
      <c r="EB10" s="666"/>
      <c r="EC10" s="706"/>
    </row>
    <row r="11" spans="2:143" ht="11.25" customHeight="1" x14ac:dyDescent="0.2">
      <c r="B11" s="662" t="s">
        <v>248</v>
      </c>
      <c r="C11" s="663"/>
      <c r="D11" s="663"/>
      <c r="E11" s="663"/>
      <c r="F11" s="663"/>
      <c r="G11" s="663"/>
      <c r="H11" s="663"/>
      <c r="I11" s="663"/>
      <c r="J11" s="663"/>
      <c r="K11" s="663"/>
      <c r="L11" s="663"/>
      <c r="M11" s="663"/>
      <c r="N11" s="663"/>
      <c r="O11" s="663"/>
      <c r="P11" s="663"/>
      <c r="Q11" s="664"/>
      <c r="R11" s="665">
        <v>925710</v>
      </c>
      <c r="S11" s="666"/>
      <c r="T11" s="666"/>
      <c r="U11" s="666"/>
      <c r="V11" s="666"/>
      <c r="W11" s="666"/>
      <c r="X11" s="666"/>
      <c r="Y11" s="667"/>
      <c r="Z11" s="668">
        <v>4.4000000000000004</v>
      </c>
      <c r="AA11" s="669"/>
      <c r="AB11" s="669"/>
      <c r="AC11" s="670"/>
      <c r="AD11" s="671">
        <v>925710</v>
      </c>
      <c r="AE11" s="666"/>
      <c r="AF11" s="666"/>
      <c r="AG11" s="666"/>
      <c r="AH11" s="666"/>
      <c r="AI11" s="666"/>
      <c r="AJ11" s="666"/>
      <c r="AK11" s="667"/>
      <c r="AL11" s="668">
        <v>10.1</v>
      </c>
      <c r="AM11" s="669"/>
      <c r="AN11" s="669"/>
      <c r="AO11" s="694"/>
      <c r="AP11" s="662" t="s">
        <v>249</v>
      </c>
      <c r="AQ11" s="663"/>
      <c r="AR11" s="663"/>
      <c r="AS11" s="663"/>
      <c r="AT11" s="663"/>
      <c r="AU11" s="663"/>
      <c r="AV11" s="663"/>
      <c r="AW11" s="663"/>
      <c r="AX11" s="663"/>
      <c r="AY11" s="663"/>
      <c r="AZ11" s="663"/>
      <c r="BA11" s="663"/>
      <c r="BB11" s="663"/>
      <c r="BC11" s="663"/>
      <c r="BD11" s="663"/>
      <c r="BE11" s="663"/>
      <c r="BF11" s="664"/>
      <c r="BG11" s="665">
        <v>333967</v>
      </c>
      <c r="BH11" s="666"/>
      <c r="BI11" s="666"/>
      <c r="BJ11" s="666"/>
      <c r="BK11" s="666"/>
      <c r="BL11" s="666"/>
      <c r="BM11" s="666"/>
      <c r="BN11" s="667"/>
      <c r="BO11" s="692">
        <v>5</v>
      </c>
      <c r="BP11" s="692"/>
      <c r="BQ11" s="692"/>
      <c r="BR11" s="692"/>
      <c r="BS11" s="693">
        <v>82121</v>
      </c>
      <c r="BT11" s="693"/>
      <c r="BU11" s="693"/>
      <c r="BV11" s="693"/>
      <c r="BW11" s="693"/>
      <c r="BX11" s="693"/>
      <c r="BY11" s="693"/>
      <c r="BZ11" s="693"/>
      <c r="CA11" s="693"/>
      <c r="CB11" s="760"/>
      <c r="CD11" s="707" t="s">
        <v>250</v>
      </c>
      <c r="CE11" s="704"/>
      <c r="CF11" s="704"/>
      <c r="CG11" s="704"/>
      <c r="CH11" s="704"/>
      <c r="CI11" s="704"/>
      <c r="CJ11" s="704"/>
      <c r="CK11" s="704"/>
      <c r="CL11" s="704"/>
      <c r="CM11" s="704"/>
      <c r="CN11" s="704"/>
      <c r="CO11" s="704"/>
      <c r="CP11" s="704"/>
      <c r="CQ11" s="705"/>
      <c r="CR11" s="665">
        <v>459804</v>
      </c>
      <c r="CS11" s="666"/>
      <c r="CT11" s="666"/>
      <c r="CU11" s="666"/>
      <c r="CV11" s="666"/>
      <c r="CW11" s="666"/>
      <c r="CX11" s="666"/>
      <c r="CY11" s="667"/>
      <c r="CZ11" s="692">
        <v>2.2999999999999998</v>
      </c>
      <c r="DA11" s="692"/>
      <c r="DB11" s="692"/>
      <c r="DC11" s="692"/>
      <c r="DD11" s="671">
        <v>170746</v>
      </c>
      <c r="DE11" s="666"/>
      <c r="DF11" s="666"/>
      <c r="DG11" s="666"/>
      <c r="DH11" s="666"/>
      <c r="DI11" s="666"/>
      <c r="DJ11" s="666"/>
      <c r="DK11" s="666"/>
      <c r="DL11" s="666"/>
      <c r="DM11" s="666"/>
      <c r="DN11" s="666"/>
      <c r="DO11" s="666"/>
      <c r="DP11" s="667"/>
      <c r="DQ11" s="671">
        <v>172134</v>
      </c>
      <c r="DR11" s="666"/>
      <c r="DS11" s="666"/>
      <c r="DT11" s="666"/>
      <c r="DU11" s="666"/>
      <c r="DV11" s="666"/>
      <c r="DW11" s="666"/>
      <c r="DX11" s="666"/>
      <c r="DY11" s="666"/>
      <c r="DZ11" s="666"/>
      <c r="EA11" s="666"/>
      <c r="EB11" s="666"/>
      <c r="EC11" s="706"/>
    </row>
    <row r="12" spans="2:143" ht="11.25" customHeight="1" x14ac:dyDescent="0.2">
      <c r="B12" s="662" t="s">
        <v>251</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92" t="s">
        <v>128</v>
      </c>
      <c r="AA12" s="692"/>
      <c r="AB12" s="692"/>
      <c r="AC12" s="692"/>
      <c r="AD12" s="693" t="s">
        <v>128</v>
      </c>
      <c r="AE12" s="693"/>
      <c r="AF12" s="693"/>
      <c r="AG12" s="693"/>
      <c r="AH12" s="693"/>
      <c r="AI12" s="693"/>
      <c r="AJ12" s="693"/>
      <c r="AK12" s="693"/>
      <c r="AL12" s="668" t="s">
        <v>128</v>
      </c>
      <c r="AM12" s="669"/>
      <c r="AN12" s="669"/>
      <c r="AO12" s="694"/>
      <c r="AP12" s="662" t="s">
        <v>252</v>
      </c>
      <c r="AQ12" s="663"/>
      <c r="AR12" s="663"/>
      <c r="AS12" s="663"/>
      <c r="AT12" s="663"/>
      <c r="AU12" s="663"/>
      <c r="AV12" s="663"/>
      <c r="AW12" s="663"/>
      <c r="AX12" s="663"/>
      <c r="AY12" s="663"/>
      <c r="AZ12" s="663"/>
      <c r="BA12" s="663"/>
      <c r="BB12" s="663"/>
      <c r="BC12" s="663"/>
      <c r="BD12" s="663"/>
      <c r="BE12" s="663"/>
      <c r="BF12" s="664"/>
      <c r="BG12" s="665">
        <v>3310976</v>
      </c>
      <c r="BH12" s="666"/>
      <c r="BI12" s="666"/>
      <c r="BJ12" s="666"/>
      <c r="BK12" s="666"/>
      <c r="BL12" s="666"/>
      <c r="BM12" s="666"/>
      <c r="BN12" s="667"/>
      <c r="BO12" s="692">
        <v>49.1</v>
      </c>
      <c r="BP12" s="692"/>
      <c r="BQ12" s="692"/>
      <c r="BR12" s="692"/>
      <c r="BS12" s="693" t="s">
        <v>128</v>
      </c>
      <c r="BT12" s="693"/>
      <c r="BU12" s="693"/>
      <c r="BV12" s="693"/>
      <c r="BW12" s="693"/>
      <c r="BX12" s="693"/>
      <c r="BY12" s="693"/>
      <c r="BZ12" s="693"/>
      <c r="CA12" s="693"/>
      <c r="CB12" s="760"/>
      <c r="CD12" s="707" t="s">
        <v>253</v>
      </c>
      <c r="CE12" s="704"/>
      <c r="CF12" s="704"/>
      <c r="CG12" s="704"/>
      <c r="CH12" s="704"/>
      <c r="CI12" s="704"/>
      <c r="CJ12" s="704"/>
      <c r="CK12" s="704"/>
      <c r="CL12" s="704"/>
      <c r="CM12" s="704"/>
      <c r="CN12" s="704"/>
      <c r="CO12" s="704"/>
      <c r="CP12" s="704"/>
      <c r="CQ12" s="705"/>
      <c r="CR12" s="665">
        <v>107779</v>
      </c>
      <c r="CS12" s="666"/>
      <c r="CT12" s="666"/>
      <c r="CU12" s="666"/>
      <c r="CV12" s="666"/>
      <c r="CW12" s="666"/>
      <c r="CX12" s="666"/>
      <c r="CY12" s="667"/>
      <c r="CZ12" s="692">
        <v>0.5</v>
      </c>
      <c r="DA12" s="692"/>
      <c r="DB12" s="692"/>
      <c r="DC12" s="692"/>
      <c r="DD12" s="671" t="s">
        <v>128</v>
      </c>
      <c r="DE12" s="666"/>
      <c r="DF12" s="666"/>
      <c r="DG12" s="666"/>
      <c r="DH12" s="666"/>
      <c r="DI12" s="666"/>
      <c r="DJ12" s="666"/>
      <c r="DK12" s="666"/>
      <c r="DL12" s="666"/>
      <c r="DM12" s="666"/>
      <c r="DN12" s="666"/>
      <c r="DO12" s="666"/>
      <c r="DP12" s="667"/>
      <c r="DQ12" s="671">
        <v>72216</v>
      </c>
      <c r="DR12" s="666"/>
      <c r="DS12" s="666"/>
      <c r="DT12" s="666"/>
      <c r="DU12" s="666"/>
      <c r="DV12" s="666"/>
      <c r="DW12" s="666"/>
      <c r="DX12" s="666"/>
      <c r="DY12" s="666"/>
      <c r="DZ12" s="666"/>
      <c r="EA12" s="666"/>
      <c r="EB12" s="666"/>
      <c r="EC12" s="706"/>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255</v>
      </c>
      <c r="AQ13" s="663"/>
      <c r="AR13" s="663"/>
      <c r="AS13" s="663"/>
      <c r="AT13" s="663"/>
      <c r="AU13" s="663"/>
      <c r="AV13" s="663"/>
      <c r="AW13" s="663"/>
      <c r="AX13" s="663"/>
      <c r="AY13" s="663"/>
      <c r="AZ13" s="663"/>
      <c r="BA13" s="663"/>
      <c r="BB13" s="663"/>
      <c r="BC13" s="663"/>
      <c r="BD13" s="663"/>
      <c r="BE13" s="663"/>
      <c r="BF13" s="664"/>
      <c r="BG13" s="665">
        <v>3310934</v>
      </c>
      <c r="BH13" s="666"/>
      <c r="BI13" s="666"/>
      <c r="BJ13" s="666"/>
      <c r="BK13" s="666"/>
      <c r="BL13" s="666"/>
      <c r="BM13" s="666"/>
      <c r="BN13" s="667"/>
      <c r="BO13" s="692">
        <v>49.1</v>
      </c>
      <c r="BP13" s="692"/>
      <c r="BQ13" s="692"/>
      <c r="BR13" s="692"/>
      <c r="BS13" s="693" t="s">
        <v>128</v>
      </c>
      <c r="BT13" s="693"/>
      <c r="BU13" s="693"/>
      <c r="BV13" s="693"/>
      <c r="BW13" s="693"/>
      <c r="BX13" s="693"/>
      <c r="BY13" s="693"/>
      <c r="BZ13" s="693"/>
      <c r="CA13" s="693"/>
      <c r="CB13" s="760"/>
      <c r="CD13" s="707" t="s">
        <v>256</v>
      </c>
      <c r="CE13" s="704"/>
      <c r="CF13" s="704"/>
      <c r="CG13" s="704"/>
      <c r="CH13" s="704"/>
      <c r="CI13" s="704"/>
      <c r="CJ13" s="704"/>
      <c r="CK13" s="704"/>
      <c r="CL13" s="704"/>
      <c r="CM13" s="704"/>
      <c r="CN13" s="704"/>
      <c r="CO13" s="704"/>
      <c r="CP13" s="704"/>
      <c r="CQ13" s="705"/>
      <c r="CR13" s="665">
        <v>1013350</v>
      </c>
      <c r="CS13" s="666"/>
      <c r="CT13" s="666"/>
      <c r="CU13" s="666"/>
      <c r="CV13" s="666"/>
      <c r="CW13" s="666"/>
      <c r="CX13" s="666"/>
      <c r="CY13" s="667"/>
      <c r="CZ13" s="692">
        <v>5.0999999999999996</v>
      </c>
      <c r="DA13" s="692"/>
      <c r="DB13" s="692"/>
      <c r="DC13" s="692"/>
      <c r="DD13" s="671">
        <v>92122</v>
      </c>
      <c r="DE13" s="666"/>
      <c r="DF13" s="666"/>
      <c r="DG13" s="666"/>
      <c r="DH13" s="666"/>
      <c r="DI13" s="666"/>
      <c r="DJ13" s="666"/>
      <c r="DK13" s="666"/>
      <c r="DL13" s="666"/>
      <c r="DM13" s="666"/>
      <c r="DN13" s="666"/>
      <c r="DO13" s="666"/>
      <c r="DP13" s="667"/>
      <c r="DQ13" s="671">
        <v>779538</v>
      </c>
      <c r="DR13" s="666"/>
      <c r="DS13" s="666"/>
      <c r="DT13" s="666"/>
      <c r="DU13" s="666"/>
      <c r="DV13" s="666"/>
      <c r="DW13" s="666"/>
      <c r="DX13" s="666"/>
      <c r="DY13" s="666"/>
      <c r="DZ13" s="666"/>
      <c r="EA13" s="666"/>
      <c r="EB13" s="666"/>
      <c r="EC13" s="706"/>
    </row>
    <row r="14" spans="2:143" ht="11.25" customHeight="1" x14ac:dyDescent="0.2">
      <c r="B14" s="662" t="s">
        <v>257</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258</v>
      </c>
      <c r="AQ14" s="663"/>
      <c r="AR14" s="663"/>
      <c r="AS14" s="663"/>
      <c r="AT14" s="663"/>
      <c r="AU14" s="663"/>
      <c r="AV14" s="663"/>
      <c r="AW14" s="663"/>
      <c r="AX14" s="663"/>
      <c r="AY14" s="663"/>
      <c r="AZ14" s="663"/>
      <c r="BA14" s="663"/>
      <c r="BB14" s="663"/>
      <c r="BC14" s="663"/>
      <c r="BD14" s="663"/>
      <c r="BE14" s="663"/>
      <c r="BF14" s="664"/>
      <c r="BG14" s="665">
        <v>113977</v>
      </c>
      <c r="BH14" s="666"/>
      <c r="BI14" s="666"/>
      <c r="BJ14" s="666"/>
      <c r="BK14" s="666"/>
      <c r="BL14" s="666"/>
      <c r="BM14" s="666"/>
      <c r="BN14" s="667"/>
      <c r="BO14" s="692">
        <v>1.7</v>
      </c>
      <c r="BP14" s="692"/>
      <c r="BQ14" s="692"/>
      <c r="BR14" s="692"/>
      <c r="BS14" s="693" t="s">
        <v>128</v>
      </c>
      <c r="BT14" s="693"/>
      <c r="BU14" s="693"/>
      <c r="BV14" s="693"/>
      <c r="BW14" s="693"/>
      <c r="BX14" s="693"/>
      <c r="BY14" s="693"/>
      <c r="BZ14" s="693"/>
      <c r="CA14" s="693"/>
      <c r="CB14" s="760"/>
      <c r="CD14" s="707" t="s">
        <v>259</v>
      </c>
      <c r="CE14" s="704"/>
      <c r="CF14" s="704"/>
      <c r="CG14" s="704"/>
      <c r="CH14" s="704"/>
      <c r="CI14" s="704"/>
      <c r="CJ14" s="704"/>
      <c r="CK14" s="704"/>
      <c r="CL14" s="704"/>
      <c r="CM14" s="704"/>
      <c r="CN14" s="704"/>
      <c r="CO14" s="704"/>
      <c r="CP14" s="704"/>
      <c r="CQ14" s="705"/>
      <c r="CR14" s="665">
        <v>726051</v>
      </c>
      <c r="CS14" s="666"/>
      <c r="CT14" s="666"/>
      <c r="CU14" s="666"/>
      <c r="CV14" s="666"/>
      <c r="CW14" s="666"/>
      <c r="CX14" s="666"/>
      <c r="CY14" s="667"/>
      <c r="CZ14" s="692">
        <v>3.7</v>
      </c>
      <c r="DA14" s="692"/>
      <c r="DB14" s="692"/>
      <c r="DC14" s="692"/>
      <c r="DD14" s="671">
        <v>28979</v>
      </c>
      <c r="DE14" s="666"/>
      <c r="DF14" s="666"/>
      <c r="DG14" s="666"/>
      <c r="DH14" s="666"/>
      <c r="DI14" s="666"/>
      <c r="DJ14" s="666"/>
      <c r="DK14" s="666"/>
      <c r="DL14" s="666"/>
      <c r="DM14" s="666"/>
      <c r="DN14" s="666"/>
      <c r="DO14" s="666"/>
      <c r="DP14" s="667"/>
      <c r="DQ14" s="671">
        <v>686052</v>
      </c>
      <c r="DR14" s="666"/>
      <c r="DS14" s="666"/>
      <c r="DT14" s="666"/>
      <c r="DU14" s="666"/>
      <c r="DV14" s="666"/>
      <c r="DW14" s="666"/>
      <c r="DX14" s="666"/>
      <c r="DY14" s="666"/>
      <c r="DZ14" s="666"/>
      <c r="EA14" s="666"/>
      <c r="EB14" s="666"/>
      <c r="EC14" s="706"/>
    </row>
    <row r="15" spans="2:143" ht="11.25" customHeight="1" x14ac:dyDescent="0.2">
      <c r="B15" s="662" t="s">
        <v>260</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261</v>
      </c>
      <c r="AQ15" s="663"/>
      <c r="AR15" s="663"/>
      <c r="AS15" s="663"/>
      <c r="AT15" s="663"/>
      <c r="AU15" s="663"/>
      <c r="AV15" s="663"/>
      <c r="AW15" s="663"/>
      <c r="AX15" s="663"/>
      <c r="AY15" s="663"/>
      <c r="AZ15" s="663"/>
      <c r="BA15" s="663"/>
      <c r="BB15" s="663"/>
      <c r="BC15" s="663"/>
      <c r="BD15" s="663"/>
      <c r="BE15" s="663"/>
      <c r="BF15" s="664"/>
      <c r="BG15" s="665">
        <v>271710</v>
      </c>
      <c r="BH15" s="666"/>
      <c r="BI15" s="666"/>
      <c r="BJ15" s="666"/>
      <c r="BK15" s="666"/>
      <c r="BL15" s="666"/>
      <c r="BM15" s="666"/>
      <c r="BN15" s="667"/>
      <c r="BO15" s="692">
        <v>4</v>
      </c>
      <c r="BP15" s="692"/>
      <c r="BQ15" s="692"/>
      <c r="BR15" s="692"/>
      <c r="BS15" s="693" t="s">
        <v>128</v>
      </c>
      <c r="BT15" s="693"/>
      <c r="BU15" s="693"/>
      <c r="BV15" s="693"/>
      <c r="BW15" s="693"/>
      <c r="BX15" s="693"/>
      <c r="BY15" s="693"/>
      <c r="BZ15" s="693"/>
      <c r="CA15" s="693"/>
      <c r="CB15" s="760"/>
      <c r="CD15" s="707" t="s">
        <v>262</v>
      </c>
      <c r="CE15" s="704"/>
      <c r="CF15" s="704"/>
      <c r="CG15" s="704"/>
      <c r="CH15" s="704"/>
      <c r="CI15" s="704"/>
      <c r="CJ15" s="704"/>
      <c r="CK15" s="704"/>
      <c r="CL15" s="704"/>
      <c r="CM15" s="704"/>
      <c r="CN15" s="704"/>
      <c r="CO15" s="704"/>
      <c r="CP15" s="704"/>
      <c r="CQ15" s="705"/>
      <c r="CR15" s="665">
        <v>1904630</v>
      </c>
      <c r="CS15" s="666"/>
      <c r="CT15" s="666"/>
      <c r="CU15" s="666"/>
      <c r="CV15" s="666"/>
      <c r="CW15" s="666"/>
      <c r="CX15" s="666"/>
      <c r="CY15" s="667"/>
      <c r="CZ15" s="692">
        <v>9.6</v>
      </c>
      <c r="DA15" s="692"/>
      <c r="DB15" s="692"/>
      <c r="DC15" s="692"/>
      <c r="DD15" s="671">
        <v>423119</v>
      </c>
      <c r="DE15" s="666"/>
      <c r="DF15" s="666"/>
      <c r="DG15" s="666"/>
      <c r="DH15" s="666"/>
      <c r="DI15" s="666"/>
      <c r="DJ15" s="666"/>
      <c r="DK15" s="666"/>
      <c r="DL15" s="666"/>
      <c r="DM15" s="666"/>
      <c r="DN15" s="666"/>
      <c r="DO15" s="666"/>
      <c r="DP15" s="667"/>
      <c r="DQ15" s="671">
        <v>1416477</v>
      </c>
      <c r="DR15" s="666"/>
      <c r="DS15" s="666"/>
      <c r="DT15" s="666"/>
      <c r="DU15" s="666"/>
      <c r="DV15" s="666"/>
      <c r="DW15" s="666"/>
      <c r="DX15" s="666"/>
      <c r="DY15" s="666"/>
      <c r="DZ15" s="666"/>
      <c r="EA15" s="666"/>
      <c r="EB15" s="666"/>
      <c r="EC15" s="706"/>
    </row>
    <row r="16" spans="2:143" ht="11.25" customHeight="1" x14ac:dyDescent="0.2">
      <c r="B16" s="662" t="s">
        <v>263</v>
      </c>
      <c r="C16" s="663"/>
      <c r="D16" s="663"/>
      <c r="E16" s="663"/>
      <c r="F16" s="663"/>
      <c r="G16" s="663"/>
      <c r="H16" s="663"/>
      <c r="I16" s="663"/>
      <c r="J16" s="663"/>
      <c r="K16" s="663"/>
      <c r="L16" s="663"/>
      <c r="M16" s="663"/>
      <c r="N16" s="663"/>
      <c r="O16" s="663"/>
      <c r="P16" s="663"/>
      <c r="Q16" s="664"/>
      <c r="R16" s="665">
        <v>18184</v>
      </c>
      <c r="S16" s="666"/>
      <c r="T16" s="666"/>
      <c r="U16" s="666"/>
      <c r="V16" s="666"/>
      <c r="W16" s="666"/>
      <c r="X16" s="666"/>
      <c r="Y16" s="667"/>
      <c r="Z16" s="692">
        <v>0.1</v>
      </c>
      <c r="AA16" s="692"/>
      <c r="AB16" s="692"/>
      <c r="AC16" s="692"/>
      <c r="AD16" s="693">
        <v>18184</v>
      </c>
      <c r="AE16" s="693"/>
      <c r="AF16" s="693"/>
      <c r="AG16" s="693"/>
      <c r="AH16" s="693"/>
      <c r="AI16" s="693"/>
      <c r="AJ16" s="693"/>
      <c r="AK16" s="693"/>
      <c r="AL16" s="668">
        <v>0.2</v>
      </c>
      <c r="AM16" s="669"/>
      <c r="AN16" s="669"/>
      <c r="AO16" s="694"/>
      <c r="AP16" s="662" t="s">
        <v>264</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60"/>
      <c r="CD16" s="707" t="s">
        <v>265</v>
      </c>
      <c r="CE16" s="704"/>
      <c r="CF16" s="704"/>
      <c r="CG16" s="704"/>
      <c r="CH16" s="704"/>
      <c r="CI16" s="704"/>
      <c r="CJ16" s="704"/>
      <c r="CK16" s="704"/>
      <c r="CL16" s="704"/>
      <c r="CM16" s="704"/>
      <c r="CN16" s="704"/>
      <c r="CO16" s="704"/>
      <c r="CP16" s="704"/>
      <c r="CQ16" s="705"/>
      <c r="CR16" s="665">
        <v>41674</v>
      </c>
      <c r="CS16" s="666"/>
      <c r="CT16" s="666"/>
      <c r="CU16" s="666"/>
      <c r="CV16" s="666"/>
      <c r="CW16" s="666"/>
      <c r="CX16" s="666"/>
      <c r="CY16" s="667"/>
      <c r="CZ16" s="692">
        <v>0.2</v>
      </c>
      <c r="DA16" s="692"/>
      <c r="DB16" s="692"/>
      <c r="DC16" s="692"/>
      <c r="DD16" s="671" t="s">
        <v>128</v>
      </c>
      <c r="DE16" s="666"/>
      <c r="DF16" s="666"/>
      <c r="DG16" s="666"/>
      <c r="DH16" s="666"/>
      <c r="DI16" s="666"/>
      <c r="DJ16" s="666"/>
      <c r="DK16" s="666"/>
      <c r="DL16" s="666"/>
      <c r="DM16" s="666"/>
      <c r="DN16" s="666"/>
      <c r="DO16" s="666"/>
      <c r="DP16" s="667"/>
      <c r="DQ16" s="671">
        <v>40595</v>
      </c>
      <c r="DR16" s="666"/>
      <c r="DS16" s="666"/>
      <c r="DT16" s="666"/>
      <c r="DU16" s="666"/>
      <c r="DV16" s="666"/>
      <c r="DW16" s="666"/>
      <c r="DX16" s="666"/>
      <c r="DY16" s="666"/>
      <c r="DZ16" s="666"/>
      <c r="EA16" s="666"/>
      <c r="EB16" s="666"/>
      <c r="EC16" s="706"/>
    </row>
    <row r="17" spans="2:133" ht="11.25" customHeight="1" x14ac:dyDescent="0.2">
      <c r="B17" s="662" t="s">
        <v>266</v>
      </c>
      <c r="C17" s="663"/>
      <c r="D17" s="663"/>
      <c r="E17" s="663"/>
      <c r="F17" s="663"/>
      <c r="G17" s="663"/>
      <c r="H17" s="663"/>
      <c r="I17" s="663"/>
      <c r="J17" s="663"/>
      <c r="K17" s="663"/>
      <c r="L17" s="663"/>
      <c r="M17" s="663"/>
      <c r="N17" s="663"/>
      <c r="O17" s="663"/>
      <c r="P17" s="663"/>
      <c r="Q17" s="664"/>
      <c r="R17" s="665">
        <v>69818</v>
      </c>
      <c r="S17" s="666"/>
      <c r="T17" s="666"/>
      <c r="U17" s="666"/>
      <c r="V17" s="666"/>
      <c r="W17" s="666"/>
      <c r="X17" s="666"/>
      <c r="Y17" s="667"/>
      <c r="Z17" s="692">
        <v>0.3</v>
      </c>
      <c r="AA17" s="692"/>
      <c r="AB17" s="692"/>
      <c r="AC17" s="692"/>
      <c r="AD17" s="693">
        <v>69818</v>
      </c>
      <c r="AE17" s="693"/>
      <c r="AF17" s="693"/>
      <c r="AG17" s="693"/>
      <c r="AH17" s="693"/>
      <c r="AI17" s="693"/>
      <c r="AJ17" s="693"/>
      <c r="AK17" s="693"/>
      <c r="AL17" s="668">
        <v>0.7</v>
      </c>
      <c r="AM17" s="669"/>
      <c r="AN17" s="669"/>
      <c r="AO17" s="694"/>
      <c r="AP17" s="662" t="s">
        <v>267</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60"/>
      <c r="CD17" s="707" t="s">
        <v>268</v>
      </c>
      <c r="CE17" s="704"/>
      <c r="CF17" s="704"/>
      <c r="CG17" s="704"/>
      <c r="CH17" s="704"/>
      <c r="CI17" s="704"/>
      <c r="CJ17" s="704"/>
      <c r="CK17" s="704"/>
      <c r="CL17" s="704"/>
      <c r="CM17" s="704"/>
      <c r="CN17" s="704"/>
      <c r="CO17" s="704"/>
      <c r="CP17" s="704"/>
      <c r="CQ17" s="705"/>
      <c r="CR17" s="665">
        <v>1315767</v>
      </c>
      <c r="CS17" s="666"/>
      <c r="CT17" s="666"/>
      <c r="CU17" s="666"/>
      <c r="CV17" s="666"/>
      <c r="CW17" s="666"/>
      <c r="CX17" s="666"/>
      <c r="CY17" s="667"/>
      <c r="CZ17" s="692">
        <v>6.6</v>
      </c>
      <c r="DA17" s="692"/>
      <c r="DB17" s="692"/>
      <c r="DC17" s="692"/>
      <c r="DD17" s="671" t="s">
        <v>128</v>
      </c>
      <c r="DE17" s="666"/>
      <c r="DF17" s="666"/>
      <c r="DG17" s="666"/>
      <c r="DH17" s="666"/>
      <c r="DI17" s="666"/>
      <c r="DJ17" s="666"/>
      <c r="DK17" s="666"/>
      <c r="DL17" s="666"/>
      <c r="DM17" s="666"/>
      <c r="DN17" s="666"/>
      <c r="DO17" s="666"/>
      <c r="DP17" s="667"/>
      <c r="DQ17" s="671">
        <v>1315767</v>
      </c>
      <c r="DR17" s="666"/>
      <c r="DS17" s="666"/>
      <c r="DT17" s="666"/>
      <c r="DU17" s="666"/>
      <c r="DV17" s="666"/>
      <c r="DW17" s="666"/>
      <c r="DX17" s="666"/>
      <c r="DY17" s="666"/>
      <c r="DZ17" s="666"/>
      <c r="EA17" s="666"/>
      <c r="EB17" s="666"/>
      <c r="EC17" s="706"/>
    </row>
    <row r="18" spans="2:133" ht="11.25" customHeight="1" x14ac:dyDescent="0.2">
      <c r="B18" s="662" t="s">
        <v>269</v>
      </c>
      <c r="C18" s="663"/>
      <c r="D18" s="663"/>
      <c r="E18" s="663"/>
      <c r="F18" s="663"/>
      <c r="G18" s="663"/>
      <c r="H18" s="663"/>
      <c r="I18" s="663"/>
      <c r="J18" s="663"/>
      <c r="K18" s="663"/>
      <c r="L18" s="663"/>
      <c r="M18" s="663"/>
      <c r="N18" s="663"/>
      <c r="O18" s="663"/>
      <c r="P18" s="663"/>
      <c r="Q18" s="664"/>
      <c r="R18" s="665">
        <v>68979</v>
      </c>
      <c r="S18" s="666"/>
      <c r="T18" s="666"/>
      <c r="U18" s="666"/>
      <c r="V18" s="666"/>
      <c r="W18" s="666"/>
      <c r="X18" s="666"/>
      <c r="Y18" s="667"/>
      <c r="Z18" s="692">
        <v>0.3</v>
      </c>
      <c r="AA18" s="692"/>
      <c r="AB18" s="692"/>
      <c r="AC18" s="692"/>
      <c r="AD18" s="693">
        <v>66344</v>
      </c>
      <c r="AE18" s="693"/>
      <c r="AF18" s="693"/>
      <c r="AG18" s="693"/>
      <c r="AH18" s="693"/>
      <c r="AI18" s="693"/>
      <c r="AJ18" s="693"/>
      <c r="AK18" s="693"/>
      <c r="AL18" s="668">
        <v>0.69999998807907104</v>
      </c>
      <c r="AM18" s="669"/>
      <c r="AN18" s="669"/>
      <c r="AO18" s="694"/>
      <c r="AP18" s="662" t="s">
        <v>270</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60"/>
      <c r="CD18" s="707" t="s">
        <v>271</v>
      </c>
      <c r="CE18" s="704"/>
      <c r="CF18" s="704"/>
      <c r="CG18" s="704"/>
      <c r="CH18" s="704"/>
      <c r="CI18" s="704"/>
      <c r="CJ18" s="704"/>
      <c r="CK18" s="704"/>
      <c r="CL18" s="704"/>
      <c r="CM18" s="704"/>
      <c r="CN18" s="704"/>
      <c r="CO18" s="704"/>
      <c r="CP18" s="704"/>
      <c r="CQ18" s="705"/>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6"/>
    </row>
    <row r="19" spans="2:133" ht="11.25" customHeight="1" x14ac:dyDescent="0.2">
      <c r="B19" s="662" t="s">
        <v>272</v>
      </c>
      <c r="C19" s="663"/>
      <c r="D19" s="663"/>
      <c r="E19" s="663"/>
      <c r="F19" s="663"/>
      <c r="G19" s="663"/>
      <c r="H19" s="663"/>
      <c r="I19" s="663"/>
      <c r="J19" s="663"/>
      <c r="K19" s="663"/>
      <c r="L19" s="663"/>
      <c r="M19" s="663"/>
      <c r="N19" s="663"/>
      <c r="O19" s="663"/>
      <c r="P19" s="663"/>
      <c r="Q19" s="664"/>
      <c r="R19" s="665">
        <v>33894</v>
      </c>
      <c r="S19" s="666"/>
      <c r="T19" s="666"/>
      <c r="U19" s="666"/>
      <c r="V19" s="666"/>
      <c r="W19" s="666"/>
      <c r="X19" s="666"/>
      <c r="Y19" s="667"/>
      <c r="Z19" s="692">
        <v>0.2</v>
      </c>
      <c r="AA19" s="692"/>
      <c r="AB19" s="692"/>
      <c r="AC19" s="692"/>
      <c r="AD19" s="693">
        <v>33894</v>
      </c>
      <c r="AE19" s="693"/>
      <c r="AF19" s="693"/>
      <c r="AG19" s="693"/>
      <c r="AH19" s="693"/>
      <c r="AI19" s="693"/>
      <c r="AJ19" s="693"/>
      <c r="AK19" s="693"/>
      <c r="AL19" s="668">
        <v>0.4</v>
      </c>
      <c r="AM19" s="669"/>
      <c r="AN19" s="669"/>
      <c r="AO19" s="694"/>
      <c r="AP19" s="662" t="s">
        <v>273</v>
      </c>
      <c r="AQ19" s="663"/>
      <c r="AR19" s="663"/>
      <c r="AS19" s="663"/>
      <c r="AT19" s="663"/>
      <c r="AU19" s="663"/>
      <c r="AV19" s="663"/>
      <c r="AW19" s="663"/>
      <c r="AX19" s="663"/>
      <c r="AY19" s="663"/>
      <c r="AZ19" s="663"/>
      <c r="BA19" s="663"/>
      <c r="BB19" s="663"/>
      <c r="BC19" s="663"/>
      <c r="BD19" s="663"/>
      <c r="BE19" s="663"/>
      <c r="BF19" s="664"/>
      <c r="BG19" s="665">
        <v>383609</v>
      </c>
      <c r="BH19" s="666"/>
      <c r="BI19" s="666"/>
      <c r="BJ19" s="666"/>
      <c r="BK19" s="666"/>
      <c r="BL19" s="666"/>
      <c r="BM19" s="666"/>
      <c r="BN19" s="667"/>
      <c r="BO19" s="692">
        <v>5.7</v>
      </c>
      <c r="BP19" s="692"/>
      <c r="BQ19" s="692"/>
      <c r="BR19" s="692"/>
      <c r="BS19" s="693" t="s">
        <v>128</v>
      </c>
      <c r="BT19" s="693"/>
      <c r="BU19" s="693"/>
      <c r="BV19" s="693"/>
      <c r="BW19" s="693"/>
      <c r="BX19" s="693"/>
      <c r="BY19" s="693"/>
      <c r="BZ19" s="693"/>
      <c r="CA19" s="693"/>
      <c r="CB19" s="760"/>
      <c r="CD19" s="707" t="s">
        <v>274</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2">
      <c r="B20" s="662" t="s">
        <v>275</v>
      </c>
      <c r="C20" s="663"/>
      <c r="D20" s="663"/>
      <c r="E20" s="663"/>
      <c r="F20" s="663"/>
      <c r="G20" s="663"/>
      <c r="H20" s="663"/>
      <c r="I20" s="663"/>
      <c r="J20" s="663"/>
      <c r="K20" s="663"/>
      <c r="L20" s="663"/>
      <c r="M20" s="663"/>
      <c r="N20" s="663"/>
      <c r="O20" s="663"/>
      <c r="P20" s="663"/>
      <c r="Q20" s="664"/>
      <c r="R20" s="665">
        <v>5722</v>
      </c>
      <c r="S20" s="666"/>
      <c r="T20" s="666"/>
      <c r="U20" s="666"/>
      <c r="V20" s="666"/>
      <c r="W20" s="666"/>
      <c r="X20" s="666"/>
      <c r="Y20" s="667"/>
      <c r="Z20" s="692">
        <v>0</v>
      </c>
      <c r="AA20" s="692"/>
      <c r="AB20" s="692"/>
      <c r="AC20" s="692"/>
      <c r="AD20" s="693">
        <v>5722</v>
      </c>
      <c r="AE20" s="693"/>
      <c r="AF20" s="693"/>
      <c r="AG20" s="693"/>
      <c r="AH20" s="693"/>
      <c r="AI20" s="693"/>
      <c r="AJ20" s="693"/>
      <c r="AK20" s="693"/>
      <c r="AL20" s="668">
        <v>0.1</v>
      </c>
      <c r="AM20" s="669"/>
      <c r="AN20" s="669"/>
      <c r="AO20" s="694"/>
      <c r="AP20" s="662" t="s">
        <v>276</v>
      </c>
      <c r="AQ20" s="663"/>
      <c r="AR20" s="663"/>
      <c r="AS20" s="663"/>
      <c r="AT20" s="663"/>
      <c r="AU20" s="663"/>
      <c r="AV20" s="663"/>
      <c r="AW20" s="663"/>
      <c r="AX20" s="663"/>
      <c r="AY20" s="663"/>
      <c r="AZ20" s="663"/>
      <c r="BA20" s="663"/>
      <c r="BB20" s="663"/>
      <c r="BC20" s="663"/>
      <c r="BD20" s="663"/>
      <c r="BE20" s="663"/>
      <c r="BF20" s="664"/>
      <c r="BG20" s="665">
        <v>383609</v>
      </c>
      <c r="BH20" s="666"/>
      <c r="BI20" s="666"/>
      <c r="BJ20" s="666"/>
      <c r="BK20" s="666"/>
      <c r="BL20" s="666"/>
      <c r="BM20" s="666"/>
      <c r="BN20" s="667"/>
      <c r="BO20" s="692">
        <v>5.7</v>
      </c>
      <c r="BP20" s="692"/>
      <c r="BQ20" s="692"/>
      <c r="BR20" s="692"/>
      <c r="BS20" s="693" t="s">
        <v>128</v>
      </c>
      <c r="BT20" s="693"/>
      <c r="BU20" s="693"/>
      <c r="BV20" s="693"/>
      <c r="BW20" s="693"/>
      <c r="BX20" s="693"/>
      <c r="BY20" s="693"/>
      <c r="BZ20" s="693"/>
      <c r="CA20" s="693"/>
      <c r="CB20" s="760"/>
      <c r="CD20" s="707" t="s">
        <v>277</v>
      </c>
      <c r="CE20" s="704"/>
      <c r="CF20" s="704"/>
      <c r="CG20" s="704"/>
      <c r="CH20" s="704"/>
      <c r="CI20" s="704"/>
      <c r="CJ20" s="704"/>
      <c r="CK20" s="704"/>
      <c r="CL20" s="704"/>
      <c r="CM20" s="704"/>
      <c r="CN20" s="704"/>
      <c r="CO20" s="704"/>
      <c r="CP20" s="704"/>
      <c r="CQ20" s="705"/>
      <c r="CR20" s="665">
        <v>19837941</v>
      </c>
      <c r="CS20" s="666"/>
      <c r="CT20" s="666"/>
      <c r="CU20" s="666"/>
      <c r="CV20" s="666"/>
      <c r="CW20" s="666"/>
      <c r="CX20" s="666"/>
      <c r="CY20" s="667"/>
      <c r="CZ20" s="692">
        <v>100</v>
      </c>
      <c r="DA20" s="692"/>
      <c r="DB20" s="692"/>
      <c r="DC20" s="692"/>
      <c r="DD20" s="671">
        <v>1039171</v>
      </c>
      <c r="DE20" s="666"/>
      <c r="DF20" s="666"/>
      <c r="DG20" s="666"/>
      <c r="DH20" s="666"/>
      <c r="DI20" s="666"/>
      <c r="DJ20" s="666"/>
      <c r="DK20" s="666"/>
      <c r="DL20" s="666"/>
      <c r="DM20" s="666"/>
      <c r="DN20" s="666"/>
      <c r="DO20" s="666"/>
      <c r="DP20" s="667"/>
      <c r="DQ20" s="671">
        <v>14039199</v>
      </c>
      <c r="DR20" s="666"/>
      <c r="DS20" s="666"/>
      <c r="DT20" s="666"/>
      <c r="DU20" s="666"/>
      <c r="DV20" s="666"/>
      <c r="DW20" s="666"/>
      <c r="DX20" s="666"/>
      <c r="DY20" s="666"/>
      <c r="DZ20" s="666"/>
      <c r="EA20" s="666"/>
      <c r="EB20" s="666"/>
      <c r="EC20" s="706"/>
    </row>
    <row r="21" spans="2:133" ht="11.25" customHeight="1" x14ac:dyDescent="0.2">
      <c r="B21" s="662" t="s">
        <v>278</v>
      </c>
      <c r="C21" s="663"/>
      <c r="D21" s="663"/>
      <c r="E21" s="663"/>
      <c r="F21" s="663"/>
      <c r="G21" s="663"/>
      <c r="H21" s="663"/>
      <c r="I21" s="663"/>
      <c r="J21" s="663"/>
      <c r="K21" s="663"/>
      <c r="L21" s="663"/>
      <c r="M21" s="663"/>
      <c r="N21" s="663"/>
      <c r="O21" s="663"/>
      <c r="P21" s="663"/>
      <c r="Q21" s="664"/>
      <c r="R21" s="665">
        <v>2792</v>
      </c>
      <c r="S21" s="666"/>
      <c r="T21" s="666"/>
      <c r="U21" s="666"/>
      <c r="V21" s="666"/>
      <c r="W21" s="666"/>
      <c r="X21" s="666"/>
      <c r="Y21" s="667"/>
      <c r="Z21" s="692">
        <v>0</v>
      </c>
      <c r="AA21" s="692"/>
      <c r="AB21" s="692"/>
      <c r="AC21" s="692"/>
      <c r="AD21" s="693">
        <v>2792</v>
      </c>
      <c r="AE21" s="693"/>
      <c r="AF21" s="693"/>
      <c r="AG21" s="693"/>
      <c r="AH21" s="693"/>
      <c r="AI21" s="693"/>
      <c r="AJ21" s="693"/>
      <c r="AK21" s="693"/>
      <c r="AL21" s="668">
        <v>0</v>
      </c>
      <c r="AM21" s="669"/>
      <c r="AN21" s="669"/>
      <c r="AO21" s="694"/>
      <c r="AP21" s="757" t="s">
        <v>279</v>
      </c>
      <c r="AQ21" s="765"/>
      <c r="AR21" s="765"/>
      <c r="AS21" s="765"/>
      <c r="AT21" s="765"/>
      <c r="AU21" s="765"/>
      <c r="AV21" s="765"/>
      <c r="AW21" s="765"/>
      <c r="AX21" s="765"/>
      <c r="AY21" s="765"/>
      <c r="AZ21" s="765"/>
      <c r="BA21" s="765"/>
      <c r="BB21" s="765"/>
      <c r="BC21" s="765"/>
      <c r="BD21" s="765"/>
      <c r="BE21" s="765"/>
      <c r="BF21" s="759"/>
      <c r="BG21" s="665">
        <v>547</v>
      </c>
      <c r="BH21" s="666"/>
      <c r="BI21" s="666"/>
      <c r="BJ21" s="666"/>
      <c r="BK21" s="666"/>
      <c r="BL21" s="666"/>
      <c r="BM21" s="666"/>
      <c r="BN21" s="667"/>
      <c r="BO21" s="692">
        <v>0</v>
      </c>
      <c r="BP21" s="692"/>
      <c r="BQ21" s="692"/>
      <c r="BR21" s="692"/>
      <c r="BS21" s="693" t="s">
        <v>128</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280</v>
      </c>
      <c r="C22" s="729"/>
      <c r="D22" s="729"/>
      <c r="E22" s="729"/>
      <c r="F22" s="729"/>
      <c r="G22" s="729"/>
      <c r="H22" s="729"/>
      <c r="I22" s="729"/>
      <c r="J22" s="729"/>
      <c r="K22" s="729"/>
      <c r="L22" s="729"/>
      <c r="M22" s="729"/>
      <c r="N22" s="729"/>
      <c r="O22" s="729"/>
      <c r="P22" s="729"/>
      <c r="Q22" s="730"/>
      <c r="R22" s="665">
        <v>26571</v>
      </c>
      <c r="S22" s="666"/>
      <c r="T22" s="666"/>
      <c r="U22" s="666"/>
      <c r="V22" s="666"/>
      <c r="W22" s="666"/>
      <c r="X22" s="666"/>
      <c r="Y22" s="667"/>
      <c r="Z22" s="692">
        <v>0.1</v>
      </c>
      <c r="AA22" s="692"/>
      <c r="AB22" s="692"/>
      <c r="AC22" s="692"/>
      <c r="AD22" s="693">
        <v>23936</v>
      </c>
      <c r="AE22" s="693"/>
      <c r="AF22" s="693"/>
      <c r="AG22" s="693"/>
      <c r="AH22" s="693"/>
      <c r="AI22" s="693"/>
      <c r="AJ22" s="693"/>
      <c r="AK22" s="693"/>
      <c r="AL22" s="668">
        <v>0.30000001192092896</v>
      </c>
      <c r="AM22" s="669"/>
      <c r="AN22" s="669"/>
      <c r="AO22" s="694"/>
      <c r="AP22" s="757" t="s">
        <v>281</v>
      </c>
      <c r="AQ22" s="765"/>
      <c r="AR22" s="765"/>
      <c r="AS22" s="765"/>
      <c r="AT22" s="765"/>
      <c r="AU22" s="765"/>
      <c r="AV22" s="765"/>
      <c r="AW22" s="765"/>
      <c r="AX22" s="765"/>
      <c r="AY22" s="765"/>
      <c r="AZ22" s="765"/>
      <c r="BA22" s="765"/>
      <c r="BB22" s="765"/>
      <c r="BC22" s="765"/>
      <c r="BD22" s="765"/>
      <c r="BE22" s="765"/>
      <c r="BF22" s="759"/>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60"/>
      <c r="CD22" s="767" t="s">
        <v>282</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283</v>
      </c>
      <c r="C23" s="663"/>
      <c r="D23" s="663"/>
      <c r="E23" s="663"/>
      <c r="F23" s="663"/>
      <c r="G23" s="663"/>
      <c r="H23" s="663"/>
      <c r="I23" s="663"/>
      <c r="J23" s="663"/>
      <c r="K23" s="663"/>
      <c r="L23" s="663"/>
      <c r="M23" s="663"/>
      <c r="N23" s="663"/>
      <c r="O23" s="663"/>
      <c r="P23" s="663"/>
      <c r="Q23" s="664"/>
      <c r="R23" s="665">
        <v>1547788</v>
      </c>
      <c r="S23" s="666"/>
      <c r="T23" s="666"/>
      <c r="U23" s="666"/>
      <c r="V23" s="666"/>
      <c r="W23" s="666"/>
      <c r="X23" s="666"/>
      <c r="Y23" s="667"/>
      <c r="Z23" s="692">
        <v>7.4</v>
      </c>
      <c r="AA23" s="692"/>
      <c r="AB23" s="692"/>
      <c r="AC23" s="692"/>
      <c r="AD23" s="693">
        <v>1487097</v>
      </c>
      <c r="AE23" s="693"/>
      <c r="AF23" s="693"/>
      <c r="AG23" s="693"/>
      <c r="AH23" s="693"/>
      <c r="AI23" s="693"/>
      <c r="AJ23" s="693"/>
      <c r="AK23" s="693"/>
      <c r="AL23" s="668">
        <v>16.2</v>
      </c>
      <c r="AM23" s="669"/>
      <c r="AN23" s="669"/>
      <c r="AO23" s="694"/>
      <c r="AP23" s="757" t="s">
        <v>284</v>
      </c>
      <c r="AQ23" s="765"/>
      <c r="AR23" s="765"/>
      <c r="AS23" s="765"/>
      <c r="AT23" s="765"/>
      <c r="AU23" s="765"/>
      <c r="AV23" s="765"/>
      <c r="AW23" s="765"/>
      <c r="AX23" s="765"/>
      <c r="AY23" s="765"/>
      <c r="AZ23" s="765"/>
      <c r="BA23" s="765"/>
      <c r="BB23" s="765"/>
      <c r="BC23" s="765"/>
      <c r="BD23" s="765"/>
      <c r="BE23" s="765"/>
      <c r="BF23" s="759"/>
      <c r="BG23" s="665">
        <v>383062</v>
      </c>
      <c r="BH23" s="666"/>
      <c r="BI23" s="666"/>
      <c r="BJ23" s="666"/>
      <c r="BK23" s="666"/>
      <c r="BL23" s="666"/>
      <c r="BM23" s="666"/>
      <c r="BN23" s="667"/>
      <c r="BO23" s="692">
        <v>5.7</v>
      </c>
      <c r="BP23" s="692"/>
      <c r="BQ23" s="692"/>
      <c r="BR23" s="692"/>
      <c r="BS23" s="693" t="s">
        <v>128</v>
      </c>
      <c r="BT23" s="693"/>
      <c r="BU23" s="693"/>
      <c r="BV23" s="693"/>
      <c r="BW23" s="693"/>
      <c r="BX23" s="693"/>
      <c r="BY23" s="693"/>
      <c r="BZ23" s="693"/>
      <c r="CA23" s="693"/>
      <c r="CB23" s="760"/>
      <c r="CD23" s="767" t="s">
        <v>224</v>
      </c>
      <c r="CE23" s="768"/>
      <c r="CF23" s="768"/>
      <c r="CG23" s="768"/>
      <c r="CH23" s="768"/>
      <c r="CI23" s="768"/>
      <c r="CJ23" s="768"/>
      <c r="CK23" s="768"/>
      <c r="CL23" s="768"/>
      <c r="CM23" s="768"/>
      <c r="CN23" s="768"/>
      <c r="CO23" s="768"/>
      <c r="CP23" s="768"/>
      <c r="CQ23" s="769"/>
      <c r="CR23" s="767" t="s">
        <v>285</v>
      </c>
      <c r="CS23" s="768"/>
      <c r="CT23" s="768"/>
      <c r="CU23" s="768"/>
      <c r="CV23" s="768"/>
      <c r="CW23" s="768"/>
      <c r="CX23" s="768"/>
      <c r="CY23" s="769"/>
      <c r="CZ23" s="767" t="s">
        <v>286</v>
      </c>
      <c r="DA23" s="768"/>
      <c r="DB23" s="768"/>
      <c r="DC23" s="769"/>
      <c r="DD23" s="767" t="s">
        <v>287</v>
      </c>
      <c r="DE23" s="768"/>
      <c r="DF23" s="768"/>
      <c r="DG23" s="768"/>
      <c r="DH23" s="768"/>
      <c r="DI23" s="768"/>
      <c r="DJ23" s="768"/>
      <c r="DK23" s="769"/>
      <c r="DL23" s="776" t="s">
        <v>288</v>
      </c>
      <c r="DM23" s="777"/>
      <c r="DN23" s="777"/>
      <c r="DO23" s="777"/>
      <c r="DP23" s="777"/>
      <c r="DQ23" s="777"/>
      <c r="DR23" s="777"/>
      <c r="DS23" s="777"/>
      <c r="DT23" s="777"/>
      <c r="DU23" s="777"/>
      <c r="DV23" s="778"/>
      <c r="DW23" s="767" t="s">
        <v>289</v>
      </c>
      <c r="DX23" s="768"/>
      <c r="DY23" s="768"/>
      <c r="DZ23" s="768"/>
      <c r="EA23" s="768"/>
      <c r="EB23" s="768"/>
      <c r="EC23" s="769"/>
    </row>
    <row r="24" spans="2:133" ht="11.25" customHeight="1" x14ac:dyDescent="0.2">
      <c r="B24" s="662" t="s">
        <v>290</v>
      </c>
      <c r="C24" s="663"/>
      <c r="D24" s="663"/>
      <c r="E24" s="663"/>
      <c r="F24" s="663"/>
      <c r="G24" s="663"/>
      <c r="H24" s="663"/>
      <c r="I24" s="663"/>
      <c r="J24" s="663"/>
      <c r="K24" s="663"/>
      <c r="L24" s="663"/>
      <c r="M24" s="663"/>
      <c r="N24" s="663"/>
      <c r="O24" s="663"/>
      <c r="P24" s="663"/>
      <c r="Q24" s="664"/>
      <c r="R24" s="665">
        <v>1487097</v>
      </c>
      <c r="S24" s="666"/>
      <c r="T24" s="666"/>
      <c r="U24" s="666"/>
      <c r="V24" s="666"/>
      <c r="W24" s="666"/>
      <c r="X24" s="666"/>
      <c r="Y24" s="667"/>
      <c r="Z24" s="692">
        <v>7.1</v>
      </c>
      <c r="AA24" s="692"/>
      <c r="AB24" s="692"/>
      <c r="AC24" s="692"/>
      <c r="AD24" s="693">
        <v>1487097</v>
      </c>
      <c r="AE24" s="693"/>
      <c r="AF24" s="693"/>
      <c r="AG24" s="693"/>
      <c r="AH24" s="693"/>
      <c r="AI24" s="693"/>
      <c r="AJ24" s="693"/>
      <c r="AK24" s="693"/>
      <c r="AL24" s="668">
        <v>16.2</v>
      </c>
      <c r="AM24" s="669"/>
      <c r="AN24" s="669"/>
      <c r="AO24" s="694"/>
      <c r="AP24" s="757" t="s">
        <v>291</v>
      </c>
      <c r="AQ24" s="765"/>
      <c r="AR24" s="765"/>
      <c r="AS24" s="765"/>
      <c r="AT24" s="765"/>
      <c r="AU24" s="765"/>
      <c r="AV24" s="765"/>
      <c r="AW24" s="765"/>
      <c r="AX24" s="765"/>
      <c r="AY24" s="765"/>
      <c r="AZ24" s="765"/>
      <c r="BA24" s="765"/>
      <c r="BB24" s="765"/>
      <c r="BC24" s="765"/>
      <c r="BD24" s="765"/>
      <c r="BE24" s="765"/>
      <c r="BF24" s="759"/>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60"/>
      <c r="CD24" s="721" t="s">
        <v>292</v>
      </c>
      <c r="CE24" s="722"/>
      <c r="CF24" s="722"/>
      <c r="CG24" s="722"/>
      <c r="CH24" s="722"/>
      <c r="CI24" s="722"/>
      <c r="CJ24" s="722"/>
      <c r="CK24" s="722"/>
      <c r="CL24" s="722"/>
      <c r="CM24" s="722"/>
      <c r="CN24" s="722"/>
      <c r="CO24" s="722"/>
      <c r="CP24" s="722"/>
      <c r="CQ24" s="723"/>
      <c r="CR24" s="718">
        <v>8330003</v>
      </c>
      <c r="CS24" s="719"/>
      <c r="CT24" s="719"/>
      <c r="CU24" s="719"/>
      <c r="CV24" s="719"/>
      <c r="CW24" s="719"/>
      <c r="CX24" s="719"/>
      <c r="CY24" s="762"/>
      <c r="CZ24" s="763">
        <v>42</v>
      </c>
      <c r="DA24" s="737"/>
      <c r="DB24" s="737"/>
      <c r="DC24" s="766"/>
      <c r="DD24" s="761">
        <v>4851029</v>
      </c>
      <c r="DE24" s="719"/>
      <c r="DF24" s="719"/>
      <c r="DG24" s="719"/>
      <c r="DH24" s="719"/>
      <c r="DI24" s="719"/>
      <c r="DJ24" s="719"/>
      <c r="DK24" s="762"/>
      <c r="DL24" s="761">
        <v>4781880</v>
      </c>
      <c r="DM24" s="719"/>
      <c r="DN24" s="719"/>
      <c r="DO24" s="719"/>
      <c r="DP24" s="719"/>
      <c r="DQ24" s="719"/>
      <c r="DR24" s="719"/>
      <c r="DS24" s="719"/>
      <c r="DT24" s="719"/>
      <c r="DU24" s="719"/>
      <c r="DV24" s="762"/>
      <c r="DW24" s="763">
        <v>48.6</v>
      </c>
      <c r="DX24" s="737"/>
      <c r="DY24" s="737"/>
      <c r="DZ24" s="737"/>
      <c r="EA24" s="737"/>
      <c r="EB24" s="737"/>
      <c r="EC24" s="764"/>
    </row>
    <row r="25" spans="2:133" ht="11.25" customHeight="1" x14ac:dyDescent="0.2">
      <c r="B25" s="662" t="s">
        <v>293</v>
      </c>
      <c r="C25" s="663"/>
      <c r="D25" s="663"/>
      <c r="E25" s="663"/>
      <c r="F25" s="663"/>
      <c r="G25" s="663"/>
      <c r="H25" s="663"/>
      <c r="I25" s="663"/>
      <c r="J25" s="663"/>
      <c r="K25" s="663"/>
      <c r="L25" s="663"/>
      <c r="M25" s="663"/>
      <c r="N25" s="663"/>
      <c r="O25" s="663"/>
      <c r="P25" s="663"/>
      <c r="Q25" s="664"/>
      <c r="R25" s="665">
        <v>60632</v>
      </c>
      <c r="S25" s="666"/>
      <c r="T25" s="666"/>
      <c r="U25" s="666"/>
      <c r="V25" s="666"/>
      <c r="W25" s="666"/>
      <c r="X25" s="666"/>
      <c r="Y25" s="667"/>
      <c r="Z25" s="692">
        <v>0.3</v>
      </c>
      <c r="AA25" s="692"/>
      <c r="AB25" s="692"/>
      <c r="AC25" s="692"/>
      <c r="AD25" s="693" t="s">
        <v>128</v>
      </c>
      <c r="AE25" s="693"/>
      <c r="AF25" s="693"/>
      <c r="AG25" s="693"/>
      <c r="AH25" s="693"/>
      <c r="AI25" s="693"/>
      <c r="AJ25" s="693"/>
      <c r="AK25" s="693"/>
      <c r="AL25" s="668" t="s">
        <v>128</v>
      </c>
      <c r="AM25" s="669"/>
      <c r="AN25" s="669"/>
      <c r="AO25" s="694"/>
      <c r="AP25" s="757" t="s">
        <v>294</v>
      </c>
      <c r="AQ25" s="765"/>
      <c r="AR25" s="765"/>
      <c r="AS25" s="765"/>
      <c r="AT25" s="765"/>
      <c r="AU25" s="765"/>
      <c r="AV25" s="765"/>
      <c r="AW25" s="765"/>
      <c r="AX25" s="765"/>
      <c r="AY25" s="765"/>
      <c r="AZ25" s="765"/>
      <c r="BA25" s="765"/>
      <c r="BB25" s="765"/>
      <c r="BC25" s="765"/>
      <c r="BD25" s="765"/>
      <c r="BE25" s="765"/>
      <c r="BF25" s="759"/>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60"/>
      <c r="CD25" s="707" t="s">
        <v>295</v>
      </c>
      <c r="CE25" s="704"/>
      <c r="CF25" s="704"/>
      <c r="CG25" s="704"/>
      <c r="CH25" s="704"/>
      <c r="CI25" s="704"/>
      <c r="CJ25" s="704"/>
      <c r="CK25" s="704"/>
      <c r="CL25" s="704"/>
      <c r="CM25" s="704"/>
      <c r="CN25" s="704"/>
      <c r="CO25" s="704"/>
      <c r="CP25" s="704"/>
      <c r="CQ25" s="705"/>
      <c r="CR25" s="665">
        <v>2857125</v>
      </c>
      <c r="CS25" s="676"/>
      <c r="CT25" s="676"/>
      <c r="CU25" s="676"/>
      <c r="CV25" s="676"/>
      <c r="CW25" s="676"/>
      <c r="CX25" s="676"/>
      <c r="CY25" s="677"/>
      <c r="CZ25" s="668">
        <v>14.4</v>
      </c>
      <c r="DA25" s="678"/>
      <c r="DB25" s="678"/>
      <c r="DC25" s="679"/>
      <c r="DD25" s="671">
        <v>2630380</v>
      </c>
      <c r="DE25" s="676"/>
      <c r="DF25" s="676"/>
      <c r="DG25" s="676"/>
      <c r="DH25" s="676"/>
      <c r="DI25" s="676"/>
      <c r="DJ25" s="676"/>
      <c r="DK25" s="677"/>
      <c r="DL25" s="671">
        <v>2586858</v>
      </c>
      <c r="DM25" s="676"/>
      <c r="DN25" s="676"/>
      <c r="DO25" s="676"/>
      <c r="DP25" s="676"/>
      <c r="DQ25" s="676"/>
      <c r="DR25" s="676"/>
      <c r="DS25" s="676"/>
      <c r="DT25" s="676"/>
      <c r="DU25" s="676"/>
      <c r="DV25" s="677"/>
      <c r="DW25" s="668">
        <v>26.3</v>
      </c>
      <c r="DX25" s="678"/>
      <c r="DY25" s="678"/>
      <c r="DZ25" s="678"/>
      <c r="EA25" s="678"/>
      <c r="EB25" s="678"/>
      <c r="EC25" s="699"/>
    </row>
    <row r="26" spans="2:133" ht="11.25" customHeight="1" x14ac:dyDescent="0.2">
      <c r="B26" s="662" t="s">
        <v>296</v>
      </c>
      <c r="C26" s="663"/>
      <c r="D26" s="663"/>
      <c r="E26" s="663"/>
      <c r="F26" s="663"/>
      <c r="G26" s="663"/>
      <c r="H26" s="663"/>
      <c r="I26" s="663"/>
      <c r="J26" s="663"/>
      <c r="K26" s="663"/>
      <c r="L26" s="663"/>
      <c r="M26" s="663"/>
      <c r="N26" s="663"/>
      <c r="O26" s="663"/>
      <c r="P26" s="663"/>
      <c r="Q26" s="664"/>
      <c r="R26" s="665">
        <v>59</v>
      </c>
      <c r="S26" s="666"/>
      <c r="T26" s="666"/>
      <c r="U26" s="666"/>
      <c r="V26" s="666"/>
      <c r="W26" s="666"/>
      <c r="X26" s="666"/>
      <c r="Y26" s="667"/>
      <c r="Z26" s="692">
        <v>0</v>
      </c>
      <c r="AA26" s="692"/>
      <c r="AB26" s="692"/>
      <c r="AC26" s="692"/>
      <c r="AD26" s="693" t="s">
        <v>128</v>
      </c>
      <c r="AE26" s="693"/>
      <c r="AF26" s="693"/>
      <c r="AG26" s="693"/>
      <c r="AH26" s="693"/>
      <c r="AI26" s="693"/>
      <c r="AJ26" s="693"/>
      <c r="AK26" s="693"/>
      <c r="AL26" s="668" t="s">
        <v>128</v>
      </c>
      <c r="AM26" s="669"/>
      <c r="AN26" s="669"/>
      <c r="AO26" s="694"/>
      <c r="AP26" s="757" t="s">
        <v>297</v>
      </c>
      <c r="AQ26" s="758"/>
      <c r="AR26" s="758"/>
      <c r="AS26" s="758"/>
      <c r="AT26" s="758"/>
      <c r="AU26" s="758"/>
      <c r="AV26" s="758"/>
      <c r="AW26" s="758"/>
      <c r="AX26" s="758"/>
      <c r="AY26" s="758"/>
      <c r="AZ26" s="758"/>
      <c r="BA26" s="758"/>
      <c r="BB26" s="758"/>
      <c r="BC26" s="758"/>
      <c r="BD26" s="758"/>
      <c r="BE26" s="758"/>
      <c r="BF26" s="759"/>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60"/>
      <c r="CD26" s="707" t="s">
        <v>298</v>
      </c>
      <c r="CE26" s="704"/>
      <c r="CF26" s="704"/>
      <c r="CG26" s="704"/>
      <c r="CH26" s="704"/>
      <c r="CI26" s="704"/>
      <c r="CJ26" s="704"/>
      <c r="CK26" s="704"/>
      <c r="CL26" s="704"/>
      <c r="CM26" s="704"/>
      <c r="CN26" s="704"/>
      <c r="CO26" s="704"/>
      <c r="CP26" s="704"/>
      <c r="CQ26" s="705"/>
      <c r="CR26" s="665">
        <v>1766004</v>
      </c>
      <c r="CS26" s="666"/>
      <c r="CT26" s="666"/>
      <c r="CU26" s="666"/>
      <c r="CV26" s="666"/>
      <c r="CW26" s="666"/>
      <c r="CX26" s="666"/>
      <c r="CY26" s="667"/>
      <c r="CZ26" s="668">
        <v>8.9</v>
      </c>
      <c r="DA26" s="678"/>
      <c r="DB26" s="678"/>
      <c r="DC26" s="679"/>
      <c r="DD26" s="671">
        <v>1599908</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699"/>
    </row>
    <row r="27" spans="2:133" ht="11.25" customHeight="1" x14ac:dyDescent="0.2">
      <c r="B27" s="662" t="s">
        <v>299</v>
      </c>
      <c r="C27" s="663"/>
      <c r="D27" s="663"/>
      <c r="E27" s="663"/>
      <c r="F27" s="663"/>
      <c r="G27" s="663"/>
      <c r="H27" s="663"/>
      <c r="I27" s="663"/>
      <c r="J27" s="663"/>
      <c r="K27" s="663"/>
      <c r="L27" s="663"/>
      <c r="M27" s="663"/>
      <c r="N27" s="663"/>
      <c r="O27" s="663"/>
      <c r="P27" s="663"/>
      <c r="Q27" s="664"/>
      <c r="R27" s="665">
        <v>9575343</v>
      </c>
      <c r="S27" s="666"/>
      <c r="T27" s="666"/>
      <c r="U27" s="666"/>
      <c r="V27" s="666"/>
      <c r="W27" s="666"/>
      <c r="X27" s="666"/>
      <c r="Y27" s="667"/>
      <c r="Z27" s="692">
        <v>45.9</v>
      </c>
      <c r="AA27" s="692"/>
      <c r="AB27" s="692"/>
      <c r="AC27" s="692"/>
      <c r="AD27" s="693">
        <v>9128954</v>
      </c>
      <c r="AE27" s="693"/>
      <c r="AF27" s="693"/>
      <c r="AG27" s="693"/>
      <c r="AH27" s="693"/>
      <c r="AI27" s="693"/>
      <c r="AJ27" s="693"/>
      <c r="AK27" s="693"/>
      <c r="AL27" s="668">
        <v>99.599998474121094</v>
      </c>
      <c r="AM27" s="669"/>
      <c r="AN27" s="669"/>
      <c r="AO27" s="694"/>
      <c r="AP27" s="662" t="s">
        <v>300</v>
      </c>
      <c r="AQ27" s="663"/>
      <c r="AR27" s="663"/>
      <c r="AS27" s="663"/>
      <c r="AT27" s="663"/>
      <c r="AU27" s="663"/>
      <c r="AV27" s="663"/>
      <c r="AW27" s="663"/>
      <c r="AX27" s="663"/>
      <c r="AY27" s="663"/>
      <c r="AZ27" s="663"/>
      <c r="BA27" s="663"/>
      <c r="BB27" s="663"/>
      <c r="BC27" s="663"/>
      <c r="BD27" s="663"/>
      <c r="BE27" s="663"/>
      <c r="BF27" s="664"/>
      <c r="BG27" s="665">
        <v>6744893</v>
      </c>
      <c r="BH27" s="666"/>
      <c r="BI27" s="666"/>
      <c r="BJ27" s="666"/>
      <c r="BK27" s="666"/>
      <c r="BL27" s="666"/>
      <c r="BM27" s="666"/>
      <c r="BN27" s="667"/>
      <c r="BO27" s="692">
        <v>100</v>
      </c>
      <c r="BP27" s="692"/>
      <c r="BQ27" s="692"/>
      <c r="BR27" s="692"/>
      <c r="BS27" s="693">
        <v>82121</v>
      </c>
      <c r="BT27" s="693"/>
      <c r="BU27" s="693"/>
      <c r="BV27" s="693"/>
      <c r="BW27" s="693"/>
      <c r="BX27" s="693"/>
      <c r="BY27" s="693"/>
      <c r="BZ27" s="693"/>
      <c r="CA27" s="693"/>
      <c r="CB27" s="760"/>
      <c r="CD27" s="707" t="s">
        <v>301</v>
      </c>
      <c r="CE27" s="704"/>
      <c r="CF27" s="704"/>
      <c r="CG27" s="704"/>
      <c r="CH27" s="704"/>
      <c r="CI27" s="704"/>
      <c r="CJ27" s="704"/>
      <c r="CK27" s="704"/>
      <c r="CL27" s="704"/>
      <c r="CM27" s="704"/>
      <c r="CN27" s="704"/>
      <c r="CO27" s="704"/>
      <c r="CP27" s="704"/>
      <c r="CQ27" s="705"/>
      <c r="CR27" s="665">
        <v>4157111</v>
      </c>
      <c r="CS27" s="676"/>
      <c r="CT27" s="676"/>
      <c r="CU27" s="676"/>
      <c r="CV27" s="676"/>
      <c r="CW27" s="676"/>
      <c r="CX27" s="676"/>
      <c r="CY27" s="677"/>
      <c r="CZ27" s="668">
        <v>21</v>
      </c>
      <c r="DA27" s="678"/>
      <c r="DB27" s="678"/>
      <c r="DC27" s="679"/>
      <c r="DD27" s="671">
        <v>904882</v>
      </c>
      <c r="DE27" s="676"/>
      <c r="DF27" s="676"/>
      <c r="DG27" s="676"/>
      <c r="DH27" s="676"/>
      <c r="DI27" s="676"/>
      <c r="DJ27" s="676"/>
      <c r="DK27" s="677"/>
      <c r="DL27" s="671">
        <v>879255</v>
      </c>
      <c r="DM27" s="676"/>
      <c r="DN27" s="676"/>
      <c r="DO27" s="676"/>
      <c r="DP27" s="676"/>
      <c r="DQ27" s="676"/>
      <c r="DR27" s="676"/>
      <c r="DS27" s="676"/>
      <c r="DT27" s="676"/>
      <c r="DU27" s="676"/>
      <c r="DV27" s="677"/>
      <c r="DW27" s="668">
        <v>8.9</v>
      </c>
      <c r="DX27" s="678"/>
      <c r="DY27" s="678"/>
      <c r="DZ27" s="678"/>
      <c r="EA27" s="678"/>
      <c r="EB27" s="678"/>
      <c r="EC27" s="699"/>
    </row>
    <row r="28" spans="2:133" ht="11.25" customHeight="1" x14ac:dyDescent="0.2">
      <c r="B28" s="662" t="s">
        <v>302</v>
      </c>
      <c r="C28" s="663"/>
      <c r="D28" s="663"/>
      <c r="E28" s="663"/>
      <c r="F28" s="663"/>
      <c r="G28" s="663"/>
      <c r="H28" s="663"/>
      <c r="I28" s="663"/>
      <c r="J28" s="663"/>
      <c r="K28" s="663"/>
      <c r="L28" s="663"/>
      <c r="M28" s="663"/>
      <c r="N28" s="663"/>
      <c r="O28" s="663"/>
      <c r="P28" s="663"/>
      <c r="Q28" s="664"/>
      <c r="R28" s="665">
        <v>4484</v>
      </c>
      <c r="S28" s="666"/>
      <c r="T28" s="666"/>
      <c r="U28" s="666"/>
      <c r="V28" s="666"/>
      <c r="W28" s="666"/>
      <c r="X28" s="666"/>
      <c r="Y28" s="667"/>
      <c r="Z28" s="692">
        <v>0</v>
      </c>
      <c r="AA28" s="692"/>
      <c r="AB28" s="692"/>
      <c r="AC28" s="692"/>
      <c r="AD28" s="693">
        <v>4484</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303</v>
      </c>
      <c r="CE28" s="704"/>
      <c r="CF28" s="704"/>
      <c r="CG28" s="704"/>
      <c r="CH28" s="704"/>
      <c r="CI28" s="704"/>
      <c r="CJ28" s="704"/>
      <c r="CK28" s="704"/>
      <c r="CL28" s="704"/>
      <c r="CM28" s="704"/>
      <c r="CN28" s="704"/>
      <c r="CO28" s="704"/>
      <c r="CP28" s="704"/>
      <c r="CQ28" s="705"/>
      <c r="CR28" s="665">
        <v>1315767</v>
      </c>
      <c r="CS28" s="666"/>
      <c r="CT28" s="666"/>
      <c r="CU28" s="666"/>
      <c r="CV28" s="666"/>
      <c r="CW28" s="666"/>
      <c r="CX28" s="666"/>
      <c r="CY28" s="667"/>
      <c r="CZ28" s="668">
        <v>6.6</v>
      </c>
      <c r="DA28" s="678"/>
      <c r="DB28" s="678"/>
      <c r="DC28" s="679"/>
      <c r="DD28" s="671">
        <v>1315767</v>
      </c>
      <c r="DE28" s="666"/>
      <c r="DF28" s="666"/>
      <c r="DG28" s="666"/>
      <c r="DH28" s="666"/>
      <c r="DI28" s="666"/>
      <c r="DJ28" s="666"/>
      <c r="DK28" s="667"/>
      <c r="DL28" s="671">
        <v>1315767</v>
      </c>
      <c r="DM28" s="666"/>
      <c r="DN28" s="666"/>
      <c r="DO28" s="666"/>
      <c r="DP28" s="666"/>
      <c r="DQ28" s="666"/>
      <c r="DR28" s="666"/>
      <c r="DS28" s="666"/>
      <c r="DT28" s="666"/>
      <c r="DU28" s="666"/>
      <c r="DV28" s="667"/>
      <c r="DW28" s="668">
        <v>13.4</v>
      </c>
      <c r="DX28" s="678"/>
      <c r="DY28" s="678"/>
      <c r="DZ28" s="678"/>
      <c r="EA28" s="678"/>
      <c r="EB28" s="678"/>
      <c r="EC28" s="699"/>
    </row>
    <row r="29" spans="2:133" ht="11.25" customHeight="1" x14ac:dyDescent="0.2">
      <c r="B29" s="662" t="s">
        <v>304</v>
      </c>
      <c r="C29" s="663"/>
      <c r="D29" s="663"/>
      <c r="E29" s="663"/>
      <c r="F29" s="663"/>
      <c r="G29" s="663"/>
      <c r="H29" s="663"/>
      <c r="I29" s="663"/>
      <c r="J29" s="663"/>
      <c r="K29" s="663"/>
      <c r="L29" s="663"/>
      <c r="M29" s="663"/>
      <c r="N29" s="663"/>
      <c r="O29" s="663"/>
      <c r="P29" s="663"/>
      <c r="Q29" s="664"/>
      <c r="R29" s="665">
        <v>71170</v>
      </c>
      <c r="S29" s="666"/>
      <c r="T29" s="666"/>
      <c r="U29" s="666"/>
      <c r="V29" s="666"/>
      <c r="W29" s="666"/>
      <c r="X29" s="666"/>
      <c r="Y29" s="667"/>
      <c r="Z29" s="692">
        <v>0.3</v>
      </c>
      <c r="AA29" s="692"/>
      <c r="AB29" s="692"/>
      <c r="AC29" s="692"/>
      <c r="AD29" s="693" t="s">
        <v>128</v>
      </c>
      <c r="AE29" s="693"/>
      <c r="AF29" s="693"/>
      <c r="AG29" s="693"/>
      <c r="AH29" s="693"/>
      <c r="AI29" s="693"/>
      <c r="AJ29" s="693"/>
      <c r="AK29" s="693"/>
      <c r="AL29" s="668" t="s">
        <v>128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305</v>
      </c>
      <c r="CE29" s="752"/>
      <c r="CF29" s="707" t="s">
        <v>70</v>
      </c>
      <c r="CG29" s="704"/>
      <c r="CH29" s="704"/>
      <c r="CI29" s="704"/>
      <c r="CJ29" s="704"/>
      <c r="CK29" s="704"/>
      <c r="CL29" s="704"/>
      <c r="CM29" s="704"/>
      <c r="CN29" s="704"/>
      <c r="CO29" s="704"/>
      <c r="CP29" s="704"/>
      <c r="CQ29" s="705"/>
      <c r="CR29" s="665">
        <v>1315767</v>
      </c>
      <c r="CS29" s="676"/>
      <c r="CT29" s="676"/>
      <c r="CU29" s="676"/>
      <c r="CV29" s="676"/>
      <c r="CW29" s="676"/>
      <c r="CX29" s="676"/>
      <c r="CY29" s="677"/>
      <c r="CZ29" s="668">
        <v>6.6</v>
      </c>
      <c r="DA29" s="678"/>
      <c r="DB29" s="678"/>
      <c r="DC29" s="679"/>
      <c r="DD29" s="671">
        <v>1315767</v>
      </c>
      <c r="DE29" s="676"/>
      <c r="DF29" s="676"/>
      <c r="DG29" s="676"/>
      <c r="DH29" s="676"/>
      <c r="DI29" s="676"/>
      <c r="DJ29" s="676"/>
      <c r="DK29" s="677"/>
      <c r="DL29" s="671">
        <v>1315767</v>
      </c>
      <c r="DM29" s="676"/>
      <c r="DN29" s="676"/>
      <c r="DO29" s="676"/>
      <c r="DP29" s="676"/>
      <c r="DQ29" s="676"/>
      <c r="DR29" s="676"/>
      <c r="DS29" s="676"/>
      <c r="DT29" s="676"/>
      <c r="DU29" s="676"/>
      <c r="DV29" s="677"/>
      <c r="DW29" s="668">
        <v>13.4</v>
      </c>
      <c r="DX29" s="678"/>
      <c r="DY29" s="678"/>
      <c r="DZ29" s="678"/>
      <c r="EA29" s="678"/>
      <c r="EB29" s="678"/>
      <c r="EC29" s="699"/>
    </row>
    <row r="30" spans="2:133" ht="11.25" customHeight="1" x14ac:dyDescent="0.2">
      <c r="B30" s="662" t="s">
        <v>306</v>
      </c>
      <c r="C30" s="663"/>
      <c r="D30" s="663"/>
      <c r="E30" s="663"/>
      <c r="F30" s="663"/>
      <c r="G30" s="663"/>
      <c r="H30" s="663"/>
      <c r="I30" s="663"/>
      <c r="J30" s="663"/>
      <c r="K30" s="663"/>
      <c r="L30" s="663"/>
      <c r="M30" s="663"/>
      <c r="N30" s="663"/>
      <c r="O30" s="663"/>
      <c r="P30" s="663"/>
      <c r="Q30" s="664"/>
      <c r="R30" s="665">
        <v>159559</v>
      </c>
      <c r="S30" s="666"/>
      <c r="T30" s="666"/>
      <c r="U30" s="666"/>
      <c r="V30" s="666"/>
      <c r="W30" s="666"/>
      <c r="X30" s="666"/>
      <c r="Y30" s="667"/>
      <c r="Z30" s="692">
        <v>0.8</v>
      </c>
      <c r="AA30" s="692"/>
      <c r="AB30" s="692"/>
      <c r="AC30" s="692"/>
      <c r="AD30" s="693">
        <v>19334</v>
      </c>
      <c r="AE30" s="693"/>
      <c r="AF30" s="693"/>
      <c r="AG30" s="693"/>
      <c r="AH30" s="693"/>
      <c r="AI30" s="693"/>
      <c r="AJ30" s="693"/>
      <c r="AK30" s="693"/>
      <c r="AL30" s="668">
        <v>0.2</v>
      </c>
      <c r="AM30" s="669"/>
      <c r="AN30" s="669"/>
      <c r="AO30" s="694"/>
      <c r="AP30" s="724" t="s">
        <v>224</v>
      </c>
      <c r="AQ30" s="725"/>
      <c r="AR30" s="725"/>
      <c r="AS30" s="725"/>
      <c r="AT30" s="725"/>
      <c r="AU30" s="725"/>
      <c r="AV30" s="725"/>
      <c r="AW30" s="725"/>
      <c r="AX30" s="725"/>
      <c r="AY30" s="725"/>
      <c r="AZ30" s="725"/>
      <c r="BA30" s="725"/>
      <c r="BB30" s="725"/>
      <c r="BC30" s="725"/>
      <c r="BD30" s="725"/>
      <c r="BE30" s="725"/>
      <c r="BF30" s="726"/>
      <c r="BG30" s="724" t="s">
        <v>307</v>
      </c>
      <c r="BH30" s="749"/>
      <c r="BI30" s="749"/>
      <c r="BJ30" s="749"/>
      <c r="BK30" s="749"/>
      <c r="BL30" s="749"/>
      <c r="BM30" s="749"/>
      <c r="BN30" s="749"/>
      <c r="BO30" s="749"/>
      <c r="BP30" s="749"/>
      <c r="BQ30" s="750"/>
      <c r="BR30" s="724" t="s">
        <v>308</v>
      </c>
      <c r="BS30" s="749"/>
      <c r="BT30" s="749"/>
      <c r="BU30" s="749"/>
      <c r="BV30" s="749"/>
      <c r="BW30" s="749"/>
      <c r="BX30" s="749"/>
      <c r="BY30" s="749"/>
      <c r="BZ30" s="749"/>
      <c r="CA30" s="749"/>
      <c r="CB30" s="750"/>
      <c r="CD30" s="753"/>
      <c r="CE30" s="754"/>
      <c r="CF30" s="707" t="s">
        <v>309</v>
      </c>
      <c r="CG30" s="704"/>
      <c r="CH30" s="704"/>
      <c r="CI30" s="704"/>
      <c r="CJ30" s="704"/>
      <c r="CK30" s="704"/>
      <c r="CL30" s="704"/>
      <c r="CM30" s="704"/>
      <c r="CN30" s="704"/>
      <c r="CO30" s="704"/>
      <c r="CP30" s="704"/>
      <c r="CQ30" s="705"/>
      <c r="CR30" s="665">
        <v>1240130</v>
      </c>
      <c r="CS30" s="666"/>
      <c r="CT30" s="666"/>
      <c r="CU30" s="666"/>
      <c r="CV30" s="666"/>
      <c r="CW30" s="666"/>
      <c r="CX30" s="666"/>
      <c r="CY30" s="667"/>
      <c r="CZ30" s="668">
        <v>6.3</v>
      </c>
      <c r="DA30" s="678"/>
      <c r="DB30" s="678"/>
      <c r="DC30" s="679"/>
      <c r="DD30" s="671">
        <v>1240130</v>
      </c>
      <c r="DE30" s="666"/>
      <c r="DF30" s="666"/>
      <c r="DG30" s="666"/>
      <c r="DH30" s="666"/>
      <c r="DI30" s="666"/>
      <c r="DJ30" s="666"/>
      <c r="DK30" s="667"/>
      <c r="DL30" s="671">
        <v>1240130</v>
      </c>
      <c r="DM30" s="666"/>
      <c r="DN30" s="666"/>
      <c r="DO30" s="666"/>
      <c r="DP30" s="666"/>
      <c r="DQ30" s="666"/>
      <c r="DR30" s="666"/>
      <c r="DS30" s="666"/>
      <c r="DT30" s="666"/>
      <c r="DU30" s="666"/>
      <c r="DV30" s="667"/>
      <c r="DW30" s="668">
        <v>12.6</v>
      </c>
      <c r="DX30" s="678"/>
      <c r="DY30" s="678"/>
      <c r="DZ30" s="678"/>
      <c r="EA30" s="678"/>
      <c r="EB30" s="678"/>
      <c r="EC30" s="699"/>
    </row>
    <row r="31" spans="2:133" ht="11.25" customHeight="1" x14ac:dyDescent="0.2">
      <c r="B31" s="662" t="s">
        <v>310</v>
      </c>
      <c r="C31" s="663"/>
      <c r="D31" s="663"/>
      <c r="E31" s="663"/>
      <c r="F31" s="663"/>
      <c r="G31" s="663"/>
      <c r="H31" s="663"/>
      <c r="I31" s="663"/>
      <c r="J31" s="663"/>
      <c r="K31" s="663"/>
      <c r="L31" s="663"/>
      <c r="M31" s="663"/>
      <c r="N31" s="663"/>
      <c r="O31" s="663"/>
      <c r="P31" s="663"/>
      <c r="Q31" s="664"/>
      <c r="R31" s="665">
        <v>73878</v>
      </c>
      <c r="S31" s="666"/>
      <c r="T31" s="666"/>
      <c r="U31" s="666"/>
      <c r="V31" s="666"/>
      <c r="W31" s="666"/>
      <c r="X31" s="666"/>
      <c r="Y31" s="667"/>
      <c r="Z31" s="692">
        <v>0.4</v>
      </c>
      <c r="AA31" s="692"/>
      <c r="AB31" s="692"/>
      <c r="AC31" s="692"/>
      <c r="AD31" s="693" t="s">
        <v>128</v>
      </c>
      <c r="AE31" s="693"/>
      <c r="AF31" s="693"/>
      <c r="AG31" s="693"/>
      <c r="AH31" s="693"/>
      <c r="AI31" s="693"/>
      <c r="AJ31" s="693"/>
      <c r="AK31" s="693"/>
      <c r="AL31" s="668" t="s">
        <v>128</v>
      </c>
      <c r="AM31" s="669"/>
      <c r="AN31" s="669"/>
      <c r="AO31" s="694"/>
      <c r="AP31" s="740" t="s">
        <v>311</v>
      </c>
      <c r="AQ31" s="741"/>
      <c r="AR31" s="741"/>
      <c r="AS31" s="741"/>
      <c r="AT31" s="746" t="s">
        <v>312</v>
      </c>
      <c r="AU31" s="366"/>
      <c r="AV31" s="366"/>
      <c r="AW31" s="366"/>
      <c r="AX31" s="732" t="s">
        <v>188</v>
      </c>
      <c r="AY31" s="733"/>
      <c r="AZ31" s="733"/>
      <c r="BA31" s="733"/>
      <c r="BB31" s="733"/>
      <c r="BC31" s="733"/>
      <c r="BD31" s="733"/>
      <c r="BE31" s="733"/>
      <c r="BF31" s="734"/>
      <c r="BG31" s="735">
        <v>99</v>
      </c>
      <c r="BH31" s="736"/>
      <c r="BI31" s="736"/>
      <c r="BJ31" s="736"/>
      <c r="BK31" s="736"/>
      <c r="BL31" s="736"/>
      <c r="BM31" s="737">
        <v>96.1</v>
      </c>
      <c r="BN31" s="736"/>
      <c r="BO31" s="736"/>
      <c r="BP31" s="736"/>
      <c r="BQ31" s="738"/>
      <c r="BR31" s="735">
        <v>98.9</v>
      </c>
      <c r="BS31" s="736"/>
      <c r="BT31" s="736"/>
      <c r="BU31" s="736"/>
      <c r="BV31" s="736"/>
      <c r="BW31" s="736"/>
      <c r="BX31" s="737">
        <v>95.8</v>
      </c>
      <c r="BY31" s="736"/>
      <c r="BZ31" s="736"/>
      <c r="CA31" s="736"/>
      <c r="CB31" s="738"/>
      <c r="CD31" s="753"/>
      <c r="CE31" s="754"/>
      <c r="CF31" s="707" t="s">
        <v>313</v>
      </c>
      <c r="CG31" s="704"/>
      <c r="CH31" s="704"/>
      <c r="CI31" s="704"/>
      <c r="CJ31" s="704"/>
      <c r="CK31" s="704"/>
      <c r="CL31" s="704"/>
      <c r="CM31" s="704"/>
      <c r="CN31" s="704"/>
      <c r="CO31" s="704"/>
      <c r="CP31" s="704"/>
      <c r="CQ31" s="705"/>
      <c r="CR31" s="665">
        <v>75637</v>
      </c>
      <c r="CS31" s="676"/>
      <c r="CT31" s="676"/>
      <c r="CU31" s="676"/>
      <c r="CV31" s="676"/>
      <c r="CW31" s="676"/>
      <c r="CX31" s="676"/>
      <c r="CY31" s="677"/>
      <c r="CZ31" s="668">
        <v>0.4</v>
      </c>
      <c r="DA31" s="678"/>
      <c r="DB31" s="678"/>
      <c r="DC31" s="679"/>
      <c r="DD31" s="671">
        <v>75637</v>
      </c>
      <c r="DE31" s="676"/>
      <c r="DF31" s="676"/>
      <c r="DG31" s="676"/>
      <c r="DH31" s="676"/>
      <c r="DI31" s="676"/>
      <c r="DJ31" s="676"/>
      <c r="DK31" s="677"/>
      <c r="DL31" s="671">
        <v>75637</v>
      </c>
      <c r="DM31" s="676"/>
      <c r="DN31" s="676"/>
      <c r="DO31" s="676"/>
      <c r="DP31" s="676"/>
      <c r="DQ31" s="676"/>
      <c r="DR31" s="676"/>
      <c r="DS31" s="676"/>
      <c r="DT31" s="676"/>
      <c r="DU31" s="676"/>
      <c r="DV31" s="677"/>
      <c r="DW31" s="668">
        <v>0.8</v>
      </c>
      <c r="DX31" s="678"/>
      <c r="DY31" s="678"/>
      <c r="DZ31" s="678"/>
      <c r="EA31" s="678"/>
      <c r="EB31" s="678"/>
      <c r="EC31" s="699"/>
    </row>
    <row r="32" spans="2:133" ht="11.25" customHeight="1" x14ac:dyDescent="0.2">
      <c r="B32" s="662" t="s">
        <v>314</v>
      </c>
      <c r="C32" s="663"/>
      <c r="D32" s="663"/>
      <c r="E32" s="663"/>
      <c r="F32" s="663"/>
      <c r="G32" s="663"/>
      <c r="H32" s="663"/>
      <c r="I32" s="663"/>
      <c r="J32" s="663"/>
      <c r="K32" s="663"/>
      <c r="L32" s="663"/>
      <c r="M32" s="663"/>
      <c r="N32" s="663"/>
      <c r="O32" s="663"/>
      <c r="P32" s="663"/>
      <c r="Q32" s="664"/>
      <c r="R32" s="665">
        <v>3605014</v>
      </c>
      <c r="S32" s="666"/>
      <c r="T32" s="666"/>
      <c r="U32" s="666"/>
      <c r="V32" s="666"/>
      <c r="W32" s="666"/>
      <c r="X32" s="666"/>
      <c r="Y32" s="667"/>
      <c r="Z32" s="692">
        <v>17.3</v>
      </c>
      <c r="AA32" s="692"/>
      <c r="AB32" s="692"/>
      <c r="AC32" s="692"/>
      <c r="AD32" s="693" t="s">
        <v>128</v>
      </c>
      <c r="AE32" s="693"/>
      <c r="AF32" s="693"/>
      <c r="AG32" s="693"/>
      <c r="AH32" s="693"/>
      <c r="AI32" s="693"/>
      <c r="AJ32" s="693"/>
      <c r="AK32" s="693"/>
      <c r="AL32" s="668" t="s">
        <v>128</v>
      </c>
      <c r="AM32" s="669"/>
      <c r="AN32" s="669"/>
      <c r="AO32" s="694"/>
      <c r="AP32" s="742"/>
      <c r="AQ32" s="743"/>
      <c r="AR32" s="743"/>
      <c r="AS32" s="743"/>
      <c r="AT32" s="747"/>
      <c r="AU32" s="362" t="s">
        <v>315</v>
      </c>
      <c r="AV32" s="362"/>
      <c r="AW32" s="362"/>
      <c r="AX32" s="662" t="s">
        <v>316</v>
      </c>
      <c r="AY32" s="663"/>
      <c r="AZ32" s="663"/>
      <c r="BA32" s="663"/>
      <c r="BB32" s="663"/>
      <c r="BC32" s="663"/>
      <c r="BD32" s="663"/>
      <c r="BE32" s="663"/>
      <c r="BF32" s="664"/>
      <c r="BG32" s="739">
        <v>98.9</v>
      </c>
      <c r="BH32" s="676"/>
      <c r="BI32" s="676"/>
      <c r="BJ32" s="676"/>
      <c r="BK32" s="676"/>
      <c r="BL32" s="676"/>
      <c r="BM32" s="669">
        <v>95.8</v>
      </c>
      <c r="BN32" s="731"/>
      <c r="BO32" s="731"/>
      <c r="BP32" s="731"/>
      <c r="BQ32" s="703"/>
      <c r="BR32" s="739">
        <v>98.9</v>
      </c>
      <c r="BS32" s="676"/>
      <c r="BT32" s="676"/>
      <c r="BU32" s="676"/>
      <c r="BV32" s="676"/>
      <c r="BW32" s="676"/>
      <c r="BX32" s="669">
        <v>95.4</v>
      </c>
      <c r="BY32" s="731"/>
      <c r="BZ32" s="731"/>
      <c r="CA32" s="731"/>
      <c r="CB32" s="703"/>
      <c r="CD32" s="755"/>
      <c r="CE32" s="756"/>
      <c r="CF32" s="707" t="s">
        <v>317</v>
      </c>
      <c r="CG32" s="704"/>
      <c r="CH32" s="704"/>
      <c r="CI32" s="704"/>
      <c r="CJ32" s="704"/>
      <c r="CK32" s="704"/>
      <c r="CL32" s="704"/>
      <c r="CM32" s="704"/>
      <c r="CN32" s="704"/>
      <c r="CO32" s="704"/>
      <c r="CP32" s="704"/>
      <c r="CQ32" s="705"/>
      <c r="CR32" s="665" t="s">
        <v>128</v>
      </c>
      <c r="CS32" s="666"/>
      <c r="CT32" s="666"/>
      <c r="CU32" s="666"/>
      <c r="CV32" s="666"/>
      <c r="CW32" s="666"/>
      <c r="CX32" s="666"/>
      <c r="CY32" s="667"/>
      <c r="CZ32" s="668" t="s">
        <v>128</v>
      </c>
      <c r="DA32" s="678"/>
      <c r="DB32" s="678"/>
      <c r="DC32" s="679"/>
      <c r="DD32" s="671" t="s">
        <v>128</v>
      </c>
      <c r="DE32" s="666"/>
      <c r="DF32" s="666"/>
      <c r="DG32" s="666"/>
      <c r="DH32" s="666"/>
      <c r="DI32" s="666"/>
      <c r="DJ32" s="666"/>
      <c r="DK32" s="667"/>
      <c r="DL32" s="671" t="s">
        <v>128</v>
      </c>
      <c r="DM32" s="666"/>
      <c r="DN32" s="666"/>
      <c r="DO32" s="666"/>
      <c r="DP32" s="666"/>
      <c r="DQ32" s="666"/>
      <c r="DR32" s="666"/>
      <c r="DS32" s="666"/>
      <c r="DT32" s="666"/>
      <c r="DU32" s="666"/>
      <c r="DV32" s="667"/>
      <c r="DW32" s="668" t="s">
        <v>128</v>
      </c>
      <c r="DX32" s="678"/>
      <c r="DY32" s="678"/>
      <c r="DZ32" s="678"/>
      <c r="EA32" s="678"/>
      <c r="EB32" s="678"/>
      <c r="EC32" s="699"/>
    </row>
    <row r="33" spans="2:133" ht="11.25" customHeight="1" x14ac:dyDescent="0.2">
      <c r="B33" s="728" t="s">
        <v>318</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128</v>
      </c>
      <c r="AA33" s="692"/>
      <c r="AB33" s="692"/>
      <c r="AC33" s="692"/>
      <c r="AD33" s="693" t="s">
        <v>128</v>
      </c>
      <c r="AE33" s="693"/>
      <c r="AF33" s="693"/>
      <c r="AG33" s="693"/>
      <c r="AH33" s="693"/>
      <c r="AI33" s="693"/>
      <c r="AJ33" s="693"/>
      <c r="AK33" s="693"/>
      <c r="AL33" s="668" t="s">
        <v>128</v>
      </c>
      <c r="AM33" s="669"/>
      <c r="AN33" s="669"/>
      <c r="AO33" s="694"/>
      <c r="AP33" s="744"/>
      <c r="AQ33" s="745"/>
      <c r="AR33" s="745"/>
      <c r="AS33" s="745"/>
      <c r="AT33" s="748"/>
      <c r="AU33" s="360"/>
      <c r="AV33" s="360"/>
      <c r="AW33" s="360"/>
      <c r="AX33" s="642" t="s">
        <v>319</v>
      </c>
      <c r="AY33" s="643"/>
      <c r="AZ33" s="643"/>
      <c r="BA33" s="643"/>
      <c r="BB33" s="643"/>
      <c r="BC33" s="643"/>
      <c r="BD33" s="643"/>
      <c r="BE33" s="643"/>
      <c r="BF33" s="644"/>
      <c r="BG33" s="727">
        <v>99.1</v>
      </c>
      <c r="BH33" s="646"/>
      <c r="BI33" s="646"/>
      <c r="BJ33" s="646"/>
      <c r="BK33" s="646"/>
      <c r="BL33" s="646"/>
      <c r="BM33" s="684">
        <v>96.2</v>
      </c>
      <c r="BN33" s="646"/>
      <c r="BO33" s="646"/>
      <c r="BP33" s="646"/>
      <c r="BQ33" s="695"/>
      <c r="BR33" s="727">
        <v>99</v>
      </c>
      <c r="BS33" s="646"/>
      <c r="BT33" s="646"/>
      <c r="BU33" s="646"/>
      <c r="BV33" s="646"/>
      <c r="BW33" s="646"/>
      <c r="BX33" s="684">
        <v>95.8</v>
      </c>
      <c r="BY33" s="646"/>
      <c r="BZ33" s="646"/>
      <c r="CA33" s="646"/>
      <c r="CB33" s="695"/>
      <c r="CD33" s="707" t="s">
        <v>320</v>
      </c>
      <c r="CE33" s="704"/>
      <c r="CF33" s="704"/>
      <c r="CG33" s="704"/>
      <c r="CH33" s="704"/>
      <c r="CI33" s="704"/>
      <c r="CJ33" s="704"/>
      <c r="CK33" s="704"/>
      <c r="CL33" s="704"/>
      <c r="CM33" s="704"/>
      <c r="CN33" s="704"/>
      <c r="CO33" s="704"/>
      <c r="CP33" s="704"/>
      <c r="CQ33" s="705"/>
      <c r="CR33" s="665">
        <v>10427093</v>
      </c>
      <c r="CS33" s="676"/>
      <c r="CT33" s="676"/>
      <c r="CU33" s="676"/>
      <c r="CV33" s="676"/>
      <c r="CW33" s="676"/>
      <c r="CX33" s="676"/>
      <c r="CY33" s="677"/>
      <c r="CZ33" s="668">
        <v>52.6</v>
      </c>
      <c r="DA33" s="678"/>
      <c r="DB33" s="678"/>
      <c r="DC33" s="679"/>
      <c r="DD33" s="671">
        <v>8866338</v>
      </c>
      <c r="DE33" s="676"/>
      <c r="DF33" s="676"/>
      <c r="DG33" s="676"/>
      <c r="DH33" s="676"/>
      <c r="DI33" s="676"/>
      <c r="DJ33" s="676"/>
      <c r="DK33" s="677"/>
      <c r="DL33" s="671">
        <v>4203945</v>
      </c>
      <c r="DM33" s="676"/>
      <c r="DN33" s="676"/>
      <c r="DO33" s="676"/>
      <c r="DP33" s="676"/>
      <c r="DQ33" s="676"/>
      <c r="DR33" s="676"/>
      <c r="DS33" s="676"/>
      <c r="DT33" s="676"/>
      <c r="DU33" s="676"/>
      <c r="DV33" s="677"/>
      <c r="DW33" s="668">
        <v>42.7</v>
      </c>
      <c r="DX33" s="678"/>
      <c r="DY33" s="678"/>
      <c r="DZ33" s="678"/>
      <c r="EA33" s="678"/>
      <c r="EB33" s="678"/>
      <c r="EC33" s="699"/>
    </row>
    <row r="34" spans="2:133" ht="11.25" customHeight="1" x14ac:dyDescent="0.2">
      <c r="B34" s="662" t="s">
        <v>321</v>
      </c>
      <c r="C34" s="663"/>
      <c r="D34" s="663"/>
      <c r="E34" s="663"/>
      <c r="F34" s="663"/>
      <c r="G34" s="663"/>
      <c r="H34" s="663"/>
      <c r="I34" s="663"/>
      <c r="J34" s="663"/>
      <c r="K34" s="663"/>
      <c r="L34" s="663"/>
      <c r="M34" s="663"/>
      <c r="N34" s="663"/>
      <c r="O34" s="663"/>
      <c r="P34" s="663"/>
      <c r="Q34" s="664"/>
      <c r="R34" s="665">
        <v>1090778</v>
      </c>
      <c r="S34" s="666"/>
      <c r="T34" s="666"/>
      <c r="U34" s="666"/>
      <c r="V34" s="666"/>
      <c r="W34" s="666"/>
      <c r="X34" s="666"/>
      <c r="Y34" s="667"/>
      <c r="Z34" s="692">
        <v>5.2</v>
      </c>
      <c r="AA34" s="692"/>
      <c r="AB34" s="692"/>
      <c r="AC34" s="692"/>
      <c r="AD34" s="693" t="s">
        <v>128</v>
      </c>
      <c r="AE34" s="693"/>
      <c r="AF34" s="693"/>
      <c r="AG34" s="693"/>
      <c r="AH34" s="693"/>
      <c r="AI34" s="693"/>
      <c r="AJ34" s="693"/>
      <c r="AK34" s="693"/>
      <c r="AL34" s="668" t="s">
        <v>128</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322</v>
      </c>
      <c r="CE34" s="704"/>
      <c r="CF34" s="704"/>
      <c r="CG34" s="704"/>
      <c r="CH34" s="704"/>
      <c r="CI34" s="704"/>
      <c r="CJ34" s="704"/>
      <c r="CK34" s="704"/>
      <c r="CL34" s="704"/>
      <c r="CM34" s="704"/>
      <c r="CN34" s="704"/>
      <c r="CO34" s="704"/>
      <c r="CP34" s="704"/>
      <c r="CQ34" s="705"/>
      <c r="CR34" s="665">
        <v>3578191</v>
      </c>
      <c r="CS34" s="666"/>
      <c r="CT34" s="666"/>
      <c r="CU34" s="666"/>
      <c r="CV34" s="666"/>
      <c r="CW34" s="666"/>
      <c r="CX34" s="666"/>
      <c r="CY34" s="667"/>
      <c r="CZ34" s="668">
        <v>18</v>
      </c>
      <c r="DA34" s="678"/>
      <c r="DB34" s="678"/>
      <c r="DC34" s="679"/>
      <c r="DD34" s="671">
        <v>2450711</v>
      </c>
      <c r="DE34" s="666"/>
      <c r="DF34" s="666"/>
      <c r="DG34" s="666"/>
      <c r="DH34" s="666"/>
      <c r="DI34" s="666"/>
      <c r="DJ34" s="666"/>
      <c r="DK34" s="667"/>
      <c r="DL34" s="671">
        <v>1812168</v>
      </c>
      <c r="DM34" s="666"/>
      <c r="DN34" s="666"/>
      <c r="DO34" s="666"/>
      <c r="DP34" s="666"/>
      <c r="DQ34" s="666"/>
      <c r="DR34" s="666"/>
      <c r="DS34" s="666"/>
      <c r="DT34" s="666"/>
      <c r="DU34" s="666"/>
      <c r="DV34" s="667"/>
      <c r="DW34" s="668">
        <v>18.399999999999999</v>
      </c>
      <c r="DX34" s="678"/>
      <c r="DY34" s="678"/>
      <c r="DZ34" s="678"/>
      <c r="EA34" s="678"/>
      <c r="EB34" s="678"/>
      <c r="EC34" s="699"/>
    </row>
    <row r="35" spans="2:133" ht="11.25" customHeight="1" x14ac:dyDescent="0.2">
      <c r="B35" s="662" t="s">
        <v>323</v>
      </c>
      <c r="C35" s="663"/>
      <c r="D35" s="663"/>
      <c r="E35" s="663"/>
      <c r="F35" s="663"/>
      <c r="G35" s="663"/>
      <c r="H35" s="663"/>
      <c r="I35" s="663"/>
      <c r="J35" s="663"/>
      <c r="K35" s="663"/>
      <c r="L35" s="663"/>
      <c r="M35" s="663"/>
      <c r="N35" s="663"/>
      <c r="O35" s="663"/>
      <c r="P35" s="663"/>
      <c r="Q35" s="664"/>
      <c r="R35" s="665">
        <v>65070</v>
      </c>
      <c r="S35" s="666"/>
      <c r="T35" s="666"/>
      <c r="U35" s="666"/>
      <c r="V35" s="666"/>
      <c r="W35" s="666"/>
      <c r="X35" s="666"/>
      <c r="Y35" s="667"/>
      <c r="Z35" s="692">
        <v>0.3</v>
      </c>
      <c r="AA35" s="692"/>
      <c r="AB35" s="692"/>
      <c r="AC35" s="692"/>
      <c r="AD35" s="693">
        <v>15262</v>
      </c>
      <c r="AE35" s="693"/>
      <c r="AF35" s="693"/>
      <c r="AG35" s="693"/>
      <c r="AH35" s="693"/>
      <c r="AI35" s="693"/>
      <c r="AJ35" s="693"/>
      <c r="AK35" s="693"/>
      <c r="AL35" s="668">
        <v>0.2</v>
      </c>
      <c r="AM35" s="669"/>
      <c r="AN35" s="669"/>
      <c r="AO35" s="694"/>
      <c r="AP35" s="218"/>
      <c r="AQ35" s="724" t="s">
        <v>324</v>
      </c>
      <c r="AR35" s="725"/>
      <c r="AS35" s="725"/>
      <c r="AT35" s="725"/>
      <c r="AU35" s="725"/>
      <c r="AV35" s="725"/>
      <c r="AW35" s="725"/>
      <c r="AX35" s="725"/>
      <c r="AY35" s="725"/>
      <c r="AZ35" s="725"/>
      <c r="BA35" s="725"/>
      <c r="BB35" s="725"/>
      <c r="BC35" s="725"/>
      <c r="BD35" s="725"/>
      <c r="BE35" s="725"/>
      <c r="BF35" s="726"/>
      <c r="BG35" s="724" t="s">
        <v>325</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326</v>
      </c>
      <c r="CE35" s="704"/>
      <c r="CF35" s="704"/>
      <c r="CG35" s="704"/>
      <c r="CH35" s="704"/>
      <c r="CI35" s="704"/>
      <c r="CJ35" s="704"/>
      <c r="CK35" s="704"/>
      <c r="CL35" s="704"/>
      <c r="CM35" s="704"/>
      <c r="CN35" s="704"/>
      <c r="CO35" s="704"/>
      <c r="CP35" s="704"/>
      <c r="CQ35" s="705"/>
      <c r="CR35" s="665">
        <v>286204</v>
      </c>
      <c r="CS35" s="676"/>
      <c r="CT35" s="676"/>
      <c r="CU35" s="676"/>
      <c r="CV35" s="676"/>
      <c r="CW35" s="676"/>
      <c r="CX35" s="676"/>
      <c r="CY35" s="677"/>
      <c r="CZ35" s="668">
        <v>1.4</v>
      </c>
      <c r="DA35" s="678"/>
      <c r="DB35" s="678"/>
      <c r="DC35" s="679"/>
      <c r="DD35" s="671">
        <v>231902</v>
      </c>
      <c r="DE35" s="676"/>
      <c r="DF35" s="676"/>
      <c r="DG35" s="676"/>
      <c r="DH35" s="676"/>
      <c r="DI35" s="676"/>
      <c r="DJ35" s="676"/>
      <c r="DK35" s="677"/>
      <c r="DL35" s="671">
        <v>228825</v>
      </c>
      <c r="DM35" s="676"/>
      <c r="DN35" s="676"/>
      <c r="DO35" s="676"/>
      <c r="DP35" s="676"/>
      <c r="DQ35" s="676"/>
      <c r="DR35" s="676"/>
      <c r="DS35" s="676"/>
      <c r="DT35" s="676"/>
      <c r="DU35" s="676"/>
      <c r="DV35" s="677"/>
      <c r="DW35" s="668">
        <v>2.2999999999999998</v>
      </c>
      <c r="DX35" s="678"/>
      <c r="DY35" s="678"/>
      <c r="DZ35" s="678"/>
      <c r="EA35" s="678"/>
      <c r="EB35" s="678"/>
      <c r="EC35" s="699"/>
    </row>
    <row r="36" spans="2:133" ht="11.25" customHeight="1" x14ac:dyDescent="0.2">
      <c r="B36" s="662" t="s">
        <v>327</v>
      </c>
      <c r="C36" s="663"/>
      <c r="D36" s="663"/>
      <c r="E36" s="663"/>
      <c r="F36" s="663"/>
      <c r="G36" s="663"/>
      <c r="H36" s="663"/>
      <c r="I36" s="663"/>
      <c r="J36" s="663"/>
      <c r="K36" s="663"/>
      <c r="L36" s="663"/>
      <c r="M36" s="663"/>
      <c r="N36" s="663"/>
      <c r="O36" s="663"/>
      <c r="P36" s="663"/>
      <c r="Q36" s="664"/>
      <c r="R36" s="665">
        <v>2928555</v>
      </c>
      <c r="S36" s="666"/>
      <c r="T36" s="666"/>
      <c r="U36" s="666"/>
      <c r="V36" s="666"/>
      <c r="W36" s="666"/>
      <c r="X36" s="666"/>
      <c r="Y36" s="667"/>
      <c r="Z36" s="692">
        <v>14</v>
      </c>
      <c r="AA36" s="692"/>
      <c r="AB36" s="692"/>
      <c r="AC36" s="692"/>
      <c r="AD36" s="693" t="s">
        <v>128</v>
      </c>
      <c r="AE36" s="693"/>
      <c r="AF36" s="693"/>
      <c r="AG36" s="693"/>
      <c r="AH36" s="693"/>
      <c r="AI36" s="693"/>
      <c r="AJ36" s="693"/>
      <c r="AK36" s="693"/>
      <c r="AL36" s="668" t="s">
        <v>128</v>
      </c>
      <c r="AM36" s="669"/>
      <c r="AN36" s="669"/>
      <c r="AO36" s="694"/>
      <c r="AP36" s="218"/>
      <c r="AQ36" s="715" t="s">
        <v>328</v>
      </c>
      <c r="AR36" s="716"/>
      <c r="AS36" s="716"/>
      <c r="AT36" s="716"/>
      <c r="AU36" s="716"/>
      <c r="AV36" s="716"/>
      <c r="AW36" s="716"/>
      <c r="AX36" s="716"/>
      <c r="AY36" s="717"/>
      <c r="AZ36" s="718">
        <v>1696624</v>
      </c>
      <c r="BA36" s="719"/>
      <c r="BB36" s="719"/>
      <c r="BC36" s="719"/>
      <c r="BD36" s="719"/>
      <c r="BE36" s="719"/>
      <c r="BF36" s="720"/>
      <c r="BG36" s="721" t="s">
        <v>329</v>
      </c>
      <c r="BH36" s="722"/>
      <c r="BI36" s="722"/>
      <c r="BJ36" s="722"/>
      <c r="BK36" s="722"/>
      <c r="BL36" s="722"/>
      <c r="BM36" s="722"/>
      <c r="BN36" s="722"/>
      <c r="BO36" s="722"/>
      <c r="BP36" s="722"/>
      <c r="BQ36" s="722"/>
      <c r="BR36" s="722"/>
      <c r="BS36" s="722"/>
      <c r="BT36" s="722"/>
      <c r="BU36" s="723"/>
      <c r="BV36" s="718">
        <v>102126</v>
      </c>
      <c r="BW36" s="719"/>
      <c r="BX36" s="719"/>
      <c r="BY36" s="719"/>
      <c r="BZ36" s="719"/>
      <c r="CA36" s="719"/>
      <c r="CB36" s="720"/>
      <c r="CD36" s="707" t="s">
        <v>330</v>
      </c>
      <c r="CE36" s="704"/>
      <c r="CF36" s="704"/>
      <c r="CG36" s="704"/>
      <c r="CH36" s="704"/>
      <c r="CI36" s="704"/>
      <c r="CJ36" s="704"/>
      <c r="CK36" s="704"/>
      <c r="CL36" s="704"/>
      <c r="CM36" s="704"/>
      <c r="CN36" s="704"/>
      <c r="CO36" s="704"/>
      <c r="CP36" s="704"/>
      <c r="CQ36" s="705"/>
      <c r="CR36" s="665">
        <v>2869023</v>
      </c>
      <c r="CS36" s="666"/>
      <c r="CT36" s="666"/>
      <c r="CU36" s="666"/>
      <c r="CV36" s="666"/>
      <c r="CW36" s="666"/>
      <c r="CX36" s="666"/>
      <c r="CY36" s="667"/>
      <c r="CZ36" s="668">
        <v>14.5</v>
      </c>
      <c r="DA36" s="678"/>
      <c r="DB36" s="678"/>
      <c r="DC36" s="679"/>
      <c r="DD36" s="671">
        <v>2775048</v>
      </c>
      <c r="DE36" s="666"/>
      <c r="DF36" s="666"/>
      <c r="DG36" s="666"/>
      <c r="DH36" s="666"/>
      <c r="DI36" s="666"/>
      <c r="DJ36" s="666"/>
      <c r="DK36" s="667"/>
      <c r="DL36" s="671">
        <v>1072275</v>
      </c>
      <c r="DM36" s="666"/>
      <c r="DN36" s="666"/>
      <c r="DO36" s="666"/>
      <c r="DP36" s="666"/>
      <c r="DQ36" s="666"/>
      <c r="DR36" s="666"/>
      <c r="DS36" s="666"/>
      <c r="DT36" s="666"/>
      <c r="DU36" s="666"/>
      <c r="DV36" s="667"/>
      <c r="DW36" s="668">
        <v>10.9</v>
      </c>
      <c r="DX36" s="678"/>
      <c r="DY36" s="678"/>
      <c r="DZ36" s="678"/>
      <c r="EA36" s="678"/>
      <c r="EB36" s="678"/>
      <c r="EC36" s="699"/>
    </row>
    <row r="37" spans="2:133" ht="11.25" customHeight="1" x14ac:dyDescent="0.2">
      <c r="B37" s="662" t="s">
        <v>331</v>
      </c>
      <c r="C37" s="663"/>
      <c r="D37" s="663"/>
      <c r="E37" s="663"/>
      <c r="F37" s="663"/>
      <c r="G37" s="663"/>
      <c r="H37" s="663"/>
      <c r="I37" s="663"/>
      <c r="J37" s="663"/>
      <c r="K37" s="663"/>
      <c r="L37" s="663"/>
      <c r="M37" s="663"/>
      <c r="N37" s="663"/>
      <c r="O37" s="663"/>
      <c r="P37" s="663"/>
      <c r="Q37" s="664"/>
      <c r="R37" s="665">
        <v>1115567</v>
      </c>
      <c r="S37" s="666"/>
      <c r="T37" s="666"/>
      <c r="U37" s="666"/>
      <c r="V37" s="666"/>
      <c r="W37" s="666"/>
      <c r="X37" s="666"/>
      <c r="Y37" s="667"/>
      <c r="Z37" s="692">
        <v>5.3</v>
      </c>
      <c r="AA37" s="692"/>
      <c r="AB37" s="692"/>
      <c r="AC37" s="692"/>
      <c r="AD37" s="693" t="s">
        <v>128</v>
      </c>
      <c r="AE37" s="693"/>
      <c r="AF37" s="693"/>
      <c r="AG37" s="693"/>
      <c r="AH37" s="693"/>
      <c r="AI37" s="693"/>
      <c r="AJ37" s="693"/>
      <c r="AK37" s="693"/>
      <c r="AL37" s="668" t="s">
        <v>128</v>
      </c>
      <c r="AM37" s="669"/>
      <c r="AN37" s="669"/>
      <c r="AO37" s="694"/>
      <c r="AQ37" s="700" t="s">
        <v>332</v>
      </c>
      <c r="AR37" s="701"/>
      <c r="AS37" s="701"/>
      <c r="AT37" s="701"/>
      <c r="AU37" s="701"/>
      <c r="AV37" s="701"/>
      <c r="AW37" s="701"/>
      <c r="AX37" s="701"/>
      <c r="AY37" s="702"/>
      <c r="AZ37" s="665">
        <v>300000</v>
      </c>
      <c r="BA37" s="666"/>
      <c r="BB37" s="666"/>
      <c r="BC37" s="666"/>
      <c r="BD37" s="676"/>
      <c r="BE37" s="676"/>
      <c r="BF37" s="703"/>
      <c r="BG37" s="707" t="s">
        <v>333</v>
      </c>
      <c r="BH37" s="704"/>
      <c r="BI37" s="704"/>
      <c r="BJ37" s="704"/>
      <c r="BK37" s="704"/>
      <c r="BL37" s="704"/>
      <c r="BM37" s="704"/>
      <c r="BN37" s="704"/>
      <c r="BO37" s="704"/>
      <c r="BP37" s="704"/>
      <c r="BQ37" s="704"/>
      <c r="BR37" s="704"/>
      <c r="BS37" s="704"/>
      <c r="BT37" s="704"/>
      <c r="BU37" s="705"/>
      <c r="BV37" s="665">
        <v>88300</v>
      </c>
      <c r="BW37" s="666"/>
      <c r="BX37" s="666"/>
      <c r="BY37" s="666"/>
      <c r="BZ37" s="666"/>
      <c r="CA37" s="666"/>
      <c r="CB37" s="706"/>
      <c r="CD37" s="707" t="s">
        <v>334</v>
      </c>
      <c r="CE37" s="704"/>
      <c r="CF37" s="704"/>
      <c r="CG37" s="704"/>
      <c r="CH37" s="704"/>
      <c r="CI37" s="704"/>
      <c r="CJ37" s="704"/>
      <c r="CK37" s="704"/>
      <c r="CL37" s="704"/>
      <c r="CM37" s="704"/>
      <c r="CN37" s="704"/>
      <c r="CO37" s="704"/>
      <c r="CP37" s="704"/>
      <c r="CQ37" s="705"/>
      <c r="CR37" s="665">
        <v>45721</v>
      </c>
      <c r="CS37" s="676"/>
      <c r="CT37" s="676"/>
      <c r="CU37" s="676"/>
      <c r="CV37" s="676"/>
      <c r="CW37" s="676"/>
      <c r="CX37" s="676"/>
      <c r="CY37" s="677"/>
      <c r="CZ37" s="668">
        <v>0.2</v>
      </c>
      <c r="DA37" s="678"/>
      <c r="DB37" s="678"/>
      <c r="DC37" s="679"/>
      <c r="DD37" s="671">
        <v>45684</v>
      </c>
      <c r="DE37" s="676"/>
      <c r="DF37" s="676"/>
      <c r="DG37" s="676"/>
      <c r="DH37" s="676"/>
      <c r="DI37" s="676"/>
      <c r="DJ37" s="676"/>
      <c r="DK37" s="677"/>
      <c r="DL37" s="671">
        <v>45684</v>
      </c>
      <c r="DM37" s="676"/>
      <c r="DN37" s="676"/>
      <c r="DO37" s="676"/>
      <c r="DP37" s="676"/>
      <c r="DQ37" s="676"/>
      <c r="DR37" s="676"/>
      <c r="DS37" s="676"/>
      <c r="DT37" s="676"/>
      <c r="DU37" s="676"/>
      <c r="DV37" s="677"/>
      <c r="DW37" s="668">
        <v>0.5</v>
      </c>
      <c r="DX37" s="678"/>
      <c r="DY37" s="678"/>
      <c r="DZ37" s="678"/>
      <c r="EA37" s="678"/>
      <c r="EB37" s="678"/>
      <c r="EC37" s="699"/>
    </row>
    <row r="38" spans="2:133" ht="11.25" customHeight="1" x14ac:dyDescent="0.2">
      <c r="B38" s="662" t="s">
        <v>335</v>
      </c>
      <c r="C38" s="663"/>
      <c r="D38" s="663"/>
      <c r="E38" s="663"/>
      <c r="F38" s="663"/>
      <c r="G38" s="663"/>
      <c r="H38" s="663"/>
      <c r="I38" s="663"/>
      <c r="J38" s="663"/>
      <c r="K38" s="663"/>
      <c r="L38" s="663"/>
      <c r="M38" s="663"/>
      <c r="N38" s="663"/>
      <c r="O38" s="663"/>
      <c r="P38" s="663"/>
      <c r="Q38" s="664"/>
      <c r="R38" s="665">
        <v>875035</v>
      </c>
      <c r="S38" s="666"/>
      <c r="T38" s="666"/>
      <c r="U38" s="666"/>
      <c r="V38" s="666"/>
      <c r="W38" s="666"/>
      <c r="X38" s="666"/>
      <c r="Y38" s="667"/>
      <c r="Z38" s="692">
        <v>4.2</v>
      </c>
      <c r="AA38" s="692"/>
      <c r="AB38" s="692"/>
      <c r="AC38" s="692"/>
      <c r="AD38" s="693" t="s">
        <v>128</v>
      </c>
      <c r="AE38" s="693"/>
      <c r="AF38" s="693"/>
      <c r="AG38" s="693"/>
      <c r="AH38" s="693"/>
      <c r="AI38" s="693"/>
      <c r="AJ38" s="693"/>
      <c r="AK38" s="693"/>
      <c r="AL38" s="668" t="s">
        <v>128</v>
      </c>
      <c r="AM38" s="669"/>
      <c r="AN38" s="669"/>
      <c r="AO38" s="694"/>
      <c r="AQ38" s="700" t="s">
        <v>336</v>
      </c>
      <c r="AR38" s="701"/>
      <c r="AS38" s="701"/>
      <c r="AT38" s="701"/>
      <c r="AU38" s="701"/>
      <c r="AV38" s="701"/>
      <c r="AW38" s="701"/>
      <c r="AX38" s="701"/>
      <c r="AY38" s="702"/>
      <c r="AZ38" s="665">
        <v>57485</v>
      </c>
      <c r="BA38" s="666"/>
      <c r="BB38" s="666"/>
      <c r="BC38" s="666"/>
      <c r="BD38" s="676"/>
      <c r="BE38" s="676"/>
      <c r="BF38" s="703"/>
      <c r="BG38" s="707" t="s">
        <v>337</v>
      </c>
      <c r="BH38" s="704"/>
      <c r="BI38" s="704"/>
      <c r="BJ38" s="704"/>
      <c r="BK38" s="704"/>
      <c r="BL38" s="704"/>
      <c r="BM38" s="704"/>
      <c r="BN38" s="704"/>
      <c r="BO38" s="704"/>
      <c r="BP38" s="704"/>
      <c r="BQ38" s="704"/>
      <c r="BR38" s="704"/>
      <c r="BS38" s="704"/>
      <c r="BT38" s="704"/>
      <c r="BU38" s="705"/>
      <c r="BV38" s="665">
        <v>5504</v>
      </c>
      <c r="BW38" s="666"/>
      <c r="BX38" s="666"/>
      <c r="BY38" s="666"/>
      <c r="BZ38" s="666"/>
      <c r="CA38" s="666"/>
      <c r="CB38" s="706"/>
      <c r="CD38" s="707" t="s">
        <v>338</v>
      </c>
      <c r="CE38" s="704"/>
      <c r="CF38" s="704"/>
      <c r="CG38" s="704"/>
      <c r="CH38" s="704"/>
      <c r="CI38" s="704"/>
      <c r="CJ38" s="704"/>
      <c r="CK38" s="704"/>
      <c r="CL38" s="704"/>
      <c r="CM38" s="704"/>
      <c r="CN38" s="704"/>
      <c r="CO38" s="704"/>
      <c r="CP38" s="704"/>
      <c r="CQ38" s="705"/>
      <c r="CR38" s="665">
        <v>1339139</v>
      </c>
      <c r="CS38" s="666"/>
      <c r="CT38" s="666"/>
      <c r="CU38" s="666"/>
      <c r="CV38" s="666"/>
      <c r="CW38" s="666"/>
      <c r="CX38" s="666"/>
      <c r="CY38" s="667"/>
      <c r="CZ38" s="668">
        <v>6.8</v>
      </c>
      <c r="DA38" s="678"/>
      <c r="DB38" s="678"/>
      <c r="DC38" s="679"/>
      <c r="DD38" s="671">
        <v>1090677</v>
      </c>
      <c r="DE38" s="666"/>
      <c r="DF38" s="666"/>
      <c r="DG38" s="666"/>
      <c r="DH38" s="666"/>
      <c r="DI38" s="666"/>
      <c r="DJ38" s="666"/>
      <c r="DK38" s="667"/>
      <c r="DL38" s="671">
        <v>1090677</v>
      </c>
      <c r="DM38" s="666"/>
      <c r="DN38" s="666"/>
      <c r="DO38" s="666"/>
      <c r="DP38" s="666"/>
      <c r="DQ38" s="666"/>
      <c r="DR38" s="666"/>
      <c r="DS38" s="666"/>
      <c r="DT38" s="666"/>
      <c r="DU38" s="666"/>
      <c r="DV38" s="667"/>
      <c r="DW38" s="668">
        <v>11.1</v>
      </c>
      <c r="DX38" s="678"/>
      <c r="DY38" s="678"/>
      <c r="DZ38" s="678"/>
      <c r="EA38" s="678"/>
      <c r="EB38" s="678"/>
      <c r="EC38" s="699"/>
    </row>
    <row r="39" spans="2:133" ht="11.25" customHeight="1" x14ac:dyDescent="0.2">
      <c r="B39" s="662" t="s">
        <v>339</v>
      </c>
      <c r="C39" s="663"/>
      <c r="D39" s="663"/>
      <c r="E39" s="663"/>
      <c r="F39" s="663"/>
      <c r="G39" s="663"/>
      <c r="H39" s="663"/>
      <c r="I39" s="663"/>
      <c r="J39" s="663"/>
      <c r="K39" s="663"/>
      <c r="L39" s="663"/>
      <c r="M39" s="663"/>
      <c r="N39" s="663"/>
      <c r="O39" s="663"/>
      <c r="P39" s="663"/>
      <c r="Q39" s="664"/>
      <c r="R39" s="665">
        <v>493290</v>
      </c>
      <c r="S39" s="666"/>
      <c r="T39" s="666"/>
      <c r="U39" s="666"/>
      <c r="V39" s="666"/>
      <c r="W39" s="666"/>
      <c r="X39" s="666"/>
      <c r="Y39" s="667"/>
      <c r="Z39" s="692">
        <v>2.4</v>
      </c>
      <c r="AA39" s="692"/>
      <c r="AB39" s="692"/>
      <c r="AC39" s="692"/>
      <c r="AD39" s="693">
        <v>1020</v>
      </c>
      <c r="AE39" s="693"/>
      <c r="AF39" s="693"/>
      <c r="AG39" s="693"/>
      <c r="AH39" s="693"/>
      <c r="AI39" s="693"/>
      <c r="AJ39" s="693"/>
      <c r="AK39" s="693"/>
      <c r="AL39" s="668">
        <v>0</v>
      </c>
      <c r="AM39" s="669"/>
      <c r="AN39" s="669"/>
      <c r="AO39" s="694"/>
      <c r="AQ39" s="700" t="s">
        <v>340</v>
      </c>
      <c r="AR39" s="701"/>
      <c r="AS39" s="701"/>
      <c r="AT39" s="701"/>
      <c r="AU39" s="701"/>
      <c r="AV39" s="701"/>
      <c r="AW39" s="701"/>
      <c r="AX39" s="701"/>
      <c r="AY39" s="702"/>
      <c r="AZ39" s="665" t="s">
        <v>128</v>
      </c>
      <c r="BA39" s="666"/>
      <c r="BB39" s="666"/>
      <c r="BC39" s="666"/>
      <c r="BD39" s="676"/>
      <c r="BE39" s="676"/>
      <c r="BF39" s="703"/>
      <c r="BG39" s="707" t="s">
        <v>341</v>
      </c>
      <c r="BH39" s="704"/>
      <c r="BI39" s="704"/>
      <c r="BJ39" s="704"/>
      <c r="BK39" s="704"/>
      <c r="BL39" s="704"/>
      <c r="BM39" s="704"/>
      <c r="BN39" s="704"/>
      <c r="BO39" s="704"/>
      <c r="BP39" s="704"/>
      <c r="BQ39" s="704"/>
      <c r="BR39" s="704"/>
      <c r="BS39" s="704"/>
      <c r="BT39" s="704"/>
      <c r="BU39" s="705"/>
      <c r="BV39" s="665">
        <v>8305</v>
      </c>
      <c r="BW39" s="666"/>
      <c r="BX39" s="666"/>
      <c r="BY39" s="666"/>
      <c r="BZ39" s="666"/>
      <c r="CA39" s="666"/>
      <c r="CB39" s="706"/>
      <c r="CD39" s="707" t="s">
        <v>342</v>
      </c>
      <c r="CE39" s="704"/>
      <c r="CF39" s="704"/>
      <c r="CG39" s="704"/>
      <c r="CH39" s="704"/>
      <c r="CI39" s="704"/>
      <c r="CJ39" s="704"/>
      <c r="CK39" s="704"/>
      <c r="CL39" s="704"/>
      <c r="CM39" s="704"/>
      <c r="CN39" s="704"/>
      <c r="CO39" s="704"/>
      <c r="CP39" s="704"/>
      <c r="CQ39" s="705"/>
      <c r="CR39" s="665">
        <v>2318336</v>
      </c>
      <c r="CS39" s="676"/>
      <c r="CT39" s="676"/>
      <c r="CU39" s="676"/>
      <c r="CV39" s="676"/>
      <c r="CW39" s="676"/>
      <c r="CX39" s="676"/>
      <c r="CY39" s="677"/>
      <c r="CZ39" s="668">
        <v>11.7</v>
      </c>
      <c r="DA39" s="678"/>
      <c r="DB39" s="678"/>
      <c r="DC39" s="679"/>
      <c r="DD39" s="671">
        <v>2318000</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2">
      <c r="B40" s="662" t="s">
        <v>343</v>
      </c>
      <c r="C40" s="663"/>
      <c r="D40" s="663"/>
      <c r="E40" s="663"/>
      <c r="F40" s="663"/>
      <c r="G40" s="663"/>
      <c r="H40" s="663"/>
      <c r="I40" s="663"/>
      <c r="J40" s="663"/>
      <c r="K40" s="663"/>
      <c r="L40" s="663"/>
      <c r="M40" s="663"/>
      <c r="N40" s="663"/>
      <c r="O40" s="663"/>
      <c r="P40" s="663"/>
      <c r="Q40" s="664"/>
      <c r="R40" s="665">
        <v>806100</v>
      </c>
      <c r="S40" s="666"/>
      <c r="T40" s="666"/>
      <c r="U40" s="666"/>
      <c r="V40" s="666"/>
      <c r="W40" s="666"/>
      <c r="X40" s="666"/>
      <c r="Y40" s="667"/>
      <c r="Z40" s="692">
        <v>3.9</v>
      </c>
      <c r="AA40" s="692"/>
      <c r="AB40" s="692"/>
      <c r="AC40" s="692"/>
      <c r="AD40" s="693" t="s">
        <v>128</v>
      </c>
      <c r="AE40" s="693"/>
      <c r="AF40" s="693"/>
      <c r="AG40" s="693"/>
      <c r="AH40" s="693"/>
      <c r="AI40" s="693"/>
      <c r="AJ40" s="693"/>
      <c r="AK40" s="693"/>
      <c r="AL40" s="668" t="s">
        <v>128</v>
      </c>
      <c r="AM40" s="669"/>
      <c r="AN40" s="669"/>
      <c r="AO40" s="694"/>
      <c r="AQ40" s="700" t="s">
        <v>344</v>
      </c>
      <c r="AR40" s="701"/>
      <c r="AS40" s="701"/>
      <c r="AT40" s="701"/>
      <c r="AU40" s="701"/>
      <c r="AV40" s="701"/>
      <c r="AW40" s="701"/>
      <c r="AX40" s="701"/>
      <c r="AY40" s="702"/>
      <c r="AZ40" s="665" t="s">
        <v>128</v>
      </c>
      <c r="BA40" s="666"/>
      <c r="BB40" s="666"/>
      <c r="BC40" s="666"/>
      <c r="BD40" s="676"/>
      <c r="BE40" s="676"/>
      <c r="BF40" s="703"/>
      <c r="BG40" s="708" t="s">
        <v>345</v>
      </c>
      <c r="BH40" s="709"/>
      <c r="BI40" s="709"/>
      <c r="BJ40" s="709"/>
      <c r="BK40" s="709"/>
      <c r="BL40" s="364"/>
      <c r="BM40" s="704" t="s">
        <v>346</v>
      </c>
      <c r="BN40" s="704"/>
      <c r="BO40" s="704"/>
      <c r="BP40" s="704"/>
      <c r="BQ40" s="704"/>
      <c r="BR40" s="704"/>
      <c r="BS40" s="704"/>
      <c r="BT40" s="704"/>
      <c r="BU40" s="705"/>
      <c r="BV40" s="665">
        <v>107</v>
      </c>
      <c r="BW40" s="666"/>
      <c r="BX40" s="666"/>
      <c r="BY40" s="666"/>
      <c r="BZ40" s="666"/>
      <c r="CA40" s="666"/>
      <c r="CB40" s="706"/>
      <c r="CD40" s="707" t="s">
        <v>347</v>
      </c>
      <c r="CE40" s="704"/>
      <c r="CF40" s="704"/>
      <c r="CG40" s="704"/>
      <c r="CH40" s="704"/>
      <c r="CI40" s="704"/>
      <c r="CJ40" s="704"/>
      <c r="CK40" s="704"/>
      <c r="CL40" s="704"/>
      <c r="CM40" s="704"/>
      <c r="CN40" s="704"/>
      <c r="CO40" s="704"/>
      <c r="CP40" s="704"/>
      <c r="CQ40" s="705"/>
      <c r="CR40" s="665">
        <v>36200</v>
      </c>
      <c r="CS40" s="666"/>
      <c r="CT40" s="666"/>
      <c r="CU40" s="666"/>
      <c r="CV40" s="666"/>
      <c r="CW40" s="666"/>
      <c r="CX40" s="666"/>
      <c r="CY40" s="667"/>
      <c r="CZ40" s="668">
        <v>0.2</v>
      </c>
      <c r="DA40" s="678"/>
      <c r="DB40" s="678"/>
      <c r="DC40" s="679"/>
      <c r="DD40" s="671" t="s">
        <v>128</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349</v>
      </c>
      <c r="AR41" s="701"/>
      <c r="AS41" s="701"/>
      <c r="AT41" s="701"/>
      <c r="AU41" s="701"/>
      <c r="AV41" s="701"/>
      <c r="AW41" s="701"/>
      <c r="AX41" s="701"/>
      <c r="AY41" s="702"/>
      <c r="AZ41" s="665">
        <v>272295</v>
      </c>
      <c r="BA41" s="666"/>
      <c r="BB41" s="666"/>
      <c r="BC41" s="666"/>
      <c r="BD41" s="676"/>
      <c r="BE41" s="676"/>
      <c r="BF41" s="703"/>
      <c r="BG41" s="708"/>
      <c r="BH41" s="709"/>
      <c r="BI41" s="709"/>
      <c r="BJ41" s="709"/>
      <c r="BK41" s="709"/>
      <c r="BL41" s="364"/>
      <c r="BM41" s="704" t="s">
        <v>350</v>
      </c>
      <c r="BN41" s="704"/>
      <c r="BO41" s="704"/>
      <c r="BP41" s="704"/>
      <c r="BQ41" s="704"/>
      <c r="BR41" s="704"/>
      <c r="BS41" s="704"/>
      <c r="BT41" s="704"/>
      <c r="BU41" s="705"/>
      <c r="BV41" s="665" t="s">
        <v>128</v>
      </c>
      <c r="BW41" s="666"/>
      <c r="BX41" s="666"/>
      <c r="BY41" s="666"/>
      <c r="BZ41" s="666"/>
      <c r="CA41" s="666"/>
      <c r="CB41" s="706"/>
      <c r="CD41" s="707" t="s">
        <v>351</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12" t="s">
        <v>353</v>
      </c>
      <c r="AR42" s="713"/>
      <c r="AS42" s="713"/>
      <c r="AT42" s="713"/>
      <c r="AU42" s="713"/>
      <c r="AV42" s="713"/>
      <c r="AW42" s="713"/>
      <c r="AX42" s="713"/>
      <c r="AY42" s="714"/>
      <c r="AZ42" s="645">
        <v>1066844</v>
      </c>
      <c r="BA42" s="680"/>
      <c r="BB42" s="680"/>
      <c r="BC42" s="680"/>
      <c r="BD42" s="646"/>
      <c r="BE42" s="646"/>
      <c r="BF42" s="695"/>
      <c r="BG42" s="710"/>
      <c r="BH42" s="711"/>
      <c r="BI42" s="711"/>
      <c r="BJ42" s="711"/>
      <c r="BK42" s="711"/>
      <c r="BL42" s="365"/>
      <c r="BM42" s="696" t="s">
        <v>354</v>
      </c>
      <c r="BN42" s="696"/>
      <c r="BO42" s="696"/>
      <c r="BP42" s="696"/>
      <c r="BQ42" s="696"/>
      <c r="BR42" s="696"/>
      <c r="BS42" s="696"/>
      <c r="BT42" s="696"/>
      <c r="BU42" s="697"/>
      <c r="BV42" s="645">
        <v>351</v>
      </c>
      <c r="BW42" s="680"/>
      <c r="BX42" s="680"/>
      <c r="BY42" s="680"/>
      <c r="BZ42" s="680"/>
      <c r="CA42" s="680"/>
      <c r="CB42" s="698"/>
      <c r="CD42" s="662" t="s">
        <v>355</v>
      </c>
      <c r="CE42" s="663"/>
      <c r="CF42" s="663"/>
      <c r="CG42" s="663"/>
      <c r="CH42" s="663"/>
      <c r="CI42" s="663"/>
      <c r="CJ42" s="663"/>
      <c r="CK42" s="663"/>
      <c r="CL42" s="663"/>
      <c r="CM42" s="663"/>
      <c r="CN42" s="663"/>
      <c r="CO42" s="663"/>
      <c r="CP42" s="663"/>
      <c r="CQ42" s="664"/>
      <c r="CR42" s="665">
        <v>1080845</v>
      </c>
      <c r="CS42" s="676"/>
      <c r="CT42" s="676"/>
      <c r="CU42" s="676"/>
      <c r="CV42" s="676"/>
      <c r="CW42" s="676"/>
      <c r="CX42" s="676"/>
      <c r="CY42" s="677"/>
      <c r="CZ42" s="668">
        <v>5.4</v>
      </c>
      <c r="DA42" s="678"/>
      <c r="DB42" s="678"/>
      <c r="DC42" s="679"/>
      <c r="DD42" s="671">
        <v>321832</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356</v>
      </c>
      <c r="C43" s="663"/>
      <c r="D43" s="663"/>
      <c r="E43" s="663"/>
      <c r="F43" s="663"/>
      <c r="G43" s="663"/>
      <c r="H43" s="663"/>
      <c r="I43" s="663"/>
      <c r="J43" s="663"/>
      <c r="K43" s="663"/>
      <c r="L43" s="663"/>
      <c r="M43" s="663"/>
      <c r="N43" s="663"/>
      <c r="O43" s="663"/>
      <c r="P43" s="663"/>
      <c r="Q43" s="664"/>
      <c r="R43" s="665">
        <v>673000</v>
      </c>
      <c r="S43" s="666"/>
      <c r="T43" s="666"/>
      <c r="U43" s="666"/>
      <c r="V43" s="666"/>
      <c r="W43" s="666"/>
      <c r="X43" s="666"/>
      <c r="Y43" s="667"/>
      <c r="Z43" s="692">
        <v>3.2</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357</v>
      </c>
      <c r="CE43" s="663"/>
      <c r="CF43" s="663"/>
      <c r="CG43" s="663"/>
      <c r="CH43" s="663"/>
      <c r="CI43" s="663"/>
      <c r="CJ43" s="663"/>
      <c r="CK43" s="663"/>
      <c r="CL43" s="663"/>
      <c r="CM43" s="663"/>
      <c r="CN43" s="663"/>
      <c r="CO43" s="663"/>
      <c r="CP43" s="663"/>
      <c r="CQ43" s="664"/>
      <c r="CR43" s="665">
        <v>25566</v>
      </c>
      <c r="CS43" s="676"/>
      <c r="CT43" s="676"/>
      <c r="CU43" s="676"/>
      <c r="CV43" s="676"/>
      <c r="CW43" s="676"/>
      <c r="CX43" s="676"/>
      <c r="CY43" s="677"/>
      <c r="CZ43" s="668">
        <v>0.1</v>
      </c>
      <c r="DA43" s="678"/>
      <c r="DB43" s="678"/>
      <c r="DC43" s="679"/>
      <c r="DD43" s="671">
        <v>25566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358</v>
      </c>
      <c r="C44" s="643"/>
      <c r="D44" s="643"/>
      <c r="E44" s="643"/>
      <c r="F44" s="643"/>
      <c r="G44" s="643"/>
      <c r="H44" s="643"/>
      <c r="I44" s="643"/>
      <c r="J44" s="643"/>
      <c r="K44" s="643"/>
      <c r="L44" s="643"/>
      <c r="M44" s="643"/>
      <c r="N44" s="643"/>
      <c r="O44" s="643"/>
      <c r="P44" s="643"/>
      <c r="Q44" s="644"/>
      <c r="R44" s="645">
        <v>20863843</v>
      </c>
      <c r="S44" s="680"/>
      <c r="T44" s="680"/>
      <c r="U44" s="680"/>
      <c r="V44" s="680"/>
      <c r="W44" s="680"/>
      <c r="X44" s="680"/>
      <c r="Y44" s="681"/>
      <c r="Z44" s="682">
        <v>100</v>
      </c>
      <c r="AA44" s="682"/>
      <c r="AB44" s="682"/>
      <c r="AC44" s="682"/>
      <c r="AD44" s="683">
        <v>9169054</v>
      </c>
      <c r="AE44" s="683"/>
      <c r="AF44" s="683"/>
      <c r="AG44" s="683"/>
      <c r="AH44" s="683"/>
      <c r="AI44" s="683"/>
      <c r="AJ44" s="683"/>
      <c r="AK44" s="683"/>
      <c r="AL44" s="648">
        <v>100</v>
      </c>
      <c r="AM44" s="684"/>
      <c r="AN44" s="684"/>
      <c r="AO44" s="685"/>
      <c r="CD44" s="686" t="s">
        <v>305</v>
      </c>
      <c r="CE44" s="687"/>
      <c r="CF44" s="662" t="s">
        <v>359</v>
      </c>
      <c r="CG44" s="663"/>
      <c r="CH44" s="663"/>
      <c r="CI44" s="663"/>
      <c r="CJ44" s="663"/>
      <c r="CK44" s="663"/>
      <c r="CL44" s="663"/>
      <c r="CM44" s="663"/>
      <c r="CN44" s="663"/>
      <c r="CO44" s="663"/>
      <c r="CP44" s="663"/>
      <c r="CQ44" s="664"/>
      <c r="CR44" s="665">
        <v>1039171</v>
      </c>
      <c r="CS44" s="666"/>
      <c r="CT44" s="666"/>
      <c r="CU44" s="666"/>
      <c r="CV44" s="666"/>
      <c r="CW44" s="666"/>
      <c r="CX44" s="666"/>
      <c r="CY44" s="667"/>
      <c r="CZ44" s="668">
        <v>5.2</v>
      </c>
      <c r="DA44" s="669"/>
      <c r="DB44" s="669"/>
      <c r="DC44" s="670"/>
      <c r="DD44" s="671">
        <v>281237</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360</v>
      </c>
      <c r="CG45" s="663"/>
      <c r="CH45" s="663"/>
      <c r="CI45" s="663"/>
      <c r="CJ45" s="663"/>
      <c r="CK45" s="663"/>
      <c r="CL45" s="663"/>
      <c r="CM45" s="663"/>
      <c r="CN45" s="663"/>
      <c r="CO45" s="663"/>
      <c r="CP45" s="663"/>
      <c r="CQ45" s="664"/>
      <c r="CR45" s="665">
        <v>301005</v>
      </c>
      <c r="CS45" s="676"/>
      <c r="CT45" s="676"/>
      <c r="CU45" s="676"/>
      <c r="CV45" s="676"/>
      <c r="CW45" s="676"/>
      <c r="CX45" s="676"/>
      <c r="CY45" s="677"/>
      <c r="CZ45" s="668">
        <v>1.5</v>
      </c>
      <c r="DA45" s="678"/>
      <c r="DB45" s="678"/>
      <c r="DC45" s="679"/>
      <c r="DD45" s="671">
        <v>23904</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362</v>
      </c>
      <c r="CG46" s="663"/>
      <c r="CH46" s="663"/>
      <c r="CI46" s="663"/>
      <c r="CJ46" s="663"/>
      <c r="CK46" s="663"/>
      <c r="CL46" s="663"/>
      <c r="CM46" s="663"/>
      <c r="CN46" s="663"/>
      <c r="CO46" s="663"/>
      <c r="CP46" s="663"/>
      <c r="CQ46" s="664"/>
      <c r="CR46" s="665">
        <v>721611</v>
      </c>
      <c r="CS46" s="666"/>
      <c r="CT46" s="666"/>
      <c r="CU46" s="666"/>
      <c r="CV46" s="666"/>
      <c r="CW46" s="666"/>
      <c r="CX46" s="666"/>
      <c r="CY46" s="667"/>
      <c r="CZ46" s="668">
        <v>3.6</v>
      </c>
      <c r="DA46" s="669"/>
      <c r="DB46" s="669"/>
      <c r="DC46" s="670"/>
      <c r="DD46" s="671">
        <v>242772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363</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364</v>
      </c>
      <c r="CG47" s="663"/>
      <c r="CH47" s="663"/>
      <c r="CI47" s="663"/>
      <c r="CJ47" s="663"/>
      <c r="CK47" s="663"/>
      <c r="CL47" s="663"/>
      <c r="CM47" s="663"/>
      <c r="CN47" s="663"/>
      <c r="CO47" s="663"/>
      <c r="CP47" s="663"/>
      <c r="CQ47" s="664"/>
      <c r="CR47" s="665">
        <v>41674</v>
      </c>
      <c r="CS47" s="676"/>
      <c r="CT47" s="676"/>
      <c r="CU47" s="676"/>
      <c r="CV47" s="676"/>
      <c r="CW47" s="676"/>
      <c r="CX47" s="676"/>
      <c r="CY47" s="677"/>
      <c r="CZ47" s="668">
        <v>0.2</v>
      </c>
      <c r="DA47" s="678"/>
      <c r="DB47" s="678"/>
      <c r="DC47" s="679"/>
      <c r="DD47" s="671">
        <v>40595</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365</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366</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367</v>
      </c>
      <c r="CE49" s="643"/>
      <c r="CF49" s="643"/>
      <c r="CG49" s="643"/>
      <c r="CH49" s="643"/>
      <c r="CI49" s="643"/>
      <c r="CJ49" s="643"/>
      <c r="CK49" s="643"/>
      <c r="CL49" s="643"/>
      <c r="CM49" s="643"/>
      <c r="CN49" s="643"/>
      <c r="CO49" s="643"/>
      <c r="CP49" s="643"/>
      <c r="CQ49" s="644"/>
      <c r="CR49" s="645">
        <v>19837941</v>
      </c>
      <c r="CS49" s="646"/>
      <c r="CT49" s="646"/>
      <c r="CU49" s="646"/>
      <c r="CV49" s="646"/>
      <c r="CW49" s="646"/>
      <c r="CX49" s="646"/>
      <c r="CY49" s="647"/>
      <c r="CZ49" s="648">
        <v>100</v>
      </c>
      <c r="DA49" s="649"/>
      <c r="DB49" s="649"/>
      <c r="DC49" s="650"/>
      <c r="DD49" s="651">
        <v>14039199</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UFt0AgXA4XQ+dUqllb0O/tGtzMxuoFOKkdKGXDYZyI1FSL6hFAj3Nkhr8qOOp95CjffuPKkKE3SlSLDDAOCLQ==" saltValue="x5g5pHcNcfWn40mOJg2hM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369</v>
      </c>
      <c r="DK2" s="1157"/>
      <c r="DL2" s="1157"/>
      <c r="DM2" s="1157"/>
      <c r="DN2" s="1157"/>
      <c r="DO2" s="1158"/>
      <c r="DP2" s="224"/>
      <c r="DQ2" s="1156" t="s">
        <v>370</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371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373</v>
      </c>
      <c r="B5" s="1061"/>
      <c r="C5" s="1061"/>
      <c r="D5" s="1061"/>
      <c r="E5" s="1061"/>
      <c r="F5" s="1061"/>
      <c r="G5" s="1061"/>
      <c r="H5" s="1061"/>
      <c r="I5" s="1061"/>
      <c r="J5" s="1061"/>
      <c r="K5" s="1061"/>
      <c r="L5" s="1061"/>
      <c r="M5" s="1061"/>
      <c r="N5" s="1061"/>
      <c r="O5" s="1061"/>
      <c r="P5" s="1062"/>
      <c r="Q5" s="1066" t="s">
        <v>374</v>
      </c>
      <c r="R5" s="1067"/>
      <c r="S5" s="1067"/>
      <c r="T5" s="1067"/>
      <c r="U5" s="1068"/>
      <c r="V5" s="1066" t="s">
        <v>375</v>
      </c>
      <c r="W5" s="1067"/>
      <c r="X5" s="1067"/>
      <c r="Y5" s="1067"/>
      <c r="Z5" s="1068"/>
      <c r="AA5" s="1066" t="s">
        <v>376</v>
      </c>
      <c r="AB5" s="1067"/>
      <c r="AC5" s="1067"/>
      <c r="AD5" s="1067"/>
      <c r="AE5" s="1067"/>
      <c r="AF5" s="1159" t="s">
        <v>377</v>
      </c>
      <c r="AG5" s="1067"/>
      <c r="AH5" s="1067"/>
      <c r="AI5" s="1067"/>
      <c r="AJ5" s="1080"/>
      <c r="AK5" s="1067" t="s">
        <v>378</v>
      </c>
      <c r="AL5" s="1067"/>
      <c r="AM5" s="1067"/>
      <c r="AN5" s="1067"/>
      <c r="AO5" s="1068"/>
      <c r="AP5" s="1066" t="s">
        <v>379</v>
      </c>
      <c r="AQ5" s="1067"/>
      <c r="AR5" s="1067"/>
      <c r="AS5" s="1067"/>
      <c r="AT5" s="1068"/>
      <c r="AU5" s="1066" t="s">
        <v>380</v>
      </c>
      <c r="AV5" s="1067"/>
      <c r="AW5" s="1067"/>
      <c r="AX5" s="1067"/>
      <c r="AY5" s="1080"/>
      <c r="AZ5" s="228"/>
      <c r="BA5" s="228"/>
      <c r="BB5" s="228"/>
      <c r="BC5" s="228"/>
      <c r="BD5" s="228"/>
      <c r="BE5" s="229"/>
      <c r="BF5" s="229"/>
      <c r="BG5" s="229"/>
      <c r="BH5" s="229"/>
      <c r="BI5" s="229"/>
      <c r="BJ5" s="229"/>
      <c r="BK5" s="229"/>
      <c r="BL5" s="229"/>
      <c r="BM5" s="229"/>
      <c r="BN5" s="229"/>
      <c r="BO5" s="229"/>
      <c r="BP5" s="229"/>
      <c r="BQ5" s="1060" t="s">
        <v>381</v>
      </c>
      <c r="BR5" s="1061"/>
      <c r="BS5" s="1061"/>
      <c r="BT5" s="1061"/>
      <c r="BU5" s="1061"/>
      <c r="BV5" s="1061"/>
      <c r="BW5" s="1061"/>
      <c r="BX5" s="1061"/>
      <c r="BY5" s="1061"/>
      <c r="BZ5" s="1061"/>
      <c r="CA5" s="1061"/>
      <c r="CB5" s="1061"/>
      <c r="CC5" s="1061"/>
      <c r="CD5" s="1061"/>
      <c r="CE5" s="1061"/>
      <c r="CF5" s="1061"/>
      <c r="CG5" s="1062"/>
      <c r="CH5" s="1066" t="s">
        <v>382</v>
      </c>
      <c r="CI5" s="1067"/>
      <c r="CJ5" s="1067"/>
      <c r="CK5" s="1067"/>
      <c r="CL5" s="1068"/>
      <c r="CM5" s="1066" t="s">
        <v>383</v>
      </c>
      <c r="CN5" s="1067"/>
      <c r="CO5" s="1067"/>
      <c r="CP5" s="1067"/>
      <c r="CQ5" s="1068"/>
      <c r="CR5" s="1066" t="s">
        <v>384</v>
      </c>
      <c r="CS5" s="1067"/>
      <c r="CT5" s="1067"/>
      <c r="CU5" s="1067"/>
      <c r="CV5" s="1068"/>
      <c r="CW5" s="1066" t="s">
        <v>385</v>
      </c>
      <c r="CX5" s="1067"/>
      <c r="CY5" s="1067"/>
      <c r="CZ5" s="1067"/>
      <c r="DA5" s="1068"/>
      <c r="DB5" s="1066" t="s">
        <v>386</v>
      </c>
      <c r="DC5" s="1067"/>
      <c r="DD5" s="1067"/>
      <c r="DE5" s="1067"/>
      <c r="DF5" s="1068"/>
      <c r="DG5" s="1149" t="s">
        <v>387</v>
      </c>
      <c r="DH5" s="1150"/>
      <c r="DI5" s="1150"/>
      <c r="DJ5" s="1150"/>
      <c r="DK5" s="1151"/>
      <c r="DL5" s="1149" t="s">
        <v>388</v>
      </c>
      <c r="DM5" s="1150"/>
      <c r="DN5" s="1150"/>
      <c r="DO5" s="1150"/>
      <c r="DP5" s="1151"/>
      <c r="DQ5" s="1066" t="s">
        <v>389</v>
      </c>
      <c r="DR5" s="1067"/>
      <c r="DS5" s="1067"/>
      <c r="DT5" s="1067"/>
      <c r="DU5" s="1068"/>
      <c r="DV5" s="1066" t="s">
        <v>380</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390</v>
      </c>
      <c r="C7" s="1113"/>
      <c r="D7" s="1113"/>
      <c r="E7" s="1113"/>
      <c r="F7" s="1113"/>
      <c r="G7" s="1113"/>
      <c r="H7" s="1113"/>
      <c r="I7" s="1113"/>
      <c r="J7" s="1113"/>
      <c r="K7" s="1113"/>
      <c r="L7" s="1113"/>
      <c r="M7" s="1113"/>
      <c r="N7" s="1113"/>
      <c r="O7" s="1113"/>
      <c r="P7" s="1114"/>
      <c r="Q7" s="1167">
        <v>20822</v>
      </c>
      <c r="R7" s="1168"/>
      <c r="S7" s="1168"/>
      <c r="T7" s="1168"/>
      <c r="U7" s="1168"/>
      <c r="V7" s="1168">
        <v>19807</v>
      </c>
      <c r="W7" s="1168"/>
      <c r="X7" s="1168"/>
      <c r="Y7" s="1168"/>
      <c r="Z7" s="1168"/>
      <c r="AA7" s="1168">
        <v>1014</v>
      </c>
      <c r="AB7" s="1168"/>
      <c r="AC7" s="1168"/>
      <c r="AD7" s="1168"/>
      <c r="AE7" s="1169"/>
      <c r="AF7" s="1170">
        <v>993</v>
      </c>
      <c r="AG7" s="1171"/>
      <c r="AH7" s="1171"/>
      <c r="AI7" s="1171"/>
      <c r="AJ7" s="1172"/>
      <c r="AK7" s="1173">
        <v>1116</v>
      </c>
      <c r="AL7" s="1174"/>
      <c r="AM7" s="1174"/>
      <c r="AN7" s="1174"/>
      <c r="AO7" s="1174"/>
      <c r="AP7" s="1174">
        <v>15812</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585</v>
      </c>
      <c r="BS7" s="1164" t="s">
        <v>586</v>
      </c>
      <c r="BT7" s="1165"/>
      <c r="BU7" s="1165"/>
      <c r="BV7" s="1165"/>
      <c r="BW7" s="1165"/>
      <c r="BX7" s="1165"/>
      <c r="BY7" s="1165"/>
      <c r="BZ7" s="1165"/>
      <c r="CA7" s="1165"/>
      <c r="CB7" s="1165"/>
      <c r="CC7" s="1165"/>
      <c r="CD7" s="1165"/>
      <c r="CE7" s="1165"/>
      <c r="CF7" s="1165"/>
      <c r="CG7" s="1177"/>
      <c r="CH7" s="1161">
        <v>18</v>
      </c>
      <c r="CI7" s="1162"/>
      <c r="CJ7" s="1162"/>
      <c r="CK7" s="1162"/>
      <c r="CL7" s="1163"/>
      <c r="CM7" s="1161">
        <v>522</v>
      </c>
      <c r="CN7" s="1162"/>
      <c r="CO7" s="1162"/>
      <c r="CP7" s="1162"/>
      <c r="CQ7" s="1163"/>
      <c r="CR7" s="1161">
        <v>206</v>
      </c>
      <c r="CS7" s="1162"/>
      <c r="CT7" s="1162"/>
      <c r="CU7" s="1162"/>
      <c r="CV7" s="1163"/>
      <c r="CW7" s="1161" t="s">
        <v>522</v>
      </c>
      <c r="CX7" s="1162"/>
      <c r="CY7" s="1162"/>
      <c r="CZ7" s="1162"/>
      <c r="DA7" s="1163"/>
      <c r="DB7" s="1161" t="s">
        <v>522</v>
      </c>
      <c r="DC7" s="1162"/>
      <c r="DD7" s="1162"/>
      <c r="DE7" s="1162"/>
      <c r="DF7" s="1163"/>
      <c r="DG7" s="1161" t="s">
        <v>522</v>
      </c>
      <c r="DH7" s="1162"/>
      <c r="DI7" s="1162"/>
      <c r="DJ7" s="1162"/>
      <c r="DK7" s="1163"/>
      <c r="DL7" s="1161">
        <v>1225</v>
      </c>
      <c r="DM7" s="1162"/>
      <c r="DN7" s="1162"/>
      <c r="DO7" s="1162"/>
      <c r="DP7" s="1163"/>
      <c r="DQ7" s="1161">
        <v>122</v>
      </c>
      <c r="DR7" s="1162"/>
      <c r="DS7" s="1162"/>
      <c r="DT7" s="1162"/>
      <c r="DU7" s="1163"/>
      <c r="DV7" s="1164"/>
      <c r="DW7" s="1165"/>
      <c r="DX7" s="1165"/>
      <c r="DY7" s="1165"/>
      <c r="DZ7" s="1166"/>
      <c r="EA7" s="230"/>
    </row>
    <row r="8" spans="1:131" s="231" customFormat="1" ht="26.25" customHeight="1" x14ac:dyDescent="0.2">
      <c r="A8" s="234">
        <v>2</v>
      </c>
      <c r="B8" s="1095" t="s">
        <v>391</v>
      </c>
      <c r="C8" s="1096"/>
      <c r="D8" s="1096"/>
      <c r="E8" s="1096"/>
      <c r="F8" s="1096"/>
      <c r="G8" s="1096"/>
      <c r="H8" s="1096"/>
      <c r="I8" s="1096"/>
      <c r="J8" s="1096"/>
      <c r="K8" s="1096"/>
      <c r="L8" s="1096"/>
      <c r="M8" s="1096"/>
      <c r="N8" s="1096"/>
      <c r="O8" s="1096"/>
      <c r="P8" s="1097"/>
      <c r="Q8" s="1103">
        <v>31</v>
      </c>
      <c r="R8" s="1104"/>
      <c r="S8" s="1104"/>
      <c r="T8" s="1104"/>
      <c r="U8" s="1104"/>
      <c r="V8" s="1104">
        <v>26</v>
      </c>
      <c r="W8" s="1104"/>
      <c r="X8" s="1104"/>
      <c r="Y8" s="1104"/>
      <c r="Z8" s="1104"/>
      <c r="AA8" s="1104">
        <v>5</v>
      </c>
      <c r="AB8" s="1104"/>
      <c r="AC8" s="1104"/>
      <c r="AD8" s="1104"/>
      <c r="AE8" s="1105"/>
      <c r="AF8" s="1100">
        <v>5</v>
      </c>
      <c r="AG8" s="1101"/>
      <c r="AH8" s="1101"/>
      <c r="AI8" s="1101"/>
      <c r="AJ8" s="1102"/>
      <c r="AK8" s="1145" t="s">
        <v>584</v>
      </c>
      <c r="AL8" s="1146"/>
      <c r="AM8" s="1146"/>
      <c r="AN8" s="1146"/>
      <c r="AO8" s="1146"/>
      <c r="AP8" s="1146" t="s">
        <v>584</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392</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393</v>
      </c>
      <c r="B23" s="1002" t="s">
        <v>394</v>
      </c>
      <c r="C23" s="1003"/>
      <c r="D23" s="1003"/>
      <c r="E23" s="1003"/>
      <c r="F23" s="1003"/>
      <c r="G23" s="1003"/>
      <c r="H23" s="1003"/>
      <c r="I23" s="1003"/>
      <c r="J23" s="1003"/>
      <c r="K23" s="1003"/>
      <c r="L23" s="1003"/>
      <c r="M23" s="1003"/>
      <c r="N23" s="1003"/>
      <c r="O23" s="1003"/>
      <c r="P23" s="1013"/>
      <c r="Q23" s="1132">
        <v>20851</v>
      </c>
      <c r="R23" s="1126"/>
      <c r="S23" s="1126"/>
      <c r="T23" s="1126"/>
      <c r="U23" s="1126"/>
      <c r="V23" s="1126">
        <v>19832</v>
      </c>
      <c r="W23" s="1126"/>
      <c r="X23" s="1126"/>
      <c r="Y23" s="1126"/>
      <c r="Z23" s="1126"/>
      <c r="AA23" s="1126">
        <v>1019</v>
      </c>
      <c r="AB23" s="1126"/>
      <c r="AC23" s="1126"/>
      <c r="AD23" s="1126"/>
      <c r="AE23" s="1133"/>
      <c r="AF23" s="1134">
        <v>998</v>
      </c>
      <c r="AG23" s="1126"/>
      <c r="AH23" s="1126"/>
      <c r="AI23" s="1126"/>
      <c r="AJ23" s="1135"/>
      <c r="AK23" s="1136"/>
      <c r="AL23" s="1137"/>
      <c r="AM23" s="1137"/>
      <c r="AN23" s="1137"/>
      <c r="AO23" s="1137"/>
      <c r="AP23" s="1126">
        <v>15812</v>
      </c>
      <c r="AQ23" s="1126"/>
      <c r="AR23" s="1126"/>
      <c r="AS23" s="1126"/>
      <c r="AT23" s="1126"/>
      <c r="AU23" s="1127"/>
      <c r="AV23" s="1127"/>
      <c r="AW23" s="1127"/>
      <c r="AX23" s="1127"/>
      <c r="AY23" s="1128"/>
      <c r="AZ23" s="1129" t="s">
        <v>395</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396</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397</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373</v>
      </c>
      <c r="B26" s="1061"/>
      <c r="C26" s="1061"/>
      <c r="D26" s="1061"/>
      <c r="E26" s="1061"/>
      <c r="F26" s="1061"/>
      <c r="G26" s="1061"/>
      <c r="H26" s="1061"/>
      <c r="I26" s="1061"/>
      <c r="J26" s="1061"/>
      <c r="K26" s="1061"/>
      <c r="L26" s="1061"/>
      <c r="M26" s="1061"/>
      <c r="N26" s="1061"/>
      <c r="O26" s="1061"/>
      <c r="P26" s="1062"/>
      <c r="Q26" s="1066" t="s">
        <v>398</v>
      </c>
      <c r="R26" s="1067"/>
      <c r="S26" s="1067"/>
      <c r="T26" s="1067"/>
      <c r="U26" s="1068"/>
      <c r="V26" s="1066" t="s">
        <v>399</v>
      </c>
      <c r="W26" s="1067"/>
      <c r="X26" s="1067"/>
      <c r="Y26" s="1067"/>
      <c r="Z26" s="1068"/>
      <c r="AA26" s="1066" t="s">
        <v>400</v>
      </c>
      <c r="AB26" s="1067"/>
      <c r="AC26" s="1067"/>
      <c r="AD26" s="1067"/>
      <c r="AE26" s="1067"/>
      <c r="AF26" s="1120" t="s">
        <v>401</v>
      </c>
      <c r="AG26" s="1073"/>
      <c r="AH26" s="1073"/>
      <c r="AI26" s="1073"/>
      <c r="AJ26" s="1121"/>
      <c r="AK26" s="1067" t="s">
        <v>402</v>
      </c>
      <c r="AL26" s="1067"/>
      <c r="AM26" s="1067"/>
      <c r="AN26" s="1067"/>
      <c r="AO26" s="1068"/>
      <c r="AP26" s="1066" t="s">
        <v>403</v>
      </c>
      <c r="AQ26" s="1067"/>
      <c r="AR26" s="1067"/>
      <c r="AS26" s="1067"/>
      <c r="AT26" s="1068"/>
      <c r="AU26" s="1066" t="s">
        <v>404</v>
      </c>
      <c r="AV26" s="1067"/>
      <c r="AW26" s="1067"/>
      <c r="AX26" s="1067"/>
      <c r="AY26" s="1068"/>
      <c r="AZ26" s="1066" t="s">
        <v>405</v>
      </c>
      <c r="BA26" s="1067"/>
      <c r="BB26" s="1067"/>
      <c r="BC26" s="1067"/>
      <c r="BD26" s="1068"/>
      <c r="BE26" s="1066" t="s">
        <v>380</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406</v>
      </c>
      <c r="C28" s="1113"/>
      <c r="D28" s="1113"/>
      <c r="E28" s="1113"/>
      <c r="F28" s="1113"/>
      <c r="G28" s="1113"/>
      <c r="H28" s="1113"/>
      <c r="I28" s="1113"/>
      <c r="J28" s="1113"/>
      <c r="K28" s="1113"/>
      <c r="L28" s="1113"/>
      <c r="M28" s="1113"/>
      <c r="N28" s="1113"/>
      <c r="O28" s="1113"/>
      <c r="P28" s="1114"/>
      <c r="Q28" s="1115">
        <v>4253</v>
      </c>
      <c r="R28" s="1116"/>
      <c r="S28" s="1116"/>
      <c r="T28" s="1116"/>
      <c r="U28" s="1116"/>
      <c r="V28" s="1116">
        <v>4151</v>
      </c>
      <c r="W28" s="1116"/>
      <c r="X28" s="1116"/>
      <c r="Y28" s="1116"/>
      <c r="Z28" s="1116"/>
      <c r="AA28" s="1116">
        <v>102</v>
      </c>
      <c r="AB28" s="1116"/>
      <c r="AC28" s="1116"/>
      <c r="AD28" s="1116"/>
      <c r="AE28" s="1117"/>
      <c r="AF28" s="1118">
        <v>102</v>
      </c>
      <c r="AG28" s="1116"/>
      <c r="AH28" s="1116"/>
      <c r="AI28" s="1116"/>
      <c r="AJ28" s="1119"/>
      <c r="AK28" s="1107">
        <v>337</v>
      </c>
      <c r="AL28" s="1108"/>
      <c r="AM28" s="1108"/>
      <c r="AN28" s="1108"/>
      <c r="AO28" s="1108"/>
      <c r="AP28" s="1108" t="s">
        <v>522</v>
      </c>
      <c r="AQ28" s="1108"/>
      <c r="AR28" s="1108"/>
      <c r="AS28" s="1108"/>
      <c r="AT28" s="1108"/>
      <c r="AU28" s="1108" t="s">
        <v>522</v>
      </c>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407</v>
      </c>
      <c r="C29" s="1096"/>
      <c r="D29" s="1096"/>
      <c r="E29" s="1096"/>
      <c r="F29" s="1096"/>
      <c r="G29" s="1096"/>
      <c r="H29" s="1096"/>
      <c r="I29" s="1096"/>
      <c r="J29" s="1096"/>
      <c r="K29" s="1096"/>
      <c r="L29" s="1096"/>
      <c r="M29" s="1096"/>
      <c r="N29" s="1096"/>
      <c r="O29" s="1096"/>
      <c r="P29" s="1097"/>
      <c r="Q29" s="1103">
        <v>133</v>
      </c>
      <c r="R29" s="1104"/>
      <c r="S29" s="1104"/>
      <c r="T29" s="1104"/>
      <c r="U29" s="1104"/>
      <c r="V29" s="1104">
        <v>84</v>
      </c>
      <c r="W29" s="1104"/>
      <c r="X29" s="1104"/>
      <c r="Y29" s="1104"/>
      <c r="Z29" s="1104"/>
      <c r="AA29" s="1104">
        <v>49</v>
      </c>
      <c r="AB29" s="1104"/>
      <c r="AC29" s="1104"/>
      <c r="AD29" s="1104"/>
      <c r="AE29" s="1105"/>
      <c r="AF29" s="1100">
        <v>49</v>
      </c>
      <c r="AG29" s="1101"/>
      <c r="AH29" s="1101"/>
      <c r="AI29" s="1101"/>
      <c r="AJ29" s="1102"/>
      <c r="AK29" s="1045" t="s">
        <v>584</v>
      </c>
      <c r="AL29" s="1036"/>
      <c r="AM29" s="1036"/>
      <c r="AN29" s="1036"/>
      <c r="AO29" s="1036"/>
      <c r="AP29" s="1036" t="s">
        <v>522</v>
      </c>
      <c r="AQ29" s="1036"/>
      <c r="AR29" s="1036"/>
      <c r="AS29" s="1036"/>
      <c r="AT29" s="1036"/>
      <c r="AU29" s="1036" t="s">
        <v>522</v>
      </c>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408</v>
      </c>
      <c r="C30" s="1096"/>
      <c r="D30" s="1096"/>
      <c r="E30" s="1096"/>
      <c r="F30" s="1096"/>
      <c r="G30" s="1096"/>
      <c r="H30" s="1096"/>
      <c r="I30" s="1096"/>
      <c r="J30" s="1096"/>
      <c r="K30" s="1096"/>
      <c r="L30" s="1096"/>
      <c r="M30" s="1096"/>
      <c r="N30" s="1096"/>
      <c r="O30" s="1096"/>
      <c r="P30" s="1097"/>
      <c r="Q30" s="1103">
        <v>3762</v>
      </c>
      <c r="R30" s="1104"/>
      <c r="S30" s="1104"/>
      <c r="T30" s="1104"/>
      <c r="U30" s="1104"/>
      <c r="V30" s="1104">
        <v>3596</v>
      </c>
      <c r="W30" s="1104"/>
      <c r="X30" s="1104"/>
      <c r="Y30" s="1104"/>
      <c r="Z30" s="1104"/>
      <c r="AA30" s="1104">
        <v>166</v>
      </c>
      <c r="AB30" s="1104"/>
      <c r="AC30" s="1104"/>
      <c r="AD30" s="1104"/>
      <c r="AE30" s="1105"/>
      <c r="AF30" s="1100">
        <v>166</v>
      </c>
      <c r="AG30" s="1101"/>
      <c r="AH30" s="1101"/>
      <c r="AI30" s="1101"/>
      <c r="AJ30" s="1102"/>
      <c r="AK30" s="1045">
        <v>564</v>
      </c>
      <c r="AL30" s="1036"/>
      <c r="AM30" s="1036"/>
      <c r="AN30" s="1036"/>
      <c r="AO30" s="1036"/>
      <c r="AP30" s="1036" t="s">
        <v>522</v>
      </c>
      <c r="AQ30" s="1036"/>
      <c r="AR30" s="1036"/>
      <c r="AS30" s="1036"/>
      <c r="AT30" s="1036"/>
      <c r="AU30" s="1036" t="s">
        <v>522</v>
      </c>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409</v>
      </c>
      <c r="C31" s="1096"/>
      <c r="D31" s="1096"/>
      <c r="E31" s="1096"/>
      <c r="F31" s="1096"/>
      <c r="G31" s="1096"/>
      <c r="H31" s="1096"/>
      <c r="I31" s="1096"/>
      <c r="J31" s="1096"/>
      <c r="K31" s="1096"/>
      <c r="L31" s="1096"/>
      <c r="M31" s="1096"/>
      <c r="N31" s="1096"/>
      <c r="O31" s="1096"/>
      <c r="P31" s="1097"/>
      <c r="Q31" s="1103">
        <v>42</v>
      </c>
      <c r="R31" s="1104"/>
      <c r="S31" s="1104"/>
      <c r="T31" s="1104"/>
      <c r="U31" s="1104"/>
      <c r="V31" s="1104">
        <v>30</v>
      </c>
      <c r="W31" s="1104"/>
      <c r="X31" s="1104"/>
      <c r="Y31" s="1104"/>
      <c r="Z31" s="1104"/>
      <c r="AA31" s="1104">
        <v>12</v>
      </c>
      <c r="AB31" s="1104"/>
      <c r="AC31" s="1104"/>
      <c r="AD31" s="1104"/>
      <c r="AE31" s="1105"/>
      <c r="AF31" s="1100">
        <v>12</v>
      </c>
      <c r="AG31" s="1101"/>
      <c r="AH31" s="1101"/>
      <c r="AI31" s="1101"/>
      <c r="AJ31" s="1102"/>
      <c r="AK31" s="1045" t="s">
        <v>584</v>
      </c>
      <c r="AL31" s="1036"/>
      <c r="AM31" s="1036"/>
      <c r="AN31" s="1036"/>
      <c r="AO31" s="1036"/>
      <c r="AP31" s="1036" t="s">
        <v>522</v>
      </c>
      <c r="AQ31" s="1036"/>
      <c r="AR31" s="1036"/>
      <c r="AS31" s="1036"/>
      <c r="AT31" s="1036"/>
      <c r="AU31" s="1036" t="s">
        <v>522</v>
      </c>
      <c r="AV31" s="1036"/>
      <c r="AW31" s="1036"/>
      <c r="AX31" s="1036"/>
      <c r="AY31" s="1036"/>
      <c r="AZ31" s="1106"/>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410</v>
      </c>
      <c r="C32" s="1096"/>
      <c r="D32" s="1096"/>
      <c r="E32" s="1096"/>
      <c r="F32" s="1096"/>
      <c r="G32" s="1096"/>
      <c r="H32" s="1096"/>
      <c r="I32" s="1096"/>
      <c r="J32" s="1096"/>
      <c r="K32" s="1096"/>
      <c r="L32" s="1096"/>
      <c r="M32" s="1096"/>
      <c r="N32" s="1096"/>
      <c r="O32" s="1096"/>
      <c r="P32" s="1097"/>
      <c r="Q32" s="1103">
        <v>745</v>
      </c>
      <c r="R32" s="1104"/>
      <c r="S32" s="1104"/>
      <c r="T32" s="1104"/>
      <c r="U32" s="1104"/>
      <c r="V32" s="1104">
        <v>741</v>
      </c>
      <c r="W32" s="1104"/>
      <c r="X32" s="1104"/>
      <c r="Y32" s="1104"/>
      <c r="Z32" s="1104"/>
      <c r="AA32" s="1104">
        <v>4</v>
      </c>
      <c r="AB32" s="1104"/>
      <c r="AC32" s="1104"/>
      <c r="AD32" s="1104"/>
      <c r="AE32" s="1105"/>
      <c r="AF32" s="1100">
        <v>4</v>
      </c>
      <c r="AG32" s="1101"/>
      <c r="AH32" s="1101"/>
      <c r="AI32" s="1101"/>
      <c r="AJ32" s="1102"/>
      <c r="AK32" s="1045">
        <v>92</v>
      </c>
      <c r="AL32" s="1036"/>
      <c r="AM32" s="1036"/>
      <c r="AN32" s="1036"/>
      <c r="AO32" s="1036"/>
      <c r="AP32" s="1036" t="s">
        <v>522</v>
      </c>
      <c r="AQ32" s="1036"/>
      <c r="AR32" s="1036"/>
      <c r="AS32" s="1036"/>
      <c r="AT32" s="1036"/>
      <c r="AU32" s="1036" t="s">
        <v>522</v>
      </c>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t="s">
        <v>411</v>
      </c>
      <c r="C33" s="1096"/>
      <c r="D33" s="1096"/>
      <c r="E33" s="1096"/>
      <c r="F33" s="1096"/>
      <c r="G33" s="1096"/>
      <c r="H33" s="1096"/>
      <c r="I33" s="1096"/>
      <c r="J33" s="1096"/>
      <c r="K33" s="1096"/>
      <c r="L33" s="1096"/>
      <c r="M33" s="1096"/>
      <c r="N33" s="1096"/>
      <c r="O33" s="1096"/>
      <c r="P33" s="1097"/>
      <c r="Q33" s="1103">
        <v>680</v>
      </c>
      <c r="R33" s="1104"/>
      <c r="S33" s="1104"/>
      <c r="T33" s="1104"/>
      <c r="U33" s="1104"/>
      <c r="V33" s="1104">
        <v>646</v>
      </c>
      <c r="W33" s="1104"/>
      <c r="X33" s="1104"/>
      <c r="Y33" s="1104"/>
      <c r="Z33" s="1104"/>
      <c r="AA33" s="1104">
        <v>34</v>
      </c>
      <c r="AB33" s="1104"/>
      <c r="AC33" s="1104"/>
      <c r="AD33" s="1104"/>
      <c r="AE33" s="1105"/>
      <c r="AF33" s="1100">
        <v>1468</v>
      </c>
      <c r="AG33" s="1101"/>
      <c r="AH33" s="1101"/>
      <c r="AI33" s="1101"/>
      <c r="AJ33" s="1102"/>
      <c r="AK33" s="1045">
        <v>52</v>
      </c>
      <c r="AL33" s="1036"/>
      <c r="AM33" s="1036"/>
      <c r="AN33" s="1036"/>
      <c r="AO33" s="1036"/>
      <c r="AP33" s="1036">
        <v>900</v>
      </c>
      <c r="AQ33" s="1036"/>
      <c r="AR33" s="1036"/>
      <c r="AS33" s="1036"/>
      <c r="AT33" s="1036"/>
      <c r="AU33" s="1036">
        <v>76</v>
      </c>
      <c r="AV33" s="1036"/>
      <c r="AW33" s="1036"/>
      <c r="AX33" s="1036"/>
      <c r="AY33" s="1036"/>
      <c r="AZ33" s="1106"/>
      <c r="BA33" s="1106"/>
      <c r="BB33" s="1106"/>
      <c r="BC33" s="1106"/>
      <c r="BD33" s="1106"/>
      <c r="BE33" s="1037" t="s">
        <v>412</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t="s">
        <v>413</v>
      </c>
      <c r="C34" s="1096"/>
      <c r="D34" s="1096"/>
      <c r="E34" s="1096"/>
      <c r="F34" s="1096"/>
      <c r="G34" s="1096"/>
      <c r="H34" s="1096"/>
      <c r="I34" s="1096"/>
      <c r="J34" s="1096"/>
      <c r="K34" s="1096"/>
      <c r="L34" s="1096"/>
      <c r="M34" s="1096"/>
      <c r="N34" s="1096"/>
      <c r="O34" s="1096"/>
      <c r="P34" s="1097"/>
      <c r="Q34" s="1103">
        <v>1022</v>
      </c>
      <c r="R34" s="1104"/>
      <c r="S34" s="1104"/>
      <c r="T34" s="1104"/>
      <c r="U34" s="1104"/>
      <c r="V34" s="1104">
        <v>964</v>
      </c>
      <c r="W34" s="1104"/>
      <c r="X34" s="1104"/>
      <c r="Y34" s="1104"/>
      <c r="Z34" s="1104"/>
      <c r="AA34" s="1104">
        <v>58</v>
      </c>
      <c r="AB34" s="1104"/>
      <c r="AC34" s="1104"/>
      <c r="AD34" s="1104"/>
      <c r="AE34" s="1105"/>
      <c r="AF34" s="1100">
        <v>459</v>
      </c>
      <c r="AG34" s="1101"/>
      <c r="AH34" s="1101"/>
      <c r="AI34" s="1101"/>
      <c r="AJ34" s="1102"/>
      <c r="AK34" s="1045">
        <v>300</v>
      </c>
      <c r="AL34" s="1036"/>
      <c r="AM34" s="1036"/>
      <c r="AN34" s="1036"/>
      <c r="AO34" s="1036"/>
      <c r="AP34" s="1036">
        <v>5650</v>
      </c>
      <c r="AQ34" s="1036"/>
      <c r="AR34" s="1036"/>
      <c r="AS34" s="1036"/>
      <c r="AT34" s="1036"/>
      <c r="AU34" s="1036">
        <v>2096</v>
      </c>
      <c r="AV34" s="1036"/>
      <c r="AW34" s="1036"/>
      <c r="AX34" s="1036"/>
      <c r="AY34" s="1036"/>
      <c r="AZ34" s="1106"/>
      <c r="BA34" s="1106"/>
      <c r="BB34" s="1106"/>
      <c r="BC34" s="1106"/>
      <c r="BD34" s="1106"/>
      <c r="BE34" s="1037" t="s">
        <v>412</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414</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393</v>
      </c>
      <c r="B63" s="1002" t="s">
        <v>415</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2260</v>
      </c>
      <c r="AG63" s="1024"/>
      <c r="AH63" s="1024"/>
      <c r="AI63" s="1024"/>
      <c r="AJ63" s="1087"/>
      <c r="AK63" s="1088"/>
      <c r="AL63" s="1028"/>
      <c r="AM63" s="1028"/>
      <c r="AN63" s="1028"/>
      <c r="AO63" s="1028"/>
      <c r="AP63" s="1024">
        <v>6550</v>
      </c>
      <c r="AQ63" s="1024"/>
      <c r="AR63" s="1024"/>
      <c r="AS63" s="1024"/>
      <c r="AT63" s="1024"/>
      <c r="AU63" s="1024">
        <v>2172</v>
      </c>
      <c r="AV63" s="1024"/>
      <c r="AW63" s="1024"/>
      <c r="AX63" s="1024"/>
      <c r="AY63" s="1024"/>
      <c r="AZ63" s="1082"/>
      <c r="BA63" s="1082"/>
      <c r="BB63" s="1082"/>
      <c r="BC63" s="1082"/>
      <c r="BD63" s="1082"/>
      <c r="BE63" s="1025"/>
      <c r="BF63" s="1025"/>
      <c r="BG63" s="1025"/>
      <c r="BH63" s="1025"/>
      <c r="BI63" s="1026"/>
      <c r="BJ63" s="1083" t="s">
        <v>416</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418</v>
      </c>
      <c r="B66" s="1061"/>
      <c r="C66" s="1061"/>
      <c r="D66" s="1061"/>
      <c r="E66" s="1061"/>
      <c r="F66" s="1061"/>
      <c r="G66" s="1061"/>
      <c r="H66" s="1061"/>
      <c r="I66" s="1061"/>
      <c r="J66" s="1061"/>
      <c r="K66" s="1061"/>
      <c r="L66" s="1061"/>
      <c r="M66" s="1061"/>
      <c r="N66" s="1061"/>
      <c r="O66" s="1061"/>
      <c r="P66" s="1062"/>
      <c r="Q66" s="1066" t="s">
        <v>419</v>
      </c>
      <c r="R66" s="1067"/>
      <c r="S66" s="1067"/>
      <c r="T66" s="1067"/>
      <c r="U66" s="1068"/>
      <c r="V66" s="1066" t="s">
        <v>420</v>
      </c>
      <c r="W66" s="1067"/>
      <c r="X66" s="1067"/>
      <c r="Y66" s="1067"/>
      <c r="Z66" s="1068"/>
      <c r="AA66" s="1066" t="s">
        <v>421</v>
      </c>
      <c r="AB66" s="1067"/>
      <c r="AC66" s="1067"/>
      <c r="AD66" s="1067"/>
      <c r="AE66" s="1068"/>
      <c r="AF66" s="1072" t="s">
        <v>422</v>
      </c>
      <c r="AG66" s="1073"/>
      <c r="AH66" s="1073"/>
      <c r="AI66" s="1073"/>
      <c r="AJ66" s="1074"/>
      <c r="AK66" s="1066" t="s">
        <v>423</v>
      </c>
      <c r="AL66" s="1061"/>
      <c r="AM66" s="1061"/>
      <c r="AN66" s="1061"/>
      <c r="AO66" s="1062"/>
      <c r="AP66" s="1066" t="s">
        <v>424</v>
      </c>
      <c r="AQ66" s="1067"/>
      <c r="AR66" s="1067"/>
      <c r="AS66" s="1067"/>
      <c r="AT66" s="1068"/>
      <c r="AU66" s="1066" t="s">
        <v>425</v>
      </c>
      <c r="AV66" s="1067"/>
      <c r="AW66" s="1067"/>
      <c r="AX66" s="1067"/>
      <c r="AY66" s="1068"/>
      <c r="AZ66" s="1066" t="s">
        <v>380</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587</v>
      </c>
      <c r="C68" s="1051"/>
      <c r="D68" s="1051"/>
      <c r="E68" s="1051"/>
      <c r="F68" s="1051"/>
      <c r="G68" s="1051"/>
      <c r="H68" s="1051"/>
      <c r="I68" s="1051"/>
      <c r="J68" s="1051"/>
      <c r="K68" s="1051"/>
      <c r="L68" s="1051"/>
      <c r="M68" s="1051"/>
      <c r="N68" s="1051"/>
      <c r="O68" s="1051"/>
      <c r="P68" s="1052"/>
      <c r="Q68" s="1053">
        <v>92</v>
      </c>
      <c r="R68" s="1047"/>
      <c r="S68" s="1047"/>
      <c r="T68" s="1047"/>
      <c r="U68" s="1047"/>
      <c r="V68" s="1047">
        <v>35</v>
      </c>
      <c r="W68" s="1047"/>
      <c r="X68" s="1047"/>
      <c r="Y68" s="1047"/>
      <c r="Z68" s="1047"/>
      <c r="AA68" s="1047">
        <v>56</v>
      </c>
      <c r="AB68" s="1047"/>
      <c r="AC68" s="1047"/>
      <c r="AD68" s="1047"/>
      <c r="AE68" s="1047"/>
      <c r="AF68" s="1047">
        <v>56</v>
      </c>
      <c r="AG68" s="1047"/>
      <c r="AH68" s="1047"/>
      <c r="AI68" s="1047"/>
      <c r="AJ68" s="1047"/>
      <c r="AK68" s="1047" t="s">
        <v>522</v>
      </c>
      <c r="AL68" s="1047"/>
      <c r="AM68" s="1047"/>
      <c r="AN68" s="1047"/>
      <c r="AO68" s="1047"/>
      <c r="AP68" s="1047" t="s">
        <v>522</v>
      </c>
      <c r="AQ68" s="1047"/>
      <c r="AR68" s="1047"/>
      <c r="AS68" s="1047"/>
      <c r="AT68" s="1047"/>
      <c r="AU68" s="1047" t="s">
        <v>522</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588</v>
      </c>
      <c r="C69" s="1040"/>
      <c r="D69" s="1040"/>
      <c r="E69" s="1040"/>
      <c r="F69" s="1040"/>
      <c r="G69" s="1040"/>
      <c r="H69" s="1040"/>
      <c r="I69" s="1040"/>
      <c r="J69" s="1040"/>
      <c r="K69" s="1040"/>
      <c r="L69" s="1040"/>
      <c r="M69" s="1040"/>
      <c r="N69" s="1040"/>
      <c r="O69" s="1040"/>
      <c r="P69" s="1041"/>
      <c r="Q69" s="1042">
        <v>33</v>
      </c>
      <c r="R69" s="1036"/>
      <c r="S69" s="1036"/>
      <c r="T69" s="1036"/>
      <c r="U69" s="1036"/>
      <c r="V69" s="1036">
        <v>8</v>
      </c>
      <c r="W69" s="1036"/>
      <c r="X69" s="1036"/>
      <c r="Y69" s="1036"/>
      <c r="Z69" s="1036"/>
      <c r="AA69" s="1036">
        <v>26</v>
      </c>
      <c r="AB69" s="1036"/>
      <c r="AC69" s="1036"/>
      <c r="AD69" s="1036"/>
      <c r="AE69" s="1036"/>
      <c r="AF69" s="1036">
        <v>26</v>
      </c>
      <c r="AG69" s="1036"/>
      <c r="AH69" s="1036"/>
      <c r="AI69" s="1036"/>
      <c r="AJ69" s="1036"/>
      <c r="AK69" s="1036" t="s">
        <v>522</v>
      </c>
      <c r="AL69" s="1036"/>
      <c r="AM69" s="1036"/>
      <c r="AN69" s="1036"/>
      <c r="AO69" s="1036"/>
      <c r="AP69" s="1036" t="s">
        <v>522</v>
      </c>
      <c r="AQ69" s="1036"/>
      <c r="AR69" s="1036"/>
      <c r="AS69" s="1036"/>
      <c r="AT69" s="1036"/>
      <c r="AU69" s="1036" t="s">
        <v>522</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589</v>
      </c>
      <c r="C70" s="1040"/>
      <c r="D70" s="1040"/>
      <c r="E70" s="1040"/>
      <c r="F70" s="1040"/>
      <c r="G70" s="1040"/>
      <c r="H70" s="1040"/>
      <c r="I70" s="1040"/>
      <c r="J70" s="1040"/>
      <c r="K70" s="1040"/>
      <c r="L70" s="1040"/>
      <c r="M70" s="1040"/>
      <c r="N70" s="1040"/>
      <c r="O70" s="1040"/>
      <c r="P70" s="1041"/>
      <c r="Q70" s="1042">
        <v>9</v>
      </c>
      <c r="R70" s="1036"/>
      <c r="S70" s="1036"/>
      <c r="T70" s="1036"/>
      <c r="U70" s="1036"/>
      <c r="V70" s="1036">
        <v>4</v>
      </c>
      <c r="W70" s="1036"/>
      <c r="X70" s="1036"/>
      <c r="Y70" s="1036"/>
      <c r="Z70" s="1036"/>
      <c r="AA70" s="1036">
        <v>4</v>
      </c>
      <c r="AB70" s="1036"/>
      <c r="AC70" s="1036"/>
      <c r="AD70" s="1036"/>
      <c r="AE70" s="1036"/>
      <c r="AF70" s="1036">
        <v>4</v>
      </c>
      <c r="AG70" s="1036"/>
      <c r="AH70" s="1036"/>
      <c r="AI70" s="1036"/>
      <c r="AJ70" s="1036"/>
      <c r="AK70" s="1036" t="s">
        <v>522</v>
      </c>
      <c r="AL70" s="1036"/>
      <c r="AM70" s="1036"/>
      <c r="AN70" s="1036"/>
      <c r="AO70" s="1036"/>
      <c r="AP70" s="1036" t="s">
        <v>522</v>
      </c>
      <c r="AQ70" s="1036"/>
      <c r="AR70" s="1036"/>
      <c r="AS70" s="1036"/>
      <c r="AT70" s="1036"/>
      <c r="AU70" s="1036" t="s">
        <v>522</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590</v>
      </c>
      <c r="C71" s="1040"/>
      <c r="D71" s="1040"/>
      <c r="E71" s="1040"/>
      <c r="F71" s="1040"/>
      <c r="G71" s="1040"/>
      <c r="H71" s="1040"/>
      <c r="I71" s="1040"/>
      <c r="J71" s="1040"/>
      <c r="K71" s="1040"/>
      <c r="L71" s="1040"/>
      <c r="M71" s="1040"/>
      <c r="N71" s="1040"/>
      <c r="O71" s="1040"/>
      <c r="P71" s="1041"/>
      <c r="Q71" s="1042">
        <v>54</v>
      </c>
      <c r="R71" s="1036"/>
      <c r="S71" s="1036"/>
      <c r="T71" s="1036"/>
      <c r="U71" s="1036"/>
      <c r="V71" s="1036">
        <v>6</v>
      </c>
      <c r="W71" s="1036"/>
      <c r="X71" s="1036"/>
      <c r="Y71" s="1036"/>
      <c r="Z71" s="1036"/>
      <c r="AA71" s="1036">
        <v>47</v>
      </c>
      <c r="AB71" s="1036"/>
      <c r="AC71" s="1036"/>
      <c r="AD71" s="1036"/>
      <c r="AE71" s="1036"/>
      <c r="AF71" s="1036">
        <v>47</v>
      </c>
      <c r="AG71" s="1036"/>
      <c r="AH71" s="1036"/>
      <c r="AI71" s="1036"/>
      <c r="AJ71" s="1036"/>
      <c r="AK71" s="1036" t="s">
        <v>522</v>
      </c>
      <c r="AL71" s="1036"/>
      <c r="AM71" s="1036"/>
      <c r="AN71" s="1036"/>
      <c r="AO71" s="1036"/>
      <c r="AP71" s="1036" t="s">
        <v>522</v>
      </c>
      <c r="AQ71" s="1036"/>
      <c r="AR71" s="1036"/>
      <c r="AS71" s="1036"/>
      <c r="AT71" s="1036"/>
      <c r="AU71" s="1036" t="s">
        <v>522</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591</v>
      </c>
      <c r="C72" s="1040"/>
      <c r="D72" s="1040"/>
      <c r="E72" s="1040"/>
      <c r="F72" s="1040"/>
      <c r="G72" s="1040"/>
      <c r="H72" s="1040"/>
      <c r="I72" s="1040"/>
      <c r="J72" s="1040"/>
      <c r="K72" s="1040"/>
      <c r="L72" s="1040"/>
      <c r="M72" s="1040"/>
      <c r="N72" s="1040"/>
      <c r="O72" s="1040"/>
      <c r="P72" s="1041"/>
      <c r="Q72" s="1042">
        <v>6</v>
      </c>
      <c r="R72" s="1036"/>
      <c r="S72" s="1036"/>
      <c r="T72" s="1036"/>
      <c r="U72" s="1036"/>
      <c r="V72" s="1036">
        <v>1</v>
      </c>
      <c r="W72" s="1036"/>
      <c r="X72" s="1036"/>
      <c r="Y72" s="1036"/>
      <c r="Z72" s="1036"/>
      <c r="AA72" s="1036">
        <v>5</v>
      </c>
      <c r="AB72" s="1036"/>
      <c r="AC72" s="1036"/>
      <c r="AD72" s="1036"/>
      <c r="AE72" s="1036"/>
      <c r="AF72" s="1036">
        <v>5</v>
      </c>
      <c r="AG72" s="1036"/>
      <c r="AH72" s="1036"/>
      <c r="AI72" s="1036"/>
      <c r="AJ72" s="1036"/>
      <c r="AK72" s="1036" t="s">
        <v>522</v>
      </c>
      <c r="AL72" s="1036"/>
      <c r="AM72" s="1036"/>
      <c r="AN72" s="1036"/>
      <c r="AO72" s="1036"/>
      <c r="AP72" s="1036" t="s">
        <v>522</v>
      </c>
      <c r="AQ72" s="1036"/>
      <c r="AR72" s="1036"/>
      <c r="AS72" s="1036"/>
      <c r="AT72" s="1036"/>
      <c r="AU72" s="1036" t="s">
        <v>522</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592</v>
      </c>
      <c r="C73" s="1040"/>
      <c r="D73" s="1040"/>
      <c r="E73" s="1040"/>
      <c r="F73" s="1040"/>
      <c r="G73" s="1040"/>
      <c r="H73" s="1040"/>
      <c r="I73" s="1040"/>
      <c r="J73" s="1040"/>
      <c r="K73" s="1040"/>
      <c r="L73" s="1040"/>
      <c r="M73" s="1040"/>
      <c r="N73" s="1040"/>
      <c r="O73" s="1040"/>
      <c r="P73" s="1041"/>
      <c r="Q73" s="1042">
        <v>11</v>
      </c>
      <c r="R73" s="1036"/>
      <c r="S73" s="1036"/>
      <c r="T73" s="1036"/>
      <c r="U73" s="1036"/>
      <c r="V73" s="1036">
        <v>9</v>
      </c>
      <c r="W73" s="1036"/>
      <c r="X73" s="1036"/>
      <c r="Y73" s="1036"/>
      <c r="Z73" s="1036"/>
      <c r="AA73" s="1036">
        <v>3</v>
      </c>
      <c r="AB73" s="1036"/>
      <c r="AC73" s="1036"/>
      <c r="AD73" s="1036"/>
      <c r="AE73" s="1036"/>
      <c r="AF73" s="1036">
        <v>3</v>
      </c>
      <c r="AG73" s="1036"/>
      <c r="AH73" s="1036"/>
      <c r="AI73" s="1036"/>
      <c r="AJ73" s="1036"/>
      <c r="AK73" s="1036" t="s">
        <v>522</v>
      </c>
      <c r="AL73" s="1036"/>
      <c r="AM73" s="1036"/>
      <c r="AN73" s="1036"/>
      <c r="AO73" s="1036"/>
      <c r="AP73" s="1036" t="s">
        <v>522</v>
      </c>
      <c r="AQ73" s="1036"/>
      <c r="AR73" s="1036"/>
      <c r="AS73" s="1036"/>
      <c r="AT73" s="1036"/>
      <c r="AU73" s="1036" t="s">
        <v>522</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593</v>
      </c>
      <c r="C74" s="1040"/>
      <c r="D74" s="1040"/>
      <c r="E74" s="1040"/>
      <c r="F74" s="1040"/>
      <c r="G74" s="1040"/>
      <c r="H74" s="1040"/>
      <c r="I74" s="1040"/>
      <c r="J74" s="1040"/>
      <c r="K74" s="1040"/>
      <c r="L74" s="1040"/>
      <c r="M74" s="1040"/>
      <c r="N74" s="1040"/>
      <c r="O74" s="1040"/>
      <c r="P74" s="1041"/>
      <c r="Q74" s="1042">
        <v>13</v>
      </c>
      <c r="R74" s="1036"/>
      <c r="S74" s="1036"/>
      <c r="T74" s="1036"/>
      <c r="U74" s="1036"/>
      <c r="V74" s="1036">
        <v>1</v>
      </c>
      <c r="W74" s="1036"/>
      <c r="X74" s="1036"/>
      <c r="Y74" s="1036"/>
      <c r="Z74" s="1036"/>
      <c r="AA74" s="1036">
        <v>12</v>
      </c>
      <c r="AB74" s="1036"/>
      <c r="AC74" s="1036"/>
      <c r="AD74" s="1036"/>
      <c r="AE74" s="1036"/>
      <c r="AF74" s="1036">
        <v>12</v>
      </c>
      <c r="AG74" s="1036"/>
      <c r="AH74" s="1036"/>
      <c r="AI74" s="1036"/>
      <c r="AJ74" s="1036"/>
      <c r="AK74" s="1036" t="s">
        <v>522</v>
      </c>
      <c r="AL74" s="1036"/>
      <c r="AM74" s="1036"/>
      <c r="AN74" s="1036"/>
      <c r="AO74" s="1036"/>
      <c r="AP74" s="1036" t="s">
        <v>522</v>
      </c>
      <c r="AQ74" s="1036"/>
      <c r="AR74" s="1036"/>
      <c r="AS74" s="1036"/>
      <c r="AT74" s="1036"/>
      <c r="AU74" s="1036" t="s">
        <v>522</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594</v>
      </c>
      <c r="C75" s="1040"/>
      <c r="D75" s="1040"/>
      <c r="E75" s="1040"/>
      <c r="F75" s="1040"/>
      <c r="G75" s="1040"/>
      <c r="H75" s="1040"/>
      <c r="I75" s="1040"/>
      <c r="J75" s="1040"/>
      <c r="K75" s="1040"/>
      <c r="L75" s="1040"/>
      <c r="M75" s="1040"/>
      <c r="N75" s="1040"/>
      <c r="O75" s="1040"/>
      <c r="P75" s="1041"/>
      <c r="Q75" s="1046">
        <v>169</v>
      </c>
      <c r="R75" s="1044"/>
      <c r="S75" s="1044"/>
      <c r="T75" s="1044"/>
      <c r="U75" s="1045"/>
      <c r="V75" s="1043">
        <v>150</v>
      </c>
      <c r="W75" s="1044"/>
      <c r="X75" s="1044"/>
      <c r="Y75" s="1044"/>
      <c r="Z75" s="1045"/>
      <c r="AA75" s="1043">
        <v>19</v>
      </c>
      <c r="AB75" s="1044"/>
      <c r="AC75" s="1044"/>
      <c r="AD75" s="1044"/>
      <c r="AE75" s="1045"/>
      <c r="AF75" s="1043">
        <v>19</v>
      </c>
      <c r="AG75" s="1044"/>
      <c r="AH75" s="1044"/>
      <c r="AI75" s="1044"/>
      <c r="AJ75" s="1045"/>
      <c r="AK75" s="1043">
        <v>11</v>
      </c>
      <c r="AL75" s="1044"/>
      <c r="AM75" s="1044"/>
      <c r="AN75" s="1044"/>
      <c r="AO75" s="1045"/>
      <c r="AP75" s="1043" t="s">
        <v>522</v>
      </c>
      <c r="AQ75" s="1044"/>
      <c r="AR75" s="1044"/>
      <c r="AS75" s="1044"/>
      <c r="AT75" s="1045"/>
      <c r="AU75" s="1043" t="s">
        <v>522</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595</v>
      </c>
      <c r="C76" s="1040"/>
      <c r="D76" s="1040"/>
      <c r="E76" s="1040"/>
      <c r="F76" s="1040"/>
      <c r="G76" s="1040"/>
      <c r="H76" s="1040"/>
      <c r="I76" s="1040"/>
      <c r="J76" s="1040"/>
      <c r="K76" s="1040"/>
      <c r="L76" s="1040"/>
      <c r="M76" s="1040"/>
      <c r="N76" s="1040"/>
      <c r="O76" s="1040"/>
      <c r="P76" s="1041"/>
      <c r="Q76" s="1046">
        <v>3318</v>
      </c>
      <c r="R76" s="1044"/>
      <c r="S76" s="1044"/>
      <c r="T76" s="1044"/>
      <c r="U76" s="1045"/>
      <c r="V76" s="1043">
        <v>3213</v>
      </c>
      <c r="W76" s="1044"/>
      <c r="X76" s="1044"/>
      <c r="Y76" s="1044"/>
      <c r="Z76" s="1045"/>
      <c r="AA76" s="1043">
        <v>106</v>
      </c>
      <c r="AB76" s="1044"/>
      <c r="AC76" s="1044"/>
      <c r="AD76" s="1044"/>
      <c r="AE76" s="1045"/>
      <c r="AF76" s="1043">
        <v>106</v>
      </c>
      <c r="AG76" s="1044"/>
      <c r="AH76" s="1044"/>
      <c r="AI76" s="1044"/>
      <c r="AJ76" s="1045"/>
      <c r="AK76" s="1043" t="s">
        <v>522</v>
      </c>
      <c r="AL76" s="1044"/>
      <c r="AM76" s="1044"/>
      <c r="AN76" s="1044"/>
      <c r="AO76" s="1045"/>
      <c r="AP76" s="1043" t="s">
        <v>522</v>
      </c>
      <c r="AQ76" s="1044"/>
      <c r="AR76" s="1044"/>
      <c r="AS76" s="1044"/>
      <c r="AT76" s="1045"/>
      <c r="AU76" s="1043" t="s">
        <v>522</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t="s">
        <v>596</v>
      </c>
      <c r="C77" s="1040"/>
      <c r="D77" s="1040"/>
      <c r="E77" s="1040"/>
      <c r="F77" s="1040"/>
      <c r="G77" s="1040"/>
      <c r="H77" s="1040"/>
      <c r="I77" s="1040"/>
      <c r="J77" s="1040"/>
      <c r="K77" s="1040"/>
      <c r="L77" s="1040"/>
      <c r="M77" s="1040"/>
      <c r="N77" s="1040"/>
      <c r="O77" s="1040"/>
      <c r="P77" s="1041"/>
      <c r="Q77" s="1046">
        <v>4336</v>
      </c>
      <c r="R77" s="1044"/>
      <c r="S77" s="1044"/>
      <c r="T77" s="1044"/>
      <c r="U77" s="1045"/>
      <c r="V77" s="1043">
        <v>3735</v>
      </c>
      <c r="W77" s="1044"/>
      <c r="X77" s="1044"/>
      <c r="Y77" s="1044"/>
      <c r="Z77" s="1045"/>
      <c r="AA77" s="1043">
        <v>602</v>
      </c>
      <c r="AB77" s="1044"/>
      <c r="AC77" s="1044"/>
      <c r="AD77" s="1044"/>
      <c r="AE77" s="1045"/>
      <c r="AF77" s="1043">
        <v>602</v>
      </c>
      <c r="AG77" s="1044"/>
      <c r="AH77" s="1044"/>
      <c r="AI77" s="1044"/>
      <c r="AJ77" s="1045"/>
      <c r="AK77" s="1043" t="s">
        <v>522</v>
      </c>
      <c r="AL77" s="1044"/>
      <c r="AM77" s="1044"/>
      <c r="AN77" s="1044"/>
      <c r="AO77" s="1045"/>
      <c r="AP77" s="1043" t="s">
        <v>522</v>
      </c>
      <c r="AQ77" s="1044"/>
      <c r="AR77" s="1044"/>
      <c r="AS77" s="1044"/>
      <c r="AT77" s="1045"/>
      <c r="AU77" s="1043" t="s">
        <v>522</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t="s">
        <v>597</v>
      </c>
      <c r="C78" s="1040"/>
      <c r="D78" s="1040"/>
      <c r="E78" s="1040"/>
      <c r="F78" s="1040"/>
      <c r="G78" s="1040"/>
      <c r="H78" s="1040"/>
      <c r="I78" s="1040"/>
      <c r="J78" s="1040"/>
      <c r="K78" s="1040"/>
      <c r="L78" s="1040"/>
      <c r="M78" s="1040"/>
      <c r="N78" s="1040"/>
      <c r="O78" s="1040"/>
      <c r="P78" s="1041"/>
      <c r="Q78" s="1042">
        <v>1008372</v>
      </c>
      <c r="R78" s="1036"/>
      <c r="S78" s="1036"/>
      <c r="T78" s="1036"/>
      <c r="U78" s="1036"/>
      <c r="V78" s="1036">
        <v>987256</v>
      </c>
      <c r="W78" s="1036"/>
      <c r="X78" s="1036"/>
      <c r="Y78" s="1036"/>
      <c r="Z78" s="1036"/>
      <c r="AA78" s="1036">
        <v>21116</v>
      </c>
      <c r="AB78" s="1036"/>
      <c r="AC78" s="1036"/>
      <c r="AD78" s="1036"/>
      <c r="AE78" s="1036"/>
      <c r="AF78" s="1036">
        <v>21116</v>
      </c>
      <c r="AG78" s="1036"/>
      <c r="AH78" s="1036"/>
      <c r="AI78" s="1036"/>
      <c r="AJ78" s="1036"/>
      <c r="AK78" s="1036">
        <v>4210</v>
      </c>
      <c r="AL78" s="1036"/>
      <c r="AM78" s="1036"/>
      <c r="AN78" s="1036"/>
      <c r="AO78" s="1036"/>
      <c r="AP78" s="1043" t="s">
        <v>522</v>
      </c>
      <c r="AQ78" s="1044"/>
      <c r="AR78" s="1044"/>
      <c r="AS78" s="1044"/>
      <c r="AT78" s="1045"/>
      <c r="AU78" s="1043" t="s">
        <v>522</v>
      </c>
      <c r="AV78" s="1044"/>
      <c r="AW78" s="1044"/>
      <c r="AX78" s="1044"/>
      <c r="AY78" s="1045"/>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393</v>
      </c>
      <c r="B88" s="1002" t="s">
        <v>426</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21996</v>
      </c>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2" t="s">
        <v>427</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206</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v>1225</v>
      </c>
      <c r="DM102" s="1018"/>
      <c r="DN102" s="1018"/>
      <c r="DO102" s="1018"/>
      <c r="DP102" s="1019"/>
      <c r="DQ102" s="1017">
        <v>122</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434</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435</v>
      </c>
      <c r="AB109" s="961"/>
      <c r="AC109" s="961"/>
      <c r="AD109" s="961"/>
      <c r="AE109" s="962"/>
      <c r="AF109" s="963" t="s">
        <v>436</v>
      </c>
      <c r="AG109" s="961"/>
      <c r="AH109" s="961"/>
      <c r="AI109" s="961"/>
      <c r="AJ109" s="962"/>
      <c r="AK109" s="963" t="s">
        <v>307</v>
      </c>
      <c r="AL109" s="961"/>
      <c r="AM109" s="961"/>
      <c r="AN109" s="961"/>
      <c r="AO109" s="962"/>
      <c r="AP109" s="963" t="s">
        <v>437</v>
      </c>
      <c r="AQ109" s="961"/>
      <c r="AR109" s="961"/>
      <c r="AS109" s="961"/>
      <c r="AT109" s="994"/>
      <c r="AU109" s="960" t="s">
        <v>434</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435</v>
      </c>
      <c r="BR109" s="961"/>
      <c r="BS109" s="961"/>
      <c r="BT109" s="961"/>
      <c r="BU109" s="962"/>
      <c r="BV109" s="963" t="s">
        <v>436</v>
      </c>
      <c r="BW109" s="961"/>
      <c r="BX109" s="961"/>
      <c r="BY109" s="961"/>
      <c r="BZ109" s="962"/>
      <c r="CA109" s="963" t="s">
        <v>307</v>
      </c>
      <c r="CB109" s="961"/>
      <c r="CC109" s="961"/>
      <c r="CD109" s="961"/>
      <c r="CE109" s="962"/>
      <c r="CF109" s="1001" t="s">
        <v>437</v>
      </c>
      <c r="CG109" s="1001"/>
      <c r="CH109" s="1001"/>
      <c r="CI109" s="1001"/>
      <c r="CJ109" s="1001"/>
      <c r="CK109" s="963" t="s">
        <v>438</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435</v>
      </c>
      <c r="DH109" s="961"/>
      <c r="DI109" s="961"/>
      <c r="DJ109" s="961"/>
      <c r="DK109" s="962"/>
      <c r="DL109" s="963" t="s">
        <v>436</v>
      </c>
      <c r="DM109" s="961"/>
      <c r="DN109" s="961"/>
      <c r="DO109" s="961"/>
      <c r="DP109" s="962"/>
      <c r="DQ109" s="963" t="s">
        <v>307</v>
      </c>
      <c r="DR109" s="961"/>
      <c r="DS109" s="961"/>
      <c r="DT109" s="961"/>
      <c r="DU109" s="962"/>
      <c r="DV109" s="963" t="s">
        <v>437</v>
      </c>
      <c r="DW109" s="961"/>
      <c r="DX109" s="961"/>
      <c r="DY109" s="961"/>
      <c r="DZ109" s="994"/>
    </row>
    <row r="110" spans="1:131" s="226" customFormat="1" ht="26.25" customHeight="1" x14ac:dyDescent="0.2">
      <c r="A110" s="872" t="s">
        <v>439</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1490246</v>
      </c>
      <c r="AB110" s="954"/>
      <c r="AC110" s="954"/>
      <c r="AD110" s="954"/>
      <c r="AE110" s="955"/>
      <c r="AF110" s="956">
        <v>1305916</v>
      </c>
      <c r="AG110" s="954"/>
      <c r="AH110" s="954"/>
      <c r="AI110" s="954"/>
      <c r="AJ110" s="955"/>
      <c r="AK110" s="956">
        <v>1315767</v>
      </c>
      <c r="AL110" s="954"/>
      <c r="AM110" s="954"/>
      <c r="AN110" s="954"/>
      <c r="AO110" s="955"/>
      <c r="AP110" s="957">
        <v>15.2</v>
      </c>
      <c r="AQ110" s="958"/>
      <c r="AR110" s="958"/>
      <c r="AS110" s="958"/>
      <c r="AT110" s="959"/>
      <c r="AU110" s="995" t="s">
        <v>73</v>
      </c>
      <c r="AV110" s="996"/>
      <c r="AW110" s="996"/>
      <c r="AX110" s="996"/>
      <c r="AY110" s="996"/>
      <c r="AZ110" s="925" t="s">
        <v>440</v>
      </c>
      <c r="BA110" s="873"/>
      <c r="BB110" s="873"/>
      <c r="BC110" s="873"/>
      <c r="BD110" s="873"/>
      <c r="BE110" s="873"/>
      <c r="BF110" s="873"/>
      <c r="BG110" s="873"/>
      <c r="BH110" s="873"/>
      <c r="BI110" s="873"/>
      <c r="BJ110" s="873"/>
      <c r="BK110" s="873"/>
      <c r="BL110" s="873"/>
      <c r="BM110" s="873"/>
      <c r="BN110" s="873"/>
      <c r="BO110" s="873"/>
      <c r="BP110" s="874"/>
      <c r="BQ110" s="926">
        <v>16302735</v>
      </c>
      <c r="BR110" s="907"/>
      <c r="BS110" s="907"/>
      <c r="BT110" s="907"/>
      <c r="BU110" s="907"/>
      <c r="BV110" s="907">
        <v>16246120</v>
      </c>
      <c r="BW110" s="907"/>
      <c r="BX110" s="907"/>
      <c r="BY110" s="907"/>
      <c r="BZ110" s="907"/>
      <c r="CA110" s="907">
        <v>15812090</v>
      </c>
      <c r="CB110" s="907"/>
      <c r="CC110" s="907"/>
      <c r="CD110" s="907"/>
      <c r="CE110" s="907"/>
      <c r="CF110" s="931">
        <v>183</v>
      </c>
      <c r="CG110" s="932"/>
      <c r="CH110" s="932"/>
      <c r="CI110" s="932"/>
      <c r="CJ110" s="932"/>
      <c r="CK110" s="991" t="s">
        <v>441</v>
      </c>
      <c r="CL110" s="884"/>
      <c r="CM110" s="925" t="s">
        <v>442</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443</v>
      </c>
      <c r="DH110" s="907"/>
      <c r="DI110" s="907"/>
      <c r="DJ110" s="907"/>
      <c r="DK110" s="907"/>
      <c r="DL110" s="907" t="s">
        <v>443</v>
      </c>
      <c r="DM110" s="907"/>
      <c r="DN110" s="907"/>
      <c r="DO110" s="907"/>
      <c r="DP110" s="907"/>
      <c r="DQ110" s="907" t="s">
        <v>444</v>
      </c>
      <c r="DR110" s="907"/>
      <c r="DS110" s="907"/>
      <c r="DT110" s="907"/>
      <c r="DU110" s="907"/>
      <c r="DV110" s="908" t="s">
        <v>444</v>
      </c>
      <c r="DW110" s="908"/>
      <c r="DX110" s="908"/>
      <c r="DY110" s="908"/>
      <c r="DZ110" s="909"/>
    </row>
    <row r="111" spans="1:131" s="226" customFormat="1" ht="26.25" customHeight="1" x14ac:dyDescent="0.2">
      <c r="A111" s="839" t="s">
        <v>445</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444</v>
      </c>
      <c r="AB111" s="984"/>
      <c r="AC111" s="984"/>
      <c r="AD111" s="984"/>
      <c r="AE111" s="985"/>
      <c r="AF111" s="986" t="s">
        <v>443</v>
      </c>
      <c r="AG111" s="984"/>
      <c r="AH111" s="984"/>
      <c r="AI111" s="984"/>
      <c r="AJ111" s="985"/>
      <c r="AK111" s="986" t="s">
        <v>444</v>
      </c>
      <c r="AL111" s="984"/>
      <c r="AM111" s="984"/>
      <c r="AN111" s="984"/>
      <c r="AO111" s="985"/>
      <c r="AP111" s="987" t="s">
        <v>444</v>
      </c>
      <c r="AQ111" s="988"/>
      <c r="AR111" s="988"/>
      <c r="AS111" s="988"/>
      <c r="AT111" s="989"/>
      <c r="AU111" s="997"/>
      <c r="AV111" s="998"/>
      <c r="AW111" s="998"/>
      <c r="AX111" s="998"/>
      <c r="AY111" s="998"/>
      <c r="AZ111" s="880" t="s">
        <v>446</v>
      </c>
      <c r="BA111" s="817"/>
      <c r="BB111" s="817"/>
      <c r="BC111" s="817"/>
      <c r="BD111" s="817"/>
      <c r="BE111" s="817"/>
      <c r="BF111" s="817"/>
      <c r="BG111" s="817"/>
      <c r="BH111" s="817"/>
      <c r="BI111" s="817"/>
      <c r="BJ111" s="817"/>
      <c r="BK111" s="817"/>
      <c r="BL111" s="817"/>
      <c r="BM111" s="817"/>
      <c r="BN111" s="817"/>
      <c r="BO111" s="817"/>
      <c r="BP111" s="818"/>
      <c r="BQ111" s="881" t="s">
        <v>444</v>
      </c>
      <c r="BR111" s="882"/>
      <c r="BS111" s="882"/>
      <c r="BT111" s="882"/>
      <c r="BU111" s="882"/>
      <c r="BV111" s="882" t="s">
        <v>444</v>
      </c>
      <c r="BW111" s="882"/>
      <c r="BX111" s="882"/>
      <c r="BY111" s="882"/>
      <c r="BZ111" s="882"/>
      <c r="CA111" s="882" t="s">
        <v>443</v>
      </c>
      <c r="CB111" s="882"/>
      <c r="CC111" s="882"/>
      <c r="CD111" s="882"/>
      <c r="CE111" s="882"/>
      <c r="CF111" s="940" t="s">
        <v>444</v>
      </c>
      <c r="CG111" s="941"/>
      <c r="CH111" s="941"/>
      <c r="CI111" s="941"/>
      <c r="CJ111" s="941"/>
      <c r="CK111" s="992"/>
      <c r="CL111" s="886"/>
      <c r="CM111" s="880" t="s">
        <v>447</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444</v>
      </c>
      <c r="DH111" s="882"/>
      <c r="DI111" s="882"/>
      <c r="DJ111" s="882"/>
      <c r="DK111" s="882"/>
      <c r="DL111" s="882" t="s">
        <v>443</v>
      </c>
      <c r="DM111" s="882"/>
      <c r="DN111" s="882"/>
      <c r="DO111" s="882"/>
      <c r="DP111" s="882"/>
      <c r="DQ111" s="882" t="s">
        <v>443</v>
      </c>
      <c r="DR111" s="882"/>
      <c r="DS111" s="882"/>
      <c r="DT111" s="882"/>
      <c r="DU111" s="882"/>
      <c r="DV111" s="859" t="s">
        <v>443</v>
      </c>
      <c r="DW111" s="859"/>
      <c r="DX111" s="859"/>
      <c r="DY111" s="859"/>
      <c r="DZ111" s="860"/>
    </row>
    <row r="112" spans="1:131" s="226" customFormat="1" ht="26.25" customHeight="1" x14ac:dyDescent="0.2">
      <c r="A112" s="977" t="s">
        <v>448</v>
      </c>
      <c r="B112" s="978"/>
      <c r="C112" s="817" t="s">
        <v>449</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443</v>
      </c>
      <c r="AB112" s="845"/>
      <c r="AC112" s="845"/>
      <c r="AD112" s="845"/>
      <c r="AE112" s="846"/>
      <c r="AF112" s="847" t="s">
        <v>443</v>
      </c>
      <c r="AG112" s="845"/>
      <c r="AH112" s="845"/>
      <c r="AI112" s="845"/>
      <c r="AJ112" s="846"/>
      <c r="AK112" s="847" t="s">
        <v>443</v>
      </c>
      <c r="AL112" s="845"/>
      <c r="AM112" s="845"/>
      <c r="AN112" s="845"/>
      <c r="AO112" s="846"/>
      <c r="AP112" s="889" t="s">
        <v>443</v>
      </c>
      <c r="AQ112" s="890"/>
      <c r="AR112" s="890"/>
      <c r="AS112" s="890"/>
      <c r="AT112" s="891"/>
      <c r="AU112" s="997"/>
      <c r="AV112" s="998"/>
      <c r="AW112" s="998"/>
      <c r="AX112" s="998"/>
      <c r="AY112" s="998"/>
      <c r="AZ112" s="880" t="s">
        <v>450</v>
      </c>
      <c r="BA112" s="817"/>
      <c r="BB112" s="817"/>
      <c r="BC112" s="817"/>
      <c r="BD112" s="817"/>
      <c r="BE112" s="817"/>
      <c r="BF112" s="817"/>
      <c r="BG112" s="817"/>
      <c r="BH112" s="817"/>
      <c r="BI112" s="817"/>
      <c r="BJ112" s="817"/>
      <c r="BK112" s="817"/>
      <c r="BL112" s="817"/>
      <c r="BM112" s="817"/>
      <c r="BN112" s="817"/>
      <c r="BO112" s="817"/>
      <c r="BP112" s="818"/>
      <c r="BQ112" s="881">
        <v>2690248</v>
      </c>
      <c r="BR112" s="882"/>
      <c r="BS112" s="882"/>
      <c r="BT112" s="882"/>
      <c r="BU112" s="882"/>
      <c r="BV112" s="882">
        <v>2315776</v>
      </c>
      <c r="BW112" s="882"/>
      <c r="BX112" s="882"/>
      <c r="BY112" s="882"/>
      <c r="BZ112" s="882"/>
      <c r="CA112" s="882">
        <v>2171826</v>
      </c>
      <c r="CB112" s="882"/>
      <c r="CC112" s="882"/>
      <c r="CD112" s="882"/>
      <c r="CE112" s="882"/>
      <c r="CF112" s="940">
        <v>25.1</v>
      </c>
      <c r="CG112" s="941"/>
      <c r="CH112" s="941"/>
      <c r="CI112" s="941"/>
      <c r="CJ112" s="941"/>
      <c r="CK112" s="992"/>
      <c r="CL112" s="886"/>
      <c r="CM112" s="880" t="s">
        <v>451</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443</v>
      </c>
      <c r="DH112" s="882"/>
      <c r="DI112" s="882"/>
      <c r="DJ112" s="882"/>
      <c r="DK112" s="882"/>
      <c r="DL112" s="882" t="s">
        <v>443</v>
      </c>
      <c r="DM112" s="882"/>
      <c r="DN112" s="882"/>
      <c r="DO112" s="882"/>
      <c r="DP112" s="882"/>
      <c r="DQ112" s="882" t="s">
        <v>444</v>
      </c>
      <c r="DR112" s="882"/>
      <c r="DS112" s="882"/>
      <c r="DT112" s="882"/>
      <c r="DU112" s="882"/>
      <c r="DV112" s="859" t="s">
        <v>444</v>
      </c>
      <c r="DW112" s="859"/>
      <c r="DX112" s="859"/>
      <c r="DY112" s="859"/>
      <c r="DZ112" s="860"/>
    </row>
    <row r="113" spans="1:130" s="226" customFormat="1" ht="26.25" customHeight="1" x14ac:dyDescent="0.2">
      <c r="A113" s="979"/>
      <c r="B113" s="980"/>
      <c r="C113" s="817" t="s">
        <v>452</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227194</v>
      </c>
      <c r="AB113" s="984"/>
      <c r="AC113" s="984"/>
      <c r="AD113" s="984"/>
      <c r="AE113" s="985"/>
      <c r="AF113" s="986">
        <v>240330</v>
      </c>
      <c r="AG113" s="984"/>
      <c r="AH113" s="984"/>
      <c r="AI113" s="984"/>
      <c r="AJ113" s="985"/>
      <c r="AK113" s="986">
        <v>250592</v>
      </c>
      <c r="AL113" s="984"/>
      <c r="AM113" s="984"/>
      <c r="AN113" s="984"/>
      <c r="AO113" s="985"/>
      <c r="AP113" s="987">
        <v>2.9</v>
      </c>
      <c r="AQ113" s="988"/>
      <c r="AR113" s="988"/>
      <c r="AS113" s="988"/>
      <c r="AT113" s="989"/>
      <c r="AU113" s="997"/>
      <c r="AV113" s="998"/>
      <c r="AW113" s="998"/>
      <c r="AX113" s="998"/>
      <c r="AY113" s="998"/>
      <c r="AZ113" s="880" t="s">
        <v>453</v>
      </c>
      <c r="BA113" s="817"/>
      <c r="BB113" s="817"/>
      <c r="BC113" s="817"/>
      <c r="BD113" s="817"/>
      <c r="BE113" s="817"/>
      <c r="BF113" s="817"/>
      <c r="BG113" s="817"/>
      <c r="BH113" s="817"/>
      <c r="BI113" s="817"/>
      <c r="BJ113" s="817"/>
      <c r="BK113" s="817"/>
      <c r="BL113" s="817"/>
      <c r="BM113" s="817"/>
      <c r="BN113" s="817"/>
      <c r="BO113" s="817"/>
      <c r="BP113" s="818"/>
      <c r="BQ113" s="881" t="s">
        <v>443</v>
      </c>
      <c r="BR113" s="882"/>
      <c r="BS113" s="882"/>
      <c r="BT113" s="882"/>
      <c r="BU113" s="882"/>
      <c r="BV113" s="882" t="s">
        <v>443</v>
      </c>
      <c r="BW113" s="882"/>
      <c r="BX113" s="882"/>
      <c r="BY113" s="882"/>
      <c r="BZ113" s="882"/>
      <c r="CA113" s="882" t="s">
        <v>444</v>
      </c>
      <c r="CB113" s="882"/>
      <c r="CC113" s="882"/>
      <c r="CD113" s="882"/>
      <c r="CE113" s="882"/>
      <c r="CF113" s="940" t="s">
        <v>444</v>
      </c>
      <c r="CG113" s="941"/>
      <c r="CH113" s="941"/>
      <c r="CI113" s="941"/>
      <c r="CJ113" s="941"/>
      <c r="CK113" s="992"/>
      <c r="CL113" s="886"/>
      <c r="CM113" s="880" t="s">
        <v>454</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443</v>
      </c>
      <c r="DH113" s="845"/>
      <c r="DI113" s="845"/>
      <c r="DJ113" s="845"/>
      <c r="DK113" s="846"/>
      <c r="DL113" s="847" t="s">
        <v>455</v>
      </c>
      <c r="DM113" s="845"/>
      <c r="DN113" s="845"/>
      <c r="DO113" s="845"/>
      <c r="DP113" s="846"/>
      <c r="DQ113" s="847" t="s">
        <v>443</v>
      </c>
      <c r="DR113" s="845"/>
      <c r="DS113" s="845"/>
      <c r="DT113" s="845"/>
      <c r="DU113" s="846"/>
      <c r="DV113" s="889" t="s">
        <v>443</v>
      </c>
      <c r="DW113" s="890"/>
      <c r="DX113" s="890"/>
      <c r="DY113" s="890"/>
      <c r="DZ113" s="891"/>
    </row>
    <row r="114" spans="1:130" s="226" customFormat="1" ht="26.25" customHeight="1" x14ac:dyDescent="0.2">
      <c r="A114" s="979"/>
      <c r="B114" s="980"/>
      <c r="C114" s="817" t="s">
        <v>456</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444</v>
      </c>
      <c r="AB114" s="845"/>
      <c r="AC114" s="845"/>
      <c r="AD114" s="845"/>
      <c r="AE114" s="846"/>
      <c r="AF114" s="847" t="s">
        <v>444</v>
      </c>
      <c r="AG114" s="845"/>
      <c r="AH114" s="845"/>
      <c r="AI114" s="845"/>
      <c r="AJ114" s="846"/>
      <c r="AK114" s="847" t="s">
        <v>444</v>
      </c>
      <c r="AL114" s="845"/>
      <c r="AM114" s="845"/>
      <c r="AN114" s="845"/>
      <c r="AO114" s="846"/>
      <c r="AP114" s="889" t="s">
        <v>443</v>
      </c>
      <c r="AQ114" s="890"/>
      <c r="AR114" s="890"/>
      <c r="AS114" s="890"/>
      <c r="AT114" s="891"/>
      <c r="AU114" s="997"/>
      <c r="AV114" s="998"/>
      <c r="AW114" s="998"/>
      <c r="AX114" s="998"/>
      <c r="AY114" s="998"/>
      <c r="AZ114" s="880" t="s">
        <v>457</v>
      </c>
      <c r="BA114" s="817"/>
      <c r="BB114" s="817"/>
      <c r="BC114" s="817"/>
      <c r="BD114" s="817"/>
      <c r="BE114" s="817"/>
      <c r="BF114" s="817"/>
      <c r="BG114" s="817"/>
      <c r="BH114" s="817"/>
      <c r="BI114" s="817"/>
      <c r="BJ114" s="817"/>
      <c r="BK114" s="817"/>
      <c r="BL114" s="817"/>
      <c r="BM114" s="817"/>
      <c r="BN114" s="817"/>
      <c r="BO114" s="817"/>
      <c r="BP114" s="818"/>
      <c r="BQ114" s="881">
        <v>2778071</v>
      </c>
      <c r="BR114" s="882"/>
      <c r="BS114" s="882"/>
      <c r="BT114" s="882"/>
      <c r="BU114" s="882"/>
      <c r="BV114" s="882">
        <v>2812890</v>
      </c>
      <c r="BW114" s="882"/>
      <c r="BX114" s="882"/>
      <c r="BY114" s="882"/>
      <c r="BZ114" s="882"/>
      <c r="CA114" s="882">
        <v>2917090</v>
      </c>
      <c r="CB114" s="882"/>
      <c r="CC114" s="882"/>
      <c r="CD114" s="882"/>
      <c r="CE114" s="882"/>
      <c r="CF114" s="940">
        <v>33.799999999999997</v>
      </c>
      <c r="CG114" s="941"/>
      <c r="CH114" s="941"/>
      <c r="CI114" s="941"/>
      <c r="CJ114" s="941"/>
      <c r="CK114" s="992"/>
      <c r="CL114" s="886"/>
      <c r="CM114" s="880" t="s">
        <v>458</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443</v>
      </c>
      <c r="DH114" s="845"/>
      <c r="DI114" s="845"/>
      <c r="DJ114" s="845"/>
      <c r="DK114" s="846"/>
      <c r="DL114" s="847" t="s">
        <v>443</v>
      </c>
      <c r="DM114" s="845"/>
      <c r="DN114" s="845"/>
      <c r="DO114" s="845"/>
      <c r="DP114" s="846"/>
      <c r="DQ114" s="847" t="s">
        <v>444</v>
      </c>
      <c r="DR114" s="845"/>
      <c r="DS114" s="845"/>
      <c r="DT114" s="845"/>
      <c r="DU114" s="846"/>
      <c r="DV114" s="889" t="s">
        <v>443</v>
      </c>
      <c r="DW114" s="890"/>
      <c r="DX114" s="890"/>
      <c r="DY114" s="890"/>
      <c r="DZ114" s="891"/>
    </row>
    <row r="115" spans="1:130" s="226" customFormat="1" ht="26.25" customHeight="1" x14ac:dyDescent="0.2">
      <c r="A115" s="979"/>
      <c r="B115" s="980"/>
      <c r="C115" s="817" t="s">
        <v>459</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444</v>
      </c>
      <c r="AB115" s="984"/>
      <c r="AC115" s="984"/>
      <c r="AD115" s="984"/>
      <c r="AE115" s="985"/>
      <c r="AF115" s="986" t="s">
        <v>444</v>
      </c>
      <c r="AG115" s="984"/>
      <c r="AH115" s="984"/>
      <c r="AI115" s="984"/>
      <c r="AJ115" s="985"/>
      <c r="AK115" s="986" t="s">
        <v>444</v>
      </c>
      <c r="AL115" s="984"/>
      <c r="AM115" s="984"/>
      <c r="AN115" s="984"/>
      <c r="AO115" s="985"/>
      <c r="AP115" s="987" t="s">
        <v>455</v>
      </c>
      <c r="AQ115" s="988"/>
      <c r="AR115" s="988"/>
      <c r="AS115" s="988"/>
      <c r="AT115" s="989"/>
      <c r="AU115" s="997"/>
      <c r="AV115" s="998"/>
      <c r="AW115" s="998"/>
      <c r="AX115" s="998"/>
      <c r="AY115" s="998"/>
      <c r="AZ115" s="880" t="s">
        <v>460</v>
      </c>
      <c r="BA115" s="817"/>
      <c r="BB115" s="817"/>
      <c r="BC115" s="817"/>
      <c r="BD115" s="817"/>
      <c r="BE115" s="817"/>
      <c r="BF115" s="817"/>
      <c r="BG115" s="817"/>
      <c r="BH115" s="817"/>
      <c r="BI115" s="817"/>
      <c r="BJ115" s="817"/>
      <c r="BK115" s="817"/>
      <c r="BL115" s="817"/>
      <c r="BM115" s="817"/>
      <c r="BN115" s="817"/>
      <c r="BO115" s="817"/>
      <c r="BP115" s="818"/>
      <c r="BQ115" s="881">
        <v>122481</v>
      </c>
      <c r="BR115" s="882"/>
      <c r="BS115" s="882"/>
      <c r="BT115" s="882"/>
      <c r="BU115" s="882"/>
      <c r="BV115" s="882">
        <v>122481</v>
      </c>
      <c r="BW115" s="882"/>
      <c r="BX115" s="882"/>
      <c r="BY115" s="882"/>
      <c r="BZ115" s="882"/>
      <c r="CA115" s="882">
        <v>122481</v>
      </c>
      <c r="CB115" s="882"/>
      <c r="CC115" s="882"/>
      <c r="CD115" s="882"/>
      <c r="CE115" s="882"/>
      <c r="CF115" s="940">
        <v>1.4</v>
      </c>
      <c r="CG115" s="941"/>
      <c r="CH115" s="941"/>
      <c r="CI115" s="941"/>
      <c r="CJ115" s="941"/>
      <c r="CK115" s="992"/>
      <c r="CL115" s="886"/>
      <c r="CM115" s="880" t="s">
        <v>461</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443</v>
      </c>
      <c r="DH115" s="845"/>
      <c r="DI115" s="845"/>
      <c r="DJ115" s="845"/>
      <c r="DK115" s="846"/>
      <c r="DL115" s="847" t="s">
        <v>443</v>
      </c>
      <c r="DM115" s="845"/>
      <c r="DN115" s="845"/>
      <c r="DO115" s="845"/>
      <c r="DP115" s="846"/>
      <c r="DQ115" s="847" t="s">
        <v>444</v>
      </c>
      <c r="DR115" s="845"/>
      <c r="DS115" s="845"/>
      <c r="DT115" s="845"/>
      <c r="DU115" s="846"/>
      <c r="DV115" s="889" t="s">
        <v>443</v>
      </c>
      <c r="DW115" s="890"/>
      <c r="DX115" s="890"/>
      <c r="DY115" s="890"/>
      <c r="DZ115" s="891"/>
    </row>
    <row r="116" spans="1:130" s="226" customFormat="1" ht="26.25" customHeight="1" x14ac:dyDescent="0.2">
      <c r="A116" s="981"/>
      <c r="B116" s="982"/>
      <c r="C116" s="904" t="s">
        <v>462</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443</v>
      </c>
      <c r="AB116" s="845"/>
      <c r="AC116" s="845"/>
      <c r="AD116" s="845"/>
      <c r="AE116" s="846"/>
      <c r="AF116" s="847" t="s">
        <v>444</v>
      </c>
      <c r="AG116" s="845"/>
      <c r="AH116" s="845"/>
      <c r="AI116" s="845"/>
      <c r="AJ116" s="846"/>
      <c r="AK116" s="847" t="s">
        <v>444</v>
      </c>
      <c r="AL116" s="845"/>
      <c r="AM116" s="845"/>
      <c r="AN116" s="845"/>
      <c r="AO116" s="846"/>
      <c r="AP116" s="889" t="s">
        <v>444</v>
      </c>
      <c r="AQ116" s="890"/>
      <c r="AR116" s="890"/>
      <c r="AS116" s="890"/>
      <c r="AT116" s="891"/>
      <c r="AU116" s="997"/>
      <c r="AV116" s="998"/>
      <c r="AW116" s="998"/>
      <c r="AX116" s="998"/>
      <c r="AY116" s="998"/>
      <c r="AZ116" s="974" t="s">
        <v>463</v>
      </c>
      <c r="BA116" s="975"/>
      <c r="BB116" s="975"/>
      <c r="BC116" s="975"/>
      <c r="BD116" s="975"/>
      <c r="BE116" s="975"/>
      <c r="BF116" s="975"/>
      <c r="BG116" s="975"/>
      <c r="BH116" s="975"/>
      <c r="BI116" s="975"/>
      <c r="BJ116" s="975"/>
      <c r="BK116" s="975"/>
      <c r="BL116" s="975"/>
      <c r="BM116" s="975"/>
      <c r="BN116" s="975"/>
      <c r="BO116" s="975"/>
      <c r="BP116" s="976"/>
      <c r="BQ116" s="881" t="s">
        <v>443</v>
      </c>
      <c r="BR116" s="882"/>
      <c r="BS116" s="882"/>
      <c r="BT116" s="882"/>
      <c r="BU116" s="882"/>
      <c r="BV116" s="882" t="s">
        <v>444</v>
      </c>
      <c r="BW116" s="882"/>
      <c r="BX116" s="882"/>
      <c r="BY116" s="882"/>
      <c r="BZ116" s="882"/>
      <c r="CA116" s="882" t="s">
        <v>444</v>
      </c>
      <c r="CB116" s="882"/>
      <c r="CC116" s="882"/>
      <c r="CD116" s="882"/>
      <c r="CE116" s="882"/>
      <c r="CF116" s="940" t="s">
        <v>444</v>
      </c>
      <c r="CG116" s="941"/>
      <c r="CH116" s="941"/>
      <c r="CI116" s="941"/>
      <c r="CJ116" s="941"/>
      <c r="CK116" s="992"/>
      <c r="CL116" s="886"/>
      <c r="CM116" s="880" t="s">
        <v>464</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444</v>
      </c>
      <c r="DH116" s="845"/>
      <c r="DI116" s="845"/>
      <c r="DJ116" s="845"/>
      <c r="DK116" s="846"/>
      <c r="DL116" s="847" t="s">
        <v>443</v>
      </c>
      <c r="DM116" s="845"/>
      <c r="DN116" s="845"/>
      <c r="DO116" s="845"/>
      <c r="DP116" s="846"/>
      <c r="DQ116" s="847" t="s">
        <v>443</v>
      </c>
      <c r="DR116" s="845"/>
      <c r="DS116" s="845"/>
      <c r="DT116" s="845"/>
      <c r="DU116" s="846"/>
      <c r="DV116" s="889" t="s">
        <v>444</v>
      </c>
      <c r="DW116" s="890"/>
      <c r="DX116" s="890"/>
      <c r="DY116" s="890"/>
      <c r="DZ116" s="891"/>
    </row>
    <row r="117" spans="1:130" s="226" customFormat="1" ht="26.25" customHeight="1" x14ac:dyDescent="0.2">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465</v>
      </c>
      <c r="Z117" s="962"/>
      <c r="AA117" s="967">
        <v>1717440</v>
      </c>
      <c r="AB117" s="968"/>
      <c r="AC117" s="968"/>
      <c r="AD117" s="968"/>
      <c r="AE117" s="969"/>
      <c r="AF117" s="970">
        <v>1546246</v>
      </c>
      <c r="AG117" s="968"/>
      <c r="AH117" s="968"/>
      <c r="AI117" s="968"/>
      <c r="AJ117" s="969"/>
      <c r="AK117" s="970">
        <v>1566359</v>
      </c>
      <c r="AL117" s="968"/>
      <c r="AM117" s="968"/>
      <c r="AN117" s="968"/>
      <c r="AO117" s="969"/>
      <c r="AP117" s="971"/>
      <c r="AQ117" s="972"/>
      <c r="AR117" s="972"/>
      <c r="AS117" s="972"/>
      <c r="AT117" s="973"/>
      <c r="AU117" s="997"/>
      <c r="AV117" s="998"/>
      <c r="AW117" s="998"/>
      <c r="AX117" s="998"/>
      <c r="AY117" s="998"/>
      <c r="AZ117" s="928" t="s">
        <v>466</v>
      </c>
      <c r="BA117" s="929"/>
      <c r="BB117" s="929"/>
      <c r="BC117" s="929"/>
      <c r="BD117" s="929"/>
      <c r="BE117" s="929"/>
      <c r="BF117" s="929"/>
      <c r="BG117" s="929"/>
      <c r="BH117" s="929"/>
      <c r="BI117" s="929"/>
      <c r="BJ117" s="929"/>
      <c r="BK117" s="929"/>
      <c r="BL117" s="929"/>
      <c r="BM117" s="929"/>
      <c r="BN117" s="929"/>
      <c r="BO117" s="929"/>
      <c r="BP117" s="930"/>
      <c r="BQ117" s="881" t="s">
        <v>444</v>
      </c>
      <c r="BR117" s="882"/>
      <c r="BS117" s="882"/>
      <c r="BT117" s="882"/>
      <c r="BU117" s="882"/>
      <c r="BV117" s="882" t="s">
        <v>444</v>
      </c>
      <c r="BW117" s="882"/>
      <c r="BX117" s="882"/>
      <c r="BY117" s="882"/>
      <c r="BZ117" s="882"/>
      <c r="CA117" s="882" t="s">
        <v>444</v>
      </c>
      <c r="CB117" s="882"/>
      <c r="CC117" s="882"/>
      <c r="CD117" s="882"/>
      <c r="CE117" s="882"/>
      <c r="CF117" s="940" t="s">
        <v>444</v>
      </c>
      <c r="CG117" s="941"/>
      <c r="CH117" s="941"/>
      <c r="CI117" s="941"/>
      <c r="CJ117" s="941"/>
      <c r="CK117" s="992"/>
      <c r="CL117" s="886"/>
      <c r="CM117" s="880" t="s">
        <v>467</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443</v>
      </c>
      <c r="DH117" s="845"/>
      <c r="DI117" s="845"/>
      <c r="DJ117" s="845"/>
      <c r="DK117" s="846"/>
      <c r="DL117" s="847" t="s">
        <v>443</v>
      </c>
      <c r="DM117" s="845"/>
      <c r="DN117" s="845"/>
      <c r="DO117" s="845"/>
      <c r="DP117" s="846"/>
      <c r="DQ117" s="847" t="s">
        <v>444</v>
      </c>
      <c r="DR117" s="845"/>
      <c r="DS117" s="845"/>
      <c r="DT117" s="845"/>
      <c r="DU117" s="846"/>
      <c r="DV117" s="889" t="s">
        <v>444</v>
      </c>
      <c r="DW117" s="890"/>
      <c r="DX117" s="890"/>
      <c r="DY117" s="890"/>
      <c r="DZ117" s="891"/>
    </row>
    <row r="118" spans="1:130" s="226" customFormat="1" ht="26.25" customHeight="1" x14ac:dyDescent="0.2">
      <c r="A118" s="960" t="s">
        <v>438</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435</v>
      </c>
      <c r="AB118" s="961"/>
      <c r="AC118" s="961"/>
      <c r="AD118" s="961"/>
      <c r="AE118" s="962"/>
      <c r="AF118" s="963" t="s">
        <v>436</v>
      </c>
      <c r="AG118" s="961"/>
      <c r="AH118" s="961"/>
      <c r="AI118" s="961"/>
      <c r="AJ118" s="962"/>
      <c r="AK118" s="963" t="s">
        <v>307</v>
      </c>
      <c r="AL118" s="961"/>
      <c r="AM118" s="961"/>
      <c r="AN118" s="961"/>
      <c r="AO118" s="962"/>
      <c r="AP118" s="964" t="s">
        <v>437</v>
      </c>
      <c r="AQ118" s="965"/>
      <c r="AR118" s="965"/>
      <c r="AS118" s="965"/>
      <c r="AT118" s="966"/>
      <c r="AU118" s="997"/>
      <c r="AV118" s="998"/>
      <c r="AW118" s="998"/>
      <c r="AX118" s="998"/>
      <c r="AY118" s="998"/>
      <c r="AZ118" s="903" t="s">
        <v>468</v>
      </c>
      <c r="BA118" s="904"/>
      <c r="BB118" s="904"/>
      <c r="BC118" s="904"/>
      <c r="BD118" s="904"/>
      <c r="BE118" s="904"/>
      <c r="BF118" s="904"/>
      <c r="BG118" s="904"/>
      <c r="BH118" s="904"/>
      <c r="BI118" s="904"/>
      <c r="BJ118" s="904"/>
      <c r="BK118" s="904"/>
      <c r="BL118" s="904"/>
      <c r="BM118" s="904"/>
      <c r="BN118" s="904"/>
      <c r="BO118" s="904"/>
      <c r="BP118" s="905"/>
      <c r="BQ118" s="944" t="s">
        <v>444</v>
      </c>
      <c r="BR118" s="910"/>
      <c r="BS118" s="910"/>
      <c r="BT118" s="910"/>
      <c r="BU118" s="910"/>
      <c r="BV118" s="910" t="s">
        <v>444</v>
      </c>
      <c r="BW118" s="910"/>
      <c r="BX118" s="910"/>
      <c r="BY118" s="910"/>
      <c r="BZ118" s="910"/>
      <c r="CA118" s="910" t="s">
        <v>444</v>
      </c>
      <c r="CB118" s="910"/>
      <c r="CC118" s="910"/>
      <c r="CD118" s="910"/>
      <c r="CE118" s="910"/>
      <c r="CF118" s="940" t="s">
        <v>444</v>
      </c>
      <c r="CG118" s="941"/>
      <c r="CH118" s="941"/>
      <c r="CI118" s="941"/>
      <c r="CJ118" s="941"/>
      <c r="CK118" s="992"/>
      <c r="CL118" s="886"/>
      <c r="CM118" s="880" t="s">
        <v>469</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443</v>
      </c>
      <c r="DH118" s="845"/>
      <c r="DI118" s="845"/>
      <c r="DJ118" s="845"/>
      <c r="DK118" s="846"/>
      <c r="DL118" s="847" t="s">
        <v>443</v>
      </c>
      <c r="DM118" s="845"/>
      <c r="DN118" s="845"/>
      <c r="DO118" s="845"/>
      <c r="DP118" s="846"/>
      <c r="DQ118" s="847" t="s">
        <v>443</v>
      </c>
      <c r="DR118" s="845"/>
      <c r="DS118" s="845"/>
      <c r="DT118" s="845"/>
      <c r="DU118" s="846"/>
      <c r="DV118" s="889" t="s">
        <v>444</v>
      </c>
      <c r="DW118" s="890"/>
      <c r="DX118" s="890"/>
      <c r="DY118" s="890"/>
      <c r="DZ118" s="891"/>
    </row>
    <row r="119" spans="1:130" s="226" customFormat="1" ht="26.25" customHeight="1" x14ac:dyDescent="0.2">
      <c r="A119" s="883" t="s">
        <v>441</v>
      </c>
      <c r="B119" s="884"/>
      <c r="C119" s="925" t="s">
        <v>442</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443</v>
      </c>
      <c r="AB119" s="954"/>
      <c r="AC119" s="954"/>
      <c r="AD119" s="954"/>
      <c r="AE119" s="955"/>
      <c r="AF119" s="956" t="s">
        <v>444</v>
      </c>
      <c r="AG119" s="954"/>
      <c r="AH119" s="954"/>
      <c r="AI119" s="954"/>
      <c r="AJ119" s="955"/>
      <c r="AK119" s="956" t="s">
        <v>443</v>
      </c>
      <c r="AL119" s="954"/>
      <c r="AM119" s="954"/>
      <c r="AN119" s="954"/>
      <c r="AO119" s="955"/>
      <c r="AP119" s="957" t="s">
        <v>444</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470</v>
      </c>
      <c r="BP119" s="943"/>
      <c r="BQ119" s="944">
        <v>21893535</v>
      </c>
      <c r="BR119" s="910"/>
      <c r="BS119" s="910"/>
      <c r="BT119" s="910"/>
      <c r="BU119" s="910"/>
      <c r="BV119" s="910">
        <v>21497267</v>
      </c>
      <c r="BW119" s="910"/>
      <c r="BX119" s="910"/>
      <c r="BY119" s="910"/>
      <c r="BZ119" s="910"/>
      <c r="CA119" s="910">
        <v>21023487</v>
      </c>
      <c r="CB119" s="910"/>
      <c r="CC119" s="910"/>
      <c r="CD119" s="910"/>
      <c r="CE119" s="910"/>
      <c r="CF119" s="813"/>
      <c r="CG119" s="814"/>
      <c r="CH119" s="814"/>
      <c r="CI119" s="814"/>
      <c r="CJ119" s="899"/>
      <c r="CK119" s="993"/>
      <c r="CL119" s="888"/>
      <c r="CM119" s="903" t="s">
        <v>471</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444</v>
      </c>
      <c r="DH119" s="829"/>
      <c r="DI119" s="829"/>
      <c r="DJ119" s="829"/>
      <c r="DK119" s="830"/>
      <c r="DL119" s="831" t="s">
        <v>444</v>
      </c>
      <c r="DM119" s="829"/>
      <c r="DN119" s="829"/>
      <c r="DO119" s="829"/>
      <c r="DP119" s="830"/>
      <c r="DQ119" s="831" t="s">
        <v>444</v>
      </c>
      <c r="DR119" s="829"/>
      <c r="DS119" s="829"/>
      <c r="DT119" s="829"/>
      <c r="DU119" s="830"/>
      <c r="DV119" s="913" t="s">
        <v>444</v>
      </c>
      <c r="DW119" s="914"/>
      <c r="DX119" s="914"/>
      <c r="DY119" s="914"/>
      <c r="DZ119" s="915"/>
    </row>
    <row r="120" spans="1:130" s="226" customFormat="1" ht="26.25" customHeight="1" x14ac:dyDescent="0.2">
      <c r="A120" s="885"/>
      <c r="B120" s="886"/>
      <c r="C120" s="880" t="s">
        <v>447</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444</v>
      </c>
      <c r="AB120" s="845"/>
      <c r="AC120" s="845"/>
      <c r="AD120" s="845"/>
      <c r="AE120" s="846"/>
      <c r="AF120" s="847" t="s">
        <v>444</v>
      </c>
      <c r="AG120" s="845"/>
      <c r="AH120" s="845"/>
      <c r="AI120" s="845"/>
      <c r="AJ120" s="846"/>
      <c r="AK120" s="847" t="s">
        <v>444</v>
      </c>
      <c r="AL120" s="845"/>
      <c r="AM120" s="845"/>
      <c r="AN120" s="845"/>
      <c r="AO120" s="846"/>
      <c r="AP120" s="889" t="s">
        <v>444</v>
      </c>
      <c r="AQ120" s="890"/>
      <c r="AR120" s="890"/>
      <c r="AS120" s="890"/>
      <c r="AT120" s="891"/>
      <c r="AU120" s="945" t="s">
        <v>472</v>
      </c>
      <c r="AV120" s="946"/>
      <c r="AW120" s="946"/>
      <c r="AX120" s="946"/>
      <c r="AY120" s="947"/>
      <c r="AZ120" s="925" t="s">
        <v>473</v>
      </c>
      <c r="BA120" s="873"/>
      <c r="BB120" s="873"/>
      <c r="BC120" s="873"/>
      <c r="BD120" s="873"/>
      <c r="BE120" s="873"/>
      <c r="BF120" s="873"/>
      <c r="BG120" s="873"/>
      <c r="BH120" s="873"/>
      <c r="BI120" s="873"/>
      <c r="BJ120" s="873"/>
      <c r="BK120" s="873"/>
      <c r="BL120" s="873"/>
      <c r="BM120" s="873"/>
      <c r="BN120" s="873"/>
      <c r="BO120" s="873"/>
      <c r="BP120" s="874"/>
      <c r="BQ120" s="926">
        <v>4497360</v>
      </c>
      <c r="BR120" s="907"/>
      <c r="BS120" s="907"/>
      <c r="BT120" s="907"/>
      <c r="BU120" s="907"/>
      <c r="BV120" s="907">
        <v>5526224</v>
      </c>
      <c r="BW120" s="907"/>
      <c r="BX120" s="907"/>
      <c r="BY120" s="907"/>
      <c r="BZ120" s="907"/>
      <c r="CA120" s="907">
        <v>7179833</v>
      </c>
      <c r="CB120" s="907"/>
      <c r="CC120" s="907"/>
      <c r="CD120" s="907"/>
      <c r="CE120" s="907"/>
      <c r="CF120" s="931">
        <v>83.1</v>
      </c>
      <c r="CG120" s="932"/>
      <c r="CH120" s="932"/>
      <c r="CI120" s="932"/>
      <c r="CJ120" s="932"/>
      <c r="CK120" s="933" t="s">
        <v>474</v>
      </c>
      <c r="CL120" s="917"/>
      <c r="CM120" s="917"/>
      <c r="CN120" s="917"/>
      <c r="CO120" s="918"/>
      <c r="CP120" s="937" t="s">
        <v>475</v>
      </c>
      <c r="CQ120" s="938"/>
      <c r="CR120" s="938"/>
      <c r="CS120" s="938"/>
      <c r="CT120" s="938"/>
      <c r="CU120" s="938"/>
      <c r="CV120" s="938"/>
      <c r="CW120" s="938"/>
      <c r="CX120" s="938"/>
      <c r="CY120" s="938"/>
      <c r="CZ120" s="938"/>
      <c r="DA120" s="938"/>
      <c r="DB120" s="938"/>
      <c r="DC120" s="938"/>
      <c r="DD120" s="938"/>
      <c r="DE120" s="938"/>
      <c r="DF120" s="939"/>
      <c r="DG120" s="926">
        <v>2677862</v>
      </c>
      <c r="DH120" s="907"/>
      <c r="DI120" s="907"/>
      <c r="DJ120" s="907"/>
      <c r="DK120" s="907"/>
      <c r="DL120" s="907">
        <v>2269378</v>
      </c>
      <c r="DM120" s="907"/>
      <c r="DN120" s="907"/>
      <c r="DO120" s="907"/>
      <c r="DP120" s="907"/>
      <c r="DQ120" s="907">
        <v>2096200</v>
      </c>
      <c r="DR120" s="907"/>
      <c r="DS120" s="907"/>
      <c r="DT120" s="907"/>
      <c r="DU120" s="907"/>
      <c r="DV120" s="908">
        <v>24.3</v>
      </c>
      <c r="DW120" s="908"/>
      <c r="DX120" s="908"/>
      <c r="DY120" s="908"/>
      <c r="DZ120" s="909"/>
    </row>
    <row r="121" spans="1:130" s="226" customFormat="1" ht="26.25" customHeight="1" x14ac:dyDescent="0.2">
      <c r="A121" s="885"/>
      <c r="B121" s="886"/>
      <c r="C121" s="928" t="s">
        <v>476</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444</v>
      </c>
      <c r="AB121" s="845"/>
      <c r="AC121" s="845"/>
      <c r="AD121" s="845"/>
      <c r="AE121" s="846"/>
      <c r="AF121" s="847" t="s">
        <v>444</v>
      </c>
      <c r="AG121" s="845"/>
      <c r="AH121" s="845"/>
      <c r="AI121" s="845"/>
      <c r="AJ121" s="846"/>
      <c r="AK121" s="847" t="s">
        <v>444</v>
      </c>
      <c r="AL121" s="845"/>
      <c r="AM121" s="845"/>
      <c r="AN121" s="845"/>
      <c r="AO121" s="846"/>
      <c r="AP121" s="889" t="s">
        <v>444</v>
      </c>
      <c r="AQ121" s="890"/>
      <c r="AR121" s="890"/>
      <c r="AS121" s="890"/>
      <c r="AT121" s="891"/>
      <c r="AU121" s="948"/>
      <c r="AV121" s="949"/>
      <c r="AW121" s="949"/>
      <c r="AX121" s="949"/>
      <c r="AY121" s="950"/>
      <c r="AZ121" s="880" t="s">
        <v>477</v>
      </c>
      <c r="BA121" s="817"/>
      <c r="BB121" s="817"/>
      <c r="BC121" s="817"/>
      <c r="BD121" s="817"/>
      <c r="BE121" s="817"/>
      <c r="BF121" s="817"/>
      <c r="BG121" s="817"/>
      <c r="BH121" s="817"/>
      <c r="BI121" s="817"/>
      <c r="BJ121" s="817"/>
      <c r="BK121" s="817"/>
      <c r="BL121" s="817"/>
      <c r="BM121" s="817"/>
      <c r="BN121" s="817"/>
      <c r="BO121" s="817"/>
      <c r="BP121" s="818"/>
      <c r="BQ121" s="881">
        <v>2976083</v>
      </c>
      <c r="BR121" s="882"/>
      <c r="BS121" s="882"/>
      <c r="BT121" s="882"/>
      <c r="BU121" s="882"/>
      <c r="BV121" s="882">
        <v>2514625</v>
      </c>
      <c r="BW121" s="882"/>
      <c r="BX121" s="882"/>
      <c r="BY121" s="882"/>
      <c r="BZ121" s="882"/>
      <c r="CA121" s="882">
        <v>2266535</v>
      </c>
      <c r="CB121" s="882"/>
      <c r="CC121" s="882"/>
      <c r="CD121" s="882"/>
      <c r="CE121" s="882"/>
      <c r="CF121" s="940">
        <v>26.2</v>
      </c>
      <c r="CG121" s="941"/>
      <c r="CH121" s="941"/>
      <c r="CI121" s="941"/>
      <c r="CJ121" s="941"/>
      <c r="CK121" s="934"/>
      <c r="CL121" s="920"/>
      <c r="CM121" s="920"/>
      <c r="CN121" s="920"/>
      <c r="CO121" s="921"/>
      <c r="CP121" s="900" t="s">
        <v>478</v>
      </c>
      <c r="CQ121" s="901"/>
      <c r="CR121" s="901"/>
      <c r="CS121" s="901"/>
      <c r="CT121" s="901"/>
      <c r="CU121" s="901"/>
      <c r="CV121" s="901"/>
      <c r="CW121" s="901"/>
      <c r="CX121" s="901"/>
      <c r="CY121" s="901"/>
      <c r="CZ121" s="901"/>
      <c r="DA121" s="901"/>
      <c r="DB121" s="901"/>
      <c r="DC121" s="901"/>
      <c r="DD121" s="901"/>
      <c r="DE121" s="901"/>
      <c r="DF121" s="902"/>
      <c r="DG121" s="881">
        <v>12386</v>
      </c>
      <c r="DH121" s="882"/>
      <c r="DI121" s="882"/>
      <c r="DJ121" s="882"/>
      <c r="DK121" s="882"/>
      <c r="DL121" s="882">
        <v>46398</v>
      </c>
      <c r="DM121" s="882"/>
      <c r="DN121" s="882"/>
      <c r="DO121" s="882"/>
      <c r="DP121" s="882"/>
      <c r="DQ121" s="882">
        <v>75626</v>
      </c>
      <c r="DR121" s="882"/>
      <c r="DS121" s="882"/>
      <c r="DT121" s="882"/>
      <c r="DU121" s="882"/>
      <c r="DV121" s="859">
        <v>0.9</v>
      </c>
      <c r="DW121" s="859"/>
      <c r="DX121" s="859"/>
      <c r="DY121" s="859"/>
      <c r="DZ121" s="860"/>
    </row>
    <row r="122" spans="1:130" s="226" customFormat="1" ht="26.25" customHeight="1" x14ac:dyDescent="0.2">
      <c r="A122" s="885"/>
      <c r="B122" s="886"/>
      <c r="C122" s="880" t="s">
        <v>458</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444</v>
      </c>
      <c r="AB122" s="845"/>
      <c r="AC122" s="845"/>
      <c r="AD122" s="845"/>
      <c r="AE122" s="846"/>
      <c r="AF122" s="847" t="s">
        <v>444</v>
      </c>
      <c r="AG122" s="845"/>
      <c r="AH122" s="845"/>
      <c r="AI122" s="845"/>
      <c r="AJ122" s="846"/>
      <c r="AK122" s="847" t="s">
        <v>444</v>
      </c>
      <c r="AL122" s="845"/>
      <c r="AM122" s="845"/>
      <c r="AN122" s="845"/>
      <c r="AO122" s="846"/>
      <c r="AP122" s="889" t="s">
        <v>444</v>
      </c>
      <c r="AQ122" s="890"/>
      <c r="AR122" s="890"/>
      <c r="AS122" s="890"/>
      <c r="AT122" s="891"/>
      <c r="AU122" s="948"/>
      <c r="AV122" s="949"/>
      <c r="AW122" s="949"/>
      <c r="AX122" s="949"/>
      <c r="AY122" s="950"/>
      <c r="AZ122" s="903" t="s">
        <v>479</v>
      </c>
      <c r="BA122" s="904"/>
      <c r="BB122" s="904"/>
      <c r="BC122" s="904"/>
      <c r="BD122" s="904"/>
      <c r="BE122" s="904"/>
      <c r="BF122" s="904"/>
      <c r="BG122" s="904"/>
      <c r="BH122" s="904"/>
      <c r="BI122" s="904"/>
      <c r="BJ122" s="904"/>
      <c r="BK122" s="904"/>
      <c r="BL122" s="904"/>
      <c r="BM122" s="904"/>
      <c r="BN122" s="904"/>
      <c r="BO122" s="904"/>
      <c r="BP122" s="905"/>
      <c r="BQ122" s="944">
        <v>12102734</v>
      </c>
      <c r="BR122" s="910"/>
      <c r="BS122" s="910"/>
      <c r="BT122" s="910"/>
      <c r="BU122" s="910"/>
      <c r="BV122" s="910">
        <v>12089255</v>
      </c>
      <c r="BW122" s="910"/>
      <c r="BX122" s="910"/>
      <c r="BY122" s="910"/>
      <c r="BZ122" s="910"/>
      <c r="CA122" s="910">
        <v>11985850</v>
      </c>
      <c r="CB122" s="910"/>
      <c r="CC122" s="910"/>
      <c r="CD122" s="910"/>
      <c r="CE122" s="910"/>
      <c r="CF122" s="911">
        <v>138.69999999999999</v>
      </c>
      <c r="CG122" s="912"/>
      <c r="CH122" s="912"/>
      <c r="CI122" s="912"/>
      <c r="CJ122" s="912"/>
      <c r="CK122" s="934"/>
      <c r="CL122" s="920"/>
      <c r="CM122" s="920"/>
      <c r="CN122" s="920"/>
      <c r="CO122" s="921"/>
      <c r="CP122" s="900" t="s">
        <v>480</v>
      </c>
      <c r="CQ122" s="901"/>
      <c r="CR122" s="901"/>
      <c r="CS122" s="901"/>
      <c r="CT122" s="901"/>
      <c r="CU122" s="901"/>
      <c r="CV122" s="901"/>
      <c r="CW122" s="901"/>
      <c r="CX122" s="901"/>
      <c r="CY122" s="901"/>
      <c r="CZ122" s="901"/>
      <c r="DA122" s="901"/>
      <c r="DB122" s="901"/>
      <c r="DC122" s="901"/>
      <c r="DD122" s="901"/>
      <c r="DE122" s="901"/>
      <c r="DF122" s="902"/>
      <c r="DG122" s="881" t="s">
        <v>444</v>
      </c>
      <c r="DH122" s="882"/>
      <c r="DI122" s="882"/>
      <c r="DJ122" s="882"/>
      <c r="DK122" s="882"/>
      <c r="DL122" s="882" t="s">
        <v>444</v>
      </c>
      <c r="DM122" s="882"/>
      <c r="DN122" s="882"/>
      <c r="DO122" s="882"/>
      <c r="DP122" s="882"/>
      <c r="DQ122" s="882" t="s">
        <v>444</v>
      </c>
      <c r="DR122" s="882"/>
      <c r="DS122" s="882"/>
      <c r="DT122" s="882"/>
      <c r="DU122" s="882"/>
      <c r="DV122" s="859" t="s">
        <v>443</v>
      </c>
      <c r="DW122" s="859"/>
      <c r="DX122" s="859"/>
      <c r="DY122" s="859"/>
      <c r="DZ122" s="860"/>
    </row>
    <row r="123" spans="1:130" s="226" customFormat="1" ht="26.25" customHeight="1" x14ac:dyDescent="0.2">
      <c r="A123" s="885"/>
      <c r="B123" s="886"/>
      <c r="C123" s="880" t="s">
        <v>464</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444</v>
      </c>
      <c r="AB123" s="845"/>
      <c r="AC123" s="845"/>
      <c r="AD123" s="845"/>
      <c r="AE123" s="846"/>
      <c r="AF123" s="847" t="s">
        <v>444</v>
      </c>
      <c r="AG123" s="845"/>
      <c r="AH123" s="845"/>
      <c r="AI123" s="845"/>
      <c r="AJ123" s="846"/>
      <c r="AK123" s="847" t="s">
        <v>444</v>
      </c>
      <c r="AL123" s="845"/>
      <c r="AM123" s="845"/>
      <c r="AN123" s="845"/>
      <c r="AO123" s="846"/>
      <c r="AP123" s="889" t="s">
        <v>444</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481</v>
      </c>
      <c r="BP123" s="943"/>
      <c r="BQ123" s="897">
        <v>19576177</v>
      </c>
      <c r="BR123" s="898"/>
      <c r="BS123" s="898"/>
      <c r="BT123" s="898"/>
      <c r="BU123" s="898"/>
      <c r="BV123" s="898">
        <v>20130104</v>
      </c>
      <c r="BW123" s="898"/>
      <c r="BX123" s="898"/>
      <c r="BY123" s="898"/>
      <c r="BZ123" s="898"/>
      <c r="CA123" s="898">
        <v>21432218</v>
      </c>
      <c r="CB123" s="898"/>
      <c r="CC123" s="898"/>
      <c r="CD123" s="898"/>
      <c r="CE123" s="898"/>
      <c r="CF123" s="813"/>
      <c r="CG123" s="814"/>
      <c r="CH123" s="814"/>
      <c r="CI123" s="814"/>
      <c r="CJ123" s="899"/>
      <c r="CK123" s="934"/>
      <c r="CL123" s="920"/>
      <c r="CM123" s="920"/>
      <c r="CN123" s="920"/>
      <c r="CO123" s="921"/>
      <c r="CP123" s="900" t="s">
        <v>482</v>
      </c>
      <c r="CQ123" s="901"/>
      <c r="CR123" s="901"/>
      <c r="CS123" s="901"/>
      <c r="CT123" s="901"/>
      <c r="CU123" s="901"/>
      <c r="CV123" s="901"/>
      <c r="CW123" s="901"/>
      <c r="CX123" s="901"/>
      <c r="CY123" s="901"/>
      <c r="CZ123" s="901"/>
      <c r="DA123" s="901"/>
      <c r="DB123" s="901"/>
      <c r="DC123" s="901"/>
      <c r="DD123" s="901"/>
      <c r="DE123" s="901"/>
      <c r="DF123" s="902"/>
      <c r="DG123" s="844" t="s">
        <v>444</v>
      </c>
      <c r="DH123" s="845"/>
      <c r="DI123" s="845"/>
      <c r="DJ123" s="845"/>
      <c r="DK123" s="846"/>
      <c r="DL123" s="847" t="s">
        <v>443</v>
      </c>
      <c r="DM123" s="845"/>
      <c r="DN123" s="845"/>
      <c r="DO123" s="845"/>
      <c r="DP123" s="846"/>
      <c r="DQ123" s="847" t="s">
        <v>443</v>
      </c>
      <c r="DR123" s="845"/>
      <c r="DS123" s="845"/>
      <c r="DT123" s="845"/>
      <c r="DU123" s="846"/>
      <c r="DV123" s="889" t="s">
        <v>443</v>
      </c>
      <c r="DW123" s="890"/>
      <c r="DX123" s="890"/>
      <c r="DY123" s="890"/>
      <c r="DZ123" s="891"/>
    </row>
    <row r="124" spans="1:130" s="226" customFormat="1" ht="26.25" customHeight="1" thickBot="1" x14ac:dyDescent="0.25">
      <c r="A124" s="885"/>
      <c r="B124" s="886"/>
      <c r="C124" s="880" t="s">
        <v>467</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443</v>
      </c>
      <c r="AB124" s="845"/>
      <c r="AC124" s="845"/>
      <c r="AD124" s="845"/>
      <c r="AE124" s="846"/>
      <c r="AF124" s="847" t="s">
        <v>444</v>
      </c>
      <c r="AG124" s="845"/>
      <c r="AH124" s="845"/>
      <c r="AI124" s="845"/>
      <c r="AJ124" s="846"/>
      <c r="AK124" s="847" t="s">
        <v>444</v>
      </c>
      <c r="AL124" s="845"/>
      <c r="AM124" s="845"/>
      <c r="AN124" s="845"/>
      <c r="AO124" s="846"/>
      <c r="AP124" s="889" t="s">
        <v>443</v>
      </c>
      <c r="AQ124" s="890"/>
      <c r="AR124" s="890"/>
      <c r="AS124" s="890"/>
      <c r="AT124" s="891"/>
      <c r="AU124" s="892" t="s">
        <v>483</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29.6</v>
      </c>
      <c r="BR124" s="896"/>
      <c r="BS124" s="896"/>
      <c r="BT124" s="896"/>
      <c r="BU124" s="896"/>
      <c r="BV124" s="896">
        <v>16.899999999999999</v>
      </c>
      <c r="BW124" s="896"/>
      <c r="BX124" s="896"/>
      <c r="BY124" s="896"/>
      <c r="BZ124" s="896"/>
      <c r="CA124" s="896" t="s">
        <v>443</v>
      </c>
      <c r="CB124" s="896"/>
      <c r="CC124" s="896"/>
      <c r="CD124" s="896"/>
      <c r="CE124" s="896"/>
      <c r="CF124" s="791"/>
      <c r="CG124" s="792"/>
      <c r="CH124" s="792"/>
      <c r="CI124" s="792"/>
      <c r="CJ124" s="927"/>
      <c r="CK124" s="935"/>
      <c r="CL124" s="935"/>
      <c r="CM124" s="935"/>
      <c r="CN124" s="935"/>
      <c r="CO124" s="936"/>
      <c r="CP124" s="900" t="s">
        <v>484</v>
      </c>
      <c r="CQ124" s="901"/>
      <c r="CR124" s="901"/>
      <c r="CS124" s="901"/>
      <c r="CT124" s="901"/>
      <c r="CU124" s="901"/>
      <c r="CV124" s="901"/>
      <c r="CW124" s="901"/>
      <c r="CX124" s="901"/>
      <c r="CY124" s="901"/>
      <c r="CZ124" s="901"/>
      <c r="DA124" s="901"/>
      <c r="DB124" s="901"/>
      <c r="DC124" s="901"/>
      <c r="DD124" s="901"/>
      <c r="DE124" s="901"/>
      <c r="DF124" s="902"/>
      <c r="DG124" s="828" t="s">
        <v>444</v>
      </c>
      <c r="DH124" s="829"/>
      <c r="DI124" s="829"/>
      <c r="DJ124" s="829"/>
      <c r="DK124" s="830"/>
      <c r="DL124" s="831" t="s">
        <v>444</v>
      </c>
      <c r="DM124" s="829"/>
      <c r="DN124" s="829"/>
      <c r="DO124" s="829"/>
      <c r="DP124" s="830"/>
      <c r="DQ124" s="831" t="s">
        <v>444</v>
      </c>
      <c r="DR124" s="829"/>
      <c r="DS124" s="829"/>
      <c r="DT124" s="829"/>
      <c r="DU124" s="830"/>
      <c r="DV124" s="913" t="s">
        <v>444</v>
      </c>
      <c r="DW124" s="914"/>
      <c r="DX124" s="914"/>
      <c r="DY124" s="914"/>
      <c r="DZ124" s="915"/>
    </row>
    <row r="125" spans="1:130" s="226" customFormat="1" ht="26.25" customHeight="1" x14ac:dyDescent="0.2">
      <c r="A125" s="885"/>
      <c r="B125" s="886"/>
      <c r="C125" s="880" t="s">
        <v>469</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444</v>
      </c>
      <c r="AB125" s="845"/>
      <c r="AC125" s="845"/>
      <c r="AD125" s="845"/>
      <c r="AE125" s="846"/>
      <c r="AF125" s="847" t="s">
        <v>444</v>
      </c>
      <c r="AG125" s="845"/>
      <c r="AH125" s="845"/>
      <c r="AI125" s="845"/>
      <c r="AJ125" s="846"/>
      <c r="AK125" s="847" t="s">
        <v>444</v>
      </c>
      <c r="AL125" s="845"/>
      <c r="AM125" s="845"/>
      <c r="AN125" s="845"/>
      <c r="AO125" s="846"/>
      <c r="AP125" s="889" t="s">
        <v>444</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485</v>
      </c>
      <c r="CL125" s="917"/>
      <c r="CM125" s="917"/>
      <c r="CN125" s="917"/>
      <c r="CO125" s="918"/>
      <c r="CP125" s="925" t="s">
        <v>486</v>
      </c>
      <c r="CQ125" s="873"/>
      <c r="CR125" s="873"/>
      <c r="CS125" s="873"/>
      <c r="CT125" s="873"/>
      <c r="CU125" s="873"/>
      <c r="CV125" s="873"/>
      <c r="CW125" s="873"/>
      <c r="CX125" s="873"/>
      <c r="CY125" s="873"/>
      <c r="CZ125" s="873"/>
      <c r="DA125" s="873"/>
      <c r="DB125" s="873"/>
      <c r="DC125" s="873"/>
      <c r="DD125" s="873"/>
      <c r="DE125" s="873"/>
      <c r="DF125" s="874"/>
      <c r="DG125" s="926" t="s">
        <v>444</v>
      </c>
      <c r="DH125" s="907"/>
      <c r="DI125" s="907"/>
      <c r="DJ125" s="907"/>
      <c r="DK125" s="907"/>
      <c r="DL125" s="907" t="s">
        <v>444</v>
      </c>
      <c r="DM125" s="907"/>
      <c r="DN125" s="907"/>
      <c r="DO125" s="907"/>
      <c r="DP125" s="907"/>
      <c r="DQ125" s="907" t="s">
        <v>444</v>
      </c>
      <c r="DR125" s="907"/>
      <c r="DS125" s="907"/>
      <c r="DT125" s="907"/>
      <c r="DU125" s="907"/>
      <c r="DV125" s="908" t="s">
        <v>444</v>
      </c>
      <c r="DW125" s="908"/>
      <c r="DX125" s="908"/>
      <c r="DY125" s="908"/>
      <c r="DZ125" s="909"/>
    </row>
    <row r="126" spans="1:130" s="226" customFormat="1" ht="26.25" customHeight="1" thickBot="1" x14ac:dyDescent="0.25">
      <c r="A126" s="885"/>
      <c r="B126" s="886"/>
      <c r="C126" s="880" t="s">
        <v>471</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444</v>
      </c>
      <c r="AB126" s="845"/>
      <c r="AC126" s="845"/>
      <c r="AD126" s="845"/>
      <c r="AE126" s="846"/>
      <c r="AF126" s="847" t="s">
        <v>444</v>
      </c>
      <c r="AG126" s="845"/>
      <c r="AH126" s="845"/>
      <c r="AI126" s="845"/>
      <c r="AJ126" s="846"/>
      <c r="AK126" s="847" t="s">
        <v>444</v>
      </c>
      <c r="AL126" s="845"/>
      <c r="AM126" s="845"/>
      <c r="AN126" s="845"/>
      <c r="AO126" s="846"/>
      <c r="AP126" s="889" t="s">
        <v>444</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487</v>
      </c>
      <c r="CQ126" s="817"/>
      <c r="CR126" s="817"/>
      <c r="CS126" s="817"/>
      <c r="CT126" s="817"/>
      <c r="CU126" s="817"/>
      <c r="CV126" s="817"/>
      <c r="CW126" s="817"/>
      <c r="CX126" s="817"/>
      <c r="CY126" s="817"/>
      <c r="CZ126" s="817"/>
      <c r="DA126" s="817"/>
      <c r="DB126" s="817"/>
      <c r="DC126" s="817"/>
      <c r="DD126" s="817"/>
      <c r="DE126" s="817"/>
      <c r="DF126" s="818"/>
      <c r="DG126" s="881" t="s">
        <v>444</v>
      </c>
      <c r="DH126" s="882"/>
      <c r="DI126" s="882"/>
      <c r="DJ126" s="882"/>
      <c r="DK126" s="882"/>
      <c r="DL126" s="882" t="s">
        <v>444</v>
      </c>
      <c r="DM126" s="882"/>
      <c r="DN126" s="882"/>
      <c r="DO126" s="882"/>
      <c r="DP126" s="882"/>
      <c r="DQ126" s="882" t="s">
        <v>444</v>
      </c>
      <c r="DR126" s="882"/>
      <c r="DS126" s="882"/>
      <c r="DT126" s="882"/>
      <c r="DU126" s="882"/>
      <c r="DV126" s="859" t="s">
        <v>444</v>
      </c>
      <c r="DW126" s="859"/>
      <c r="DX126" s="859"/>
      <c r="DY126" s="859"/>
      <c r="DZ126" s="860"/>
    </row>
    <row r="127" spans="1:130" s="226" customFormat="1" ht="26.25" customHeight="1" x14ac:dyDescent="0.2">
      <c r="A127" s="887"/>
      <c r="B127" s="888"/>
      <c r="C127" s="903" t="s">
        <v>488</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444</v>
      </c>
      <c r="AB127" s="845"/>
      <c r="AC127" s="845"/>
      <c r="AD127" s="845"/>
      <c r="AE127" s="846"/>
      <c r="AF127" s="847" t="s">
        <v>444</v>
      </c>
      <c r="AG127" s="845"/>
      <c r="AH127" s="845"/>
      <c r="AI127" s="845"/>
      <c r="AJ127" s="846"/>
      <c r="AK127" s="847" t="s">
        <v>444</v>
      </c>
      <c r="AL127" s="845"/>
      <c r="AM127" s="845"/>
      <c r="AN127" s="845"/>
      <c r="AO127" s="846"/>
      <c r="AP127" s="889" t="s">
        <v>444</v>
      </c>
      <c r="AQ127" s="890"/>
      <c r="AR127" s="890"/>
      <c r="AS127" s="890"/>
      <c r="AT127" s="891"/>
      <c r="AU127" s="228"/>
      <c r="AV127" s="228"/>
      <c r="AW127" s="228"/>
      <c r="AX127" s="906" t="s">
        <v>489</v>
      </c>
      <c r="AY127" s="877"/>
      <c r="AZ127" s="877"/>
      <c r="BA127" s="877"/>
      <c r="BB127" s="877"/>
      <c r="BC127" s="877"/>
      <c r="BD127" s="877"/>
      <c r="BE127" s="878"/>
      <c r="BF127" s="876" t="s">
        <v>490</v>
      </c>
      <c r="BG127" s="877"/>
      <c r="BH127" s="877"/>
      <c r="BI127" s="877"/>
      <c r="BJ127" s="877"/>
      <c r="BK127" s="877"/>
      <c r="BL127" s="878"/>
      <c r="BM127" s="876" t="s">
        <v>491</v>
      </c>
      <c r="BN127" s="877"/>
      <c r="BO127" s="877"/>
      <c r="BP127" s="877"/>
      <c r="BQ127" s="877"/>
      <c r="BR127" s="877"/>
      <c r="BS127" s="878"/>
      <c r="BT127" s="876" t="s">
        <v>492</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493</v>
      </c>
      <c r="CQ127" s="817"/>
      <c r="CR127" s="817"/>
      <c r="CS127" s="817"/>
      <c r="CT127" s="817"/>
      <c r="CU127" s="817"/>
      <c r="CV127" s="817"/>
      <c r="CW127" s="817"/>
      <c r="CX127" s="817"/>
      <c r="CY127" s="817"/>
      <c r="CZ127" s="817"/>
      <c r="DA127" s="817"/>
      <c r="DB127" s="817"/>
      <c r="DC127" s="817"/>
      <c r="DD127" s="817"/>
      <c r="DE127" s="817"/>
      <c r="DF127" s="818"/>
      <c r="DG127" s="881" t="s">
        <v>444</v>
      </c>
      <c r="DH127" s="882"/>
      <c r="DI127" s="882"/>
      <c r="DJ127" s="882"/>
      <c r="DK127" s="882"/>
      <c r="DL127" s="882" t="s">
        <v>444</v>
      </c>
      <c r="DM127" s="882"/>
      <c r="DN127" s="882"/>
      <c r="DO127" s="882"/>
      <c r="DP127" s="882"/>
      <c r="DQ127" s="882" t="s">
        <v>444</v>
      </c>
      <c r="DR127" s="882"/>
      <c r="DS127" s="882"/>
      <c r="DT127" s="882"/>
      <c r="DU127" s="882"/>
      <c r="DV127" s="859" t="s">
        <v>444</v>
      </c>
      <c r="DW127" s="859"/>
      <c r="DX127" s="859"/>
      <c r="DY127" s="859"/>
      <c r="DZ127" s="860"/>
    </row>
    <row r="128" spans="1:130" s="226" customFormat="1" ht="26.25" customHeight="1" thickBot="1" x14ac:dyDescent="0.25">
      <c r="A128" s="861" t="s">
        <v>494</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495</v>
      </c>
      <c r="X128" s="863"/>
      <c r="Y128" s="863"/>
      <c r="Z128" s="864"/>
      <c r="AA128" s="865">
        <v>340619</v>
      </c>
      <c r="AB128" s="866"/>
      <c r="AC128" s="866"/>
      <c r="AD128" s="866"/>
      <c r="AE128" s="867"/>
      <c r="AF128" s="868">
        <v>325527</v>
      </c>
      <c r="AG128" s="866"/>
      <c r="AH128" s="866"/>
      <c r="AI128" s="866"/>
      <c r="AJ128" s="867"/>
      <c r="AK128" s="868">
        <v>322558</v>
      </c>
      <c r="AL128" s="866"/>
      <c r="AM128" s="866"/>
      <c r="AN128" s="866"/>
      <c r="AO128" s="867"/>
      <c r="AP128" s="869"/>
      <c r="AQ128" s="870"/>
      <c r="AR128" s="870"/>
      <c r="AS128" s="870"/>
      <c r="AT128" s="871"/>
      <c r="AU128" s="228"/>
      <c r="AV128" s="228"/>
      <c r="AW128" s="228"/>
      <c r="AX128" s="872" t="s">
        <v>496</v>
      </c>
      <c r="AY128" s="873"/>
      <c r="AZ128" s="873"/>
      <c r="BA128" s="873"/>
      <c r="BB128" s="873"/>
      <c r="BC128" s="873"/>
      <c r="BD128" s="873"/>
      <c r="BE128" s="874"/>
      <c r="BF128" s="851" t="s">
        <v>497</v>
      </c>
      <c r="BG128" s="852"/>
      <c r="BH128" s="852"/>
      <c r="BI128" s="852"/>
      <c r="BJ128" s="852"/>
      <c r="BK128" s="852"/>
      <c r="BL128" s="875"/>
      <c r="BM128" s="851">
        <v>13.39</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498</v>
      </c>
      <c r="CQ128" s="795"/>
      <c r="CR128" s="795"/>
      <c r="CS128" s="795"/>
      <c r="CT128" s="795"/>
      <c r="CU128" s="795"/>
      <c r="CV128" s="795"/>
      <c r="CW128" s="795"/>
      <c r="CX128" s="795"/>
      <c r="CY128" s="795"/>
      <c r="CZ128" s="795"/>
      <c r="DA128" s="795"/>
      <c r="DB128" s="795"/>
      <c r="DC128" s="795"/>
      <c r="DD128" s="795"/>
      <c r="DE128" s="795"/>
      <c r="DF128" s="796"/>
      <c r="DG128" s="855">
        <v>122481</v>
      </c>
      <c r="DH128" s="856"/>
      <c r="DI128" s="856"/>
      <c r="DJ128" s="856"/>
      <c r="DK128" s="856"/>
      <c r="DL128" s="856">
        <v>122481</v>
      </c>
      <c r="DM128" s="856"/>
      <c r="DN128" s="856"/>
      <c r="DO128" s="856"/>
      <c r="DP128" s="856"/>
      <c r="DQ128" s="856">
        <v>122481</v>
      </c>
      <c r="DR128" s="856"/>
      <c r="DS128" s="856"/>
      <c r="DT128" s="856"/>
      <c r="DU128" s="856"/>
      <c r="DV128" s="857">
        <v>1.4</v>
      </c>
      <c r="DW128" s="857"/>
      <c r="DX128" s="857"/>
      <c r="DY128" s="857"/>
      <c r="DZ128" s="858"/>
    </row>
    <row r="129" spans="1:131" s="226" customFormat="1" ht="26.25" customHeight="1" x14ac:dyDescent="0.2">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499</v>
      </c>
      <c r="X129" s="842"/>
      <c r="Y129" s="842"/>
      <c r="Z129" s="843"/>
      <c r="AA129" s="844">
        <v>8842819</v>
      </c>
      <c r="AB129" s="845"/>
      <c r="AC129" s="845"/>
      <c r="AD129" s="845"/>
      <c r="AE129" s="846"/>
      <c r="AF129" s="847">
        <v>9034155</v>
      </c>
      <c r="AG129" s="845"/>
      <c r="AH129" s="845"/>
      <c r="AI129" s="845"/>
      <c r="AJ129" s="846"/>
      <c r="AK129" s="847">
        <v>9659857</v>
      </c>
      <c r="AL129" s="845"/>
      <c r="AM129" s="845"/>
      <c r="AN129" s="845"/>
      <c r="AO129" s="846"/>
      <c r="AP129" s="848"/>
      <c r="AQ129" s="849"/>
      <c r="AR129" s="849"/>
      <c r="AS129" s="849"/>
      <c r="AT129" s="850"/>
      <c r="AU129" s="229"/>
      <c r="AV129" s="229"/>
      <c r="AW129" s="229"/>
      <c r="AX129" s="816" t="s">
        <v>500</v>
      </c>
      <c r="AY129" s="817"/>
      <c r="AZ129" s="817"/>
      <c r="BA129" s="817"/>
      <c r="BB129" s="817"/>
      <c r="BC129" s="817"/>
      <c r="BD129" s="817"/>
      <c r="BE129" s="818"/>
      <c r="BF129" s="835" t="s">
        <v>501</v>
      </c>
      <c r="BG129" s="836"/>
      <c r="BH129" s="836"/>
      <c r="BI129" s="836"/>
      <c r="BJ129" s="836"/>
      <c r="BK129" s="836"/>
      <c r="BL129" s="837"/>
      <c r="BM129" s="835">
        <v>18.39</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502</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503</v>
      </c>
      <c r="X130" s="842"/>
      <c r="Y130" s="842"/>
      <c r="Z130" s="843"/>
      <c r="AA130" s="844">
        <v>1016578</v>
      </c>
      <c r="AB130" s="845"/>
      <c r="AC130" s="845"/>
      <c r="AD130" s="845"/>
      <c r="AE130" s="846"/>
      <c r="AF130" s="847">
        <v>990418</v>
      </c>
      <c r="AG130" s="845"/>
      <c r="AH130" s="845"/>
      <c r="AI130" s="845"/>
      <c r="AJ130" s="846"/>
      <c r="AK130" s="847">
        <v>1021023</v>
      </c>
      <c r="AL130" s="845"/>
      <c r="AM130" s="845"/>
      <c r="AN130" s="845"/>
      <c r="AO130" s="846"/>
      <c r="AP130" s="848"/>
      <c r="AQ130" s="849"/>
      <c r="AR130" s="849"/>
      <c r="AS130" s="849"/>
      <c r="AT130" s="850"/>
      <c r="AU130" s="229"/>
      <c r="AV130" s="229"/>
      <c r="AW130" s="229"/>
      <c r="AX130" s="816" t="s">
        <v>504</v>
      </c>
      <c r="AY130" s="817"/>
      <c r="AZ130" s="817"/>
      <c r="BA130" s="817"/>
      <c r="BB130" s="817"/>
      <c r="BC130" s="817"/>
      <c r="BD130" s="817"/>
      <c r="BE130" s="818"/>
      <c r="BF130" s="819">
        <v>3.3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505</v>
      </c>
      <c r="X131" s="826"/>
      <c r="Y131" s="826"/>
      <c r="Z131" s="827"/>
      <c r="AA131" s="828">
        <v>7826241</v>
      </c>
      <c r="AB131" s="829"/>
      <c r="AC131" s="829"/>
      <c r="AD131" s="829"/>
      <c r="AE131" s="830"/>
      <c r="AF131" s="831">
        <v>8043737</v>
      </c>
      <c r="AG131" s="829"/>
      <c r="AH131" s="829"/>
      <c r="AI131" s="829"/>
      <c r="AJ131" s="830"/>
      <c r="AK131" s="831">
        <v>8638834</v>
      </c>
      <c r="AL131" s="829"/>
      <c r="AM131" s="829"/>
      <c r="AN131" s="829"/>
      <c r="AO131" s="830"/>
      <c r="AP131" s="832"/>
      <c r="AQ131" s="833"/>
      <c r="AR131" s="833"/>
      <c r="AS131" s="833"/>
      <c r="AT131" s="834"/>
      <c r="AU131" s="229"/>
      <c r="AV131" s="229"/>
      <c r="AW131" s="229"/>
      <c r="AX131" s="794" t="s">
        <v>506</v>
      </c>
      <c r="AY131" s="795"/>
      <c r="AZ131" s="795"/>
      <c r="BA131" s="795"/>
      <c r="BB131" s="795"/>
      <c r="BC131" s="795"/>
      <c r="BD131" s="795"/>
      <c r="BE131" s="796"/>
      <c r="BF131" s="797" t="s">
        <v>501</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507</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508</v>
      </c>
      <c r="W132" s="807"/>
      <c r="X132" s="807"/>
      <c r="Y132" s="807"/>
      <c r="Z132" s="808"/>
      <c r="AA132" s="809">
        <v>4.6030143969999999</v>
      </c>
      <c r="AB132" s="810"/>
      <c r="AC132" s="810"/>
      <c r="AD132" s="810"/>
      <c r="AE132" s="811"/>
      <c r="AF132" s="812">
        <v>2.8631095219999998</v>
      </c>
      <c r="AG132" s="810"/>
      <c r="AH132" s="810"/>
      <c r="AI132" s="810"/>
      <c r="AJ132" s="811"/>
      <c r="AK132" s="812">
        <v>2.5787970919999998</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509</v>
      </c>
      <c r="W133" s="786"/>
      <c r="X133" s="786"/>
      <c r="Y133" s="786"/>
      <c r="Z133" s="787"/>
      <c r="AA133" s="788">
        <v>4.9000000000000004</v>
      </c>
      <c r="AB133" s="789"/>
      <c r="AC133" s="789"/>
      <c r="AD133" s="789"/>
      <c r="AE133" s="790"/>
      <c r="AF133" s="788">
        <v>4.0999999999999996</v>
      </c>
      <c r="AG133" s="789"/>
      <c r="AH133" s="789"/>
      <c r="AI133" s="789"/>
      <c r="AJ133" s="790"/>
      <c r="AK133" s="788">
        <v>3.3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l7S5ct21O1U/txNbyXVusUryLttcgP8rt1EOWw6KMxbfcriKMmA8BMHfkngiiSB4TDRC4EYB6mlk/0d+L8I5g==" saltValue="QeCFPiMDZ859uptYJQx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gWi5wmdBD/qiUTZJ0poKGixKFQTskSqdYGE1KjwgeluHUVrNW5ShdD1/OnYLojShVG8y6sbRJZAZqnP2Lr+JHg==" saltValue="BBIjMjL7wkN440wltUCFu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0Fs/mqu4mgkveeNnE2bbWiNMWBBccKi0s+eD3kgqvU6A+eP4exlc58B/qAz3SEADYa0GEvyF2vcYMDPewFenA==" saltValue="jhuYOH6FaHeK9hqpWUZ5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518</v>
      </c>
      <c r="AL9" s="1196"/>
      <c r="AM9" s="1196"/>
      <c r="AN9" s="1197"/>
      <c r="AO9" s="277">
        <v>2857125</v>
      </c>
      <c r="AP9" s="277">
        <v>69257</v>
      </c>
      <c r="AQ9" s="278">
        <v>89252</v>
      </c>
      <c r="AR9" s="279">
        <v>-22.4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519</v>
      </c>
      <c r="AL10" s="1196"/>
      <c r="AM10" s="1196"/>
      <c r="AN10" s="1197"/>
      <c r="AO10" s="280">
        <v>21953</v>
      </c>
      <c r="AP10" s="280">
        <v>532</v>
      </c>
      <c r="AQ10" s="281">
        <v>11439</v>
      </c>
      <c r="AR10" s="282">
        <v>-95.3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520</v>
      </c>
      <c r="AL11" s="1196"/>
      <c r="AM11" s="1196"/>
      <c r="AN11" s="1197"/>
      <c r="AO11" s="280">
        <v>20</v>
      </c>
      <c r="AP11" s="280">
        <v>0</v>
      </c>
      <c r="AQ11" s="281">
        <v>869</v>
      </c>
      <c r="AR11" s="282">
        <v>-100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521</v>
      </c>
      <c r="AL12" s="1196"/>
      <c r="AM12" s="1196"/>
      <c r="AN12" s="1197"/>
      <c r="AO12" s="280" t="s">
        <v>522</v>
      </c>
      <c r="AP12" s="280" t="s">
        <v>522</v>
      </c>
      <c r="AQ12" s="281">
        <v>1</v>
      </c>
      <c r="AR12" s="282" t="s">
        <v>522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523</v>
      </c>
      <c r="AL13" s="1196"/>
      <c r="AM13" s="1196"/>
      <c r="AN13" s="1197"/>
      <c r="AO13" s="280">
        <v>110409</v>
      </c>
      <c r="AP13" s="280">
        <v>2676</v>
      </c>
      <c r="AQ13" s="281">
        <v>3581</v>
      </c>
      <c r="AR13" s="282">
        <v>-25.3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524</v>
      </c>
      <c r="AL14" s="1196"/>
      <c r="AM14" s="1196"/>
      <c r="AN14" s="1197"/>
      <c r="AO14" s="280">
        <v>25566</v>
      </c>
      <c r="AP14" s="280">
        <v>620</v>
      </c>
      <c r="AQ14" s="281">
        <v>1527</v>
      </c>
      <c r="AR14" s="282">
        <v>-59.4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525</v>
      </c>
      <c r="AL15" s="1199"/>
      <c r="AM15" s="1199"/>
      <c r="AN15" s="1200"/>
      <c r="AO15" s="280">
        <v>-245589</v>
      </c>
      <c r="AP15" s="280">
        <v>-5953</v>
      </c>
      <c r="AQ15" s="281">
        <v>-6588</v>
      </c>
      <c r="AR15" s="282">
        <v>-9.6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2769484</v>
      </c>
      <c r="AP16" s="280">
        <v>67132</v>
      </c>
      <c r="AQ16" s="281">
        <v>100080</v>
      </c>
      <c r="AR16" s="282">
        <v>-32.9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530</v>
      </c>
      <c r="AL21" s="1202"/>
      <c r="AM21" s="1202"/>
      <c r="AN21" s="1203"/>
      <c r="AO21" s="293">
        <v>6.81</v>
      </c>
      <c r="AP21" s="294">
        <v>9.0299999999999994</v>
      </c>
      <c r="AQ21" s="295">
        <v>-2.2200000000000002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531</v>
      </c>
      <c r="AL22" s="1202"/>
      <c r="AM22" s="1202"/>
      <c r="AN22" s="1203"/>
      <c r="AO22" s="298">
        <v>102.9</v>
      </c>
      <c r="AP22" s="299">
        <v>97.7</v>
      </c>
      <c r="AQ22" s="300">
        <v>5.2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532</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535</v>
      </c>
      <c r="AL32" s="1186"/>
      <c r="AM32" s="1186"/>
      <c r="AN32" s="1187"/>
      <c r="AO32" s="308">
        <v>1315767</v>
      </c>
      <c r="AP32" s="308">
        <v>31894</v>
      </c>
      <c r="AQ32" s="309">
        <v>56817</v>
      </c>
      <c r="AR32" s="310">
        <v>-43.9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536</v>
      </c>
      <c r="AL33" s="1186"/>
      <c r="AM33" s="1186"/>
      <c r="AN33" s="1187"/>
      <c r="AO33" s="308" t="s">
        <v>522</v>
      </c>
      <c r="AP33" s="308" t="s">
        <v>522</v>
      </c>
      <c r="AQ33" s="309" t="s">
        <v>522</v>
      </c>
      <c r="AR33" s="310" t="s">
        <v>522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537</v>
      </c>
      <c r="AL34" s="1186"/>
      <c r="AM34" s="1186"/>
      <c r="AN34" s="1187"/>
      <c r="AO34" s="308" t="s">
        <v>522</v>
      </c>
      <c r="AP34" s="308" t="s">
        <v>522</v>
      </c>
      <c r="AQ34" s="309">
        <v>1</v>
      </c>
      <c r="AR34" s="310" t="s">
        <v>522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538</v>
      </c>
      <c r="AL35" s="1186"/>
      <c r="AM35" s="1186"/>
      <c r="AN35" s="1187"/>
      <c r="AO35" s="308">
        <v>250592</v>
      </c>
      <c r="AP35" s="308">
        <v>6074</v>
      </c>
      <c r="AQ35" s="309">
        <v>14495</v>
      </c>
      <c r="AR35" s="310">
        <v>-58.1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539</v>
      </c>
      <c r="AL36" s="1186"/>
      <c r="AM36" s="1186"/>
      <c r="AN36" s="1187"/>
      <c r="AO36" s="308" t="s">
        <v>522</v>
      </c>
      <c r="AP36" s="308" t="s">
        <v>522</v>
      </c>
      <c r="AQ36" s="309">
        <v>2703</v>
      </c>
      <c r="AR36" s="310" t="s">
        <v>522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540</v>
      </c>
      <c r="AL37" s="1186"/>
      <c r="AM37" s="1186"/>
      <c r="AN37" s="1187"/>
      <c r="AO37" s="308" t="s">
        <v>522</v>
      </c>
      <c r="AP37" s="308" t="s">
        <v>522</v>
      </c>
      <c r="AQ37" s="309">
        <v>273</v>
      </c>
      <c r="AR37" s="310" t="s">
        <v>522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541</v>
      </c>
      <c r="AL38" s="1189"/>
      <c r="AM38" s="1189"/>
      <c r="AN38" s="1190"/>
      <c r="AO38" s="311" t="s">
        <v>522</v>
      </c>
      <c r="AP38" s="311" t="s">
        <v>522</v>
      </c>
      <c r="AQ38" s="312">
        <v>2</v>
      </c>
      <c r="AR38" s="300" t="s">
        <v>522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542</v>
      </c>
      <c r="AL39" s="1189"/>
      <c r="AM39" s="1189"/>
      <c r="AN39" s="1190"/>
      <c r="AO39" s="308">
        <v>-322558</v>
      </c>
      <c r="AP39" s="308">
        <v>-7819</v>
      </c>
      <c r="AQ39" s="309">
        <v>-4629</v>
      </c>
      <c r="AR39" s="310">
        <v>68.900000000000006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543</v>
      </c>
      <c r="AL40" s="1186"/>
      <c r="AM40" s="1186"/>
      <c r="AN40" s="1187"/>
      <c r="AO40" s="308">
        <v>-1021023</v>
      </c>
      <c r="AP40" s="308">
        <v>-24750</v>
      </c>
      <c r="AQ40" s="309">
        <v>-48266</v>
      </c>
      <c r="AR40" s="310">
        <v>-48.7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300</v>
      </c>
      <c r="AL41" s="1192"/>
      <c r="AM41" s="1192"/>
      <c r="AN41" s="1193"/>
      <c r="AO41" s="308">
        <v>222778</v>
      </c>
      <c r="AP41" s="308">
        <v>5400</v>
      </c>
      <c r="AQ41" s="309">
        <v>21396</v>
      </c>
      <c r="AR41" s="310">
        <v>-74.8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513</v>
      </c>
      <c r="AN49" s="1180" t="s">
        <v>547</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773040</v>
      </c>
      <c r="AN51" s="330">
        <v>17926</v>
      </c>
      <c r="AO51" s="331">
        <v>88.6</v>
      </c>
      <c r="AP51" s="332">
        <v>68468</v>
      </c>
      <c r="AQ51" s="333">
        <v>3.9</v>
      </c>
      <c r="AR51" s="334">
        <v>84.7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520315</v>
      </c>
      <c r="AN52" s="338">
        <v>12065</v>
      </c>
      <c r="AO52" s="339">
        <v>102.9</v>
      </c>
      <c r="AP52" s="340">
        <v>34140</v>
      </c>
      <c r="AQ52" s="341">
        <v>-6.4</v>
      </c>
      <c r="AR52" s="342">
        <v>109.3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832827</v>
      </c>
      <c r="AN53" s="330">
        <v>19510</v>
      </c>
      <c r="AO53" s="331">
        <v>8.8000000000000007</v>
      </c>
      <c r="AP53" s="332">
        <v>69729</v>
      </c>
      <c r="AQ53" s="333">
        <v>1.8</v>
      </c>
      <c r="AR53" s="334">
        <v>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590903</v>
      </c>
      <c r="AN54" s="338">
        <v>13843</v>
      </c>
      <c r="AO54" s="339">
        <v>14.7</v>
      </c>
      <c r="AP54" s="340">
        <v>38908</v>
      </c>
      <c r="AQ54" s="341">
        <v>14</v>
      </c>
      <c r="AR54" s="342">
        <v>0.7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1386780</v>
      </c>
      <c r="AN55" s="330">
        <v>32866</v>
      </c>
      <c r="AO55" s="331">
        <v>68.5</v>
      </c>
      <c r="AP55" s="332">
        <v>74581</v>
      </c>
      <c r="AQ55" s="333">
        <v>7</v>
      </c>
      <c r="AR55" s="334">
        <v>61.5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504024</v>
      </c>
      <c r="AN56" s="338">
        <v>11945</v>
      </c>
      <c r="AO56" s="339">
        <v>-13.7</v>
      </c>
      <c r="AP56" s="340">
        <v>41563</v>
      </c>
      <c r="AQ56" s="341">
        <v>6.8</v>
      </c>
      <c r="AR56" s="342">
        <v>-20.5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1347603</v>
      </c>
      <c r="AN57" s="330">
        <v>32355</v>
      </c>
      <c r="AO57" s="331">
        <v>-1.6</v>
      </c>
      <c r="AP57" s="332">
        <v>76347</v>
      </c>
      <c r="AQ57" s="333">
        <v>2.4</v>
      </c>
      <c r="AR57" s="334">
        <v>-4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776978</v>
      </c>
      <c r="AN58" s="338">
        <v>18655</v>
      </c>
      <c r="AO58" s="339">
        <v>56.2</v>
      </c>
      <c r="AP58" s="340">
        <v>41762</v>
      </c>
      <c r="AQ58" s="341">
        <v>0.5</v>
      </c>
      <c r="AR58" s="342">
        <v>55.7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1039171</v>
      </c>
      <c r="AN59" s="330">
        <v>25190</v>
      </c>
      <c r="AO59" s="331">
        <v>-22.1</v>
      </c>
      <c r="AP59" s="332">
        <v>71279</v>
      </c>
      <c r="AQ59" s="333">
        <v>-6.6</v>
      </c>
      <c r="AR59" s="334">
        <v>-15.5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721611</v>
      </c>
      <c r="AN60" s="338">
        <v>17492</v>
      </c>
      <c r="AO60" s="339">
        <v>-6.2</v>
      </c>
      <c r="AP60" s="340">
        <v>36731</v>
      </c>
      <c r="AQ60" s="341">
        <v>-12</v>
      </c>
      <c r="AR60" s="342">
        <v>5.8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1075884</v>
      </c>
      <c r="AN61" s="345">
        <v>25569</v>
      </c>
      <c r="AO61" s="346">
        <v>28.4</v>
      </c>
      <c r="AP61" s="347">
        <v>72081</v>
      </c>
      <c r="AQ61" s="348">
        <v>1.7</v>
      </c>
      <c r="AR61" s="334">
        <v>26.7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622766</v>
      </c>
      <c r="AN62" s="338">
        <v>14800</v>
      </c>
      <c r="AO62" s="339">
        <v>30.8</v>
      </c>
      <c r="AP62" s="340">
        <v>38621</v>
      </c>
      <c r="AQ62" s="341">
        <v>0.6</v>
      </c>
      <c r="AR62" s="342">
        <v>30.2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mcnfKI7OSQ2QROck1BEKwMobQAyxh54rh7y14JReEwBD6d2eLb2iMi9f1G4LYII7glhPDu+pSbt7GM+aCaX0Vw==" saltValue="Bvn7xhTfyT/VW5HjNaI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0" spans="125:125" ht="13.5" hidden="1" customHeight="1" x14ac:dyDescent="0.2"/>
    <row r="121" spans="125:125" ht="13.5" hidden="1" customHeight="1" x14ac:dyDescent="0.2">
      <c r="DU121" s="255"/>
    </row>
  </sheetData>
  <sheetProtection algorithmName="SHA-512" hashValue="ynl6MX6OaBXzfNr/JT46uCQNpKs0UV2kEdhABKVJWJbcnomUPGj+Hye4KSMS7V25lN1GoaRyBOpAqr2dpbDpXQ==" saltValue="5YHNVW0Vrnj5YxtsIszw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obvvJF1VmeQFiJiZjdo9k4YdM0VEYVUvPh/YzSY3foZAMpne2L432UJPThKR1C7ffvQHbU7mUAeSd3CX9Yq/og==" saltValue="WzoBXT83YBVmgHSSU+rC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4" t="s">
        <v>3</v>
      </c>
      <c r="D47" s="1204"/>
      <c r="E47" s="1205"/>
      <c r="F47" s="11">
        <v>8.56</v>
      </c>
      <c r="G47" s="12">
        <v>9.7200000000000006</v>
      </c>
      <c r="H47" s="12">
        <v>13.74</v>
      </c>
      <c r="I47" s="12">
        <v>21.53</v>
      </c>
      <c r="J47" s="13">
        <v>29.43</v>
      </c>
    </row>
    <row r="48" spans="2:10" ht="57.75" customHeight="1" x14ac:dyDescent="0.2">
      <c r="B48" s="14"/>
      <c r="C48" s="1206" t="s">
        <v>4</v>
      </c>
      <c r="D48" s="1206"/>
      <c r="E48" s="1207"/>
      <c r="F48" s="15">
        <v>6.91</v>
      </c>
      <c r="G48" s="16">
        <v>6.94</v>
      </c>
      <c r="H48" s="16">
        <v>7.18</v>
      </c>
      <c r="I48" s="16">
        <v>9.39</v>
      </c>
      <c r="J48" s="17">
        <v>10.4</v>
      </c>
    </row>
    <row r="49" spans="2:10" ht="57.75" customHeight="1" thickBot="1" x14ac:dyDescent="0.25">
      <c r="B49" s="18"/>
      <c r="C49" s="1208" t="s">
        <v>5</v>
      </c>
      <c r="D49" s="1208"/>
      <c r="E49" s="1209"/>
      <c r="F49" s="19">
        <v>6.14</v>
      </c>
      <c r="G49" s="20">
        <v>1.34</v>
      </c>
      <c r="H49" s="20">
        <v>4.1500000000000004</v>
      </c>
      <c r="I49" s="20">
        <v>10.44</v>
      </c>
      <c r="J49" s="21">
        <v>10.91</v>
      </c>
    </row>
    <row r="50" spans="2:10" ht="13.2" x14ac:dyDescent="0.2"/>
  </sheetData>
  <sheetProtection algorithmName="SHA-512" hashValue="qIpPDVIRTFXT5WTpKwVNeJjwdPy3w9yTeQz0KExPbunA3jUNaxuXaC6W3yceXKROYDRwuNntFcVyh0TjT9MbnQ==" saltValue="UAmZA5jQZKRAQhNtFoGZ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2023-10-02T00:31:41Z</cp:lastPrinted>
  <dcterms:created xsi:type="dcterms:W3CDTF">2023-02-20T04:54:41Z</dcterms:created>
  <dcterms:modified xsi:type="dcterms:W3CDTF">2023-10-05T02:44:48Z</dcterms:modified>
  <cp:category/>
</cp:coreProperties>
</file>